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82f8420af5f3f57/Escritorio/TRABAJO EN CASA/Teletrabajo DANE/Coordinación Bienes y Sevicios/Publicaciones DSCN/MIP expandida/"/>
    </mc:Choice>
  </mc:AlternateContent>
  <xr:revisionPtr revIDLastSave="0" documentId="8_{7173A699-DB0E-4B78-9614-4399064D2EE5}" xr6:coauthVersionLast="47" xr6:coauthVersionMax="47" xr10:uidLastSave="{00000000-0000-0000-0000-000000000000}"/>
  <bookViews>
    <workbookView xWindow="-108" yWindow="-108" windowWidth="23256" windowHeight="12576" tabRatio="712" xr2:uid="{00000000-000D-0000-FFFF-FFFF00000000}"/>
  </bookViews>
  <sheets>
    <sheet name="Índice" sheetId="17" r:id="rId1"/>
    <sheet name="Cuadro 1" sheetId="14" r:id="rId2"/>
    <sheet name="Cuadro 2" sheetId="20" r:id="rId3"/>
    <sheet name="Cuadro 3" sheetId="15" r:id="rId4"/>
    <sheet name="Cuadro 4" sheetId="21" r:id="rId5"/>
    <sheet name="Cuadro 5" sheetId="22" r:id="rId6"/>
    <sheet name="Cuadro 6" sheetId="19" r:id="rId7"/>
  </sheets>
  <externalReferences>
    <externalReference r:id="rId8"/>
    <externalReference r:id="rId9"/>
    <externalReference r:id="rId10"/>
  </externalReferences>
  <definedNames>
    <definedName name="_xlnm.Print_Area">#REF!</definedName>
    <definedName name="FECHA" localSheetId="0">#REF!</definedName>
    <definedName name="Logico">[1]Configuracion!$A$4:$A$5</definedName>
    <definedName name="Naturaleza1">#REF!</definedName>
    <definedName name="PERIODO" localSheetId="0">#REF!</definedName>
    <definedName name="Print_Area">#REF!</definedName>
    <definedName name="Print_Titles">#REF!,#REF!</definedName>
    <definedName name="Rama1">#REF!</definedName>
    <definedName name="RangoCriterio2">[2]Detalle!$K$1:$K$65536</definedName>
    <definedName name="RangoValor">[2]Detalle!$I$1:$I$65536</definedName>
    <definedName name="Sector1">[3]Cuentas_Corrientes!$A$133:$I$133</definedName>
    <definedName name="Sector3">#REF!</definedName>
    <definedName name="Sector4">#REF!</definedName>
    <definedName name="TITULO">#REF!</definedName>
    <definedName name="_xlnm.Print_Titles">#REF!,#REF!</definedName>
    <definedName name="Transaccion1">#REF!</definedName>
    <definedName name="Valoracion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1" i="21" l="1"/>
  <c r="AE41" i="21"/>
  <c r="AD41" i="21"/>
  <c r="AA41" i="21"/>
  <c r="AA52" i="21" s="1"/>
  <c r="Z41" i="21"/>
  <c r="Z52" i="21" s="1"/>
  <c r="Y41" i="21"/>
  <c r="Y52" i="21" s="1"/>
  <c r="X41" i="21"/>
  <c r="X52" i="21" s="1"/>
  <c r="W41" i="21"/>
  <c r="W52" i="21" s="1"/>
  <c r="V41" i="21"/>
  <c r="V52" i="21" s="1"/>
  <c r="U41" i="21"/>
  <c r="U52" i="21" s="1"/>
  <c r="T41" i="21"/>
  <c r="T52" i="21" s="1"/>
  <c r="S41" i="21"/>
  <c r="S52" i="21" s="1"/>
  <c r="R41" i="21"/>
  <c r="R52" i="21" s="1"/>
  <c r="Q41" i="21"/>
  <c r="Q52" i="21" s="1"/>
  <c r="P41" i="21"/>
  <c r="P52" i="21" s="1"/>
  <c r="O41" i="21"/>
  <c r="O52" i="21" s="1"/>
  <c r="N41" i="21"/>
  <c r="N52" i="21" s="1"/>
  <c r="M41" i="21"/>
  <c r="M52" i="21" s="1"/>
  <c r="L41" i="21"/>
  <c r="L52" i="21" s="1"/>
  <c r="K41" i="21"/>
  <c r="K52" i="21" s="1"/>
  <c r="J41" i="21"/>
  <c r="J52" i="21" s="1"/>
  <c r="I41" i="21"/>
  <c r="I52" i="21" s="1"/>
  <c r="H41" i="21"/>
  <c r="H52" i="21" s="1"/>
  <c r="G41" i="21"/>
  <c r="G52" i="21" s="1"/>
  <c r="F41" i="21"/>
  <c r="F52" i="21" s="1"/>
  <c r="E41" i="21"/>
  <c r="E52" i="21" s="1"/>
  <c r="D41" i="21"/>
  <c r="D52" i="21" s="1"/>
  <c r="C41" i="21"/>
  <c r="C52" i="21" s="1"/>
  <c r="AG39" i="21"/>
  <c r="AB38" i="21"/>
  <c r="AG38" i="21" s="1"/>
  <c r="AB37" i="21"/>
  <c r="AG37" i="21" s="1"/>
  <c r="AB36" i="21"/>
  <c r="AG36" i="21" s="1"/>
  <c r="AB35" i="21"/>
  <c r="AG35" i="21" s="1"/>
  <c r="AB34" i="21"/>
  <c r="AG34" i="21" s="1"/>
  <c r="AB33" i="21"/>
  <c r="AG33" i="21" s="1"/>
  <c r="AB32" i="21"/>
  <c r="AG32" i="21" s="1"/>
  <c r="AB31" i="21"/>
  <c r="AG31" i="21" s="1"/>
  <c r="AB30" i="21"/>
  <c r="AG30" i="21" s="1"/>
  <c r="AB29" i="21"/>
  <c r="AG29" i="21" s="1"/>
  <c r="AB28" i="21"/>
  <c r="AG28" i="21" s="1"/>
  <c r="AB27" i="21"/>
  <c r="AG27" i="21" s="1"/>
  <c r="AB26" i="21"/>
  <c r="AG26" i="21" s="1"/>
  <c r="AB25" i="21"/>
  <c r="AG25" i="21" s="1"/>
  <c r="AB24" i="21"/>
  <c r="AG24" i="21" s="1"/>
  <c r="AB23" i="21"/>
  <c r="AG23" i="21" s="1"/>
  <c r="AB22" i="21"/>
  <c r="AG22" i="21" s="1"/>
  <c r="AB21" i="21"/>
  <c r="AG21" i="21" s="1"/>
  <c r="AB20" i="21"/>
  <c r="AG20" i="21" s="1"/>
  <c r="AB19" i="21"/>
  <c r="AG19" i="21" s="1"/>
  <c r="AB18" i="21"/>
  <c r="AG18" i="21" s="1"/>
  <c r="AB17" i="21"/>
  <c r="AG17" i="21" s="1"/>
  <c r="AB16" i="21"/>
  <c r="AG16" i="21" s="1"/>
  <c r="AB15" i="21"/>
  <c r="AG15" i="21" s="1"/>
  <c r="AB14" i="21"/>
  <c r="C41" i="14"/>
  <c r="C52" i="14" s="1"/>
  <c r="D41" i="14"/>
  <c r="D52" i="14" s="1"/>
  <c r="E41" i="14"/>
  <c r="E52" i="14" s="1"/>
  <c r="F41" i="14"/>
  <c r="F52" i="14" s="1"/>
  <c r="G41" i="14"/>
  <c r="G52" i="14" s="1"/>
  <c r="H41" i="14"/>
  <c r="H52" i="14" s="1"/>
  <c r="I41" i="14"/>
  <c r="I52" i="14" s="1"/>
  <c r="J41" i="14"/>
  <c r="J52" i="14" s="1"/>
  <c r="K41" i="14"/>
  <c r="K52" i="14" s="1"/>
  <c r="L41" i="14"/>
  <c r="L52" i="14" s="1"/>
  <c r="M41" i="14"/>
  <c r="M52" i="14" s="1"/>
  <c r="N41" i="14"/>
  <c r="N52" i="14" s="1"/>
  <c r="O41" i="14"/>
  <c r="O52" i="14" s="1"/>
  <c r="P41" i="14"/>
  <c r="P52" i="14" s="1"/>
  <c r="Q41" i="14"/>
  <c r="Q52" i="14" s="1"/>
  <c r="R41" i="14"/>
  <c r="R52" i="14" s="1"/>
  <c r="S41" i="14"/>
  <c r="S52" i="14" s="1"/>
  <c r="T41" i="14"/>
  <c r="T52" i="14" s="1"/>
  <c r="U41" i="14"/>
  <c r="U52" i="14" s="1"/>
  <c r="V41" i="14"/>
  <c r="V52" i="14" s="1"/>
  <c r="W41" i="14"/>
  <c r="W52" i="14" s="1"/>
  <c r="X41" i="14"/>
  <c r="X52" i="14" s="1"/>
  <c r="Y41" i="14"/>
  <c r="Y52" i="14" s="1"/>
  <c r="Z41" i="14"/>
  <c r="Z52" i="14" s="1"/>
  <c r="AA41" i="14"/>
  <c r="AA52" i="14" s="1"/>
  <c r="AB14" i="14"/>
  <c r="AG14" i="14" s="1"/>
  <c r="AB15" i="14"/>
  <c r="AB16" i="14"/>
  <c r="AG16" i="14" s="1"/>
  <c r="AB17" i="14"/>
  <c r="AG17" i="14" s="1"/>
  <c r="AB18" i="14"/>
  <c r="AG18" i="14" s="1"/>
  <c r="AB19" i="14"/>
  <c r="AG19" i="14" s="1"/>
  <c r="AB20" i="14"/>
  <c r="AG20" i="14" s="1"/>
  <c r="AB21" i="14"/>
  <c r="AG21" i="14" s="1"/>
  <c r="AB22" i="14"/>
  <c r="AG22" i="14" s="1"/>
  <c r="AB23" i="14"/>
  <c r="AG23" i="14" s="1"/>
  <c r="AB24" i="14"/>
  <c r="AG24" i="14" s="1"/>
  <c r="AB25" i="14"/>
  <c r="AG25" i="14" s="1"/>
  <c r="AB26" i="14"/>
  <c r="AG26" i="14" s="1"/>
  <c r="AB27" i="14"/>
  <c r="AG27" i="14" s="1"/>
  <c r="AB28" i="14"/>
  <c r="AG28" i="14" s="1"/>
  <c r="AB29" i="14"/>
  <c r="AG29" i="14" s="1"/>
  <c r="AB30" i="14"/>
  <c r="AG30" i="14" s="1"/>
  <c r="AB31" i="14"/>
  <c r="AB32" i="14"/>
  <c r="AG32" i="14" s="1"/>
  <c r="AB33" i="14"/>
  <c r="AG33" i="14" s="1"/>
  <c r="AB34" i="14"/>
  <c r="AG34" i="14" s="1"/>
  <c r="AB35" i="14"/>
  <c r="AG35" i="14" s="1"/>
  <c r="AB36" i="14"/>
  <c r="AG36" i="14" s="1"/>
  <c r="AB37" i="14"/>
  <c r="AG37" i="14" s="1"/>
  <c r="AB38" i="14"/>
  <c r="AG38" i="14" s="1"/>
  <c r="AG15" i="14"/>
  <c r="AG31" i="14"/>
  <c r="AG39" i="14"/>
  <c r="AD41" i="14"/>
  <c r="AE41" i="14"/>
  <c r="AF41" i="14"/>
  <c r="AB41" i="14" l="1"/>
  <c r="AG41" i="14" s="1"/>
  <c r="AB41" i="21"/>
  <c r="AG41" i="21" s="1"/>
  <c r="AG14" i="21"/>
</calcChain>
</file>

<file path=xl/sharedStrings.xml><?xml version="1.0" encoding="utf-8"?>
<sst xmlns="http://schemas.openxmlformats.org/spreadsheetml/2006/main" count="706" uniqueCount="94">
  <si>
    <t>Total</t>
  </si>
  <si>
    <t>Remuneración de los asalariados</t>
  </si>
  <si>
    <t>Ingreso mixto</t>
  </si>
  <si>
    <t>Excedente de explotación bruto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</si>
  <si>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</si>
  <si>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t>Exportaciones Netas</t>
  </si>
  <si>
    <t xml:space="preserve">Formación bruta de capital </t>
  </si>
  <si>
    <t>Valor Agregado</t>
  </si>
  <si>
    <t xml:space="preserve">Impuestos menos subvenciones sobre la producción e importaciones </t>
  </si>
  <si>
    <t>Construcción de edificaciones residenciales y no residenciales</t>
  </si>
  <si>
    <t>Construcción de carreteras y vías de ferrocarril, de proyectos de servicio público y de otras obras de ingeniería civil</t>
  </si>
  <si>
    <t>Actividades especializadas para la construcción de edificaciones y obras de ingeniería civil (Alquiler de maquinaría y equipo de construcción con operadores)</t>
  </si>
  <si>
    <t>Actividades inmobiliarias</t>
  </si>
  <si>
    <t>CUENTAS NACIONALES ANUALES</t>
  </si>
  <si>
    <t>Cuadro 1</t>
  </si>
  <si>
    <t>Cuadro 2</t>
  </si>
  <si>
    <t>Cuadro 3</t>
  </si>
  <si>
    <t>Cuadro 4</t>
  </si>
  <si>
    <t>Impuestos menos subvenciones sobre los productos</t>
  </si>
  <si>
    <t>Cuadro 5</t>
  </si>
  <si>
    <t>Cuadro 6</t>
  </si>
  <si>
    <t>Matriz de multiplicadores</t>
  </si>
  <si>
    <t>Nacional e importada</t>
  </si>
  <si>
    <t>Valores a precios corrientes</t>
  </si>
  <si>
    <t>Matriz de mutliplicadores</t>
  </si>
  <si>
    <t>Gasto de consumo final</t>
  </si>
  <si>
    <t>Total consumo intermedio</t>
  </si>
  <si>
    <t>Compras directas en el exteror por residentes y compras directas en el territorio nacional por no residentes</t>
  </si>
  <si>
    <t>Producción total</t>
  </si>
  <si>
    <t>Administración pública y defensa; planes de seguridad social de afiliación obligatoria</t>
  </si>
  <si>
    <t>Actividades de atención de la salud humana y de servicios sociales</t>
  </si>
  <si>
    <t>Matriz insumo producto, actividad por actividad, basada en supuesto de estructura fija de ventas de productos</t>
  </si>
  <si>
    <t>Consumo intermedio por agrupaciones de actividades económicas cuentas nacionales, según CIIU Rev. 4 A.C.</t>
  </si>
  <si>
    <t>Año 2017</t>
  </si>
  <si>
    <t>Base 2015</t>
  </si>
  <si>
    <t>Matriz insumo producto MIP
Base 2015</t>
  </si>
  <si>
    <t>Matriz insumo producto, actividad por actividad 2017</t>
  </si>
  <si>
    <t>Miles de millones de pesos</t>
  </si>
  <si>
    <t>Matriz insumo producto, actividad por actividad, basada en supuesto de estructura fija de ventas de productos - nacional e importada</t>
  </si>
  <si>
    <t>Año 2015</t>
  </si>
  <si>
    <t>Secciones CIIU Rev. 4 A.C.
25 agrupaciones</t>
  </si>
  <si>
    <t>Actividad económica</t>
  </si>
  <si>
    <t>A</t>
  </si>
  <si>
    <t>Agricultura, ganadería, caza, silvicultura y pesca</t>
  </si>
  <si>
    <t>B</t>
  </si>
  <si>
    <t>Explotación de minas y canteras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</si>
  <si>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</si>
  <si>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</si>
  <si>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</si>
  <si>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</si>
  <si>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</si>
  <si>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</si>
  <si>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</si>
  <si>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</si>
  <si>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</si>
  <si>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</si>
  <si>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</si>
  <si>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</si>
  <si>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D</t>
  </si>
  <si>
    <t>Suministro de electricidad, gas, vapor y aire acondicionado</t>
  </si>
  <si>
    <t>E</t>
  </si>
  <si>
    <t>Distribución de agua; evacuación y tratamiento de aguas residuales, gestión de desechos y actividades de saneamiento ambiental</t>
  </si>
  <si>
    <t>F01</t>
  </si>
  <si>
    <t>F02</t>
  </si>
  <si>
    <t>F03</t>
  </si>
  <si>
    <t>G</t>
  </si>
  <si>
    <t>Comercio al por mayor y al por menor; reparación de vehículos automotores y motocicletas</t>
  </si>
  <si>
    <t>H</t>
  </si>
  <si>
    <t>Transporte y almacenamiento</t>
  </si>
  <si>
    <t>I</t>
  </si>
  <si>
    <t>Alojamiento y servicios de comida</t>
  </si>
  <si>
    <t>J</t>
  </si>
  <si>
    <t>Información y comunicaciones</t>
  </si>
  <si>
    <t>K</t>
  </si>
  <si>
    <t>Actividades financieras y de seguros</t>
  </si>
  <si>
    <t>L</t>
  </si>
  <si>
    <t>M + N</t>
  </si>
  <si>
    <t>Actividades profesionales, científicas y técnicas; Actividades de servicios administrativos y de apoyo</t>
  </si>
  <si>
    <t>O</t>
  </si>
  <si>
    <t>P</t>
  </si>
  <si>
    <t>Educación</t>
  </si>
  <si>
    <t>Q</t>
  </si>
  <si>
    <t>R + S</t>
  </si>
  <si>
    <t>Actividades artísticas, de entretenimiento y recreación y otras actividades de servicios</t>
  </si>
  <si>
    <t>T</t>
  </si>
  <si>
    <t>Actividades de los hogares individuales en calidad de empleadores; actividades no diferenciadas de los hogares individuales como productores de bienes y servicios para uso propio</t>
  </si>
  <si>
    <t>Multiplicadores de empleo por agrupaciones de actividades económicas cuentas nacionales, según CIIU Rev. 4 A.C.</t>
  </si>
  <si>
    <t>Matriz insumo producto, producto por producto 2015</t>
  </si>
  <si>
    <t>Multiplicadores por agrupaciones de actividades económicas cuentas nacionales, según CIIU Rev. 4 A.C.</t>
  </si>
  <si>
    <t>Multiplicadores  por agrupaciones de actividades económicas cuentas nacionales, según CIIU Rev. 4 A.C.</t>
  </si>
  <si>
    <t>Actualizado el 16 de septiembre de 2021</t>
  </si>
  <si>
    <t>Matriz de multiplicadores de empleo</t>
  </si>
  <si>
    <t>Matriz de mutliplicadores de empleo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</si>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</sst>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-* #,##0.00\ _€_-;\-* #,##0.00\ _€_-;_-* &quot;-&quot;??\ _€_-;_-@_-"/>
    <numFmt numFmtId="167" formatCode="0.0"/>
    <numFmt numFmtId="168" formatCode="_-* #,##0.000_-;\-* #,##0.000_-;_-* &quot;-&quot;??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Segoe UI"/>
      <family val="2"/>
      <charset val="204"/>
    </font>
    <font>
      <b/>
      <sz val="9"/>
      <name val="Segoe UI"/>
      <family val="2"/>
      <charset val="204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10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u/>
      <sz val="11"/>
      <color theme="10"/>
      <name val="Calibr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Segoe UI"/>
      <family val="2"/>
    </font>
    <font>
      <sz val="11"/>
      <color indexed="8"/>
      <name val="Calibri"/>
      <family val="2"/>
      <scheme val="minor"/>
    </font>
    <font>
      <b/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sz val="11"/>
      <name val="Arial"/>
      <family val="2"/>
    </font>
    <font>
      <u/>
      <sz val="11"/>
      <color theme="10"/>
      <name val="Segoe UI"/>
      <family val="2"/>
    </font>
    <font>
      <sz val="11"/>
      <color rgb="FFB6004B"/>
      <name val="Segoe UI"/>
      <family val="2"/>
    </font>
    <font>
      <sz val="11"/>
      <color rgb="FFFF0000"/>
      <name val="Arial"/>
      <family val="2"/>
    </font>
    <font>
      <sz val="10"/>
      <color theme="4" tint="-0.249977111117893"/>
      <name val="Segoe UI"/>
      <family val="2"/>
      <charset val="204"/>
    </font>
    <font>
      <sz val="10"/>
      <color theme="4" tint="-0.249977111117893"/>
      <name val="Arial"/>
      <family val="2"/>
    </font>
    <font>
      <u/>
      <sz val="11"/>
      <color indexed="12"/>
      <name val="Calibri"/>
      <family val="2"/>
    </font>
    <font>
      <u/>
      <sz val="11"/>
      <color indexed="12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Segoe UI Light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38" fillId="0" borderId="0"/>
    <xf numFmtId="0" fontId="39" fillId="0" borderId="0"/>
    <xf numFmtId="0" fontId="2" fillId="0" borderId="0"/>
    <xf numFmtId="164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7" fillId="0" borderId="0" applyNumberFormat="0" applyFill="0" applyBorder="0" applyAlignment="0" applyProtection="0"/>
  </cellStyleXfs>
  <cellXfs count="177">
    <xf numFmtId="0" fontId="0" fillId="0" borderId="0" xfId="0"/>
    <xf numFmtId="0" fontId="25" fillId="26" borderId="14" xfId="0" applyFont="1" applyFill="1" applyBorder="1" applyAlignment="1">
      <alignment vertical="center"/>
    </xf>
    <xf numFmtId="3" fontId="26" fillId="24" borderId="10" xfId="0" applyNumberFormat="1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vertical="center"/>
    </xf>
    <xf numFmtId="3" fontId="27" fillId="24" borderId="0" xfId="0" applyNumberFormat="1" applyFont="1" applyFill="1" applyBorder="1" applyAlignment="1"/>
    <xf numFmtId="0" fontId="21" fillId="24" borderId="0" xfId="0" applyFont="1" applyFill="1" applyBorder="1" applyAlignment="1"/>
    <xf numFmtId="3" fontId="35" fillId="28" borderId="0" xfId="0" applyNumberFormat="1" applyFont="1" applyFill="1" applyBorder="1" applyAlignment="1"/>
    <xf numFmtId="3" fontId="35" fillId="25" borderId="0" xfId="0" applyNumberFormat="1" applyFont="1" applyFill="1" applyBorder="1" applyAlignment="1"/>
    <xf numFmtId="0" fontId="25" fillId="26" borderId="0" xfId="0" applyFont="1" applyFill="1" applyBorder="1" applyAlignment="1">
      <alignment vertical="center"/>
    </xf>
    <xf numFmtId="3" fontId="26" fillId="24" borderId="0" xfId="0" applyNumberFormat="1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vertical="center"/>
    </xf>
    <xf numFmtId="3" fontId="35" fillId="26" borderId="0" xfId="0" applyNumberFormat="1" applyFont="1" applyFill="1" applyBorder="1" applyAlignment="1"/>
    <xf numFmtId="0" fontId="33" fillId="25" borderId="0" xfId="0" applyFont="1" applyFill="1" applyBorder="1" applyAlignment="1"/>
    <xf numFmtId="0" fontId="35" fillId="28" borderId="10" xfId="0" applyFont="1" applyFill="1" applyBorder="1" applyAlignment="1">
      <alignment horizontal="left" vertical="center"/>
    </xf>
    <xf numFmtId="0" fontId="35" fillId="25" borderId="10" xfId="0" applyFont="1" applyFill="1" applyBorder="1" applyAlignment="1"/>
    <xf numFmtId="0" fontId="35" fillId="28" borderId="0" xfId="0" applyFont="1" applyFill="1" applyBorder="1" applyAlignment="1">
      <alignment horizontal="left"/>
    </xf>
    <xf numFmtId="0" fontId="35" fillId="25" borderId="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3" fontId="35" fillId="0" borderId="0" xfId="0" applyNumberFormat="1" applyFont="1" applyFill="1" applyBorder="1" applyAlignment="1"/>
    <xf numFmtId="0" fontId="35" fillId="26" borderId="10" xfId="0" applyFont="1" applyFill="1" applyBorder="1" applyAlignment="1"/>
    <xf numFmtId="0" fontId="35" fillId="25" borderId="0" xfId="0" applyFont="1" applyFill="1" applyAlignment="1"/>
    <xf numFmtId="0" fontId="28" fillId="25" borderId="0" xfId="0" applyFont="1" applyFill="1" applyBorder="1" applyAlignment="1"/>
    <xf numFmtId="0" fontId="29" fillId="25" borderId="17" xfId="0" applyFont="1" applyFill="1" applyBorder="1" applyAlignment="1"/>
    <xf numFmtId="0" fontId="29" fillId="25" borderId="15" xfId="0" applyFont="1" applyFill="1" applyBorder="1" applyAlignment="1"/>
    <xf numFmtId="0" fontId="28" fillId="24" borderId="15" xfId="0" applyFont="1" applyFill="1" applyBorder="1" applyAlignment="1"/>
    <xf numFmtId="0" fontId="28" fillId="25" borderId="11" xfId="0" applyFont="1" applyFill="1" applyBorder="1" applyAlignment="1"/>
    <xf numFmtId="0" fontId="29" fillId="25" borderId="12" xfId="0" applyFont="1" applyFill="1" applyBorder="1" applyAlignment="1"/>
    <xf numFmtId="0" fontId="29" fillId="25" borderId="13" xfId="0" applyFont="1" applyFill="1" applyBorder="1" applyAlignment="1"/>
    <xf numFmtId="0" fontId="28" fillId="24" borderId="13" xfId="0" applyFont="1" applyFill="1" applyBorder="1" applyAlignment="1"/>
    <xf numFmtId="0" fontId="28" fillId="25" borderId="0" xfId="0" applyFont="1" applyFill="1" applyAlignment="1"/>
    <xf numFmtId="0" fontId="22" fillId="25" borderId="0" xfId="0" applyFont="1" applyFill="1" applyAlignment="1"/>
    <xf numFmtId="0" fontId="28" fillId="24" borderId="14" xfId="0" applyFont="1" applyFill="1" applyBorder="1" applyAlignment="1"/>
    <xf numFmtId="0" fontId="28" fillId="24" borderId="16" xfId="0" applyFont="1" applyFill="1" applyBorder="1" applyAlignment="1"/>
    <xf numFmtId="0" fontId="24" fillId="25" borderId="0" xfId="0" applyFont="1" applyFill="1" applyBorder="1" applyAlignment="1">
      <alignment horizontal="center"/>
    </xf>
    <xf numFmtId="0" fontId="0" fillId="25" borderId="0" xfId="0" applyFill="1" applyAlignment="1"/>
    <xf numFmtId="0" fontId="25" fillId="26" borderId="10" xfId="0" applyFont="1" applyFill="1" applyBorder="1" applyAlignment="1">
      <alignment vertical="center"/>
    </xf>
    <xf numFmtId="0" fontId="25" fillId="26" borderId="12" xfId="0" applyFont="1" applyFill="1" applyBorder="1" applyAlignment="1">
      <alignment vertical="center"/>
    </xf>
    <xf numFmtId="0" fontId="30" fillId="25" borderId="10" xfId="0" applyFont="1" applyFill="1" applyBorder="1" applyAlignment="1">
      <alignment vertical="center"/>
    </xf>
    <xf numFmtId="0" fontId="30" fillId="25" borderId="0" xfId="0" applyFont="1" applyFill="1" applyBorder="1" applyAlignment="1">
      <alignment vertical="center"/>
    </xf>
    <xf numFmtId="3" fontId="31" fillId="25" borderId="0" xfId="0" applyNumberFormat="1" applyFont="1" applyFill="1" applyBorder="1" applyAlignment="1" applyProtection="1">
      <alignment vertical="center"/>
    </xf>
    <xf numFmtId="0" fontId="0" fillId="25" borderId="0" xfId="0" applyFill="1"/>
    <xf numFmtId="0" fontId="23" fillId="25" borderId="0" xfId="0" applyFont="1" applyFill="1" applyBorder="1" applyAlignment="1"/>
    <xf numFmtId="0" fontId="21" fillId="25" borderId="0" xfId="0" applyFont="1" applyFill="1" applyBorder="1" applyAlignment="1"/>
    <xf numFmtId="0" fontId="35" fillId="25" borderId="20" xfId="0" applyFont="1" applyFill="1" applyBorder="1" applyAlignment="1">
      <alignment horizontal="left" vertical="center"/>
    </xf>
    <xf numFmtId="0" fontId="33" fillId="25" borderId="18" xfId="0" applyFont="1" applyFill="1" applyBorder="1" applyAlignment="1"/>
    <xf numFmtId="3" fontId="33" fillId="25" borderId="18" xfId="0" applyNumberFormat="1" applyFont="1" applyFill="1" applyBorder="1" applyAlignment="1"/>
    <xf numFmtId="3" fontId="33" fillId="26" borderId="0" xfId="0" applyNumberFormat="1" applyFont="1" applyFill="1" applyBorder="1" applyAlignment="1"/>
    <xf numFmtId="0" fontId="31" fillId="25" borderId="10" xfId="0" applyFont="1" applyFill="1" applyBorder="1" applyAlignment="1"/>
    <xf numFmtId="1" fontId="28" fillId="24" borderId="15" xfId="0" applyNumberFormat="1" applyFont="1" applyFill="1" applyBorder="1" applyAlignment="1"/>
    <xf numFmtId="0" fontId="45" fillId="25" borderId="10" xfId="0" applyFont="1" applyFill="1" applyBorder="1" applyAlignment="1">
      <alignment horizontal="right" vertical="center"/>
    </xf>
    <xf numFmtId="0" fontId="46" fillId="25" borderId="11" xfId="0" applyFont="1" applyFill="1" applyBorder="1" applyAlignment="1">
      <alignment vertical="center"/>
    </xf>
    <xf numFmtId="0" fontId="47" fillId="25" borderId="0" xfId="0" applyFont="1" applyFill="1" applyAlignment="1">
      <alignment vertical="center"/>
    </xf>
    <xf numFmtId="0" fontId="49" fillId="25" borderId="10" xfId="0" applyFont="1" applyFill="1" applyBorder="1" applyAlignment="1">
      <alignment horizontal="right" vertical="center"/>
    </xf>
    <xf numFmtId="0" fontId="50" fillId="25" borderId="0" xfId="0" applyFont="1" applyFill="1" applyAlignment="1">
      <alignment vertical="center"/>
    </xf>
    <xf numFmtId="0" fontId="52" fillId="25" borderId="0" xfId="0" applyFont="1" applyFill="1"/>
    <xf numFmtId="0" fontId="33" fillId="26" borderId="0" xfId="0" applyFont="1" applyFill="1" applyBorder="1" applyAlignment="1">
      <alignment horizontal="left"/>
    </xf>
    <xf numFmtId="3" fontId="33" fillId="25" borderId="0" xfId="0" applyNumberFormat="1" applyFont="1" applyFill="1" applyBorder="1" applyAlignment="1"/>
    <xf numFmtId="0" fontId="23" fillId="25" borderId="0" xfId="0" applyFont="1" applyFill="1" applyBorder="1"/>
    <xf numFmtId="0" fontId="21" fillId="24" borderId="0" xfId="0" applyFont="1" applyFill="1" applyBorder="1" applyAlignment="1">
      <alignment wrapText="1"/>
    </xf>
    <xf numFmtId="0" fontId="21" fillId="25" borderId="0" xfId="0" applyFont="1" applyFill="1" applyBorder="1"/>
    <xf numFmtId="0" fontId="21" fillId="25" borderId="0" xfId="0" applyFont="1" applyFill="1" applyBorder="1" applyAlignment="1">
      <alignment wrapText="1"/>
    </xf>
    <xf numFmtId="0" fontId="53" fillId="0" borderId="0" xfId="153" applyFill="1" applyBorder="1" applyAlignment="1" applyProtection="1">
      <alignment horizontal="right"/>
    </xf>
    <xf numFmtId="0" fontId="45" fillId="25" borderId="0" xfId="0" applyFont="1" applyFill="1" applyBorder="1" applyAlignment="1">
      <alignment horizontal="left" vertical="center"/>
    </xf>
    <xf numFmtId="0" fontId="46" fillId="25" borderId="0" xfId="0" applyFont="1" applyFill="1" applyBorder="1" applyAlignment="1">
      <alignment vertical="center"/>
    </xf>
    <xf numFmtId="0" fontId="48" fillId="0" borderId="0" xfId="88" applyFont="1"/>
    <xf numFmtId="0" fontId="48" fillId="0" borderId="0" xfId="88" applyFont="1" applyBorder="1"/>
    <xf numFmtId="0" fontId="54" fillId="0" borderId="0" xfId="153" applyFont="1" applyBorder="1" applyAlignment="1" applyProtection="1"/>
    <xf numFmtId="0" fontId="52" fillId="25" borderId="0" xfId="0" applyFont="1" applyFill="1" applyBorder="1"/>
    <xf numFmtId="0" fontId="0" fillId="25" borderId="0" xfId="0" applyFill="1" applyBorder="1"/>
    <xf numFmtId="0" fontId="0" fillId="25" borderId="0" xfId="0" applyFill="1" applyAlignment="1">
      <alignment horizontal="center"/>
    </xf>
    <xf numFmtId="3" fontId="27" fillId="24" borderId="0" xfId="0" applyNumberFormat="1" applyFont="1" applyFill="1" applyBorder="1" applyAlignment="1">
      <alignment horizontal="center" vertical="center"/>
    </xf>
    <xf numFmtId="3" fontId="33" fillId="28" borderId="0" xfId="0" applyNumberFormat="1" applyFont="1" applyFill="1" applyBorder="1" applyAlignment="1"/>
    <xf numFmtId="0" fontId="28" fillId="24" borderId="0" xfId="0" applyFont="1" applyFill="1" applyBorder="1" applyAlignment="1"/>
    <xf numFmtId="0" fontId="29" fillId="25" borderId="0" xfId="0" applyFont="1" applyFill="1" applyBorder="1" applyAlignment="1"/>
    <xf numFmtId="0" fontId="35" fillId="28" borderId="17" xfId="0" applyFont="1" applyFill="1" applyBorder="1" applyAlignment="1">
      <alignment horizontal="left" vertical="center"/>
    </xf>
    <xf numFmtId="0" fontId="35" fillId="28" borderId="15" xfId="0" applyFont="1" applyFill="1" applyBorder="1" applyAlignment="1"/>
    <xf numFmtId="3" fontId="35" fillId="26" borderId="15" xfId="0" applyNumberFormat="1" applyFont="1" applyFill="1" applyBorder="1" applyAlignment="1"/>
    <xf numFmtId="3" fontId="35" fillId="26" borderId="16" xfId="0" applyNumberFormat="1" applyFont="1" applyFill="1" applyBorder="1" applyAlignment="1"/>
    <xf numFmtId="3" fontId="35" fillId="25" borderId="11" xfId="0" applyNumberFormat="1" applyFont="1" applyFill="1" applyBorder="1" applyAlignment="1"/>
    <xf numFmtId="3" fontId="35" fillId="26" borderId="11" xfId="0" applyNumberFormat="1" applyFont="1" applyFill="1" applyBorder="1" applyAlignment="1"/>
    <xf numFmtId="3" fontId="35" fillId="0" borderId="11" xfId="0" applyNumberFormat="1" applyFont="1" applyFill="1" applyBorder="1" applyAlignment="1"/>
    <xf numFmtId="0" fontId="35" fillId="26" borderId="20" xfId="0" applyFont="1" applyFill="1" applyBorder="1" applyAlignment="1">
      <alignment horizontal="left" vertical="center"/>
    </xf>
    <xf numFmtId="0" fontId="33" fillId="26" borderId="18" xfId="0" applyFont="1" applyFill="1" applyBorder="1" applyAlignment="1"/>
    <xf numFmtId="3" fontId="33" fillId="26" borderId="18" xfId="0" applyNumberFormat="1" applyFont="1" applyFill="1" applyBorder="1" applyAlignment="1"/>
    <xf numFmtId="3" fontId="35" fillId="26" borderId="18" xfId="0" applyNumberFormat="1" applyFont="1" applyFill="1" applyBorder="1" applyAlignment="1"/>
    <xf numFmtId="0" fontId="35" fillId="25" borderId="12" xfId="0" applyFont="1" applyFill="1" applyBorder="1" applyAlignment="1"/>
    <xf numFmtId="0" fontId="35" fillId="25" borderId="13" xfId="0" applyFont="1" applyFill="1" applyBorder="1" applyAlignment="1"/>
    <xf numFmtId="0" fontId="28" fillId="25" borderId="13" xfId="0" applyFont="1" applyFill="1" applyBorder="1" applyAlignment="1"/>
    <xf numFmtId="0" fontId="33" fillId="0" borderId="0" xfId="0" applyFont="1" applyFill="1" applyBorder="1" applyAlignment="1"/>
    <xf numFmtId="0" fontId="0" fillId="0" borderId="0" xfId="0" applyFill="1"/>
    <xf numFmtId="0" fontId="0" fillId="25" borderId="0" xfId="0" applyFill="1" applyAlignment="1">
      <alignment vertical="center"/>
    </xf>
    <xf numFmtId="3" fontId="27" fillId="24" borderId="16" xfId="0" applyNumberFormat="1" applyFont="1" applyFill="1" applyBorder="1" applyAlignment="1">
      <alignment horizontal="center" vertical="center"/>
    </xf>
    <xf numFmtId="3" fontId="56" fillId="28" borderId="0" xfId="0" applyNumberFormat="1" applyFont="1" applyFill="1" applyBorder="1" applyAlignment="1"/>
    <xf numFmtId="3" fontId="56" fillId="25" borderId="0" xfId="0" applyNumberFormat="1" applyFont="1" applyFill="1" applyBorder="1" applyAlignment="1"/>
    <xf numFmtId="3" fontId="56" fillId="26" borderId="0" xfId="0" applyNumberFormat="1" applyFont="1" applyFill="1" applyBorder="1" applyAlignment="1"/>
    <xf numFmtId="3" fontId="0" fillId="25" borderId="0" xfId="0" applyNumberFormat="1" applyFill="1"/>
    <xf numFmtId="3" fontId="56" fillId="28" borderId="11" xfId="0" applyNumberFormat="1" applyFont="1" applyFill="1" applyBorder="1" applyAlignment="1"/>
    <xf numFmtId="3" fontId="56" fillId="25" borderId="11" xfId="0" applyNumberFormat="1" applyFont="1" applyFill="1" applyBorder="1" applyAlignment="1"/>
    <xf numFmtId="3" fontId="56" fillId="26" borderId="11" xfId="0" applyNumberFormat="1" applyFont="1" applyFill="1" applyBorder="1" applyAlignment="1"/>
    <xf numFmtId="41" fontId="28" fillId="25" borderId="0" xfId="154" applyFont="1" applyFill="1" applyAlignment="1"/>
    <xf numFmtId="41" fontId="56" fillId="28" borderId="18" xfId="154" applyFont="1" applyFill="1" applyBorder="1" applyAlignment="1">
      <alignment horizontal="right"/>
    </xf>
    <xf numFmtId="3" fontId="58" fillId="25" borderId="18" xfId="0" applyNumberFormat="1" applyFont="1" applyFill="1" applyBorder="1" applyAlignment="1"/>
    <xf numFmtId="41" fontId="0" fillId="0" borderId="0" xfId="154" applyFont="1"/>
    <xf numFmtId="1" fontId="0" fillId="0" borderId="0" xfId="154" applyNumberFormat="1" applyFont="1"/>
    <xf numFmtId="1" fontId="28" fillId="25" borderId="0" xfId="0" applyNumberFormat="1" applyFont="1" applyFill="1" applyAlignment="1"/>
    <xf numFmtId="167" fontId="28" fillId="0" borderId="0" xfId="0" applyNumberFormat="1" applyFont="1" applyFill="1" applyBorder="1" applyAlignment="1"/>
    <xf numFmtId="3" fontId="33" fillId="0" borderId="19" xfId="0" applyNumberFormat="1" applyFont="1" applyFill="1" applyBorder="1" applyAlignment="1"/>
    <xf numFmtId="41" fontId="0" fillId="25" borderId="18" xfId="154" applyFont="1" applyFill="1" applyBorder="1"/>
    <xf numFmtId="3" fontId="35" fillId="0" borderId="18" xfId="0" applyNumberFormat="1" applyFont="1" applyFill="1" applyBorder="1" applyAlignment="1"/>
    <xf numFmtId="3" fontId="31" fillId="25" borderId="10" xfId="0" applyNumberFormat="1" applyFont="1" applyFill="1" applyBorder="1" applyAlignment="1">
      <alignment vertical="center"/>
    </xf>
    <xf numFmtId="3" fontId="57" fillId="25" borderId="18" xfId="0" applyNumberFormat="1" applyFont="1" applyFill="1" applyBorder="1"/>
    <xf numFmtId="3" fontId="56" fillId="0" borderId="0" xfId="154" applyNumberFormat="1" applyFont="1"/>
    <xf numFmtId="3" fontId="57" fillId="26" borderId="0" xfId="0" applyNumberFormat="1" applyFont="1" applyFill="1" applyBorder="1" applyAlignment="1"/>
    <xf numFmtId="3" fontId="57" fillId="0" borderId="0" xfId="154" applyNumberFormat="1" applyFont="1"/>
    <xf numFmtId="3" fontId="57" fillId="28" borderId="0" xfId="154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/>
    <xf numFmtId="3" fontId="35" fillId="28" borderId="0" xfId="154" applyNumberFormat="1" applyFont="1" applyFill="1" applyBorder="1" applyAlignment="1"/>
    <xf numFmtId="3" fontId="35" fillId="25" borderId="0" xfId="154" applyNumberFormat="1" applyFont="1" applyFill="1" applyBorder="1" applyAlignment="1"/>
    <xf numFmtId="3" fontId="35" fillId="26" borderId="0" xfId="154" applyNumberFormat="1" applyFont="1" applyFill="1" applyBorder="1" applyAlignment="1"/>
    <xf numFmtId="3" fontId="58" fillId="25" borderId="18" xfId="0" applyNumberFormat="1" applyFont="1" applyFill="1" applyBorder="1"/>
    <xf numFmtId="3" fontId="58" fillId="25" borderId="19" xfId="0" applyNumberFormat="1" applyFont="1" applyFill="1" applyBorder="1"/>
    <xf numFmtId="0" fontId="35" fillId="28" borderId="10" xfId="0" applyFont="1" applyFill="1" applyBorder="1" applyAlignment="1">
      <alignment vertical="center"/>
    </xf>
    <xf numFmtId="0" fontId="35" fillId="25" borderId="10" xfId="42" applyFont="1" applyFill="1" applyBorder="1"/>
    <xf numFmtId="0" fontId="35" fillId="25" borderId="0" xfId="42" applyFont="1" applyFill="1" applyAlignment="1">
      <alignment wrapText="1"/>
    </xf>
    <xf numFmtId="0" fontId="35" fillId="25" borderId="10" xfId="0" applyFont="1" applyFill="1" applyBorder="1" applyAlignment="1">
      <alignment vertical="center"/>
    </xf>
    <xf numFmtId="0" fontId="34" fillId="29" borderId="15" xfId="0" applyFont="1" applyFill="1" applyBorder="1" applyAlignment="1">
      <alignment horizontal="center" vertical="center"/>
    </xf>
    <xf numFmtId="0" fontId="40" fillId="29" borderId="13" xfId="0" applyFont="1" applyFill="1" applyBorder="1" applyAlignment="1">
      <alignment horizontal="center" vertical="top" wrapText="1"/>
    </xf>
    <xf numFmtId="43" fontId="35" fillId="28" borderId="0" xfId="155" applyNumberFormat="1" applyFont="1" applyFill="1" applyBorder="1" applyAlignment="1"/>
    <xf numFmtId="43" fontId="35" fillId="25" borderId="0" xfId="155" applyNumberFormat="1" applyFont="1" applyFill="1" applyBorder="1" applyAlignment="1"/>
    <xf numFmtId="43" fontId="35" fillId="26" borderId="0" xfId="155" applyNumberFormat="1" applyFont="1" applyFill="1" applyBorder="1" applyAlignment="1"/>
    <xf numFmtId="168" fontId="35" fillId="28" borderId="0" xfId="155" applyNumberFormat="1" applyFont="1" applyFill="1" applyBorder="1" applyAlignment="1"/>
    <xf numFmtId="168" fontId="35" fillId="25" borderId="0" xfId="155" applyNumberFormat="1" applyFont="1" applyFill="1" applyBorder="1" applyAlignment="1"/>
    <xf numFmtId="168" fontId="35" fillId="26" borderId="0" xfId="155" applyNumberFormat="1" applyFont="1" applyFill="1" applyBorder="1" applyAlignment="1"/>
    <xf numFmtId="0" fontId="33" fillId="29" borderId="15" xfId="0" applyFont="1" applyFill="1" applyBorder="1" applyAlignment="1">
      <alignment horizontal="center" vertical="center"/>
    </xf>
    <xf numFmtId="0" fontId="33" fillId="29" borderId="16" xfId="0" applyFont="1" applyFill="1" applyBorder="1" applyAlignment="1">
      <alignment vertical="center"/>
    </xf>
    <xf numFmtId="0" fontId="33" fillId="29" borderId="0" xfId="0" applyFont="1" applyFill="1" applyBorder="1" applyAlignment="1">
      <alignment horizontal="center" vertical="center"/>
    </xf>
    <xf numFmtId="0" fontId="33" fillId="29" borderId="13" xfId="0" applyFont="1" applyFill="1" applyBorder="1" applyAlignment="1">
      <alignment horizontal="center" vertical="center"/>
    </xf>
    <xf numFmtId="3" fontId="35" fillId="25" borderId="0" xfId="0" applyNumberFormat="1" applyFont="1" applyFill="1"/>
    <xf numFmtId="3" fontId="33" fillId="26" borderId="19" xfId="0" applyNumberFormat="1" applyFont="1" applyFill="1" applyBorder="1"/>
    <xf numFmtId="41" fontId="28" fillId="25" borderId="0" xfId="0" applyNumberFormat="1" applyFont="1" applyFill="1" applyAlignment="1"/>
    <xf numFmtId="41" fontId="0" fillId="0" borderId="0" xfId="0" applyNumberFormat="1"/>
    <xf numFmtId="41" fontId="0" fillId="25" borderId="0" xfId="0" applyNumberFormat="1" applyFill="1"/>
    <xf numFmtId="0" fontId="35" fillId="26" borderId="0" xfId="0" applyFont="1" applyFill="1" applyBorder="1" applyAlignment="1"/>
    <xf numFmtId="3" fontId="35" fillId="26" borderId="0" xfId="0" applyNumberFormat="1" applyFont="1" applyFill="1"/>
    <xf numFmtId="2" fontId="59" fillId="25" borderId="0" xfId="0" applyNumberFormat="1" applyFont="1" applyFill="1"/>
    <xf numFmtId="0" fontId="35" fillId="28" borderId="0" xfId="0" applyFont="1" applyFill="1" applyAlignment="1">
      <alignment horizontal="justify" vertical="justify" wrapText="1"/>
    </xf>
    <xf numFmtId="0" fontId="35" fillId="25" borderId="0" xfId="0" applyFont="1" applyFill="1" applyAlignment="1">
      <alignment horizontal="justify" vertical="justify" wrapText="1"/>
    </xf>
    <xf numFmtId="0" fontId="35" fillId="25" borderId="0" xfId="0" applyFont="1" applyFill="1" applyBorder="1" applyAlignment="1">
      <alignment horizontal="justify" vertical="justify"/>
    </xf>
    <xf numFmtId="0" fontId="60" fillId="25" borderId="0" xfId="158" applyFont="1" applyFill="1" applyBorder="1" applyAlignment="1">
      <alignment horizontal="center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5" xfId="0" applyFont="1" applyFill="1" applyBorder="1" applyAlignment="1">
      <alignment horizontal="center" vertical="center" wrapText="1"/>
    </xf>
    <xf numFmtId="0" fontId="43" fillId="27" borderId="16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3" fillId="27" borderId="0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44" fillId="29" borderId="10" xfId="0" applyFont="1" applyFill="1" applyBorder="1" applyAlignment="1">
      <alignment horizontal="center" vertical="center" wrapText="1"/>
    </xf>
    <xf numFmtId="0" fontId="44" fillId="29" borderId="0" xfId="0" applyFont="1" applyFill="1" applyBorder="1" applyAlignment="1">
      <alignment horizontal="center" vertical="center" wrapText="1"/>
    </xf>
    <xf numFmtId="0" fontId="44" fillId="29" borderId="11" xfId="0" applyFont="1" applyFill="1" applyBorder="1" applyAlignment="1">
      <alignment horizontal="center" vertical="center" wrapText="1"/>
    </xf>
    <xf numFmtId="0" fontId="51" fillId="29" borderId="20" xfId="0" applyFont="1" applyFill="1" applyBorder="1" applyAlignment="1">
      <alignment horizontal="center"/>
    </xf>
    <xf numFmtId="0" fontId="51" fillId="29" borderId="18" xfId="0" applyFont="1" applyFill="1" applyBorder="1" applyAlignment="1">
      <alignment horizontal="center"/>
    </xf>
    <xf numFmtId="0" fontId="51" fillId="29" borderId="19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55" fillId="29" borderId="17" xfId="156" applyFont="1" applyFill="1" applyBorder="1" applyAlignment="1">
      <alignment horizontal="center" vertical="center" wrapText="1"/>
    </xf>
    <xf numFmtId="0" fontId="55" fillId="29" borderId="10" xfId="156" applyFont="1" applyFill="1" applyBorder="1" applyAlignment="1">
      <alignment horizontal="center" vertical="center" wrapText="1"/>
    </xf>
    <xf numFmtId="0" fontId="55" fillId="29" borderId="12" xfId="156" applyFont="1" applyFill="1" applyBorder="1" applyAlignment="1">
      <alignment horizontal="center" vertical="center" wrapText="1"/>
    </xf>
    <xf numFmtId="0" fontId="42" fillId="29" borderId="15" xfId="157" applyFont="1" applyFill="1" applyBorder="1" applyAlignment="1">
      <alignment horizontal="center" vertical="center"/>
    </xf>
    <xf numFmtId="0" fontId="42" fillId="29" borderId="0" xfId="157" applyFont="1" applyFill="1" applyBorder="1" applyAlignment="1">
      <alignment horizontal="center" vertical="center"/>
    </xf>
    <xf numFmtId="0" fontId="42" fillId="29" borderId="13" xfId="157" applyFont="1" applyFill="1" applyBorder="1" applyAlignment="1">
      <alignment horizontal="center" vertical="center"/>
    </xf>
    <xf numFmtId="0" fontId="33" fillId="29" borderId="15" xfId="0" applyFont="1" applyFill="1" applyBorder="1" applyAlignment="1">
      <alignment horizontal="center" vertical="center" wrapText="1"/>
    </xf>
    <xf numFmtId="0" fontId="33" fillId="29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36" fillId="27" borderId="0" xfId="0" applyFont="1" applyFill="1" applyBorder="1" applyAlignment="1">
      <alignment horizontal="center" vertical="center"/>
    </xf>
    <xf numFmtId="0" fontId="33" fillId="29" borderId="11" xfId="0" applyFont="1" applyFill="1" applyBorder="1" applyAlignment="1">
      <alignment horizontal="center" vertical="center"/>
    </xf>
    <xf numFmtId="0" fontId="33" fillId="29" borderId="14" xfId="0" applyFont="1" applyFill="1" applyBorder="1" applyAlignment="1">
      <alignment horizontal="center" vertical="center"/>
    </xf>
    <xf numFmtId="0" fontId="33" fillId="29" borderId="18" xfId="0" applyFont="1" applyFill="1" applyBorder="1" applyAlignment="1">
      <alignment horizontal="center" vertical="center"/>
    </xf>
    <xf numFmtId="0" fontId="33" fillId="29" borderId="0" xfId="0" applyFont="1" applyFill="1" applyBorder="1" applyAlignment="1">
      <alignment horizontal="center" vertical="center" wrapText="1"/>
    </xf>
  </cellXfs>
  <cellStyles count="159">
    <cellStyle name="20% - Énfasis1 2" xfId="1" xr:uid="{00000000-0005-0000-0000-000000000000}"/>
    <cellStyle name="20% - Énfasis1 2 2" xfId="89" xr:uid="{00000000-0005-0000-0000-000001000000}"/>
    <cellStyle name="20% - Énfasis2 2" xfId="2" xr:uid="{00000000-0005-0000-0000-000002000000}"/>
    <cellStyle name="20% - Énfasis2 2 2" xfId="90" xr:uid="{00000000-0005-0000-0000-000003000000}"/>
    <cellStyle name="20% - Énfasis3 2" xfId="3" xr:uid="{00000000-0005-0000-0000-000004000000}"/>
    <cellStyle name="20% - Énfasis3 2 2" xfId="91" xr:uid="{00000000-0005-0000-0000-000005000000}"/>
    <cellStyle name="20% - Énfasis4 2" xfId="4" xr:uid="{00000000-0005-0000-0000-000006000000}"/>
    <cellStyle name="20% - Énfasis4 2 2" xfId="92" xr:uid="{00000000-0005-0000-0000-000007000000}"/>
    <cellStyle name="20% - Énfasis5 2" xfId="5" xr:uid="{00000000-0005-0000-0000-000008000000}"/>
    <cellStyle name="20% - Énfasis5 2 2" xfId="93" xr:uid="{00000000-0005-0000-0000-000009000000}"/>
    <cellStyle name="20% - Énfasis6 2" xfId="6" xr:uid="{00000000-0005-0000-0000-00000A000000}"/>
    <cellStyle name="20% - Énfasis6 2 2" xfId="94" xr:uid="{00000000-0005-0000-0000-00000B000000}"/>
    <cellStyle name="40% - Énfasis1 2" xfId="7" xr:uid="{00000000-0005-0000-0000-00000C000000}"/>
    <cellStyle name="40% - Énfasis1 2 2" xfId="95" xr:uid="{00000000-0005-0000-0000-00000D000000}"/>
    <cellStyle name="40% - Énfasis2 2" xfId="8" xr:uid="{00000000-0005-0000-0000-00000E000000}"/>
    <cellStyle name="40% - Énfasis2 2 2" xfId="96" xr:uid="{00000000-0005-0000-0000-00000F000000}"/>
    <cellStyle name="40% - Énfasis3 2" xfId="9" xr:uid="{00000000-0005-0000-0000-000010000000}"/>
    <cellStyle name="40% - Énfasis3 2 2" xfId="97" xr:uid="{00000000-0005-0000-0000-000011000000}"/>
    <cellStyle name="40% - Énfasis4 2" xfId="10" xr:uid="{00000000-0005-0000-0000-000012000000}"/>
    <cellStyle name="40% - Énfasis4 2 2" xfId="98" xr:uid="{00000000-0005-0000-0000-000013000000}"/>
    <cellStyle name="40% - Énfasis5 2" xfId="11" xr:uid="{00000000-0005-0000-0000-000014000000}"/>
    <cellStyle name="40% - Énfasis5 2 2" xfId="99" xr:uid="{00000000-0005-0000-0000-000015000000}"/>
    <cellStyle name="40% - Énfasis6 2" xfId="12" xr:uid="{00000000-0005-0000-0000-000016000000}"/>
    <cellStyle name="40% - Énfasis6 2 2" xfId="100" xr:uid="{00000000-0005-0000-0000-000017000000}"/>
    <cellStyle name="60% - Énfasis1 2" xfId="13" xr:uid="{00000000-0005-0000-0000-000018000000}"/>
    <cellStyle name="60% - Énfasis2 2" xfId="14" xr:uid="{00000000-0005-0000-0000-000019000000}"/>
    <cellStyle name="60% - Énfasis3 2" xfId="15" xr:uid="{00000000-0005-0000-0000-00001A000000}"/>
    <cellStyle name="60% - Énfasis4 2" xfId="16" xr:uid="{00000000-0005-0000-0000-00001B000000}"/>
    <cellStyle name="60% - Énfasis5 2" xfId="17" xr:uid="{00000000-0005-0000-0000-00001C000000}"/>
    <cellStyle name="60% - Énfasis6 2" xfId="18" xr:uid="{00000000-0005-0000-0000-00001D000000}"/>
    <cellStyle name="Buena 2" xfId="19" xr:uid="{00000000-0005-0000-0000-00001E000000}"/>
    <cellStyle name="Cálculo 2" xfId="20" xr:uid="{00000000-0005-0000-0000-00001F000000}"/>
    <cellStyle name="Celda de comprobación 2" xfId="21" xr:uid="{00000000-0005-0000-0000-000020000000}"/>
    <cellStyle name="Celda vinculada 2" xfId="22" xr:uid="{00000000-0005-0000-0000-000021000000}"/>
    <cellStyle name="Encabezado 4 2" xfId="23" xr:uid="{00000000-0005-0000-0000-000022000000}"/>
    <cellStyle name="Énfasis1 2" xfId="24" xr:uid="{00000000-0005-0000-0000-000023000000}"/>
    <cellStyle name="Énfasis2 2" xfId="25" xr:uid="{00000000-0005-0000-0000-000024000000}"/>
    <cellStyle name="Énfasis3 2" xfId="26" xr:uid="{00000000-0005-0000-0000-000025000000}"/>
    <cellStyle name="Énfasis4 2" xfId="27" xr:uid="{00000000-0005-0000-0000-000026000000}"/>
    <cellStyle name="Énfasis5 2" xfId="28" xr:uid="{00000000-0005-0000-0000-000027000000}"/>
    <cellStyle name="Énfasis6 2" xfId="29" xr:uid="{00000000-0005-0000-0000-000028000000}"/>
    <cellStyle name="Entrada 2" xfId="30" xr:uid="{00000000-0005-0000-0000-000029000000}"/>
    <cellStyle name="Hipervínculo" xfId="158" builtinId="8"/>
    <cellStyle name="Hipervínculo 2" xfId="31" xr:uid="{00000000-0005-0000-0000-00002B000000}"/>
    <cellStyle name="Hipervínculo 3" xfId="88" xr:uid="{00000000-0005-0000-0000-00002C000000}"/>
    <cellStyle name="Hipervínculo 4" xfId="153" xr:uid="{00000000-0005-0000-0000-00002D000000}"/>
    <cellStyle name="Incorrecto 2" xfId="32" xr:uid="{00000000-0005-0000-0000-00002E000000}"/>
    <cellStyle name="Millares" xfId="155" builtinId="3"/>
    <cellStyle name="Millares [0]" xfId="154" builtinId="6"/>
    <cellStyle name="Millares [0] 2" xfId="124" xr:uid="{00000000-0005-0000-0000-000031000000}"/>
    <cellStyle name="Millares [0] 3" xfId="125" xr:uid="{00000000-0005-0000-0000-000032000000}"/>
    <cellStyle name="Millares 10" xfId="130" xr:uid="{00000000-0005-0000-0000-000033000000}"/>
    <cellStyle name="Millares 11" xfId="119" xr:uid="{00000000-0005-0000-0000-000034000000}"/>
    <cellStyle name="Millares 12" xfId="134" xr:uid="{00000000-0005-0000-0000-000035000000}"/>
    <cellStyle name="Millares 13" xfId="133" xr:uid="{00000000-0005-0000-0000-000036000000}"/>
    <cellStyle name="Millares 14" xfId="123" xr:uid="{00000000-0005-0000-0000-000037000000}"/>
    <cellStyle name="Millares 15" xfId="137" xr:uid="{00000000-0005-0000-0000-000038000000}"/>
    <cellStyle name="Millares 16" xfId="139" xr:uid="{00000000-0005-0000-0000-000039000000}"/>
    <cellStyle name="Millares 17" xfId="141" xr:uid="{00000000-0005-0000-0000-00003A000000}"/>
    <cellStyle name="Millares 18" xfId="142" xr:uid="{00000000-0005-0000-0000-00003B000000}"/>
    <cellStyle name="Millares 19" xfId="143" xr:uid="{00000000-0005-0000-0000-00003C000000}"/>
    <cellStyle name="Millares 2" xfId="33" xr:uid="{00000000-0005-0000-0000-00003D000000}"/>
    <cellStyle name="Millares 2 2" xfId="101" xr:uid="{00000000-0005-0000-0000-00003E000000}"/>
    <cellStyle name="Millares 2 3" xfId="127" xr:uid="{00000000-0005-0000-0000-00003F000000}"/>
    <cellStyle name="Millares 20" xfId="144" xr:uid="{00000000-0005-0000-0000-000040000000}"/>
    <cellStyle name="Millares 21" xfId="146" xr:uid="{00000000-0005-0000-0000-000041000000}"/>
    <cellStyle name="Millares 22" xfId="148" xr:uid="{00000000-0005-0000-0000-000042000000}"/>
    <cellStyle name="Millares 23" xfId="145" xr:uid="{00000000-0005-0000-0000-000043000000}"/>
    <cellStyle name="Millares 24" xfId="147" xr:uid="{00000000-0005-0000-0000-000044000000}"/>
    <cellStyle name="Millares 25" xfId="149" xr:uid="{00000000-0005-0000-0000-000045000000}"/>
    <cellStyle name="Millares 26" xfId="150" xr:uid="{00000000-0005-0000-0000-000046000000}"/>
    <cellStyle name="Millares 27" xfId="151" xr:uid="{00000000-0005-0000-0000-000047000000}"/>
    <cellStyle name="Millares 28" xfId="152" xr:uid="{00000000-0005-0000-0000-000048000000}"/>
    <cellStyle name="Millares 3" xfId="34" xr:uid="{00000000-0005-0000-0000-000049000000}"/>
    <cellStyle name="Millares 3 2" xfId="116" xr:uid="{00000000-0005-0000-0000-00004A000000}"/>
    <cellStyle name="Millares 4" xfId="35" xr:uid="{00000000-0005-0000-0000-00004B000000}"/>
    <cellStyle name="Millares 4 2" xfId="128" xr:uid="{00000000-0005-0000-0000-00004C000000}"/>
    <cellStyle name="Millares 5" xfId="36" xr:uid="{00000000-0005-0000-0000-00004D000000}"/>
    <cellStyle name="Millares 5 2" xfId="102" xr:uid="{00000000-0005-0000-0000-00004E000000}"/>
    <cellStyle name="Millares 5 3" xfId="126" xr:uid="{00000000-0005-0000-0000-00004F000000}"/>
    <cellStyle name="Millares 6" xfId="37" xr:uid="{00000000-0005-0000-0000-000050000000}"/>
    <cellStyle name="Millares 6 2" xfId="132" xr:uid="{00000000-0005-0000-0000-000051000000}"/>
    <cellStyle name="Millares 7" xfId="38" xr:uid="{00000000-0005-0000-0000-000052000000}"/>
    <cellStyle name="Millares 7 2" xfId="103" xr:uid="{00000000-0005-0000-0000-000053000000}"/>
    <cellStyle name="Millares 7 3" xfId="113" xr:uid="{00000000-0005-0000-0000-000054000000}"/>
    <cellStyle name="Millares 8" xfId="39" xr:uid="{00000000-0005-0000-0000-000055000000}"/>
    <cellStyle name="Millares 8 2" xfId="104" xr:uid="{00000000-0005-0000-0000-000056000000}"/>
    <cellStyle name="Millares 8 3" xfId="117" xr:uid="{00000000-0005-0000-0000-000057000000}"/>
    <cellStyle name="Millares 9" xfId="114" xr:uid="{00000000-0005-0000-0000-000058000000}"/>
    <cellStyle name="Neutral 2" xfId="40" xr:uid="{00000000-0005-0000-0000-000059000000}"/>
    <cellStyle name="Normal" xfId="0" builtinId="0"/>
    <cellStyle name="Normal 10" xfId="140" xr:uid="{00000000-0005-0000-0000-00005B000000}"/>
    <cellStyle name="Normal 11" xfId="115" xr:uid="{00000000-0005-0000-0000-00005C000000}"/>
    <cellStyle name="Normal 14 2" xfId="157" xr:uid="{00000000-0005-0000-0000-00005D000000}"/>
    <cellStyle name="Normal 18" xfId="121" xr:uid="{00000000-0005-0000-0000-00005E000000}"/>
    <cellStyle name="Normal 2" xfId="41" xr:uid="{00000000-0005-0000-0000-00005F000000}"/>
    <cellStyle name="Normal 2 2" xfId="42" xr:uid="{00000000-0005-0000-0000-000060000000}"/>
    <cellStyle name="Normal 2 2 2" xfId="156" xr:uid="{00000000-0005-0000-0000-000061000000}"/>
    <cellStyle name="Normal 2_Cuadros base 2000 (Compendio) 07 10 2010" xfId="43" xr:uid="{00000000-0005-0000-0000-000062000000}"/>
    <cellStyle name="Normal 3" xfId="44" xr:uid="{00000000-0005-0000-0000-000063000000}"/>
    <cellStyle name="Normal 3 10" xfId="45" xr:uid="{00000000-0005-0000-0000-000064000000}"/>
    <cellStyle name="Normal 3 11" xfId="46" xr:uid="{00000000-0005-0000-0000-000065000000}"/>
    <cellStyle name="Normal 3 12" xfId="47" xr:uid="{00000000-0005-0000-0000-000066000000}"/>
    <cellStyle name="Normal 3 13" xfId="48" xr:uid="{00000000-0005-0000-0000-000067000000}"/>
    <cellStyle name="Normal 3 14" xfId="49" xr:uid="{00000000-0005-0000-0000-000068000000}"/>
    <cellStyle name="Normal 3 15" xfId="50" xr:uid="{00000000-0005-0000-0000-000069000000}"/>
    <cellStyle name="Normal 3 16" xfId="51" xr:uid="{00000000-0005-0000-0000-00006A000000}"/>
    <cellStyle name="Normal 3 17" xfId="52" xr:uid="{00000000-0005-0000-0000-00006B000000}"/>
    <cellStyle name="Normal 3 18" xfId="53" xr:uid="{00000000-0005-0000-0000-00006C000000}"/>
    <cellStyle name="Normal 3 19" xfId="54" xr:uid="{00000000-0005-0000-0000-00006D000000}"/>
    <cellStyle name="Normal 3 2" xfId="55" xr:uid="{00000000-0005-0000-0000-00006E000000}"/>
    <cellStyle name="Normal 3 2 2" xfId="56" xr:uid="{00000000-0005-0000-0000-00006F000000}"/>
    <cellStyle name="Normal 3 2_Cuadros de publicación base 2005_16 10 2010" xfId="57" xr:uid="{00000000-0005-0000-0000-000070000000}"/>
    <cellStyle name="Normal 3 20" xfId="58" xr:uid="{00000000-0005-0000-0000-000071000000}"/>
    <cellStyle name="Normal 3 21" xfId="59" xr:uid="{00000000-0005-0000-0000-000072000000}"/>
    <cellStyle name="Normal 3 22" xfId="60" xr:uid="{00000000-0005-0000-0000-000073000000}"/>
    <cellStyle name="Normal 3 23" xfId="61" xr:uid="{00000000-0005-0000-0000-000074000000}"/>
    <cellStyle name="Normal 3 24" xfId="62" xr:uid="{00000000-0005-0000-0000-000075000000}"/>
    <cellStyle name="Normal 3 25" xfId="63" xr:uid="{00000000-0005-0000-0000-000076000000}"/>
    <cellStyle name="Normal 3 26" xfId="64" xr:uid="{00000000-0005-0000-0000-000077000000}"/>
    <cellStyle name="Normal 3 27" xfId="65" xr:uid="{00000000-0005-0000-0000-000078000000}"/>
    <cellStyle name="Normal 3 28" xfId="66" xr:uid="{00000000-0005-0000-0000-000079000000}"/>
    <cellStyle name="Normal 3 29" xfId="105" xr:uid="{00000000-0005-0000-0000-00007A000000}"/>
    <cellStyle name="Normal 3 3" xfId="67" xr:uid="{00000000-0005-0000-0000-00007B000000}"/>
    <cellStyle name="Normal 3 30" xfId="106" xr:uid="{00000000-0005-0000-0000-00007C000000}"/>
    <cellStyle name="Normal 3 31" xfId="107" xr:uid="{00000000-0005-0000-0000-00007D000000}"/>
    <cellStyle name="Normal 3 32" xfId="108" xr:uid="{00000000-0005-0000-0000-00007E000000}"/>
    <cellStyle name="Normal 3 33" xfId="109" xr:uid="{00000000-0005-0000-0000-00007F000000}"/>
    <cellStyle name="Normal 3 34" xfId="110" xr:uid="{00000000-0005-0000-0000-000080000000}"/>
    <cellStyle name="Normal 3 35" xfId="111" xr:uid="{00000000-0005-0000-0000-000081000000}"/>
    <cellStyle name="Normal 3 4" xfId="68" xr:uid="{00000000-0005-0000-0000-000082000000}"/>
    <cellStyle name="Normal 3 5" xfId="69" xr:uid="{00000000-0005-0000-0000-000083000000}"/>
    <cellStyle name="Normal 3 6" xfId="70" xr:uid="{00000000-0005-0000-0000-000084000000}"/>
    <cellStyle name="Normal 3 7" xfId="71" xr:uid="{00000000-0005-0000-0000-000085000000}"/>
    <cellStyle name="Normal 3 8" xfId="72" xr:uid="{00000000-0005-0000-0000-000086000000}"/>
    <cellStyle name="Normal 3 9" xfId="73" xr:uid="{00000000-0005-0000-0000-000087000000}"/>
    <cellStyle name="Normal 3_Cuadros base 2000 (Compendio) 07 10 2010" xfId="74" xr:uid="{00000000-0005-0000-0000-000088000000}"/>
    <cellStyle name="Normal 4" xfId="75" xr:uid="{00000000-0005-0000-0000-000089000000}"/>
    <cellStyle name="Normal 4 2" xfId="76" xr:uid="{00000000-0005-0000-0000-00008A000000}"/>
    <cellStyle name="Normal 5" xfId="118" xr:uid="{00000000-0005-0000-0000-00008B000000}"/>
    <cellStyle name="Normal 5 2" xfId="120" xr:uid="{00000000-0005-0000-0000-00008C000000}"/>
    <cellStyle name="Normal 6" xfId="122" xr:uid="{00000000-0005-0000-0000-00008D000000}"/>
    <cellStyle name="Normal 7" xfId="135" xr:uid="{00000000-0005-0000-0000-00008E000000}"/>
    <cellStyle name="Normal 8" xfId="136" xr:uid="{00000000-0005-0000-0000-00008F000000}"/>
    <cellStyle name="Normal 9" xfId="138" xr:uid="{00000000-0005-0000-0000-000090000000}"/>
    <cellStyle name="Notas 2" xfId="77" xr:uid="{00000000-0005-0000-0000-000091000000}"/>
    <cellStyle name="Notas 2 2" xfId="112" xr:uid="{00000000-0005-0000-0000-000092000000}"/>
    <cellStyle name="Porcentaje 2" xfId="129" xr:uid="{00000000-0005-0000-0000-000093000000}"/>
    <cellStyle name="Porcentaje 3" xfId="131" xr:uid="{00000000-0005-0000-0000-000094000000}"/>
    <cellStyle name="Salida 2" xfId="78" xr:uid="{00000000-0005-0000-0000-000095000000}"/>
    <cellStyle name="Texto de advertencia 2" xfId="79" xr:uid="{00000000-0005-0000-0000-000096000000}"/>
    <cellStyle name="Texto explicativo 2" xfId="80" xr:uid="{00000000-0005-0000-0000-000097000000}"/>
    <cellStyle name="Título 1 2" xfId="81" xr:uid="{00000000-0005-0000-0000-000098000000}"/>
    <cellStyle name="Título 2 2" xfId="82" xr:uid="{00000000-0005-0000-0000-000099000000}"/>
    <cellStyle name="Título 3 2" xfId="83" xr:uid="{00000000-0005-0000-0000-00009A000000}"/>
    <cellStyle name="Título 4" xfId="84" xr:uid="{00000000-0005-0000-0000-00009B000000}"/>
    <cellStyle name="Título 5" xfId="85" xr:uid="{00000000-0005-0000-0000-00009C000000}"/>
    <cellStyle name="Título 6" xfId="86" xr:uid="{00000000-0005-0000-0000-00009D000000}"/>
    <cellStyle name="Total 2" xfId="87" xr:uid="{00000000-0005-0000-0000-00009E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0</xdr:row>
      <xdr:rowOff>180975</xdr:rowOff>
    </xdr:from>
    <xdr:to>
      <xdr:col>13</xdr:col>
      <xdr:colOff>158</xdr:colOff>
      <xdr:row>0</xdr:row>
      <xdr:rowOff>576056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80975"/>
          <a:ext cx="1971833" cy="39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733424</xdr:rowOff>
    </xdr:from>
    <xdr:to>
      <xdr:col>13</xdr:col>
      <xdr:colOff>28574</xdr:colOff>
      <xdr:row>1</xdr:row>
      <xdr:rowOff>9525</xdr:rowOff>
    </xdr:to>
    <xdr:pic>
      <xdr:nvPicPr>
        <xdr:cNvPr id="3" name="Imagen 2" descr="line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4"/>
          <a:ext cx="9534524" cy="47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142875</xdr:rowOff>
    </xdr:from>
    <xdr:to>
      <xdr:col>2</xdr:col>
      <xdr:colOff>381828</xdr:colOff>
      <xdr:row>0</xdr:row>
      <xdr:rowOff>571500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11525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661035</xdr:rowOff>
    </xdr:from>
    <xdr:to>
      <xdr:col>12</xdr:col>
      <xdr:colOff>876300</xdr:colOff>
      <xdr:row>0</xdr:row>
      <xdr:rowOff>706754</xdr:rowOff>
    </xdr:to>
    <xdr:pic>
      <xdr:nvPicPr>
        <xdr:cNvPr id="3" name="Imagen 3" descr="line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57148" y="661035"/>
          <a:ext cx="1337310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133350</xdr:rowOff>
    </xdr:from>
    <xdr:to>
      <xdr:col>1</xdr:col>
      <xdr:colOff>647700</xdr:colOff>
      <xdr:row>0</xdr:row>
      <xdr:rowOff>627550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1285875" cy="49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233893</xdr:colOff>
      <xdr:row>0</xdr:row>
      <xdr:rowOff>102658</xdr:rowOff>
    </xdr:from>
    <xdr:to>
      <xdr:col>12</xdr:col>
      <xdr:colOff>697525</xdr:colOff>
      <xdr:row>0</xdr:row>
      <xdr:rowOff>561975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9043" y="102658"/>
          <a:ext cx="2292432" cy="459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714375</xdr:rowOff>
    </xdr:from>
    <xdr:to>
      <xdr:col>6</xdr:col>
      <xdr:colOff>876301</xdr:colOff>
      <xdr:row>0</xdr:row>
      <xdr:rowOff>760094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14375"/>
          <a:ext cx="1063942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0</xdr:row>
      <xdr:rowOff>180975</xdr:rowOff>
    </xdr:from>
    <xdr:to>
      <xdr:col>1</xdr:col>
      <xdr:colOff>562803</xdr:colOff>
      <xdr:row>0</xdr:row>
      <xdr:rowOff>609600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80975"/>
          <a:ext cx="111525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310093</xdr:colOff>
      <xdr:row>0</xdr:row>
      <xdr:rowOff>162980</xdr:rowOff>
    </xdr:from>
    <xdr:to>
      <xdr:col>6</xdr:col>
      <xdr:colOff>628650</xdr:colOff>
      <xdr:row>0</xdr:row>
      <xdr:rowOff>592989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2993" y="162980"/>
          <a:ext cx="2147357" cy="43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714375</xdr:rowOff>
    </xdr:from>
    <xdr:to>
      <xdr:col>6</xdr:col>
      <xdr:colOff>876301</xdr:colOff>
      <xdr:row>0</xdr:row>
      <xdr:rowOff>760094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14375"/>
          <a:ext cx="1063942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0</xdr:row>
      <xdr:rowOff>180975</xdr:rowOff>
    </xdr:from>
    <xdr:to>
      <xdr:col>1</xdr:col>
      <xdr:colOff>562803</xdr:colOff>
      <xdr:row>0</xdr:row>
      <xdr:rowOff>609600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80975"/>
          <a:ext cx="111525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310093</xdr:colOff>
      <xdr:row>0</xdr:row>
      <xdr:rowOff>162980</xdr:rowOff>
    </xdr:from>
    <xdr:to>
      <xdr:col>6</xdr:col>
      <xdr:colOff>628650</xdr:colOff>
      <xdr:row>0</xdr:row>
      <xdr:rowOff>592989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2993" y="162980"/>
          <a:ext cx="2147357" cy="43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661035</xdr:rowOff>
    </xdr:from>
    <xdr:to>
      <xdr:col>12</xdr:col>
      <xdr:colOff>876300</xdr:colOff>
      <xdr:row>0</xdr:row>
      <xdr:rowOff>706754</xdr:rowOff>
    </xdr:to>
    <xdr:pic>
      <xdr:nvPicPr>
        <xdr:cNvPr id="5" name="Imagen 3" descr="linea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57148" y="661035"/>
          <a:ext cx="1337310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133350</xdr:rowOff>
    </xdr:from>
    <xdr:to>
      <xdr:col>1</xdr:col>
      <xdr:colOff>647700</xdr:colOff>
      <xdr:row>0</xdr:row>
      <xdr:rowOff>627550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1285875" cy="49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233893</xdr:colOff>
      <xdr:row>0</xdr:row>
      <xdr:rowOff>102658</xdr:rowOff>
    </xdr:from>
    <xdr:to>
      <xdr:col>12</xdr:col>
      <xdr:colOff>697525</xdr:colOff>
      <xdr:row>0</xdr:row>
      <xdr:rowOff>561975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9043" y="102658"/>
          <a:ext cx="2292432" cy="459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714375</xdr:rowOff>
    </xdr:from>
    <xdr:to>
      <xdr:col>6</xdr:col>
      <xdr:colOff>876301</xdr:colOff>
      <xdr:row>0</xdr:row>
      <xdr:rowOff>760094</xdr:rowOff>
    </xdr:to>
    <xdr:pic>
      <xdr:nvPicPr>
        <xdr:cNvPr id="5" name="Imagen 3" descr="linea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14375"/>
          <a:ext cx="1063942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0</xdr:row>
      <xdr:rowOff>180975</xdr:rowOff>
    </xdr:from>
    <xdr:to>
      <xdr:col>1</xdr:col>
      <xdr:colOff>562803</xdr:colOff>
      <xdr:row>0</xdr:row>
      <xdr:rowOff>609600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80975"/>
          <a:ext cx="111525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310093</xdr:colOff>
      <xdr:row>0</xdr:row>
      <xdr:rowOff>162980</xdr:rowOff>
    </xdr:from>
    <xdr:to>
      <xdr:col>6</xdr:col>
      <xdr:colOff>647700</xdr:colOff>
      <xdr:row>0</xdr:row>
      <xdr:rowOff>592989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2993" y="162980"/>
          <a:ext cx="2147357" cy="43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714375</xdr:rowOff>
    </xdr:from>
    <xdr:to>
      <xdr:col>6</xdr:col>
      <xdr:colOff>876301</xdr:colOff>
      <xdr:row>0</xdr:row>
      <xdr:rowOff>760094</xdr:rowOff>
    </xdr:to>
    <xdr:pic>
      <xdr:nvPicPr>
        <xdr:cNvPr id="5" name="Imagen 3" descr="linea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14375"/>
          <a:ext cx="1063942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0</xdr:row>
      <xdr:rowOff>180975</xdr:rowOff>
    </xdr:from>
    <xdr:to>
      <xdr:col>1</xdr:col>
      <xdr:colOff>562803</xdr:colOff>
      <xdr:row>0</xdr:row>
      <xdr:rowOff>609600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80975"/>
          <a:ext cx="111525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310093</xdr:colOff>
      <xdr:row>0</xdr:row>
      <xdr:rowOff>162980</xdr:rowOff>
    </xdr:from>
    <xdr:to>
      <xdr:col>6</xdr:col>
      <xdr:colOff>628650</xdr:colOff>
      <xdr:row>0</xdr:row>
      <xdr:rowOff>592989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2993" y="162980"/>
          <a:ext cx="2147357" cy="43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MCruzZ\Configuraci&#243;n%20local\Archivos%20temporales%20de%20Internet\Content.Outlook\06CYJ63W\cuentas%2010%20de%20agosto%2010%20y%2045%20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%20up\cuentas%2014%20de%20agosto-9%20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AValdeblanquezP\Configuraci&#243;n%20local\Archivos%20temporales%20de%20Internet\OLKC2\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/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1"/>
  <sheetViews>
    <sheetView showGridLines="0" tabSelected="1" workbookViewId="0">
      <selection sqref="A1:M1"/>
    </sheetView>
  </sheetViews>
  <sheetFormatPr baseColWidth="10" defaultRowHeight="14.4" x14ac:dyDescent="0.3"/>
  <cols>
    <col min="1" max="1" width="2.88671875" style="55" customWidth="1"/>
    <col min="2" max="2" width="11.44140625" style="41" customWidth="1"/>
    <col min="3" max="3" width="14" style="41" customWidth="1"/>
    <col min="4" max="256" width="11.44140625" style="41"/>
    <col min="257" max="257" width="6.33203125" style="41" customWidth="1"/>
    <col min="258" max="258" width="11.44140625" style="41"/>
    <col min="259" max="259" width="14" style="41" customWidth="1"/>
    <col min="260" max="512" width="11.44140625" style="41"/>
    <col min="513" max="513" width="6.33203125" style="41" customWidth="1"/>
    <col min="514" max="514" width="11.44140625" style="41"/>
    <col min="515" max="515" width="14" style="41" customWidth="1"/>
    <col min="516" max="768" width="11.44140625" style="41"/>
    <col min="769" max="769" width="6.33203125" style="41" customWidth="1"/>
    <col min="770" max="770" width="11.44140625" style="41"/>
    <col min="771" max="771" width="14" style="41" customWidth="1"/>
    <col min="772" max="1024" width="11.44140625" style="41"/>
    <col min="1025" max="1025" width="6.33203125" style="41" customWidth="1"/>
    <col min="1026" max="1026" width="11.44140625" style="41"/>
    <col min="1027" max="1027" width="14" style="41" customWidth="1"/>
    <col min="1028" max="1280" width="11.44140625" style="41"/>
    <col min="1281" max="1281" width="6.33203125" style="41" customWidth="1"/>
    <col min="1282" max="1282" width="11.44140625" style="41"/>
    <col min="1283" max="1283" width="14" style="41" customWidth="1"/>
    <col min="1284" max="1536" width="11.44140625" style="41"/>
    <col min="1537" max="1537" width="6.33203125" style="41" customWidth="1"/>
    <col min="1538" max="1538" width="11.44140625" style="41"/>
    <col min="1539" max="1539" width="14" style="41" customWidth="1"/>
    <col min="1540" max="1792" width="11.44140625" style="41"/>
    <col min="1793" max="1793" width="6.33203125" style="41" customWidth="1"/>
    <col min="1794" max="1794" width="11.44140625" style="41"/>
    <col min="1795" max="1795" width="14" style="41" customWidth="1"/>
    <col min="1796" max="2048" width="11.44140625" style="41"/>
    <col min="2049" max="2049" width="6.33203125" style="41" customWidth="1"/>
    <col min="2050" max="2050" width="11.44140625" style="41"/>
    <col min="2051" max="2051" width="14" style="41" customWidth="1"/>
    <col min="2052" max="2304" width="11.44140625" style="41"/>
    <col min="2305" max="2305" width="6.33203125" style="41" customWidth="1"/>
    <col min="2306" max="2306" width="11.44140625" style="41"/>
    <col min="2307" max="2307" width="14" style="41" customWidth="1"/>
    <col min="2308" max="2560" width="11.44140625" style="41"/>
    <col min="2561" max="2561" width="6.33203125" style="41" customWidth="1"/>
    <col min="2562" max="2562" width="11.44140625" style="41"/>
    <col min="2563" max="2563" width="14" style="41" customWidth="1"/>
    <col min="2564" max="2816" width="11.44140625" style="41"/>
    <col min="2817" max="2817" width="6.33203125" style="41" customWidth="1"/>
    <col min="2818" max="2818" width="11.44140625" style="41"/>
    <col min="2819" max="2819" width="14" style="41" customWidth="1"/>
    <col min="2820" max="3072" width="11.44140625" style="41"/>
    <col min="3073" max="3073" width="6.33203125" style="41" customWidth="1"/>
    <col min="3074" max="3074" width="11.44140625" style="41"/>
    <col min="3075" max="3075" width="14" style="41" customWidth="1"/>
    <col min="3076" max="3328" width="11.44140625" style="41"/>
    <col min="3329" max="3329" width="6.33203125" style="41" customWidth="1"/>
    <col min="3330" max="3330" width="11.44140625" style="41"/>
    <col min="3331" max="3331" width="14" style="41" customWidth="1"/>
    <col min="3332" max="3584" width="11.44140625" style="41"/>
    <col min="3585" max="3585" width="6.33203125" style="41" customWidth="1"/>
    <col min="3586" max="3586" width="11.44140625" style="41"/>
    <col min="3587" max="3587" width="14" style="41" customWidth="1"/>
    <col min="3588" max="3840" width="11.44140625" style="41"/>
    <col min="3841" max="3841" width="6.33203125" style="41" customWidth="1"/>
    <col min="3842" max="3842" width="11.44140625" style="41"/>
    <col min="3843" max="3843" width="14" style="41" customWidth="1"/>
    <col min="3844" max="4096" width="11.44140625" style="41"/>
    <col min="4097" max="4097" width="6.33203125" style="41" customWidth="1"/>
    <col min="4098" max="4098" width="11.44140625" style="41"/>
    <col min="4099" max="4099" width="14" style="41" customWidth="1"/>
    <col min="4100" max="4352" width="11.44140625" style="41"/>
    <col min="4353" max="4353" width="6.33203125" style="41" customWidth="1"/>
    <col min="4354" max="4354" width="11.44140625" style="41"/>
    <col min="4355" max="4355" width="14" style="41" customWidth="1"/>
    <col min="4356" max="4608" width="11.44140625" style="41"/>
    <col min="4609" max="4609" width="6.33203125" style="41" customWidth="1"/>
    <col min="4610" max="4610" width="11.44140625" style="41"/>
    <col min="4611" max="4611" width="14" style="41" customWidth="1"/>
    <col min="4612" max="4864" width="11.44140625" style="41"/>
    <col min="4865" max="4865" width="6.33203125" style="41" customWidth="1"/>
    <col min="4866" max="4866" width="11.44140625" style="41"/>
    <col min="4867" max="4867" width="14" style="41" customWidth="1"/>
    <col min="4868" max="5120" width="11.44140625" style="41"/>
    <col min="5121" max="5121" width="6.33203125" style="41" customWidth="1"/>
    <col min="5122" max="5122" width="11.44140625" style="41"/>
    <col min="5123" max="5123" width="14" style="41" customWidth="1"/>
    <col min="5124" max="5376" width="11.44140625" style="41"/>
    <col min="5377" max="5377" width="6.33203125" style="41" customWidth="1"/>
    <col min="5378" max="5378" width="11.44140625" style="41"/>
    <col min="5379" max="5379" width="14" style="41" customWidth="1"/>
    <col min="5380" max="5632" width="11.44140625" style="41"/>
    <col min="5633" max="5633" width="6.33203125" style="41" customWidth="1"/>
    <col min="5634" max="5634" width="11.44140625" style="41"/>
    <col min="5635" max="5635" width="14" style="41" customWidth="1"/>
    <col min="5636" max="5888" width="11.44140625" style="41"/>
    <col min="5889" max="5889" width="6.33203125" style="41" customWidth="1"/>
    <col min="5890" max="5890" width="11.44140625" style="41"/>
    <col min="5891" max="5891" width="14" style="41" customWidth="1"/>
    <col min="5892" max="6144" width="11.44140625" style="41"/>
    <col min="6145" max="6145" width="6.33203125" style="41" customWidth="1"/>
    <col min="6146" max="6146" width="11.44140625" style="41"/>
    <col min="6147" max="6147" width="14" style="41" customWidth="1"/>
    <col min="6148" max="6400" width="11.44140625" style="41"/>
    <col min="6401" max="6401" width="6.33203125" style="41" customWidth="1"/>
    <col min="6402" max="6402" width="11.44140625" style="41"/>
    <col min="6403" max="6403" width="14" style="41" customWidth="1"/>
    <col min="6404" max="6656" width="11.44140625" style="41"/>
    <col min="6657" max="6657" width="6.33203125" style="41" customWidth="1"/>
    <col min="6658" max="6658" width="11.44140625" style="41"/>
    <col min="6659" max="6659" width="14" style="41" customWidth="1"/>
    <col min="6660" max="6912" width="11.44140625" style="41"/>
    <col min="6913" max="6913" width="6.33203125" style="41" customWidth="1"/>
    <col min="6914" max="6914" width="11.44140625" style="41"/>
    <col min="6915" max="6915" width="14" style="41" customWidth="1"/>
    <col min="6916" max="7168" width="11.44140625" style="41"/>
    <col min="7169" max="7169" width="6.33203125" style="41" customWidth="1"/>
    <col min="7170" max="7170" width="11.44140625" style="41"/>
    <col min="7171" max="7171" width="14" style="41" customWidth="1"/>
    <col min="7172" max="7424" width="11.44140625" style="41"/>
    <col min="7425" max="7425" width="6.33203125" style="41" customWidth="1"/>
    <col min="7426" max="7426" width="11.44140625" style="41"/>
    <col min="7427" max="7427" width="14" style="41" customWidth="1"/>
    <col min="7428" max="7680" width="11.44140625" style="41"/>
    <col min="7681" max="7681" width="6.33203125" style="41" customWidth="1"/>
    <col min="7682" max="7682" width="11.44140625" style="41"/>
    <col min="7683" max="7683" width="14" style="41" customWidth="1"/>
    <col min="7684" max="7936" width="11.44140625" style="41"/>
    <col min="7937" max="7937" width="6.33203125" style="41" customWidth="1"/>
    <col min="7938" max="7938" width="11.44140625" style="41"/>
    <col min="7939" max="7939" width="14" style="41" customWidth="1"/>
    <col min="7940" max="8192" width="11.44140625" style="41"/>
    <col min="8193" max="8193" width="6.33203125" style="41" customWidth="1"/>
    <col min="8194" max="8194" width="11.44140625" style="41"/>
    <col min="8195" max="8195" width="14" style="41" customWidth="1"/>
    <col min="8196" max="8448" width="11.44140625" style="41"/>
    <col min="8449" max="8449" width="6.33203125" style="41" customWidth="1"/>
    <col min="8450" max="8450" width="11.44140625" style="41"/>
    <col min="8451" max="8451" width="14" style="41" customWidth="1"/>
    <col min="8452" max="8704" width="11.44140625" style="41"/>
    <col min="8705" max="8705" width="6.33203125" style="41" customWidth="1"/>
    <col min="8706" max="8706" width="11.44140625" style="41"/>
    <col min="8707" max="8707" width="14" style="41" customWidth="1"/>
    <col min="8708" max="8960" width="11.44140625" style="41"/>
    <col min="8961" max="8961" width="6.33203125" style="41" customWidth="1"/>
    <col min="8962" max="8962" width="11.44140625" style="41"/>
    <col min="8963" max="8963" width="14" style="41" customWidth="1"/>
    <col min="8964" max="9216" width="11.44140625" style="41"/>
    <col min="9217" max="9217" width="6.33203125" style="41" customWidth="1"/>
    <col min="9218" max="9218" width="11.44140625" style="41"/>
    <col min="9219" max="9219" width="14" style="41" customWidth="1"/>
    <col min="9220" max="9472" width="11.44140625" style="41"/>
    <col min="9473" max="9473" width="6.33203125" style="41" customWidth="1"/>
    <col min="9474" max="9474" width="11.44140625" style="41"/>
    <col min="9475" max="9475" width="14" style="41" customWidth="1"/>
    <col min="9476" max="9728" width="11.44140625" style="41"/>
    <col min="9729" max="9729" width="6.33203125" style="41" customWidth="1"/>
    <col min="9730" max="9730" width="11.44140625" style="41"/>
    <col min="9731" max="9731" width="14" style="41" customWidth="1"/>
    <col min="9732" max="9984" width="11.44140625" style="41"/>
    <col min="9985" max="9985" width="6.33203125" style="41" customWidth="1"/>
    <col min="9986" max="9986" width="11.44140625" style="41"/>
    <col min="9987" max="9987" width="14" style="41" customWidth="1"/>
    <col min="9988" max="10240" width="11.44140625" style="41"/>
    <col min="10241" max="10241" width="6.33203125" style="41" customWidth="1"/>
    <col min="10242" max="10242" width="11.44140625" style="41"/>
    <col min="10243" max="10243" width="14" style="41" customWidth="1"/>
    <col min="10244" max="10496" width="11.44140625" style="41"/>
    <col min="10497" max="10497" width="6.33203125" style="41" customWidth="1"/>
    <col min="10498" max="10498" width="11.44140625" style="41"/>
    <col min="10499" max="10499" width="14" style="41" customWidth="1"/>
    <col min="10500" max="10752" width="11.44140625" style="41"/>
    <col min="10753" max="10753" width="6.33203125" style="41" customWidth="1"/>
    <col min="10754" max="10754" width="11.44140625" style="41"/>
    <col min="10755" max="10755" width="14" style="41" customWidth="1"/>
    <col min="10756" max="11008" width="11.44140625" style="41"/>
    <col min="11009" max="11009" width="6.33203125" style="41" customWidth="1"/>
    <col min="11010" max="11010" width="11.44140625" style="41"/>
    <col min="11011" max="11011" width="14" style="41" customWidth="1"/>
    <col min="11012" max="11264" width="11.44140625" style="41"/>
    <col min="11265" max="11265" width="6.33203125" style="41" customWidth="1"/>
    <col min="11266" max="11266" width="11.44140625" style="41"/>
    <col min="11267" max="11267" width="14" style="41" customWidth="1"/>
    <col min="11268" max="11520" width="11.44140625" style="41"/>
    <col min="11521" max="11521" width="6.33203125" style="41" customWidth="1"/>
    <col min="11522" max="11522" width="11.44140625" style="41"/>
    <col min="11523" max="11523" width="14" style="41" customWidth="1"/>
    <col min="11524" max="11776" width="11.44140625" style="41"/>
    <col min="11777" max="11777" width="6.33203125" style="41" customWidth="1"/>
    <col min="11778" max="11778" width="11.44140625" style="41"/>
    <col min="11779" max="11779" width="14" style="41" customWidth="1"/>
    <col min="11780" max="12032" width="11.44140625" style="41"/>
    <col min="12033" max="12033" width="6.33203125" style="41" customWidth="1"/>
    <col min="12034" max="12034" width="11.44140625" style="41"/>
    <col min="12035" max="12035" width="14" style="41" customWidth="1"/>
    <col min="12036" max="12288" width="11.44140625" style="41"/>
    <col min="12289" max="12289" width="6.33203125" style="41" customWidth="1"/>
    <col min="12290" max="12290" width="11.44140625" style="41"/>
    <col min="12291" max="12291" width="14" style="41" customWidth="1"/>
    <col min="12292" max="12544" width="11.44140625" style="41"/>
    <col min="12545" max="12545" width="6.33203125" style="41" customWidth="1"/>
    <col min="12546" max="12546" width="11.44140625" style="41"/>
    <col min="12547" max="12547" width="14" style="41" customWidth="1"/>
    <col min="12548" max="12800" width="11.44140625" style="41"/>
    <col min="12801" max="12801" width="6.33203125" style="41" customWidth="1"/>
    <col min="12802" max="12802" width="11.44140625" style="41"/>
    <col min="12803" max="12803" width="14" style="41" customWidth="1"/>
    <col min="12804" max="13056" width="11.44140625" style="41"/>
    <col min="13057" max="13057" width="6.33203125" style="41" customWidth="1"/>
    <col min="13058" max="13058" width="11.44140625" style="41"/>
    <col min="13059" max="13059" width="14" style="41" customWidth="1"/>
    <col min="13060" max="13312" width="11.44140625" style="41"/>
    <col min="13313" max="13313" width="6.33203125" style="41" customWidth="1"/>
    <col min="13314" max="13314" width="11.44140625" style="41"/>
    <col min="13315" max="13315" width="14" style="41" customWidth="1"/>
    <col min="13316" max="13568" width="11.44140625" style="41"/>
    <col min="13569" max="13569" width="6.33203125" style="41" customWidth="1"/>
    <col min="13570" max="13570" width="11.44140625" style="41"/>
    <col min="13571" max="13571" width="14" style="41" customWidth="1"/>
    <col min="13572" max="13824" width="11.44140625" style="41"/>
    <col min="13825" max="13825" width="6.33203125" style="41" customWidth="1"/>
    <col min="13826" max="13826" width="11.44140625" style="41"/>
    <col min="13827" max="13827" width="14" style="41" customWidth="1"/>
    <col min="13828" max="14080" width="11.44140625" style="41"/>
    <col min="14081" max="14081" width="6.33203125" style="41" customWidth="1"/>
    <col min="14082" max="14082" width="11.44140625" style="41"/>
    <col min="14083" max="14083" width="14" style="41" customWidth="1"/>
    <col min="14084" max="14336" width="11.44140625" style="41"/>
    <col min="14337" max="14337" width="6.33203125" style="41" customWidth="1"/>
    <col min="14338" max="14338" width="11.44140625" style="41"/>
    <col min="14339" max="14339" width="14" style="41" customWidth="1"/>
    <col min="14340" max="14592" width="11.44140625" style="41"/>
    <col min="14593" max="14593" width="6.33203125" style="41" customWidth="1"/>
    <col min="14594" max="14594" width="11.44140625" style="41"/>
    <col min="14595" max="14595" width="14" style="41" customWidth="1"/>
    <col min="14596" max="14848" width="11.44140625" style="41"/>
    <col min="14849" max="14849" width="6.33203125" style="41" customWidth="1"/>
    <col min="14850" max="14850" width="11.44140625" style="41"/>
    <col min="14851" max="14851" width="14" style="41" customWidth="1"/>
    <col min="14852" max="15104" width="11.44140625" style="41"/>
    <col min="15105" max="15105" width="6.33203125" style="41" customWidth="1"/>
    <col min="15106" max="15106" width="11.44140625" style="41"/>
    <col min="15107" max="15107" width="14" style="41" customWidth="1"/>
    <col min="15108" max="15360" width="11.44140625" style="41"/>
    <col min="15361" max="15361" width="6.33203125" style="41" customWidth="1"/>
    <col min="15362" max="15362" width="11.44140625" style="41"/>
    <col min="15363" max="15363" width="14" style="41" customWidth="1"/>
    <col min="15364" max="15616" width="11.44140625" style="41"/>
    <col min="15617" max="15617" width="6.33203125" style="41" customWidth="1"/>
    <col min="15618" max="15618" width="11.44140625" style="41"/>
    <col min="15619" max="15619" width="14" style="41" customWidth="1"/>
    <col min="15620" max="15872" width="11.44140625" style="41"/>
    <col min="15873" max="15873" width="6.33203125" style="41" customWidth="1"/>
    <col min="15874" max="15874" width="11.44140625" style="41"/>
    <col min="15875" max="15875" width="14" style="41" customWidth="1"/>
    <col min="15876" max="16128" width="11.44140625" style="41"/>
    <col min="16129" max="16129" width="6.33203125" style="41" customWidth="1"/>
    <col min="16130" max="16130" width="11.44140625" style="41"/>
    <col min="16131" max="16131" width="14" style="41" customWidth="1"/>
    <col min="16132" max="16384" width="11.44140625" style="41"/>
  </cols>
  <sheetData>
    <row r="1" spans="1:78" s="60" customFormat="1" ht="60.75" customHeight="1" x14ac:dyDescent="0.3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V1" s="61"/>
      <c r="BW1" s="61"/>
      <c r="BZ1" s="62"/>
    </row>
    <row r="2" spans="1:78" s="60" customFormat="1" ht="8.25" customHeight="1" x14ac:dyDescent="0.3">
      <c r="A2" s="58"/>
      <c r="B2" s="58"/>
      <c r="C2" s="58"/>
      <c r="D2" s="58"/>
      <c r="E2" s="58"/>
      <c r="F2" s="58"/>
      <c r="G2" s="58"/>
      <c r="H2" s="5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V2" s="61"/>
      <c r="BW2" s="61"/>
      <c r="BZ2" s="62"/>
    </row>
    <row r="3" spans="1:78" ht="15" customHeight="1" x14ac:dyDescent="0.3">
      <c r="A3" s="150" t="s">
        <v>13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78" ht="15" customHeight="1" x14ac:dyDescent="0.3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78" ht="15" customHeight="1" x14ac:dyDescent="0.3">
      <c r="A5" s="156" t="s">
        <v>35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78" ht="15" customHeight="1" x14ac:dyDescent="0.3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1:78" ht="13.5" customHeight="1" x14ac:dyDescent="0.3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78" s="52" customFormat="1" ht="16.8" x14ac:dyDescent="0.3">
      <c r="A8" s="50"/>
      <c r="B8" s="63" t="s">
        <v>87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51"/>
    </row>
    <row r="9" spans="1:78" s="52" customFormat="1" ht="16.8" x14ac:dyDescent="0.4">
      <c r="A9" s="50"/>
      <c r="B9" s="65" t="s">
        <v>14</v>
      </c>
      <c r="C9" s="64" t="s">
        <v>22</v>
      </c>
      <c r="D9" s="64"/>
      <c r="E9" s="64"/>
      <c r="F9" s="64"/>
      <c r="G9" s="64"/>
      <c r="H9" s="64"/>
      <c r="I9" s="64"/>
      <c r="J9" s="64"/>
      <c r="K9" s="64"/>
      <c r="L9" s="64"/>
      <c r="M9" s="51"/>
    </row>
    <row r="10" spans="1:78" s="52" customFormat="1" ht="16.8" x14ac:dyDescent="0.4">
      <c r="A10" s="50"/>
      <c r="B10" s="66" t="s">
        <v>15</v>
      </c>
      <c r="C10" s="64" t="s">
        <v>21</v>
      </c>
      <c r="D10" s="64"/>
      <c r="E10" s="64"/>
      <c r="F10" s="64"/>
      <c r="G10" s="64"/>
      <c r="H10" s="64"/>
      <c r="I10" s="64"/>
      <c r="J10" s="64"/>
      <c r="K10" s="64"/>
      <c r="L10" s="64"/>
      <c r="M10" s="51"/>
    </row>
    <row r="11" spans="1:78" s="52" customFormat="1" ht="16.8" x14ac:dyDescent="0.4">
      <c r="A11" s="50"/>
      <c r="B11" s="66" t="s">
        <v>16</v>
      </c>
      <c r="C11" s="64" t="s">
        <v>91</v>
      </c>
      <c r="D11" s="64"/>
      <c r="E11" s="64"/>
      <c r="F11" s="64"/>
      <c r="G11" s="64"/>
      <c r="H11" s="64"/>
      <c r="I11" s="64"/>
      <c r="J11" s="64"/>
      <c r="K11" s="64"/>
      <c r="L11" s="64"/>
      <c r="M11" s="51"/>
    </row>
    <row r="12" spans="1:78" s="52" customFormat="1" ht="16.8" x14ac:dyDescent="0.3">
      <c r="A12" s="5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1"/>
    </row>
    <row r="13" spans="1:78" s="52" customFormat="1" ht="16.8" x14ac:dyDescent="0.3">
      <c r="A13" s="50"/>
      <c r="B13" s="63" t="s">
        <v>36</v>
      </c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51"/>
    </row>
    <row r="14" spans="1:78" s="52" customFormat="1" ht="16.8" x14ac:dyDescent="0.4">
      <c r="A14" s="53"/>
      <c r="B14" s="65" t="s">
        <v>17</v>
      </c>
      <c r="C14" s="64" t="s">
        <v>22</v>
      </c>
      <c r="D14" s="64"/>
      <c r="E14" s="64"/>
      <c r="F14" s="64"/>
      <c r="G14" s="64"/>
      <c r="H14" s="64"/>
      <c r="I14" s="64"/>
      <c r="J14" s="64"/>
      <c r="K14" s="64"/>
      <c r="L14" s="64"/>
      <c r="M14" s="51"/>
      <c r="N14" s="54"/>
    </row>
    <row r="15" spans="1:78" s="52" customFormat="1" ht="16.8" x14ac:dyDescent="0.4">
      <c r="A15" s="50"/>
      <c r="B15" s="66" t="s">
        <v>19</v>
      </c>
      <c r="C15" s="64" t="s">
        <v>21</v>
      </c>
      <c r="D15" s="64"/>
      <c r="E15" s="64"/>
      <c r="F15" s="64"/>
      <c r="G15" s="64"/>
      <c r="H15" s="64"/>
      <c r="I15" s="64"/>
      <c r="J15" s="64"/>
      <c r="K15" s="64"/>
      <c r="L15" s="64"/>
      <c r="M15" s="51"/>
    </row>
    <row r="16" spans="1:78" s="52" customFormat="1" ht="16.8" x14ac:dyDescent="0.4">
      <c r="A16" s="53"/>
      <c r="B16" s="66" t="s">
        <v>20</v>
      </c>
      <c r="C16" s="64" t="s">
        <v>91</v>
      </c>
      <c r="D16" s="64"/>
      <c r="E16" s="64"/>
      <c r="F16" s="64"/>
      <c r="G16" s="64"/>
      <c r="H16" s="64"/>
      <c r="I16" s="64"/>
      <c r="J16" s="64"/>
      <c r="K16" s="64"/>
      <c r="L16" s="64"/>
      <c r="M16" s="51"/>
      <c r="N16" s="54"/>
    </row>
    <row r="17" spans="1:13" s="52" customFormat="1" ht="16.8" x14ac:dyDescent="0.4">
      <c r="A17" s="50"/>
      <c r="B17" s="6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51"/>
    </row>
    <row r="18" spans="1:13" ht="15" x14ac:dyDescent="0.3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/>
    </row>
    <row r="19" spans="1:13" x14ac:dyDescent="0.3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x14ac:dyDescent="0.3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x14ac:dyDescent="0.3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</sheetData>
  <mergeCells count="4">
    <mergeCell ref="A3:M4"/>
    <mergeCell ref="A5:M7"/>
    <mergeCell ref="A18:M18"/>
    <mergeCell ref="A1:M1"/>
  </mergeCells>
  <hyperlinks>
    <hyperlink ref="B9" location="'Cuadro 1'!A1" display="Cuadro 1" xr:uid="{00000000-0004-0000-0000-000000000000}"/>
    <hyperlink ref="B10" location="'Cuadro 2'!A1" display="Cuadro 2" xr:uid="{00000000-0004-0000-0000-000001000000}"/>
    <hyperlink ref="B11" location="'Cuadro 3'!A1" display="Cuadro 3" xr:uid="{00000000-0004-0000-0000-000002000000}"/>
    <hyperlink ref="B14" location="'Cuadro 4'!A1" display="Cuadro 4" xr:uid="{00000000-0004-0000-0000-000003000000}"/>
    <hyperlink ref="B15" location="'Cuadro 5'!A1" display="Cuadro 5" xr:uid="{00000000-0004-0000-0000-000004000000}"/>
    <hyperlink ref="B16" location="'Cuadro 6'!A1" display="Cuadro 6" xr:uid="{00000000-0004-0000-0000-000005000000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42"/>
  <sheetViews>
    <sheetView showGridLines="0" zoomScale="106" zoomScaleNormal="106" workbookViewId="0">
      <selection sqref="A1:M1"/>
    </sheetView>
  </sheetViews>
  <sheetFormatPr baseColWidth="10" defaultColWidth="11.44140625" defaultRowHeight="14.4" x14ac:dyDescent="0.3"/>
  <cols>
    <col min="1" max="1" width="13.6640625" style="41" customWidth="1"/>
    <col min="2" max="2" width="77.6640625" style="41" customWidth="1"/>
    <col min="3" max="27" width="13.6640625" style="41" customWidth="1"/>
    <col min="28" max="28" width="11.44140625" style="41"/>
    <col min="29" max="29" width="0.88671875" style="41" customWidth="1"/>
    <col min="30" max="30" width="13.109375" style="41" bestFit="1" customWidth="1"/>
    <col min="31" max="31" width="12.33203125" style="41" bestFit="1" customWidth="1"/>
    <col min="32" max="32" width="12.33203125" style="41" customWidth="1"/>
    <col min="33" max="16384" width="11.44140625" style="41"/>
  </cols>
  <sheetData>
    <row r="1" spans="1:34" ht="60" customHeight="1" x14ac:dyDescent="0.3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4" x14ac:dyDescent="0.3">
      <c r="A2" s="34"/>
      <c r="B2" s="34"/>
      <c r="C2" s="34"/>
      <c r="D2" s="34"/>
      <c r="E2" s="42"/>
      <c r="F2" s="43"/>
      <c r="G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4" ht="14.4" customHeight="1" x14ac:dyDescent="0.3">
      <c r="A3" s="172" t="s">
        <v>38</v>
      </c>
      <c r="B3" s="172"/>
      <c r="C3" s="172"/>
      <c r="D3" s="172"/>
      <c r="E3" s="172"/>
      <c r="F3" s="172"/>
      <c r="G3" s="172"/>
      <c r="H3" s="17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145"/>
      <c r="AE3" s="145"/>
      <c r="AF3" s="145"/>
      <c r="AG3" s="145"/>
      <c r="AH3" s="145"/>
    </row>
    <row r="4" spans="1:34" ht="14.4" customHeight="1" x14ac:dyDescent="0.3">
      <c r="A4" s="172"/>
      <c r="B4" s="172"/>
      <c r="C4" s="172"/>
      <c r="D4" s="172"/>
      <c r="E4" s="172"/>
      <c r="F4" s="172"/>
      <c r="G4" s="172"/>
      <c r="H4" s="17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D4" s="145"/>
      <c r="AE4" s="145"/>
      <c r="AF4" s="145"/>
      <c r="AG4" s="145"/>
      <c r="AH4" s="145"/>
    </row>
    <row r="5" spans="1:34" x14ac:dyDescent="0.3">
      <c r="A5" s="36" t="s">
        <v>23</v>
      </c>
      <c r="B5" s="8"/>
      <c r="C5" s="8"/>
      <c r="D5" s="8"/>
      <c r="E5" s="8"/>
      <c r="F5" s="8"/>
      <c r="G5" s="8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D5" s="145"/>
      <c r="AE5" s="145"/>
      <c r="AF5" s="145"/>
      <c r="AG5" s="145"/>
      <c r="AH5" s="145"/>
    </row>
    <row r="6" spans="1:34" x14ac:dyDescent="0.3">
      <c r="A6" s="36" t="s">
        <v>39</v>
      </c>
      <c r="B6" s="8"/>
      <c r="C6" s="8"/>
      <c r="D6" s="8"/>
      <c r="E6" s="8"/>
      <c r="F6" s="8"/>
      <c r="G6" s="8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s="145"/>
      <c r="AE6" s="145"/>
      <c r="AF6" s="145"/>
      <c r="AG6" s="145"/>
      <c r="AH6" s="145"/>
    </row>
    <row r="7" spans="1:34" x14ac:dyDescent="0.3">
      <c r="A7" s="36" t="s">
        <v>34</v>
      </c>
      <c r="B7" s="8"/>
      <c r="C7" s="8"/>
      <c r="D7" s="8"/>
      <c r="E7" s="8"/>
      <c r="F7" s="8"/>
      <c r="G7" s="8"/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D7" s="145"/>
      <c r="AE7" s="145"/>
      <c r="AF7" s="145"/>
      <c r="AG7" s="145"/>
      <c r="AH7" s="145"/>
    </row>
    <row r="8" spans="1:34" ht="15" x14ac:dyDescent="0.35">
      <c r="A8" s="37" t="s">
        <v>37</v>
      </c>
      <c r="B8" s="10"/>
      <c r="C8" s="10"/>
      <c r="D8" s="10"/>
      <c r="E8" s="10"/>
      <c r="F8" s="10"/>
      <c r="G8" s="10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D8" s="145"/>
      <c r="AE8" s="145"/>
      <c r="AF8" s="145"/>
      <c r="AG8" s="149" t="s">
        <v>93</v>
      </c>
      <c r="AH8" s="145"/>
    </row>
    <row r="9" spans="1:34" x14ac:dyDescent="0.3">
      <c r="A9" s="31"/>
      <c r="B9" s="31"/>
      <c r="C9" s="31"/>
      <c r="D9" s="31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4" ht="15.75" customHeight="1" x14ac:dyDescent="0.3">
      <c r="A10" s="163" t="s">
        <v>40</v>
      </c>
      <c r="B10" s="166" t="s">
        <v>41</v>
      </c>
      <c r="C10" s="175" t="s">
        <v>32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34"/>
      <c r="AD10" s="169" t="s">
        <v>25</v>
      </c>
      <c r="AE10" s="169" t="s">
        <v>6</v>
      </c>
      <c r="AF10" s="169" t="s">
        <v>5</v>
      </c>
      <c r="AG10" s="135"/>
    </row>
    <row r="11" spans="1:34" s="91" customFormat="1" ht="15" customHeight="1" x14ac:dyDescent="0.3">
      <c r="A11" s="164"/>
      <c r="B11" s="167"/>
      <c r="C11" s="126" t="s">
        <v>42</v>
      </c>
      <c r="D11" s="126" t="s">
        <v>44</v>
      </c>
      <c r="E11" s="126" t="s">
        <v>46</v>
      </c>
      <c r="F11" s="126" t="s">
        <v>48</v>
      </c>
      <c r="G11" s="126" t="s">
        <v>50</v>
      </c>
      <c r="H11" s="126" t="s">
        <v>52</v>
      </c>
      <c r="I11" s="126" t="s">
        <v>54</v>
      </c>
      <c r="J11" s="126" t="s">
        <v>56</v>
      </c>
      <c r="K11" s="126" t="s">
        <v>58</v>
      </c>
      <c r="L11" s="126" t="s">
        <v>60</v>
      </c>
      <c r="M11" s="126" t="s">
        <v>62</v>
      </c>
      <c r="N11" s="126" t="s">
        <v>63</v>
      </c>
      <c r="O11" s="126" t="s">
        <v>64</v>
      </c>
      <c r="P11" s="126" t="s">
        <v>65</v>
      </c>
      <c r="Q11" s="126" t="s">
        <v>67</v>
      </c>
      <c r="R11" s="126" t="s">
        <v>69</v>
      </c>
      <c r="S11" s="126" t="s">
        <v>71</v>
      </c>
      <c r="T11" s="126" t="s">
        <v>73</v>
      </c>
      <c r="U11" s="126" t="s">
        <v>75</v>
      </c>
      <c r="V11" s="126" t="s">
        <v>76</v>
      </c>
      <c r="W11" s="126" t="s">
        <v>78</v>
      </c>
      <c r="X11" s="126" t="s">
        <v>79</v>
      </c>
      <c r="Y11" s="126" t="s">
        <v>81</v>
      </c>
      <c r="Z11" s="126" t="s">
        <v>82</v>
      </c>
      <c r="AA11" s="126" t="s">
        <v>84</v>
      </c>
      <c r="AB11" s="169" t="s">
        <v>26</v>
      </c>
      <c r="AC11" s="136"/>
      <c r="AD11" s="176"/>
      <c r="AE11" s="176"/>
      <c r="AF11" s="176"/>
      <c r="AG11" s="173" t="s">
        <v>0</v>
      </c>
    </row>
    <row r="12" spans="1:34" ht="90" customHeight="1" x14ac:dyDescent="0.3">
      <c r="A12" s="165"/>
      <c r="B12" s="168"/>
      <c r="C12" s="127" t="s">
        <v>43</v>
      </c>
      <c r="D12" s="127" t="s">
        <v>45</v>
      </c>
      <c r="E12" s="127" t="s">
        <v>47</v>
      </c>
      <c r="F12" s="127" t="s">
        <v>49</v>
      </c>
      <c r="G12" s="127" t="s">
        <v>51</v>
      </c>
      <c r="H12" s="127" t="s">
        <v>53</v>
      </c>
      <c r="I12" s="127" t="s">
        <v>55</v>
      </c>
      <c r="J12" s="127" t="s">
        <v>57</v>
      </c>
      <c r="K12" s="127" t="s">
        <v>59</v>
      </c>
      <c r="L12" s="127" t="s">
        <v>61</v>
      </c>
      <c r="M12" s="127" t="s">
        <v>9</v>
      </c>
      <c r="N12" s="127" t="s">
        <v>10</v>
      </c>
      <c r="O12" s="127" t="s">
        <v>11</v>
      </c>
      <c r="P12" s="127" t="s">
        <v>66</v>
      </c>
      <c r="Q12" s="127" t="s">
        <v>68</v>
      </c>
      <c r="R12" s="127" t="s">
        <v>70</v>
      </c>
      <c r="S12" s="127" t="s">
        <v>72</v>
      </c>
      <c r="T12" s="127" t="s">
        <v>74</v>
      </c>
      <c r="U12" s="127" t="s">
        <v>12</v>
      </c>
      <c r="V12" s="127" t="s">
        <v>77</v>
      </c>
      <c r="W12" s="127" t="s">
        <v>29</v>
      </c>
      <c r="X12" s="127" t="s">
        <v>80</v>
      </c>
      <c r="Y12" s="127" t="s">
        <v>30</v>
      </c>
      <c r="Z12" s="127" t="s">
        <v>83</v>
      </c>
      <c r="AA12" s="127" t="s">
        <v>85</v>
      </c>
      <c r="AB12" s="170"/>
      <c r="AC12" s="137"/>
      <c r="AD12" s="170"/>
      <c r="AE12" s="170"/>
      <c r="AF12" s="170"/>
      <c r="AG12" s="174"/>
    </row>
    <row r="13" spans="1:34" ht="15" x14ac:dyDescent="0.3">
      <c r="A13" s="2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71"/>
      <c r="AC13" s="71"/>
      <c r="AD13" s="4"/>
      <c r="AE13" s="4"/>
      <c r="AF13" s="4"/>
      <c r="AG13" s="92"/>
      <c r="AH13" s="70"/>
    </row>
    <row r="14" spans="1:34" x14ac:dyDescent="0.3">
      <c r="A14" s="122" t="s">
        <v>42</v>
      </c>
      <c r="B14" s="146" t="s">
        <v>43</v>
      </c>
      <c r="C14" s="6">
        <v>6999.26426130252</v>
      </c>
      <c r="D14" s="6">
        <v>18.3625286600595</v>
      </c>
      <c r="E14" s="6">
        <v>35831.604071371301</v>
      </c>
      <c r="F14" s="6">
        <v>667.75203651224297</v>
      </c>
      <c r="G14" s="6">
        <v>618.62872187870596</v>
      </c>
      <c r="H14" s="6">
        <v>698.85366862380295</v>
      </c>
      <c r="I14" s="6">
        <v>27.662414522465799</v>
      </c>
      <c r="J14" s="6">
        <v>45.886018459538199</v>
      </c>
      <c r="K14" s="6">
        <v>7.7712778950318597</v>
      </c>
      <c r="L14" s="6">
        <v>6.54689799756372</v>
      </c>
      <c r="M14" s="6">
        <v>238.370105826409</v>
      </c>
      <c r="N14" s="6">
        <v>211.94181096615901</v>
      </c>
      <c r="O14" s="6">
        <v>232.39181685820299</v>
      </c>
      <c r="P14" s="6">
        <v>31.890756905751399</v>
      </c>
      <c r="Q14" s="6">
        <v>39.953472921468702</v>
      </c>
      <c r="R14" s="6">
        <v>4086.38318530782</v>
      </c>
      <c r="S14" s="6">
        <v>5.1793821328754897</v>
      </c>
      <c r="T14" s="6">
        <v>5.7747540483122703</v>
      </c>
      <c r="U14" s="6">
        <v>7.9001870015442899</v>
      </c>
      <c r="V14" s="6">
        <v>8.0429853529996507</v>
      </c>
      <c r="W14" s="6">
        <v>30.7379934283097</v>
      </c>
      <c r="X14" s="6">
        <v>61.956212321397302</v>
      </c>
      <c r="Y14" s="6">
        <v>96.7853606182627</v>
      </c>
      <c r="Z14" s="6">
        <v>23.862778402094801</v>
      </c>
      <c r="AA14" s="6">
        <v>0</v>
      </c>
      <c r="AB14" s="93">
        <f t="shared" ref="AB14:AB38" si="0">SUM(C14:AA14)</f>
        <v>50003.502699314828</v>
      </c>
      <c r="AC14" s="72"/>
      <c r="AD14" s="117">
        <v>23034.3372099853</v>
      </c>
      <c r="AE14" s="117">
        <v>4527.7440683416698</v>
      </c>
      <c r="AF14" s="117">
        <v>127.416022358139</v>
      </c>
      <c r="AG14" s="97">
        <f t="shared" ref="AG14:AG41" si="1">SUM(AB14:AF14)</f>
        <v>77692.999999999927</v>
      </c>
      <c r="AH14" s="96"/>
    </row>
    <row r="15" spans="1:34" x14ac:dyDescent="0.3">
      <c r="A15" s="125" t="s">
        <v>44</v>
      </c>
      <c r="B15" s="147" t="s">
        <v>45</v>
      </c>
      <c r="C15" s="7">
        <v>171.61725637676199</v>
      </c>
      <c r="D15" s="7">
        <v>10281.075115280901</v>
      </c>
      <c r="E15" s="7">
        <v>120.764606174208</v>
      </c>
      <c r="F15" s="7">
        <v>16.891699882932802</v>
      </c>
      <c r="G15" s="7">
        <v>29.832248654940901</v>
      </c>
      <c r="H15" s="7">
        <v>9861.5389349546804</v>
      </c>
      <c r="I15" s="7">
        <v>5091.4846335724797</v>
      </c>
      <c r="J15" s="7">
        <v>40.7781790986879</v>
      </c>
      <c r="K15" s="7">
        <v>2787.8945032819202</v>
      </c>
      <c r="L15" s="7">
        <v>12.2141654019195</v>
      </c>
      <c r="M15" s="7">
        <v>445.86604071695098</v>
      </c>
      <c r="N15" s="7">
        <v>2172.21542759462</v>
      </c>
      <c r="O15" s="7">
        <v>779.95778013796905</v>
      </c>
      <c r="P15" s="7">
        <v>74.511235476257298</v>
      </c>
      <c r="Q15" s="7">
        <v>59.925793002372501</v>
      </c>
      <c r="R15" s="7">
        <v>52.390689714820397</v>
      </c>
      <c r="S15" s="7">
        <v>47.041284811590202</v>
      </c>
      <c r="T15" s="7">
        <v>24.762650413411802</v>
      </c>
      <c r="U15" s="7">
        <v>16.582978035533799</v>
      </c>
      <c r="V15" s="7">
        <v>58.322362733683804</v>
      </c>
      <c r="W15" s="7">
        <v>87.363186298929193</v>
      </c>
      <c r="X15" s="7">
        <v>36.155606507853101</v>
      </c>
      <c r="Y15" s="7">
        <v>19.778487733223201</v>
      </c>
      <c r="Z15" s="7">
        <v>10.699079574720299</v>
      </c>
      <c r="AA15" s="7">
        <v>0</v>
      </c>
      <c r="AB15" s="94">
        <f t="shared" si="0"/>
        <v>32299.663945431366</v>
      </c>
      <c r="AC15" s="57"/>
      <c r="AD15" s="118">
        <v>415.84794671247602</v>
      </c>
      <c r="AE15" s="118">
        <v>3152.16207304412</v>
      </c>
      <c r="AF15" s="118">
        <v>47878.326034812002</v>
      </c>
      <c r="AG15" s="98">
        <f t="shared" si="1"/>
        <v>83745.999999999971</v>
      </c>
      <c r="AH15" s="96"/>
    </row>
    <row r="16" spans="1:34" x14ac:dyDescent="0.3">
      <c r="A16" s="122" t="s">
        <v>46</v>
      </c>
      <c r="B16" s="146" t="s">
        <v>47</v>
      </c>
      <c r="C16" s="11">
        <v>7352.1759351217197</v>
      </c>
      <c r="D16" s="11">
        <v>110.97421184943001</v>
      </c>
      <c r="E16" s="11">
        <v>13775.4241094147</v>
      </c>
      <c r="F16" s="11">
        <v>46.575613707492899</v>
      </c>
      <c r="G16" s="11">
        <v>162.858891214979</v>
      </c>
      <c r="H16" s="11">
        <v>1600.2953985439699</v>
      </c>
      <c r="I16" s="11">
        <v>66.778366875125499</v>
      </c>
      <c r="J16" s="11">
        <v>29.5238479695218</v>
      </c>
      <c r="K16" s="11">
        <v>117.697183286596</v>
      </c>
      <c r="L16" s="11">
        <v>37.624934890123598</v>
      </c>
      <c r="M16" s="11">
        <v>115.004392947615</v>
      </c>
      <c r="N16" s="11">
        <v>132.32752042759901</v>
      </c>
      <c r="O16" s="11">
        <v>66.543757414548395</v>
      </c>
      <c r="P16" s="11">
        <v>304.889705780751</v>
      </c>
      <c r="Q16" s="11">
        <v>181.831815750045</v>
      </c>
      <c r="R16" s="11">
        <v>11841.2261716914</v>
      </c>
      <c r="S16" s="11">
        <v>124.996625392306</v>
      </c>
      <c r="T16" s="11">
        <v>64.783455172292193</v>
      </c>
      <c r="U16" s="11">
        <v>43.594931565628599</v>
      </c>
      <c r="V16" s="11">
        <v>156.42984765720101</v>
      </c>
      <c r="W16" s="11">
        <v>291.55109993196299</v>
      </c>
      <c r="X16" s="11">
        <v>241.16923351291101</v>
      </c>
      <c r="Y16" s="11">
        <v>75.362266372896599</v>
      </c>
      <c r="Z16" s="11">
        <v>30.3299396001993</v>
      </c>
      <c r="AA16" s="11">
        <v>0</v>
      </c>
      <c r="AB16" s="95">
        <f t="shared" si="0"/>
        <v>36969.969256091004</v>
      </c>
      <c r="AC16" s="47"/>
      <c r="AD16" s="119">
        <v>62939.419248081402</v>
      </c>
      <c r="AE16" s="119">
        <v>48.4547054321933</v>
      </c>
      <c r="AF16" s="119">
        <v>15.1567903954041</v>
      </c>
      <c r="AG16" s="99">
        <f t="shared" si="1"/>
        <v>99973</v>
      </c>
      <c r="AH16" s="96"/>
    </row>
    <row r="17" spans="1:34" ht="39.6" x14ac:dyDescent="0.3">
      <c r="A17" s="125" t="s">
        <v>48</v>
      </c>
      <c r="B17" s="147" t="s">
        <v>49</v>
      </c>
      <c r="C17" s="7">
        <v>247.759205825409</v>
      </c>
      <c r="D17" s="7">
        <v>181.811330111562</v>
      </c>
      <c r="E17" s="7">
        <v>89.1834916995724</v>
      </c>
      <c r="F17" s="7">
        <v>5802.7343831291801</v>
      </c>
      <c r="G17" s="7">
        <v>322.27055379615803</v>
      </c>
      <c r="H17" s="7">
        <v>274.15107707679698</v>
      </c>
      <c r="I17" s="7">
        <v>152.19289024582699</v>
      </c>
      <c r="J17" s="7">
        <v>333.53514317616401</v>
      </c>
      <c r="K17" s="7">
        <v>43.131386233900997</v>
      </c>
      <c r="L17" s="7">
        <v>109.70705972101401</v>
      </c>
      <c r="M17" s="7">
        <v>235.527951354962</v>
      </c>
      <c r="N17" s="7">
        <v>427.36178013778402</v>
      </c>
      <c r="O17" s="7">
        <v>116.54836808642401</v>
      </c>
      <c r="P17" s="7">
        <v>426.68275551703601</v>
      </c>
      <c r="Q17" s="7">
        <v>165.860716154767</v>
      </c>
      <c r="R17" s="7">
        <v>251.15596419884099</v>
      </c>
      <c r="S17" s="7">
        <v>149.203141860492</v>
      </c>
      <c r="T17" s="7">
        <v>33.916383577027098</v>
      </c>
      <c r="U17" s="7">
        <v>10.774025744514599</v>
      </c>
      <c r="V17" s="7">
        <v>214.87362692841799</v>
      </c>
      <c r="W17" s="7">
        <v>58.1178371532149</v>
      </c>
      <c r="X17" s="7">
        <v>139.90222007785201</v>
      </c>
      <c r="Y17" s="7">
        <v>159.46242621928101</v>
      </c>
      <c r="Z17" s="7">
        <v>99.281109544225799</v>
      </c>
      <c r="AA17" s="7">
        <v>0</v>
      </c>
      <c r="AB17" s="94">
        <f t="shared" si="0"/>
        <v>10045.144827570426</v>
      </c>
      <c r="AC17" s="57"/>
      <c r="AD17" s="118">
        <v>20896.791910411201</v>
      </c>
      <c r="AE17" s="118">
        <v>726.24771828467101</v>
      </c>
      <c r="AF17" s="118">
        <v>-6818.1844562663</v>
      </c>
      <c r="AG17" s="98">
        <f t="shared" si="1"/>
        <v>24849.999999999996</v>
      </c>
      <c r="AH17" s="96"/>
    </row>
    <row r="18" spans="1:34" ht="39.6" x14ac:dyDescent="0.3">
      <c r="A18" s="122" t="s">
        <v>50</v>
      </c>
      <c r="B18" s="146" t="s">
        <v>51</v>
      </c>
      <c r="C18" s="11">
        <v>674.15217516856205</v>
      </c>
      <c r="D18" s="11">
        <v>41.0218557993798</v>
      </c>
      <c r="E18" s="11">
        <v>874.33342428122705</v>
      </c>
      <c r="F18" s="11">
        <v>278.12135566797701</v>
      </c>
      <c r="G18" s="11">
        <v>4449.2921473099004</v>
      </c>
      <c r="H18" s="11">
        <v>889.82847027578703</v>
      </c>
      <c r="I18" s="11">
        <v>246.31552536280199</v>
      </c>
      <c r="J18" s="11">
        <v>676.31776467945099</v>
      </c>
      <c r="K18" s="11">
        <v>72.4985603967054</v>
      </c>
      <c r="L18" s="11">
        <v>32.336707912644798</v>
      </c>
      <c r="M18" s="11">
        <v>1071.1622929149901</v>
      </c>
      <c r="N18" s="11">
        <v>490.481661705443</v>
      </c>
      <c r="O18" s="11">
        <v>347.846230585662</v>
      </c>
      <c r="P18" s="11">
        <v>620.85199097957798</v>
      </c>
      <c r="Q18" s="11">
        <v>117.13685328481</v>
      </c>
      <c r="R18" s="11">
        <v>187.806901403946</v>
      </c>
      <c r="S18" s="11">
        <v>736.88756694783899</v>
      </c>
      <c r="T18" s="11">
        <v>80.0759988586791</v>
      </c>
      <c r="U18" s="11">
        <v>52.580632248456602</v>
      </c>
      <c r="V18" s="11">
        <v>347.59729407694402</v>
      </c>
      <c r="W18" s="11">
        <v>1276.14722585908</v>
      </c>
      <c r="X18" s="11">
        <v>123.05843770119</v>
      </c>
      <c r="Y18" s="11">
        <v>184.077181999895</v>
      </c>
      <c r="Z18" s="11">
        <v>103.33392525861601</v>
      </c>
      <c r="AA18" s="11">
        <v>0</v>
      </c>
      <c r="AB18" s="95">
        <f t="shared" si="0"/>
        <v>13973.262180679569</v>
      </c>
      <c r="AC18" s="47"/>
      <c r="AD18" s="119">
        <v>5829.7416809481401</v>
      </c>
      <c r="AE18" s="119">
        <v>174.571955448289</v>
      </c>
      <c r="AF18" s="119">
        <v>-2137.575817076</v>
      </c>
      <c r="AG18" s="99">
        <f t="shared" si="1"/>
        <v>17840</v>
      </c>
      <c r="AH18" s="96"/>
    </row>
    <row r="19" spans="1:34" ht="52.8" x14ac:dyDescent="0.3">
      <c r="A19" s="125" t="s">
        <v>52</v>
      </c>
      <c r="B19" s="147" t="s">
        <v>53</v>
      </c>
      <c r="C19" s="7">
        <v>5781.4102611977496</v>
      </c>
      <c r="D19" s="7">
        <v>5376.2842649366503</v>
      </c>
      <c r="E19" s="7">
        <v>5191.7147016504896</v>
      </c>
      <c r="F19" s="7">
        <v>1530.09579323145</v>
      </c>
      <c r="G19" s="7">
        <v>1351.24681827937</v>
      </c>
      <c r="H19" s="7">
        <v>47066.6565265467</v>
      </c>
      <c r="I19" s="7">
        <v>2105.2510046816101</v>
      </c>
      <c r="J19" s="7">
        <v>624.61966913936499</v>
      </c>
      <c r="K19" s="7">
        <v>1127.3350257147099</v>
      </c>
      <c r="L19" s="7">
        <v>781.25556441402205</v>
      </c>
      <c r="M19" s="7">
        <v>10000.8955029138</v>
      </c>
      <c r="N19" s="7">
        <v>11008.1342670793</v>
      </c>
      <c r="O19" s="7">
        <v>5798.5053930958402</v>
      </c>
      <c r="P19" s="7">
        <v>2569.5152906338499</v>
      </c>
      <c r="Q19" s="7">
        <v>12564.4823917677</v>
      </c>
      <c r="R19" s="7">
        <v>539.88223373575295</v>
      </c>
      <c r="S19" s="7">
        <v>278.95375513299399</v>
      </c>
      <c r="T19" s="7">
        <v>151.97476725020601</v>
      </c>
      <c r="U19" s="7">
        <v>45.551670693616401</v>
      </c>
      <c r="V19" s="7">
        <v>871.14761343958298</v>
      </c>
      <c r="W19" s="7">
        <v>1257.85817421143</v>
      </c>
      <c r="X19" s="7">
        <v>126.37037328653599</v>
      </c>
      <c r="Y19" s="7">
        <v>3786.7513636048202</v>
      </c>
      <c r="Z19" s="7">
        <v>641.03473801619896</v>
      </c>
      <c r="AA19" s="7">
        <v>0</v>
      </c>
      <c r="AB19" s="94">
        <f t="shared" si="0"/>
        <v>120576.92716465377</v>
      </c>
      <c r="AC19" s="57"/>
      <c r="AD19" s="118">
        <v>30511.241141934101</v>
      </c>
      <c r="AE19" s="118">
        <v>904.55470356846399</v>
      </c>
      <c r="AF19" s="118">
        <v>-33039.723010156296</v>
      </c>
      <c r="AG19" s="98">
        <f t="shared" si="1"/>
        <v>118953.00000000003</v>
      </c>
      <c r="AH19" s="96"/>
    </row>
    <row r="20" spans="1:34" ht="66" x14ac:dyDescent="0.3">
      <c r="A20" s="122" t="s">
        <v>54</v>
      </c>
      <c r="B20" s="146" t="s">
        <v>55</v>
      </c>
      <c r="C20" s="11">
        <v>627.97893901937505</v>
      </c>
      <c r="D20" s="11">
        <v>361.67912951022799</v>
      </c>
      <c r="E20" s="11">
        <v>820.32145196118495</v>
      </c>
      <c r="F20" s="11">
        <v>241.21378306627099</v>
      </c>
      <c r="G20" s="11">
        <v>288.29149425954898</v>
      </c>
      <c r="H20" s="11">
        <v>991.20858321892797</v>
      </c>
      <c r="I20" s="11">
        <v>13230.1285164292</v>
      </c>
      <c r="J20" s="11">
        <v>1447.7176836106901</v>
      </c>
      <c r="K20" s="11">
        <v>718.46034507982199</v>
      </c>
      <c r="L20" s="11">
        <v>179.123902909203</v>
      </c>
      <c r="M20" s="11">
        <v>5599.0506635658103</v>
      </c>
      <c r="N20" s="11">
        <v>4993.3996664370598</v>
      </c>
      <c r="O20" s="11">
        <v>4018.76859145141</v>
      </c>
      <c r="P20" s="11">
        <v>4729.3879638444396</v>
      </c>
      <c r="Q20" s="11">
        <v>1042.32010883712</v>
      </c>
      <c r="R20" s="11">
        <v>211.440175566379</v>
      </c>
      <c r="S20" s="11">
        <v>1480.25510746447</v>
      </c>
      <c r="T20" s="11">
        <v>273.12275493359499</v>
      </c>
      <c r="U20" s="11">
        <v>10.926933185321399</v>
      </c>
      <c r="V20" s="11">
        <v>244.07177925048501</v>
      </c>
      <c r="W20" s="11">
        <v>356.761761696848</v>
      </c>
      <c r="X20" s="11">
        <v>193.043224328458</v>
      </c>
      <c r="Y20" s="11">
        <v>165.52343329266699</v>
      </c>
      <c r="Z20" s="11">
        <v>657.01846219367098</v>
      </c>
      <c r="AA20" s="11">
        <v>0</v>
      </c>
      <c r="AB20" s="95">
        <f t="shared" si="0"/>
        <v>42881.214455112196</v>
      </c>
      <c r="AC20" s="47"/>
      <c r="AD20" s="119">
        <v>17290.596950115902</v>
      </c>
      <c r="AE20" s="119">
        <v>33811.859405083604</v>
      </c>
      <c r="AF20" s="119">
        <v>-48267.670810311698</v>
      </c>
      <c r="AG20" s="99">
        <f t="shared" si="1"/>
        <v>45716.000000000015</v>
      </c>
      <c r="AH20" s="96"/>
    </row>
    <row r="21" spans="1:34" x14ac:dyDescent="0.3">
      <c r="A21" s="125" t="s">
        <v>56</v>
      </c>
      <c r="B21" s="147" t="s">
        <v>57</v>
      </c>
      <c r="C21" s="7">
        <v>28.324732830816199</v>
      </c>
      <c r="D21" s="7">
        <v>78.454944725917599</v>
      </c>
      <c r="E21" s="7">
        <v>67.785539622070104</v>
      </c>
      <c r="F21" s="7">
        <v>160.89324430678499</v>
      </c>
      <c r="G21" s="7">
        <v>201.397587428306</v>
      </c>
      <c r="H21" s="7">
        <v>276.109556933401</v>
      </c>
      <c r="I21" s="7">
        <v>176.756680986243</v>
      </c>
      <c r="J21" s="7">
        <v>201.289709168592</v>
      </c>
      <c r="K21" s="7">
        <v>22.9534020579989</v>
      </c>
      <c r="L21" s="7">
        <v>24.937674194784901</v>
      </c>
      <c r="M21" s="7">
        <v>535.57110020793596</v>
      </c>
      <c r="N21" s="7">
        <v>123.131252339311</v>
      </c>
      <c r="O21" s="7">
        <v>38.596242756494398</v>
      </c>
      <c r="P21" s="7">
        <v>217.73772396047701</v>
      </c>
      <c r="Q21" s="7">
        <v>68.1337461274003</v>
      </c>
      <c r="R21" s="7">
        <v>10.953553720872099</v>
      </c>
      <c r="S21" s="7">
        <v>22.738281141668001</v>
      </c>
      <c r="T21" s="7">
        <v>58.622611349499302</v>
      </c>
      <c r="U21" s="7">
        <v>0.89127673943015895</v>
      </c>
      <c r="V21" s="7">
        <v>38.107539456965704</v>
      </c>
      <c r="W21" s="7">
        <v>108.508685062692</v>
      </c>
      <c r="X21" s="7">
        <v>83.944845211322203</v>
      </c>
      <c r="Y21" s="7">
        <v>1550.53400258432</v>
      </c>
      <c r="Z21" s="7">
        <v>194.099764278149</v>
      </c>
      <c r="AA21" s="7">
        <v>0</v>
      </c>
      <c r="AB21" s="94">
        <f t="shared" si="0"/>
        <v>4290.4736971914517</v>
      </c>
      <c r="AC21" s="57"/>
      <c r="AD21" s="118">
        <v>6158.6974240363197</v>
      </c>
      <c r="AE21" s="118">
        <v>4405.8548551338699</v>
      </c>
      <c r="AF21" s="118">
        <v>-4149.0259763616396</v>
      </c>
      <c r="AG21" s="98">
        <f t="shared" si="1"/>
        <v>10706.000000000002</v>
      </c>
      <c r="AH21" s="96"/>
    </row>
    <row r="22" spans="1:34" x14ac:dyDescent="0.3">
      <c r="A22" s="122" t="s">
        <v>58</v>
      </c>
      <c r="B22" s="146" t="s">
        <v>59</v>
      </c>
      <c r="C22" s="11">
        <v>248.38213058714101</v>
      </c>
      <c r="D22" s="11">
        <v>1428.14895257228</v>
      </c>
      <c r="E22" s="11">
        <v>1465.5351120666201</v>
      </c>
      <c r="F22" s="11">
        <v>405.296409565251</v>
      </c>
      <c r="G22" s="11">
        <v>814.98626480024905</v>
      </c>
      <c r="H22" s="11">
        <v>2855.8649825726702</v>
      </c>
      <c r="I22" s="11">
        <v>907.20684110372304</v>
      </c>
      <c r="J22" s="11">
        <v>208.79532326977699</v>
      </c>
      <c r="K22" s="11">
        <v>16134.1969368218</v>
      </c>
      <c r="L22" s="11">
        <v>808.64665097479894</v>
      </c>
      <c r="M22" s="11">
        <v>7.3820450624630896</v>
      </c>
      <c r="N22" s="11">
        <v>38.517708903694697</v>
      </c>
      <c r="O22" s="11">
        <v>1.17487070781729</v>
      </c>
      <c r="P22" s="11">
        <v>1603.97779521659</v>
      </c>
      <c r="Q22" s="11">
        <v>635.26677931568599</v>
      </c>
      <c r="R22" s="11">
        <v>146.18946607492799</v>
      </c>
      <c r="S22" s="11">
        <v>179.532130712227</v>
      </c>
      <c r="T22" s="11">
        <v>355.33316723450798</v>
      </c>
      <c r="U22" s="11">
        <v>112.82849991854501</v>
      </c>
      <c r="V22" s="11">
        <v>249.96607810531</v>
      </c>
      <c r="W22" s="11">
        <v>966.09687605389797</v>
      </c>
      <c r="X22" s="11">
        <v>427.86041755071801</v>
      </c>
      <c r="Y22" s="11">
        <v>163.12249070489</v>
      </c>
      <c r="Z22" s="11">
        <v>204.968052399979</v>
      </c>
      <c r="AA22" s="11">
        <v>0</v>
      </c>
      <c r="AB22" s="95">
        <f t="shared" si="0"/>
        <v>30369.275982295563</v>
      </c>
      <c r="AC22" s="47"/>
      <c r="AD22" s="119">
        <v>14384.8297603025</v>
      </c>
      <c r="AE22" s="119">
        <v>19.578651487365399</v>
      </c>
      <c r="AF22" s="119">
        <v>73.315605914581397</v>
      </c>
      <c r="AG22" s="99">
        <f t="shared" si="1"/>
        <v>44847.000000000015</v>
      </c>
      <c r="AH22" s="96"/>
    </row>
    <row r="23" spans="1:34" ht="26.4" x14ac:dyDescent="0.3">
      <c r="A23" s="125" t="s">
        <v>60</v>
      </c>
      <c r="B23" s="147" t="s">
        <v>61</v>
      </c>
      <c r="C23" s="7">
        <v>219.24389205078799</v>
      </c>
      <c r="D23" s="7">
        <v>207.952209786021</v>
      </c>
      <c r="E23" s="7">
        <v>167.60752436435899</v>
      </c>
      <c r="F23" s="7">
        <v>81.838975676903104</v>
      </c>
      <c r="G23" s="7">
        <v>97.9240985405564</v>
      </c>
      <c r="H23" s="7">
        <v>90.882730829245006</v>
      </c>
      <c r="I23" s="7">
        <v>851.20480804435101</v>
      </c>
      <c r="J23" s="7">
        <v>12.1418759217988</v>
      </c>
      <c r="K23" s="7">
        <v>69.727934761104606</v>
      </c>
      <c r="L23" s="7">
        <v>276.69200360854398</v>
      </c>
      <c r="M23" s="7">
        <v>49.900877319636301</v>
      </c>
      <c r="N23" s="7">
        <v>51.311547767428202</v>
      </c>
      <c r="O23" s="7">
        <v>7.0778069064198403</v>
      </c>
      <c r="P23" s="7">
        <v>345.30808011131501</v>
      </c>
      <c r="Q23" s="7">
        <v>59.515933474245401</v>
      </c>
      <c r="R23" s="7">
        <v>163.41476887230101</v>
      </c>
      <c r="S23" s="7">
        <v>106.70953237316</v>
      </c>
      <c r="T23" s="7">
        <v>211.16175265870501</v>
      </c>
      <c r="U23" s="7">
        <v>32.1257449682263</v>
      </c>
      <c r="V23" s="7">
        <v>173.08321725366201</v>
      </c>
      <c r="W23" s="7">
        <v>865.42936512652102</v>
      </c>
      <c r="X23" s="7">
        <v>191.280998780678</v>
      </c>
      <c r="Y23" s="7">
        <v>234.91349414445401</v>
      </c>
      <c r="Z23" s="7">
        <v>97.588468966384596</v>
      </c>
      <c r="AA23" s="7">
        <v>0</v>
      </c>
      <c r="AB23" s="94">
        <f t="shared" si="0"/>
        <v>4664.0376423068074</v>
      </c>
      <c r="AC23" s="57"/>
      <c r="AD23" s="118">
        <v>8941.5350206197108</v>
      </c>
      <c r="AE23" s="118">
        <v>4.79050312249234</v>
      </c>
      <c r="AF23" s="118">
        <v>630.63683395099099</v>
      </c>
      <c r="AG23" s="98">
        <f t="shared" si="1"/>
        <v>14241.000000000004</v>
      </c>
      <c r="AH23" s="96"/>
    </row>
    <row r="24" spans="1:34" x14ac:dyDescent="0.3">
      <c r="A24" s="122" t="s">
        <v>62</v>
      </c>
      <c r="B24" s="146" t="s">
        <v>9</v>
      </c>
      <c r="C24" s="11">
        <v>4.3900558042254803</v>
      </c>
      <c r="D24" s="11">
        <v>22.968548648138299</v>
      </c>
      <c r="E24" s="11">
        <v>18.1222798170967</v>
      </c>
      <c r="F24" s="11">
        <v>15.661845638500299</v>
      </c>
      <c r="G24" s="11">
        <v>11.8987018461746</v>
      </c>
      <c r="H24" s="11">
        <v>19.8901062743072</v>
      </c>
      <c r="I24" s="11">
        <v>11.587743060155899</v>
      </c>
      <c r="J24" s="11">
        <v>9.8968579614866101</v>
      </c>
      <c r="K24" s="11">
        <v>15.3097334476216</v>
      </c>
      <c r="L24" s="11">
        <v>16.309786605362099</v>
      </c>
      <c r="M24" s="11">
        <v>108.843003758078</v>
      </c>
      <c r="N24" s="11">
        <v>19.864597594896299</v>
      </c>
      <c r="O24" s="11">
        <v>35.955756996605203</v>
      </c>
      <c r="P24" s="11">
        <v>71.755650222309001</v>
      </c>
      <c r="Q24" s="11">
        <v>19.579885209940301</v>
      </c>
      <c r="R24" s="11">
        <v>18.734576077970001</v>
      </c>
      <c r="S24" s="11">
        <v>53.259712610215402</v>
      </c>
      <c r="T24" s="11">
        <v>33.523400805897097</v>
      </c>
      <c r="U24" s="11">
        <v>28.9700081950925</v>
      </c>
      <c r="V24" s="11">
        <v>71.441865933776896</v>
      </c>
      <c r="W24" s="11">
        <v>116.529443039391</v>
      </c>
      <c r="X24" s="11">
        <v>50.882262350862703</v>
      </c>
      <c r="Y24" s="11">
        <v>81.096591737585896</v>
      </c>
      <c r="Z24" s="11">
        <v>20.1608729581381</v>
      </c>
      <c r="AA24" s="11">
        <v>0</v>
      </c>
      <c r="AB24" s="95">
        <f t="shared" si="0"/>
        <v>876.63328659382705</v>
      </c>
      <c r="AC24" s="47"/>
      <c r="AD24" s="119">
        <v>366.351178999767</v>
      </c>
      <c r="AE24" s="119">
        <v>70098.630492324606</v>
      </c>
      <c r="AF24" s="119">
        <v>-188.61495791817401</v>
      </c>
      <c r="AG24" s="99">
        <f t="shared" si="1"/>
        <v>71153.000000000015</v>
      </c>
      <c r="AH24" s="96"/>
    </row>
    <row r="25" spans="1:34" ht="26.4" x14ac:dyDescent="0.3">
      <c r="A25" s="125" t="s">
        <v>63</v>
      </c>
      <c r="B25" s="147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14.9160932297447</v>
      </c>
      <c r="L25" s="7">
        <v>0</v>
      </c>
      <c r="M25" s="7">
        <v>0</v>
      </c>
      <c r="N25" s="7">
        <v>0.99440621531631501</v>
      </c>
      <c r="O25" s="7">
        <v>0.99440621531631501</v>
      </c>
      <c r="P25" s="7">
        <v>0</v>
      </c>
      <c r="Q25" s="7">
        <v>189.931587125416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94">
        <f t="shared" si="0"/>
        <v>206.83649278579333</v>
      </c>
      <c r="AC25" s="57"/>
      <c r="AD25" s="118">
        <v>0</v>
      </c>
      <c r="AE25" s="118">
        <v>44591.163507214202</v>
      </c>
      <c r="AF25" s="118">
        <v>0</v>
      </c>
      <c r="AG25" s="98">
        <f t="shared" si="1"/>
        <v>44797.999999999993</v>
      </c>
      <c r="AH25" s="96"/>
    </row>
    <row r="26" spans="1:34" ht="26.4" x14ac:dyDescent="0.3">
      <c r="A26" s="122" t="s">
        <v>64</v>
      </c>
      <c r="B26" s="146" t="s">
        <v>11</v>
      </c>
      <c r="C26" s="11">
        <v>42.150202048440804</v>
      </c>
      <c r="D26" s="11">
        <v>158.52141205174499</v>
      </c>
      <c r="E26" s="11">
        <v>56.8111418913767</v>
      </c>
      <c r="F26" s="11">
        <v>0</v>
      </c>
      <c r="G26" s="11">
        <v>0</v>
      </c>
      <c r="H26" s="11">
        <v>288.63725315780101</v>
      </c>
      <c r="I26" s="11">
        <v>0</v>
      </c>
      <c r="J26" s="11">
        <v>198.838996619819</v>
      </c>
      <c r="K26" s="11">
        <v>821.92893994459496</v>
      </c>
      <c r="L26" s="11">
        <v>667.072762853585</v>
      </c>
      <c r="M26" s="11">
        <v>15160.328106335901</v>
      </c>
      <c r="N26" s="11">
        <v>1818.8728492642399</v>
      </c>
      <c r="O26" s="11">
        <v>6242.8114468701597</v>
      </c>
      <c r="P26" s="11">
        <v>615.75947340330902</v>
      </c>
      <c r="Q26" s="11">
        <v>269.39476961394797</v>
      </c>
      <c r="R26" s="11">
        <v>409.59000686202302</v>
      </c>
      <c r="S26" s="11">
        <v>5.4978524411009699</v>
      </c>
      <c r="T26" s="11">
        <v>225.41195008514001</v>
      </c>
      <c r="U26" s="11">
        <v>1692.4222431189201</v>
      </c>
      <c r="V26" s="11">
        <v>470.98269245431698</v>
      </c>
      <c r="W26" s="11">
        <v>2678.37044755636</v>
      </c>
      <c r="X26" s="11">
        <v>816.43108750349404</v>
      </c>
      <c r="Y26" s="11">
        <v>152.10725087046001</v>
      </c>
      <c r="Z26" s="11">
        <v>339.03423386789302</v>
      </c>
      <c r="AA26" s="11">
        <v>0</v>
      </c>
      <c r="AB26" s="95">
        <f t="shared" si="0"/>
        <v>33130.975118814626</v>
      </c>
      <c r="AC26" s="47"/>
      <c r="AD26" s="119">
        <v>1274.5854575952401</v>
      </c>
      <c r="AE26" s="119">
        <v>1651.1883498106599</v>
      </c>
      <c r="AF26" s="119">
        <v>-2.7489262205504899</v>
      </c>
      <c r="AG26" s="99">
        <f t="shared" si="1"/>
        <v>36053.999999999978</v>
      </c>
      <c r="AH26" s="96"/>
    </row>
    <row r="27" spans="1:34" x14ac:dyDescent="0.3">
      <c r="A27" s="125" t="s">
        <v>65</v>
      </c>
      <c r="B27" s="147" t="s">
        <v>66</v>
      </c>
      <c r="C27" s="7">
        <v>2663.1316958625298</v>
      </c>
      <c r="D27" s="7">
        <v>1156.1823998172299</v>
      </c>
      <c r="E27" s="7">
        <v>4661.4791330778098</v>
      </c>
      <c r="F27" s="7">
        <v>1080.8841249106699</v>
      </c>
      <c r="G27" s="7">
        <v>1206.6534364772699</v>
      </c>
      <c r="H27" s="7">
        <v>4072.5668409559198</v>
      </c>
      <c r="I27" s="7">
        <v>3226.3615675535698</v>
      </c>
      <c r="J27" s="7">
        <v>493.76699579413201</v>
      </c>
      <c r="K27" s="7">
        <v>310.20059866373799</v>
      </c>
      <c r="L27" s="7">
        <v>268.91432169896501</v>
      </c>
      <c r="M27" s="7">
        <v>1879.7678807208399</v>
      </c>
      <c r="N27" s="7">
        <v>2176.2201409362501</v>
      </c>
      <c r="O27" s="7">
        <v>1483.13917212255</v>
      </c>
      <c r="P27" s="7">
        <v>2211.3047356655802</v>
      </c>
      <c r="Q27" s="7">
        <v>4929.1045094317597</v>
      </c>
      <c r="R27" s="7">
        <v>3664.2252603137199</v>
      </c>
      <c r="S27" s="7">
        <v>1095.1093234253001</v>
      </c>
      <c r="T27" s="7">
        <v>283.07085713205203</v>
      </c>
      <c r="U27" s="7">
        <v>86.790065423732798</v>
      </c>
      <c r="V27" s="7">
        <v>675.71575637721696</v>
      </c>
      <c r="W27" s="7">
        <v>1002.94111341751</v>
      </c>
      <c r="X27" s="7">
        <v>384.40763761373103</v>
      </c>
      <c r="Y27" s="7">
        <v>1235.19107964408</v>
      </c>
      <c r="Z27" s="7">
        <v>420.494427353373</v>
      </c>
      <c r="AA27" s="7">
        <v>0</v>
      </c>
      <c r="AB27" s="94">
        <f t="shared" si="0"/>
        <v>40667.623074389528</v>
      </c>
      <c r="AC27" s="57"/>
      <c r="AD27" s="118">
        <v>62316.534144605401</v>
      </c>
      <c r="AE27" s="118">
        <v>11806.477734684</v>
      </c>
      <c r="AF27" s="118">
        <v>-209.63495367901501</v>
      </c>
      <c r="AG27" s="98">
        <f t="shared" si="1"/>
        <v>114580.9999999999</v>
      </c>
      <c r="AH27" s="96"/>
    </row>
    <row r="28" spans="1:34" x14ac:dyDescent="0.3">
      <c r="A28" s="122" t="s">
        <v>67</v>
      </c>
      <c r="B28" s="146" t="s">
        <v>68</v>
      </c>
      <c r="C28" s="11">
        <v>1791.86008052025</v>
      </c>
      <c r="D28" s="11">
        <v>10354.542623072701</v>
      </c>
      <c r="E28" s="11">
        <v>2447.32873627555</v>
      </c>
      <c r="F28" s="11">
        <v>878.48432105581003</v>
      </c>
      <c r="G28" s="11">
        <v>400.14257540490399</v>
      </c>
      <c r="H28" s="11">
        <v>4542.46245930229</v>
      </c>
      <c r="I28" s="11">
        <v>764.94101322805398</v>
      </c>
      <c r="J28" s="11">
        <v>184.620543014699</v>
      </c>
      <c r="K28" s="11">
        <v>2019.63249069226</v>
      </c>
      <c r="L28" s="11">
        <v>342.05814027903898</v>
      </c>
      <c r="M28" s="11">
        <v>662.66814613916904</v>
      </c>
      <c r="N28" s="11">
        <v>1118.1803012885</v>
      </c>
      <c r="O28" s="11">
        <v>493.36538172250999</v>
      </c>
      <c r="P28" s="11">
        <v>10690.266854232799</v>
      </c>
      <c r="Q28" s="11">
        <v>10778.241069269499</v>
      </c>
      <c r="R28" s="11">
        <v>1471.2153316434001</v>
      </c>
      <c r="S28" s="11">
        <v>753.32688618221198</v>
      </c>
      <c r="T28" s="11">
        <v>786.89974223342801</v>
      </c>
      <c r="U28" s="11">
        <v>252.981488619131</v>
      </c>
      <c r="V28" s="11">
        <v>1741.96017271492</v>
      </c>
      <c r="W28" s="11">
        <v>1333.85919222963</v>
      </c>
      <c r="X28" s="11">
        <v>470.04642926312499</v>
      </c>
      <c r="Y28" s="11">
        <v>342.964373619002</v>
      </c>
      <c r="Z28" s="11">
        <v>329.16437825292098</v>
      </c>
      <c r="AA28" s="11">
        <v>0</v>
      </c>
      <c r="AB28" s="95">
        <f t="shared" si="0"/>
        <v>54951.2127302558</v>
      </c>
      <c r="AC28" s="47"/>
      <c r="AD28" s="119">
        <v>24049.935779834101</v>
      </c>
      <c r="AE28" s="119">
        <v>151.65630795834801</v>
      </c>
      <c r="AF28" s="119">
        <v>2689.1951819515798</v>
      </c>
      <c r="AG28" s="99">
        <f t="shared" si="1"/>
        <v>81841.999999999825</v>
      </c>
      <c r="AH28" s="96"/>
    </row>
    <row r="29" spans="1:34" x14ac:dyDescent="0.3">
      <c r="A29" s="125" t="s">
        <v>69</v>
      </c>
      <c r="B29" s="147" t="s">
        <v>70</v>
      </c>
      <c r="C29" s="7">
        <v>141.366251654141</v>
      </c>
      <c r="D29" s="7">
        <v>217.308149843471</v>
      </c>
      <c r="E29" s="7">
        <v>329.26031431526098</v>
      </c>
      <c r="F29" s="7">
        <v>79.102744453003893</v>
      </c>
      <c r="G29" s="7">
        <v>43.366611006604103</v>
      </c>
      <c r="H29" s="7">
        <v>224.34413553196799</v>
      </c>
      <c r="I29" s="7">
        <v>101.192192099444</v>
      </c>
      <c r="J29" s="7">
        <v>19.699603811259301</v>
      </c>
      <c r="K29" s="7">
        <v>67.630978884087</v>
      </c>
      <c r="L29" s="7">
        <v>48.471239619609001</v>
      </c>
      <c r="M29" s="7">
        <v>57.311414232779597</v>
      </c>
      <c r="N29" s="7">
        <v>39.693171353128399</v>
      </c>
      <c r="O29" s="7">
        <v>33.154907246190298</v>
      </c>
      <c r="P29" s="7">
        <v>766.28794479462204</v>
      </c>
      <c r="Q29" s="7">
        <v>568.08605700676503</v>
      </c>
      <c r="R29" s="7">
        <v>502.44371055112703</v>
      </c>
      <c r="S29" s="7">
        <v>348.624440987659</v>
      </c>
      <c r="T29" s="7">
        <v>505.65393461296998</v>
      </c>
      <c r="U29" s="7">
        <v>72.181135946727295</v>
      </c>
      <c r="V29" s="7">
        <v>550.78357085434595</v>
      </c>
      <c r="W29" s="7">
        <v>767.17633537156598</v>
      </c>
      <c r="X29" s="7">
        <v>268.89123468473502</v>
      </c>
      <c r="Y29" s="7">
        <v>135.47693747207799</v>
      </c>
      <c r="Z29" s="7">
        <v>732.73333178345399</v>
      </c>
      <c r="AA29" s="7">
        <v>0</v>
      </c>
      <c r="AB29" s="94">
        <f t="shared" si="0"/>
        <v>6620.2403481169949</v>
      </c>
      <c r="AC29" s="57"/>
      <c r="AD29" s="118">
        <v>53694.065998315797</v>
      </c>
      <c r="AE29" s="118">
        <v>373.60238113096102</v>
      </c>
      <c r="AF29" s="118">
        <v>1179.0912724362699</v>
      </c>
      <c r="AG29" s="98">
        <f t="shared" si="1"/>
        <v>61867.000000000029</v>
      </c>
      <c r="AH29" s="96"/>
    </row>
    <row r="30" spans="1:34" x14ac:dyDescent="0.3">
      <c r="A30" s="122" t="s">
        <v>71</v>
      </c>
      <c r="B30" s="146" t="s">
        <v>72</v>
      </c>
      <c r="C30" s="11">
        <v>171.13878501201</v>
      </c>
      <c r="D30" s="11">
        <v>600.41666878559795</v>
      </c>
      <c r="E30" s="11">
        <v>484.14853399801899</v>
      </c>
      <c r="F30" s="11">
        <v>252.24568751928399</v>
      </c>
      <c r="G30" s="11">
        <v>213.90580113916701</v>
      </c>
      <c r="H30" s="11">
        <v>454.22601045740799</v>
      </c>
      <c r="I30" s="11">
        <v>414.34673562961001</v>
      </c>
      <c r="J30" s="11">
        <v>74.266609945221006</v>
      </c>
      <c r="K30" s="11">
        <v>536.17232973311104</v>
      </c>
      <c r="L30" s="11">
        <v>273.99102254635898</v>
      </c>
      <c r="M30" s="11">
        <v>322.027639237573</v>
      </c>
      <c r="N30" s="11">
        <v>347.48346889178703</v>
      </c>
      <c r="O30" s="11">
        <v>164.82368166766099</v>
      </c>
      <c r="P30" s="11">
        <v>4533.4396974125302</v>
      </c>
      <c r="Q30" s="11">
        <v>671.98689522679103</v>
      </c>
      <c r="R30" s="11">
        <v>758.51986143751105</v>
      </c>
      <c r="S30" s="11">
        <v>7316.42676708614</v>
      </c>
      <c r="T30" s="11">
        <v>966.47342365618397</v>
      </c>
      <c r="U30" s="11">
        <v>539.54582685285004</v>
      </c>
      <c r="V30" s="11">
        <v>3274.0834953934</v>
      </c>
      <c r="W30" s="11">
        <v>3973.9064716173102</v>
      </c>
      <c r="X30" s="11">
        <v>1725.1496272745001</v>
      </c>
      <c r="Y30" s="11">
        <v>743.40380414439505</v>
      </c>
      <c r="Z30" s="11">
        <v>685.14643257252601</v>
      </c>
      <c r="AA30" s="11">
        <v>0</v>
      </c>
      <c r="AB30" s="95">
        <f t="shared" si="0"/>
        <v>29497.275277236942</v>
      </c>
      <c r="AC30" s="47"/>
      <c r="AD30" s="119">
        <v>20063.956360018699</v>
      </c>
      <c r="AE30" s="119">
        <v>1287.7903946896699</v>
      </c>
      <c r="AF30" s="119">
        <v>-2771.0220319453301</v>
      </c>
      <c r="AG30" s="99">
        <f t="shared" si="1"/>
        <v>48077.999999999978</v>
      </c>
      <c r="AH30" s="96"/>
    </row>
    <row r="31" spans="1:34" x14ac:dyDescent="0.3">
      <c r="A31" s="125" t="s">
        <v>73</v>
      </c>
      <c r="B31" s="147" t="s">
        <v>74</v>
      </c>
      <c r="C31" s="7">
        <v>673.12895042955802</v>
      </c>
      <c r="D31" s="7">
        <v>927.93097112709802</v>
      </c>
      <c r="E31" s="7">
        <v>1253.0769642283699</v>
      </c>
      <c r="F31" s="7">
        <v>373.56056062588198</v>
      </c>
      <c r="G31" s="7">
        <v>333.81156313590202</v>
      </c>
      <c r="H31" s="7">
        <v>1305.3752205363701</v>
      </c>
      <c r="I31" s="7">
        <v>722.39029535257703</v>
      </c>
      <c r="J31" s="7">
        <v>86.667373545388898</v>
      </c>
      <c r="K31" s="7">
        <v>617.85333332049197</v>
      </c>
      <c r="L31" s="7">
        <v>144.36940662005199</v>
      </c>
      <c r="M31" s="7">
        <v>994.95489520440901</v>
      </c>
      <c r="N31" s="7">
        <v>1131.2123463011501</v>
      </c>
      <c r="O31" s="7">
        <v>2357.3129987007901</v>
      </c>
      <c r="P31" s="7">
        <v>2878.2906764904201</v>
      </c>
      <c r="Q31" s="7">
        <v>2419.0025597992999</v>
      </c>
      <c r="R31" s="7">
        <v>375.48015991711799</v>
      </c>
      <c r="S31" s="7">
        <v>767.85966849117005</v>
      </c>
      <c r="T31" s="7">
        <v>13845.812925505001</v>
      </c>
      <c r="U31" s="7">
        <v>1612.51765731147</v>
      </c>
      <c r="V31" s="7">
        <v>1339.4812791085601</v>
      </c>
      <c r="W31" s="7">
        <v>3146.1339323421298</v>
      </c>
      <c r="X31" s="7">
        <v>511.11058360919998</v>
      </c>
      <c r="Y31" s="7">
        <v>523.41422479129005</v>
      </c>
      <c r="Z31" s="7">
        <v>396.29809166808798</v>
      </c>
      <c r="AA31" s="7">
        <v>0</v>
      </c>
      <c r="AB31" s="94">
        <f t="shared" si="0"/>
        <v>38737.046638161788</v>
      </c>
      <c r="AC31" s="57"/>
      <c r="AD31" s="118">
        <v>25806.029069829801</v>
      </c>
      <c r="AE31" s="118">
        <v>47.754100139836197</v>
      </c>
      <c r="AF31" s="118">
        <v>-3619.8298081314101</v>
      </c>
      <c r="AG31" s="98">
        <f t="shared" si="1"/>
        <v>60971.000000000015</v>
      </c>
      <c r="AH31" s="96"/>
    </row>
    <row r="32" spans="1:34" x14ac:dyDescent="0.3">
      <c r="A32" s="122" t="s">
        <v>75</v>
      </c>
      <c r="B32" s="146" t="s">
        <v>12</v>
      </c>
      <c r="C32" s="11">
        <v>32.319835187342797</v>
      </c>
      <c r="D32" s="11">
        <v>243.89362959049799</v>
      </c>
      <c r="E32" s="11">
        <v>112.01605622991001</v>
      </c>
      <c r="F32" s="11">
        <v>588.57889104968206</v>
      </c>
      <c r="G32" s="11">
        <v>59.947273416098099</v>
      </c>
      <c r="H32" s="11">
        <v>500.86508976724502</v>
      </c>
      <c r="I32" s="11">
        <v>245.55986446336101</v>
      </c>
      <c r="J32" s="11">
        <v>43.340381090310402</v>
      </c>
      <c r="K32" s="11">
        <v>132.11953266741699</v>
      </c>
      <c r="L32" s="11">
        <v>331.251865189581</v>
      </c>
      <c r="M32" s="11">
        <v>13.613513504461199</v>
      </c>
      <c r="N32" s="11">
        <v>9.3767381183631198</v>
      </c>
      <c r="O32" s="11">
        <v>212.51156771959899</v>
      </c>
      <c r="P32" s="11">
        <v>5281.00316990381</v>
      </c>
      <c r="Q32" s="11">
        <v>845.02861700312496</v>
      </c>
      <c r="R32" s="11">
        <v>2404.7842717201402</v>
      </c>
      <c r="S32" s="11">
        <v>906.94748265794897</v>
      </c>
      <c r="T32" s="11">
        <v>1764.7959138977201</v>
      </c>
      <c r="U32" s="11">
        <v>378.922303170585</v>
      </c>
      <c r="V32" s="11">
        <v>2001.3805216026699</v>
      </c>
      <c r="W32" s="11">
        <v>559.84159909381799</v>
      </c>
      <c r="X32" s="11">
        <v>1041.84563944448</v>
      </c>
      <c r="Y32" s="11">
        <v>215.27726560931001</v>
      </c>
      <c r="Z32" s="11">
        <v>657.040288124271</v>
      </c>
      <c r="AA32" s="11">
        <v>0</v>
      </c>
      <c r="AB32" s="95">
        <f t="shared" si="0"/>
        <v>18582.261310221747</v>
      </c>
      <c r="AC32" s="47"/>
      <c r="AD32" s="119">
        <v>58983.599617355998</v>
      </c>
      <c r="AE32" s="119">
        <v>802.25075704379105</v>
      </c>
      <c r="AF32" s="119">
        <v>-15.111684621504599</v>
      </c>
      <c r="AG32" s="99">
        <f t="shared" si="1"/>
        <v>78353.000000000029</v>
      </c>
      <c r="AH32" s="96"/>
    </row>
    <row r="33" spans="1:34" x14ac:dyDescent="0.3">
      <c r="A33" s="125" t="s">
        <v>76</v>
      </c>
      <c r="B33" s="147" t="s">
        <v>77</v>
      </c>
      <c r="C33" s="7">
        <v>621.10158724764301</v>
      </c>
      <c r="D33" s="7">
        <v>2863.7181343964999</v>
      </c>
      <c r="E33" s="7">
        <v>2361.0136170923101</v>
      </c>
      <c r="F33" s="7">
        <v>1286.9423963735401</v>
      </c>
      <c r="G33" s="7">
        <v>653.91428019849502</v>
      </c>
      <c r="H33" s="7">
        <v>1961.98975530398</v>
      </c>
      <c r="I33" s="7">
        <v>1005.4313690832799</v>
      </c>
      <c r="J33" s="7">
        <v>127.978545242206</v>
      </c>
      <c r="K33" s="7">
        <v>1500.0658086457299</v>
      </c>
      <c r="L33" s="7">
        <v>1654.4845509417501</v>
      </c>
      <c r="M33" s="7">
        <v>1696.73368545423</v>
      </c>
      <c r="N33" s="7">
        <v>1183.33416364196</v>
      </c>
      <c r="O33" s="7">
        <v>567.21168169312602</v>
      </c>
      <c r="P33" s="7">
        <v>7554.5398717541602</v>
      </c>
      <c r="Q33" s="7">
        <v>2388.3322959654802</v>
      </c>
      <c r="R33" s="7">
        <v>1867.5021263364699</v>
      </c>
      <c r="S33" s="7">
        <v>7431.9989043377</v>
      </c>
      <c r="T33" s="7">
        <v>3926.9842386089299</v>
      </c>
      <c r="U33" s="7">
        <v>2833.7390131141001</v>
      </c>
      <c r="V33" s="7">
        <v>9278.2359190292591</v>
      </c>
      <c r="W33" s="7">
        <v>14116.082169920201</v>
      </c>
      <c r="X33" s="7">
        <v>5985.4426378768503</v>
      </c>
      <c r="Y33" s="7">
        <v>2214.3825113214498</v>
      </c>
      <c r="Z33" s="7">
        <v>1431.01612399026</v>
      </c>
      <c r="AA33" s="7">
        <v>0</v>
      </c>
      <c r="AB33" s="94">
        <f t="shared" si="0"/>
        <v>76512.17538756963</v>
      </c>
      <c r="AC33" s="57"/>
      <c r="AD33" s="118">
        <v>3750.5949317991599</v>
      </c>
      <c r="AE33" s="118">
        <v>4530.0730184161703</v>
      </c>
      <c r="AF33" s="118">
        <v>-3685.8433377849701</v>
      </c>
      <c r="AG33" s="98">
        <f t="shared" si="1"/>
        <v>81106.999999999985</v>
      </c>
      <c r="AH33" s="96"/>
    </row>
    <row r="34" spans="1:34" x14ac:dyDescent="0.3">
      <c r="A34" s="122" t="s">
        <v>78</v>
      </c>
      <c r="B34" s="146" t="s">
        <v>29</v>
      </c>
      <c r="C34" s="11">
        <v>45.385649890028397</v>
      </c>
      <c r="D34" s="11">
        <v>167.63555169272601</v>
      </c>
      <c r="E34" s="11">
        <v>90.457535173631101</v>
      </c>
      <c r="F34" s="11">
        <v>40.226021602440497</v>
      </c>
      <c r="G34" s="11">
        <v>26.347759894350101</v>
      </c>
      <c r="H34" s="11">
        <v>168.31611153228101</v>
      </c>
      <c r="I34" s="11">
        <v>39.371885744480103</v>
      </c>
      <c r="J34" s="11">
        <v>7.0477424179199204</v>
      </c>
      <c r="K34" s="11">
        <v>62.600831470985398</v>
      </c>
      <c r="L34" s="11">
        <v>38.486435757798901</v>
      </c>
      <c r="M34" s="11">
        <v>45.952875992627703</v>
      </c>
      <c r="N34" s="11">
        <v>54.230848894527298</v>
      </c>
      <c r="O34" s="11">
        <v>23.309115852729899</v>
      </c>
      <c r="P34" s="11">
        <v>319.47484222027799</v>
      </c>
      <c r="Q34" s="11">
        <v>184.38762213089299</v>
      </c>
      <c r="R34" s="11">
        <v>71.761009535697696</v>
      </c>
      <c r="S34" s="11">
        <v>236.50524689601201</v>
      </c>
      <c r="T34" s="11">
        <v>94.250650919238296</v>
      </c>
      <c r="U34" s="11">
        <v>57.487617608765099</v>
      </c>
      <c r="V34" s="11">
        <v>226.46148379337799</v>
      </c>
      <c r="W34" s="11">
        <v>310.38028569650498</v>
      </c>
      <c r="X34" s="11">
        <v>132.75715764543099</v>
      </c>
      <c r="Y34" s="11">
        <v>69.232898708981594</v>
      </c>
      <c r="Z34" s="11">
        <v>40.768288056794603</v>
      </c>
      <c r="AA34" s="11">
        <v>0</v>
      </c>
      <c r="AB34" s="95">
        <f t="shared" si="0"/>
        <v>2552.8354691285008</v>
      </c>
      <c r="AC34" s="47"/>
      <c r="AD34" s="119">
        <v>80170.512514381306</v>
      </c>
      <c r="AE34" s="119">
        <v>106.238995571565</v>
      </c>
      <c r="AF34" s="119">
        <v>-122.586979081339</v>
      </c>
      <c r="AG34" s="99">
        <f t="shared" si="1"/>
        <v>82707.000000000029</v>
      </c>
      <c r="AH34" s="96"/>
    </row>
    <row r="35" spans="1:34" x14ac:dyDescent="0.3">
      <c r="A35" s="125" t="s">
        <v>79</v>
      </c>
      <c r="B35" s="147" t="s">
        <v>80</v>
      </c>
      <c r="C35" s="7">
        <v>20.480617106710799</v>
      </c>
      <c r="D35" s="7">
        <v>119.571482394912</v>
      </c>
      <c r="E35" s="7">
        <v>58.8957046800695</v>
      </c>
      <c r="F35" s="7">
        <v>37.871949736830899</v>
      </c>
      <c r="G35" s="7">
        <v>15.848692534801399</v>
      </c>
      <c r="H35" s="7">
        <v>58.321868601326003</v>
      </c>
      <c r="I35" s="7">
        <v>23.0051121135666</v>
      </c>
      <c r="J35" s="7">
        <v>3.7750477748015299</v>
      </c>
      <c r="K35" s="7">
        <v>89.375782799671001</v>
      </c>
      <c r="L35" s="7">
        <v>77.599515089295807</v>
      </c>
      <c r="M35" s="7">
        <v>17.5408597527403</v>
      </c>
      <c r="N35" s="7">
        <v>26.655670137781001</v>
      </c>
      <c r="O35" s="7">
        <v>5.7312409083265798</v>
      </c>
      <c r="P35" s="7">
        <v>226.58493146593401</v>
      </c>
      <c r="Q35" s="7">
        <v>170.098407348818</v>
      </c>
      <c r="R35" s="7">
        <v>48.276723846451603</v>
      </c>
      <c r="S35" s="7">
        <v>203.173477850512</v>
      </c>
      <c r="T35" s="7">
        <v>197.89718709751801</v>
      </c>
      <c r="U35" s="7">
        <v>110.956795013998</v>
      </c>
      <c r="V35" s="7">
        <v>208.88711454498599</v>
      </c>
      <c r="W35" s="7">
        <v>941.744602749141</v>
      </c>
      <c r="X35" s="7">
        <v>666.23551996220499</v>
      </c>
      <c r="Y35" s="7">
        <v>62.3654161486443</v>
      </c>
      <c r="Z35" s="7">
        <v>45.5207334941379</v>
      </c>
      <c r="AA35" s="7">
        <v>0</v>
      </c>
      <c r="AB35" s="94">
        <f t="shared" si="0"/>
        <v>3436.4144531531797</v>
      </c>
      <c r="AC35" s="57"/>
      <c r="AD35" s="118">
        <v>48172.047927513297</v>
      </c>
      <c r="AE35" s="118">
        <v>92.881476221783302</v>
      </c>
      <c r="AF35" s="118">
        <v>-169.34385688827001</v>
      </c>
      <c r="AG35" s="98">
        <f t="shared" si="1"/>
        <v>51531.999999999985</v>
      </c>
      <c r="AH35" s="96"/>
    </row>
    <row r="36" spans="1:34" x14ac:dyDescent="0.3">
      <c r="A36" s="122" t="s">
        <v>81</v>
      </c>
      <c r="B36" s="146" t="s">
        <v>30</v>
      </c>
      <c r="C36" s="11">
        <v>1.4021939582745999</v>
      </c>
      <c r="D36" s="11">
        <v>2.0255619073297</v>
      </c>
      <c r="E36" s="11">
        <v>3.0478674370165701</v>
      </c>
      <c r="F36" s="11">
        <v>2.1483902143090199</v>
      </c>
      <c r="G36" s="11">
        <v>0.869248159528478</v>
      </c>
      <c r="H36" s="11">
        <v>3.42964419540681</v>
      </c>
      <c r="I36" s="11">
        <v>2.21221669090122</v>
      </c>
      <c r="J36" s="11">
        <v>0.33708843433413199</v>
      </c>
      <c r="K36" s="11">
        <v>0.93529151937648702</v>
      </c>
      <c r="L36" s="11">
        <v>1.4010460690208999</v>
      </c>
      <c r="M36" s="11">
        <v>1.0564152606080699</v>
      </c>
      <c r="N36" s="11">
        <v>1.3126089790901301</v>
      </c>
      <c r="O36" s="11">
        <v>1.1037714569935</v>
      </c>
      <c r="P36" s="11">
        <v>14.6483346214393</v>
      </c>
      <c r="Q36" s="11">
        <v>4.6784085385544198</v>
      </c>
      <c r="R36" s="11">
        <v>7.1908047486608</v>
      </c>
      <c r="S36" s="11">
        <v>5.1028458524263201</v>
      </c>
      <c r="T36" s="11">
        <v>5.2201298413861696</v>
      </c>
      <c r="U36" s="11">
        <v>1.8373796368883999</v>
      </c>
      <c r="V36" s="11">
        <v>7.8840105690255502</v>
      </c>
      <c r="W36" s="11">
        <v>28.770895346083901</v>
      </c>
      <c r="X36" s="11">
        <v>30.5043196400832</v>
      </c>
      <c r="Y36" s="11">
        <v>17759.766585220699</v>
      </c>
      <c r="Z36" s="11">
        <v>2.0804123357392101</v>
      </c>
      <c r="AA36" s="11">
        <v>0</v>
      </c>
      <c r="AB36" s="95">
        <f t="shared" si="0"/>
        <v>17888.965470633175</v>
      </c>
      <c r="AC36" s="47"/>
      <c r="AD36" s="119">
        <v>42479.498344360101</v>
      </c>
      <c r="AE36" s="119">
        <v>8.1976112938916703</v>
      </c>
      <c r="AF36" s="119">
        <v>47.338573712817599</v>
      </c>
      <c r="AG36" s="99">
        <f t="shared" si="1"/>
        <v>60423.999999999985</v>
      </c>
      <c r="AH36" s="96"/>
    </row>
    <row r="37" spans="1:34" x14ac:dyDescent="0.3">
      <c r="A37" s="125" t="s">
        <v>82</v>
      </c>
      <c r="B37" s="147" t="s">
        <v>83</v>
      </c>
      <c r="C37" s="7">
        <v>51.835305798005699</v>
      </c>
      <c r="D37" s="7">
        <v>282.52032343955199</v>
      </c>
      <c r="E37" s="7">
        <v>138.06808317781</v>
      </c>
      <c r="F37" s="7">
        <v>2.8797720735713699</v>
      </c>
      <c r="G37" s="7">
        <v>43.565230623983801</v>
      </c>
      <c r="H37" s="7">
        <v>210.18557480771699</v>
      </c>
      <c r="I37" s="7">
        <v>146.61832315715901</v>
      </c>
      <c r="J37" s="7">
        <v>24.158999854832601</v>
      </c>
      <c r="K37" s="7">
        <v>98.591699451626795</v>
      </c>
      <c r="L37" s="7">
        <v>71.504344704967494</v>
      </c>
      <c r="M37" s="7">
        <v>109.470591575988</v>
      </c>
      <c r="N37" s="7">
        <v>14.7460450246486</v>
      </c>
      <c r="O37" s="7">
        <v>45.1640128266448</v>
      </c>
      <c r="P37" s="7">
        <v>54.8905193867066</v>
      </c>
      <c r="Q37" s="7">
        <v>501.71970569404499</v>
      </c>
      <c r="R37" s="7">
        <v>462.433046722651</v>
      </c>
      <c r="S37" s="7">
        <v>325.670583211983</v>
      </c>
      <c r="T37" s="7">
        <v>951.477350108309</v>
      </c>
      <c r="U37" s="7">
        <v>52.891585886924702</v>
      </c>
      <c r="V37" s="7">
        <v>125.059773368877</v>
      </c>
      <c r="W37" s="7">
        <v>1094.6913067974499</v>
      </c>
      <c r="X37" s="7">
        <v>128.55429385238699</v>
      </c>
      <c r="Y37" s="7">
        <v>127.010553437331</v>
      </c>
      <c r="Z37" s="7">
        <v>2321.32606730817</v>
      </c>
      <c r="AA37" s="7">
        <v>0</v>
      </c>
      <c r="AB37" s="94">
        <f t="shared" si="0"/>
        <v>7385.0330922913399</v>
      </c>
      <c r="AC37" s="57"/>
      <c r="AD37" s="118">
        <v>15071.250382244199</v>
      </c>
      <c r="AE37" s="118">
        <v>1507.2762345537999</v>
      </c>
      <c r="AF37" s="118">
        <v>-44.559709089357398</v>
      </c>
      <c r="AG37" s="98">
        <f t="shared" si="1"/>
        <v>23918.999999999982</v>
      </c>
      <c r="AH37" s="96"/>
    </row>
    <row r="38" spans="1:34" ht="26.4" x14ac:dyDescent="0.3">
      <c r="A38" s="122" t="s">
        <v>84</v>
      </c>
      <c r="B38" s="146" t="s">
        <v>85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95">
        <f t="shared" si="0"/>
        <v>0</v>
      </c>
      <c r="AC38" s="47"/>
      <c r="AD38" s="119">
        <v>4990</v>
      </c>
      <c r="AE38" s="119">
        <v>0</v>
      </c>
      <c r="AF38" s="119">
        <v>1</v>
      </c>
      <c r="AG38" s="99">
        <f t="shared" si="1"/>
        <v>4991</v>
      </c>
      <c r="AH38" s="96"/>
    </row>
    <row r="39" spans="1:34" ht="26.4" x14ac:dyDescent="0.3">
      <c r="A39" s="14"/>
      <c r="B39" s="148" t="s">
        <v>27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57"/>
      <c r="AC39" s="57"/>
      <c r="AD39" s="138">
        <v>4477</v>
      </c>
      <c r="AE39" s="138">
        <v>0</v>
      </c>
      <c r="AF39" s="138">
        <v>-4477</v>
      </c>
      <c r="AG39" s="98">
        <f t="shared" si="1"/>
        <v>0</v>
      </c>
      <c r="AH39" s="96"/>
    </row>
    <row r="40" spans="1:34" x14ac:dyDescent="0.3">
      <c r="A40" s="20"/>
      <c r="B40" s="14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7"/>
      <c r="AC40" s="47"/>
      <c r="AD40" s="144"/>
      <c r="AE40" s="144"/>
      <c r="AF40" s="144"/>
      <c r="AG40" s="99"/>
    </row>
    <row r="41" spans="1:34" ht="15" x14ac:dyDescent="0.35">
      <c r="A41" s="44"/>
      <c r="B41" s="45" t="s">
        <v>0</v>
      </c>
      <c r="C41" s="46">
        <f t="shared" ref="C41:AB41" si="2">SUM(C14:C38)</f>
        <v>28610.000000000004</v>
      </c>
      <c r="D41" s="46">
        <f t="shared" si="2"/>
        <v>35202.999999999927</v>
      </c>
      <c r="E41" s="46">
        <f t="shared" si="2"/>
        <v>70417.999999999942</v>
      </c>
      <c r="F41" s="46">
        <f t="shared" si="2"/>
        <v>13870.000000000007</v>
      </c>
      <c r="G41" s="46">
        <f t="shared" si="2"/>
        <v>11346.999999999989</v>
      </c>
      <c r="H41" s="46">
        <f t="shared" si="2"/>
        <v>78416.000000000015</v>
      </c>
      <c r="I41" s="46">
        <f t="shared" si="2"/>
        <v>29557.999999999982</v>
      </c>
      <c r="J41" s="46">
        <f t="shared" si="2"/>
        <v>4894.9999999999936</v>
      </c>
      <c r="K41" s="46">
        <f t="shared" si="2"/>
        <v>27389.000000000047</v>
      </c>
      <c r="L41" s="46">
        <f t="shared" si="2"/>
        <v>6205.0000000000036</v>
      </c>
      <c r="M41" s="46">
        <f t="shared" si="2"/>
        <v>39368.999999999985</v>
      </c>
      <c r="N41" s="46">
        <f t="shared" si="2"/>
        <v>27591.000000000033</v>
      </c>
      <c r="O41" s="46">
        <f t="shared" si="2"/>
        <v>23073.999999999993</v>
      </c>
      <c r="P41" s="46">
        <f t="shared" si="2"/>
        <v>46142.999999999935</v>
      </c>
      <c r="Q41" s="46">
        <f t="shared" si="2"/>
        <v>38873.999999999942</v>
      </c>
      <c r="R41" s="46">
        <f t="shared" si="2"/>
        <v>29553.000000000004</v>
      </c>
      <c r="S41" s="46">
        <f t="shared" si="2"/>
        <v>22581.000000000004</v>
      </c>
      <c r="T41" s="46">
        <f t="shared" si="2"/>
        <v>24847.000000000007</v>
      </c>
      <c r="U41" s="46">
        <f t="shared" si="2"/>
        <v>8055.0000000000036</v>
      </c>
      <c r="V41" s="46">
        <f t="shared" si="2"/>
        <v>22333.999999999982</v>
      </c>
      <c r="W41" s="46">
        <f t="shared" si="2"/>
        <v>35368.999999999978</v>
      </c>
      <c r="X41" s="46">
        <f t="shared" si="2"/>
        <v>13837</v>
      </c>
      <c r="Y41" s="46">
        <f t="shared" si="2"/>
        <v>30098.000000000018</v>
      </c>
      <c r="Z41" s="46">
        <f t="shared" si="2"/>
        <v>9483.0000000000036</v>
      </c>
      <c r="AA41" s="46">
        <f t="shared" si="2"/>
        <v>0</v>
      </c>
      <c r="AB41" s="120">
        <f t="shared" si="2"/>
        <v>677118.99999999965</v>
      </c>
      <c r="AC41" s="120"/>
      <c r="AD41" s="120">
        <f t="shared" ref="AD41:AF41" si="3">SUM(AD14:AD39)</f>
        <v>636069</v>
      </c>
      <c r="AE41" s="120">
        <f t="shared" si="3"/>
        <v>184831.00000000012</v>
      </c>
      <c r="AF41" s="120">
        <f t="shared" si="3"/>
        <v>-57077.000000000065</v>
      </c>
      <c r="AG41" s="121">
        <f t="shared" si="1"/>
        <v>1440941.9999999995</v>
      </c>
    </row>
    <row r="42" spans="1:34" x14ac:dyDescent="0.3">
      <c r="A42" s="75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8"/>
      <c r="AH42" s="7"/>
    </row>
    <row r="43" spans="1:34" x14ac:dyDescent="0.3">
      <c r="A43" s="14"/>
      <c r="B43" s="12" t="s">
        <v>7</v>
      </c>
      <c r="C43" s="112">
        <v>48124</v>
      </c>
      <c r="D43" s="112">
        <v>47627</v>
      </c>
      <c r="E43" s="112">
        <v>27219</v>
      </c>
      <c r="F43" s="112">
        <v>10343</v>
      </c>
      <c r="G43" s="112">
        <v>6057</v>
      </c>
      <c r="H43" s="112">
        <v>35555</v>
      </c>
      <c r="I43" s="112">
        <v>15003.999999999998</v>
      </c>
      <c r="J43" s="112">
        <v>5611</v>
      </c>
      <c r="K43" s="112">
        <v>16842</v>
      </c>
      <c r="L43" s="112">
        <v>7757</v>
      </c>
      <c r="M43" s="112">
        <v>30111</v>
      </c>
      <c r="N43" s="112">
        <v>15906</v>
      </c>
      <c r="O43" s="112">
        <v>12025</v>
      </c>
      <c r="P43" s="112">
        <v>64866</v>
      </c>
      <c r="Q43" s="112">
        <v>40703</v>
      </c>
      <c r="R43" s="112">
        <v>29860</v>
      </c>
      <c r="S43" s="112">
        <v>23961</v>
      </c>
      <c r="T43" s="112">
        <v>34696</v>
      </c>
      <c r="U43" s="112">
        <v>69825</v>
      </c>
      <c r="V43" s="112">
        <v>57392</v>
      </c>
      <c r="W43" s="112">
        <v>45797</v>
      </c>
      <c r="X43" s="112">
        <v>36860</v>
      </c>
      <c r="Y43" s="112">
        <v>29420</v>
      </c>
      <c r="Z43" s="112">
        <v>13991</v>
      </c>
      <c r="AA43" s="112">
        <v>4991</v>
      </c>
      <c r="AB43" s="57"/>
      <c r="AC43" s="7"/>
      <c r="AD43" s="7"/>
      <c r="AE43" s="7"/>
      <c r="AF43" s="7"/>
      <c r="AG43" s="79"/>
      <c r="AH43" s="7"/>
    </row>
    <row r="44" spans="1:34" x14ac:dyDescent="0.3">
      <c r="A44" s="13"/>
      <c r="B44" s="15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"/>
      <c r="AC44" s="11"/>
      <c r="AD44" s="11"/>
      <c r="AE44" s="11"/>
      <c r="AF44" s="11"/>
      <c r="AG44" s="80"/>
      <c r="AH44" s="7"/>
    </row>
    <row r="45" spans="1:34" x14ac:dyDescent="0.3">
      <c r="A45" s="48"/>
      <c r="B45" s="16" t="s">
        <v>1</v>
      </c>
      <c r="C45" s="114">
        <v>12653</v>
      </c>
      <c r="D45" s="114">
        <v>7388</v>
      </c>
      <c r="E45" s="114">
        <v>8683</v>
      </c>
      <c r="F45" s="114">
        <v>4344</v>
      </c>
      <c r="G45" s="114">
        <v>2044</v>
      </c>
      <c r="H45" s="114">
        <v>9965</v>
      </c>
      <c r="I45" s="114">
        <v>5270</v>
      </c>
      <c r="J45" s="114">
        <v>1155</v>
      </c>
      <c r="K45" s="114">
        <v>1795</v>
      </c>
      <c r="L45" s="114">
        <v>2137</v>
      </c>
      <c r="M45" s="114">
        <v>4795</v>
      </c>
      <c r="N45" s="114">
        <v>4956</v>
      </c>
      <c r="O45" s="114">
        <v>4406</v>
      </c>
      <c r="P45" s="114">
        <v>30010</v>
      </c>
      <c r="Q45" s="114">
        <v>10227</v>
      </c>
      <c r="R45" s="114">
        <v>11288</v>
      </c>
      <c r="S45" s="114">
        <v>8561</v>
      </c>
      <c r="T45" s="114">
        <v>14071</v>
      </c>
      <c r="U45" s="114">
        <v>1474</v>
      </c>
      <c r="V45" s="114">
        <v>33681</v>
      </c>
      <c r="W45" s="114">
        <v>37786</v>
      </c>
      <c r="X45" s="114">
        <v>30266</v>
      </c>
      <c r="Y45" s="114">
        <v>17998</v>
      </c>
      <c r="Z45" s="114">
        <v>4406</v>
      </c>
      <c r="AA45" s="114">
        <v>4948.0000000000009</v>
      </c>
      <c r="AB45" s="7"/>
      <c r="AC45" s="7"/>
      <c r="AD45" s="7"/>
      <c r="AE45" s="7"/>
      <c r="AF45" s="7"/>
      <c r="AG45" s="79"/>
      <c r="AH45" s="7"/>
    </row>
    <row r="46" spans="1:34" x14ac:dyDescent="0.3">
      <c r="A46" s="13"/>
      <c r="B46" s="15" t="s">
        <v>8</v>
      </c>
      <c r="C46" s="115">
        <v>-460</v>
      </c>
      <c r="D46" s="115">
        <v>736</v>
      </c>
      <c r="E46" s="115">
        <v>945</v>
      </c>
      <c r="F46" s="115">
        <v>270</v>
      </c>
      <c r="G46" s="115">
        <v>192</v>
      </c>
      <c r="H46" s="115">
        <v>1100</v>
      </c>
      <c r="I46" s="115">
        <v>571</v>
      </c>
      <c r="J46" s="115">
        <v>129</v>
      </c>
      <c r="K46" s="115">
        <v>486</v>
      </c>
      <c r="L46" s="115">
        <v>156</v>
      </c>
      <c r="M46" s="115">
        <v>550</v>
      </c>
      <c r="N46" s="115">
        <v>389</v>
      </c>
      <c r="O46" s="115">
        <v>298</v>
      </c>
      <c r="P46" s="115">
        <v>3689</v>
      </c>
      <c r="Q46" s="115">
        <v>835</v>
      </c>
      <c r="R46" s="115">
        <v>714</v>
      </c>
      <c r="S46" s="115">
        <v>947</v>
      </c>
      <c r="T46" s="115">
        <v>1094</v>
      </c>
      <c r="U46" s="115">
        <v>4153.0000000000009</v>
      </c>
      <c r="V46" s="115">
        <v>1465</v>
      </c>
      <c r="W46" s="115">
        <v>907</v>
      </c>
      <c r="X46" s="115">
        <v>1303</v>
      </c>
      <c r="Y46" s="115">
        <v>641</v>
      </c>
      <c r="Z46" s="115">
        <v>331</v>
      </c>
      <c r="AA46" s="115">
        <v>43</v>
      </c>
      <c r="AB46" s="11"/>
      <c r="AC46" s="11"/>
      <c r="AD46" s="11"/>
      <c r="AE46" s="11"/>
      <c r="AF46" s="11"/>
      <c r="AG46" s="80"/>
      <c r="AH46" s="7"/>
    </row>
    <row r="47" spans="1:34" x14ac:dyDescent="0.3">
      <c r="A47" s="14"/>
      <c r="B47" s="16" t="s">
        <v>2</v>
      </c>
      <c r="C47" s="114">
        <v>28127</v>
      </c>
      <c r="D47" s="114">
        <v>4789</v>
      </c>
      <c r="E47" s="114">
        <v>4523</v>
      </c>
      <c r="F47" s="114">
        <v>1520</v>
      </c>
      <c r="G47" s="114">
        <v>512</v>
      </c>
      <c r="H47" s="114">
        <v>815</v>
      </c>
      <c r="I47" s="114">
        <v>2281</v>
      </c>
      <c r="J47" s="114">
        <v>2388</v>
      </c>
      <c r="K47" s="114">
        <v>0</v>
      </c>
      <c r="L47" s="114">
        <v>617</v>
      </c>
      <c r="M47" s="114">
        <v>22743</v>
      </c>
      <c r="N47" s="114">
        <v>81</v>
      </c>
      <c r="O47" s="114">
        <v>2491</v>
      </c>
      <c r="P47" s="114">
        <v>17953</v>
      </c>
      <c r="Q47" s="114">
        <v>13479</v>
      </c>
      <c r="R47" s="114">
        <v>14959</v>
      </c>
      <c r="S47" s="114">
        <v>470</v>
      </c>
      <c r="T47" s="114">
        <v>706</v>
      </c>
      <c r="U47" s="114">
        <v>21722</v>
      </c>
      <c r="V47" s="114">
        <v>5323</v>
      </c>
      <c r="W47" s="114">
        <v>0</v>
      </c>
      <c r="X47" s="114">
        <v>1018</v>
      </c>
      <c r="Y47" s="114">
        <v>2701</v>
      </c>
      <c r="Z47" s="114">
        <v>3894</v>
      </c>
      <c r="AA47" s="114">
        <v>0</v>
      </c>
      <c r="AB47" s="7"/>
      <c r="AC47" s="7"/>
      <c r="AD47" s="7"/>
      <c r="AE47" s="7"/>
      <c r="AF47" s="7"/>
      <c r="AG47" s="79"/>
      <c r="AH47" s="7"/>
    </row>
    <row r="48" spans="1:34" x14ac:dyDescent="0.3">
      <c r="A48" s="13"/>
      <c r="B48" s="15" t="s">
        <v>3</v>
      </c>
      <c r="C48" s="115">
        <v>7804.0000000000009</v>
      </c>
      <c r="D48" s="115">
        <v>34714</v>
      </c>
      <c r="E48" s="115">
        <v>13068.000000000002</v>
      </c>
      <c r="F48" s="115">
        <v>4209</v>
      </c>
      <c r="G48" s="115">
        <v>3309</v>
      </c>
      <c r="H48" s="115">
        <v>23675</v>
      </c>
      <c r="I48" s="115">
        <v>6881.9999999999982</v>
      </c>
      <c r="J48" s="115">
        <v>1939</v>
      </c>
      <c r="K48" s="115">
        <v>14561</v>
      </c>
      <c r="L48" s="115">
        <v>4847</v>
      </c>
      <c r="M48" s="115">
        <v>2023</v>
      </c>
      <c r="N48" s="115">
        <v>10480</v>
      </c>
      <c r="O48" s="115">
        <v>4830</v>
      </c>
      <c r="P48" s="115">
        <v>13214</v>
      </c>
      <c r="Q48" s="115">
        <v>16162</v>
      </c>
      <c r="R48" s="115">
        <v>2899.0000000000014</v>
      </c>
      <c r="S48" s="115">
        <v>13983</v>
      </c>
      <c r="T48" s="115">
        <v>18825</v>
      </c>
      <c r="U48" s="115">
        <v>42476</v>
      </c>
      <c r="V48" s="115">
        <v>16923</v>
      </c>
      <c r="W48" s="115">
        <v>7104</v>
      </c>
      <c r="X48" s="115">
        <v>4272.9999999999982</v>
      </c>
      <c r="Y48" s="115">
        <v>8080</v>
      </c>
      <c r="Z48" s="115">
        <v>5360</v>
      </c>
      <c r="AA48" s="115">
        <v>0</v>
      </c>
      <c r="AB48" s="11"/>
      <c r="AC48" s="11"/>
      <c r="AD48" s="11"/>
      <c r="AE48" s="11"/>
      <c r="AF48" s="11"/>
      <c r="AG48" s="80"/>
      <c r="AH48" s="7"/>
    </row>
    <row r="49" spans="1:34" x14ac:dyDescent="0.3">
      <c r="A49" s="17"/>
      <c r="B49" s="1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9"/>
      <c r="AC49" s="19"/>
      <c r="AD49" s="19"/>
      <c r="AE49" s="19"/>
      <c r="AF49" s="19"/>
      <c r="AG49" s="81"/>
      <c r="AH49" s="7"/>
    </row>
    <row r="50" spans="1:34" x14ac:dyDescent="0.3">
      <c r="A50" s="20"/>
      <c r="B50" s="56" t="s">
        <v>18</v>
      </c>
      <c r="C50" s="115">
        <v>959</v>
      </c>
      <c r="D50" s="115">
        <v>916</v>
      </c>
      <c r="E50" s="115">
        <v>2336</v>
      </c>
      <c r="F50" s="115">
        <v>637</v>
      </c>
      <c r="G50" s="115">
        <v>436</v>
      </c>
      <c r="H50" s="115">
        <v>4982</v>
      </c>
      <c r="I50" s="115">
        <v>1154</v>
      </c>
      <c r="J50" s="115">
        <v>200</v>
      </c>
      <c r="K50" s="115">
        <v>616</v>
      </c>
      <c r="L50" s="115">
        <v>279</v>
      </c>
      <c r="M50" s="115">
        <v>1673</v>
      </c>
      <c r="N50" s="115">
        <v>1301</v>
      </c>
      <c r="O50" s="115">
        <v>955</v>
      </c>
      <c r="P50" s="115">
        <v>3572</v>
      </c>
      <c r="Q50" s="115">
        <v>2265</v>
      </c>
      <c r="R50" s="115">
        <v>2454</v>
      </c>
      <c r="S50" s="115">
        <v>1536</v>
      </c>
      <c r="T50" s="115">
        <v>1428</v>
      </c>
      <c r="U50" s="115">
        <v>473</v>
      </c>
      <c r="V50" s="115">
        <v>1381</v>
      </c>
      <c r="W50" s="115">
        <v>1541</v>
      </c>
      <c r="X50" s="115">
        <v>835</v>
      </c>
      <c r="Y50" s="115">
        <v>906</v>
      </c>
      <c r="Z50" s="115">
        <v>445</v>
      </c>
      <c r="AA50" s="115">
        <v>0</v>
      </c>
      <c r="AB50" s="11"/>
      <c r="AC50" s="11"/>
      <c r="AD50" s="11"/>
      <c r="AE50" s="11"/>
      <c r="AF50" s="11"/>
      <c r="AG50" s="80"/>
      <c r="AH50" s="7"/>
    </row>
    <row r="51" spans="1:34" x14ac:dyDescent="0.3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81"/>
      <c r="AH51" s="7"/>
    </row>
    <row r="52" spans="1:34" x14ac:dyDescent="0.3">
      <c r="A52" s="82"/>
      <c r="B52" s="83" t="s">
        <v>28</v>
      </c>
      <c r="C52" s="101">
        <f t="shared" ref="C52:AA52" si="4">+C50+C43+C41</f>
        <v>77693</v>
      </c>
      <c r="D52" s="101">
        <f t="shared" si="4"/>
        <v>83745.999999999927</v>
      </c>
      <c r="E52" s="101">
        <f t="shared" si="4"/>
        <v>99972.999999999942</v>
      </c>
      <c r="F52" s="101">
        <f t="shared" si="4"/>
        <v>24850.000000000007</v>
      </c>
      <c r="G52" s="101">
        <f t="shared" si="4"/>
        <v>17839.999999999989</v>
      </c>
      <c r="H52" s="101">
        <f t="shared" si="4"/>
        <v>118953.00000000001</v>
      </c>
      <c r="I52" s="101">
        <f t="shared" si="4"/>
        <v>45715.999999999978</v>
      </c>
      <c r="J52" s="101">
        <f t="shared" si="4"/>
        <v>10705.999999999993</v>
      </c>
      <c r="K52" s="101">
        <f t="shared" si="4"/>
        <v>44847.000000000044</v>
      </c>
      <c r="L52" s="101">
        <f t="shared" si="4"/>
        <v>14241.000000000004</v>
      </c>
      <c r="M52" s="101">
        <f t="shared" si="4"/>
        <v>71152.999999999985</v>
      </c>
      <c r="N52" s="101">
        <f t="shared" si="4"/>
        <v>44798.000000000029</v>
      </c>
      <c r="O52" s="101">
        <f t="shared" si="4"/>
        <v>36053.999999999993</v>
      </c>
      <c r="P52" s="101">
        <f t="shared" si="4"/>
        <v>114580.99999999994</v>
      </c>
      <c r="Q52" s="101">
        <f t="shared" si="4"/>
        <v>81841.999999999942</v>
      </c>
      <c r="R52" s="101">
        <f t="shared" si="4"/>
        <v>61867</v>
      </c>
      <c r="S52" s="101">
        <f t="shared" si="4"/>
        <v>48078</v>
      </c>
      <c r="T52" s="101">
        <f t="shared" si="4"/>
        <v>60971.000000000007</v>
      </c>
      <c r="U52" s="101">
        <f t="shared" si="4"/>
        <v>78353</v>
      </c>
      <c r="V52" s="101">
        <f t="shared" si="4"/>
        <v>81106.999999999985</v>
      </c>
      <c r="W52" s="101">
        <f t="shared" si="4"/>
        <v>82706.999999999971</v>
      </c>
      <c r="X52" s="101">
        <f t="shared" si="4"/>
        <v>51532</v>
      </c>
      <c r="Y52" s="101">
        <f t="shared" si="4"/>
        <v>60424.000000000015</v>
      </c>
      <c r="Z52" s="101">
        <f t="shared" si="4"/>
        <v>23919.000000000004</v>
      </c>
      <c r="AA52" s="101">
        <f t="shared" si="4"/>
        <v>4991</v>
      </c>
      <c r="AB52" s="84"/>
      <c r="AC52" s="85"/>
      <c r="AD52" s="85"/>
      <c r="AE52" s="85"/>
      <c r="AF52" s="85"/>
      <c r="AG52" s="139">
        <v>1440942.0000000007</v>
      </c>
    </row>
    <row r="53" spans="1:34" ht="15" x14ac:dyDescent="0.35">
      <c r="A53" s="17"/>
      <c r="B53" s="8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8"/>
      <c r="AC53" s="109"/>
      <c r="AD53" s="109"/>
      <c r="AE53" s="109"/>
      <c r="AF53" s="109"/>
      <c r="AG53" s="107"/>
      <c r="AH53" s="90"/>
    </row>
    <row r="54" spans="1:34" ht="15" x14ac:dyDescent="0.35">
      <c r="A54" s="23"/>
      <c r="B54" s="2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73"/>
      <c r="AC54" s="73"/>
      <c r="AD54" s="25"/>
      <c r="AE54" s="25"/>
      <c r="AF54" s="25"/>
      <c r="AG54" s="33"/>
    </row>
    <row r="55" spans="1:34" ht="15" x14ac:dyDescent="0.35">
      <c r="A55" s="38" t="s">
        <v>4</v>
      </c>
      <c r="B55" s="39"/>
      <c r="C55" s="140"/>
      <c r="D55" s="141"/>
      <c r="E55" s="140"/>
      <c r="F55" s="140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22"/>
      <c r="AC55" s="22"/>
      <c r="AD55" s="22"/>
      <c r="AE55" s="22"/>
      <c r="AF55" s="22"/>
      <c r="AG55" s="26"/>
    </row>
    <row r="56" spans="1:34" ht="15" x14ac:dyDescent="0.35">
      <c r="A56" s="110" t="s">
        <v>90</v>
      </c>
      <c r="B56" s="40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22"/>
      <c r="AC56" s="22"/>
      <c r="AD56" s="22"/>
      <c r="AE56" s="22"/>
      <c r="AF56" s="22"/>
      <c r="AG56" s="26"/>
    </row>
    <row r="57" spans="1:34" ht="15" x14ac:dyDescent="0.35">
      <c r="A57" s="27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2"/>
    </row>
    <row r="58" spans="1:34" ht="15" x14ac:dyDescent="0.35">
      <c r="A58" s="21"/>
      <c r="B58" s="21"/>
      <c r="C58" s="30"/>
      <c r="D58" s="30"/>
      <c r="E58" s="30"/>
      <c r="F58" s="30"/>
      <c r="G58" s="30"/>
      <c r="H58" s="30"/>
      <c r="I58" s="30"/>
      <c r="J58" s="22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2"/>
      <c r="AE58" s="22"/>
      <c r="AF58" s="22"/>
      <c r="AG58" s="22"/>
    </row>
    <row r="59" spans="1:34" ht="15" x14ac:dyDescent="0.35">
      <c r="A59" s="30"/>
      <c r="B59" s="30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30"/>
      <c r="AC59" s="30"/>
      <c r="AD59" s="22"/>
      <c r="AE59" s="22"/>
      <c r="AF59" s="22"/>
      <c r="AG59" s="22"/>
    </row>
    <row r="60" spans="1:34" ht="15" x14ac:dyDescent="0.35">
      <c r="A60" s="30"/>
      <c r="B60" s="30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30"/>
      <c r="AC60" s="30"/>
      <c r="AD60" s="22"/>
      <c r="AE60" s="22"/>
      <c r="AF60" s="22"/>
      <c r="AG60" s="22"/>
    </row>
    <row r="61" spans="1:34" ht="15" x14ac:dyDescent="0.35">
      <c r="A61" s="30"/>
      <c r="B61" s="30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30"/>
      <c r="AC61" s="30"/>
      <c r="AD61" s="22"/>
      <c r="AE61" s="22"/>
      <c r="AF61" s="22"/>
      <c r="AG61" s="22"/>
    </row>
    <row r="62" spans="1:34" ht="15" x14ac:dyDescent="0.35">
      <c r="A62" s="30"/>
      <c r="B62" s="30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30"/>
      <c r="AC62" s="30"/>
      <c r="AD62" s="22"/>
      <c r="AE62" s="22"/>
      <c r="AF62" s="22"/>
      <c r="AG62" s="22"/>
    </row>
    <row r="63" spans="1:34" ht="15" x14ac:dyDescent="0.35">
      <c r="A63" s="30"/>
      <c r="B63" s="30"/>
      <c r="C63" s="104"/>
      <c r="D63" s="104"/>
      <c r="E63" s="104"/>
      <c r="F63" s="30"/>
      <c r="G63" s="10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2"/>
      <c r="AE63" s="22"/>
      <c r="AF63" s="22"/>
      <c r="AG63" s="22"/>
    </row>
    <row r="64" spans="1:34" ht="15" x14ac:dyDescent="0.35">
      <c r="A64" s="30"/>
      <c r="B64" s="30"/>
      <c r="C64" s="104"/>
      <c r="D64" s="10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22"/>
      <c r="AE64" s="22"/>
      <c r="AF64" s="22"/>
      <c r="AG64" s="22"/>
    </row>
    <row r="65" spans="1:33" ht="15" x14ac:dyDescent="0.35">
      <c r="A65" s="30"/>
      <c r="B65" s="30"/>
      <c r="C65" s="104"/>
      <c r="D65" s="104"/>
      <c r="E65" s="104"/>
      <c r="F65" s="30"/>
      <c r="G65" s="103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2"/>
      <c r="AE65" s="22"/>
      <c r="AF65" s="22"/>
      <c r="AG65" s="22"/>
    </row>
    <row r="66" spans="1:33" ht="15" x14ac:dyDescent="0.35">
      <c r="A66" s="30"/>
      <c r="B66" s="30"/>
      <c r="C66" s="104"/>
      <c r="D66" s="104"/>
      <c r="E66" s="104"/>
      <c r="F66" s="30"/>
      <c r="G66" s="103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2"/>
      <c r="AE66" s="22"/>
      <c r="AF66" s="22"/>
      <c r="AG66" s="22"/>
    </row>
    <row r="67" spans="1:33" ht="15" x14ac:dyDescent="0.35">
      <c r="A67" s="30"/>
      <c r="B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2"/>
      <c r="AE67" s="22"/>
      <c r="AF67" s="22"/>
      <c r="AG67" s="22"/>
    </row>
    <row r="68" spans="1:33" ht="15" x14ac:dyDescent="0.35">
      <c r="A68" s="30"/>
      <c r="B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2"/>
      <c r="AE68" s="22"/>
      <c r="AF68" s="22"/>
      <c r="AG68" s="22"/>
    </row>
    <row r="69" spans="1:33" ht="15" x14ac:dyDescent="0.35">
      <c r="A69" s="30"/>
      <c r="B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2"/>
      <c r="AE69" s="22"/>
      <c r="AF69" s="22"/>
      <c r="AG69" s="22"/>
    </row>
    <row r="70" spans="1:33" ht="15" x14ac:dyDescent="0.35">
      <c r="A70" s="30"/>
      <c r="B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2"/>
      <c r="AE70" s="22"/>
      <c r="AF70" s="22"/>
      <c r="AG70" s="22"/>
    </row>
    <row r="71" spans="1:33" ht="15" x14ac:dyDescent="0.35">
      <c r="A71" s="30"/>
      <c r="B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2"/>
      <c r="AE71" s="22"/>
      <c r="AF71" s="22"/>
      <c r="AG71" s="22"/>
    </row>
    <row r="72" spans="1:33" ht="15" x14ac:dyDescent="0.35">
      <c r="A72" s="30"/>
      <c r="B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2"/>
      <c r="AE72" s="22"/>
      <c r="AF72" s="22"/>
      <c r="AG72" s="22"/>
    </row>
    <row r="73" spans="1:33" ht="15" x14ac:dyDescent="0.35">
      <c r="A73" s="30"/>
      <c r="B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2"/>
      <c r="AE73" s="22"/>
      <c r="AF73" s="22"/>
      <c r="AG73" s="22"/>
    </row>
    <row r="74" spans="1:33" ht="15" x14ac:dyDescent="0.35">
      <c r="A74" s="30"/>
      <c r="B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2"/>
      <c r="AE74" s="22"/>
      <c r="AF74" s="22"/>
      <c r="AG74" s="22"/>
    </row>
    <row r="75" spans="1:33" ht="15" x14ac:dyDescent="0.35">
      <c r="A75" s="30"/>
      <c r="B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2"/>
      <c r="AE75" s="22"/>
      <c r="AF75" s="22"/>
      <c r="AG75" s="22"/>
    </row>
    <row r="76" spans="1:33" ht="15" x14ac:dyDescent="0.35">
      <c r="A76" s="30"/>
      <c r="B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2"/>
      <c r="AE76" s="22"/>
      <c r="AF76" s="22"/>
      <c r="AG76" s="22"/>
    </row>
    <row r="77" spans="1:33" ht="15" x14ac:dyDescent="0.35">
      <c r="A77" s="30"/>
      <c r="B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2"/>
      <c r="AE77" s="22"/>
      <c r="AF77" s="22"/>
      <c r="AG77" s="22"/>
    </row>
    <row r="78" spans="1:33" ht="15" x14ac:dyDescent="0.35">
      <c r="A78" s="30"/>
      <c r="B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2"/>
      <c r="AE78" s="22"/>
      <c r="AF78" s="22"/>
      <c r="AG78" s="22"/>
    </row>
    <row r="79" spans="1:33" ht="15" x14ac:dyDescent="0.35">
      <c r="A79" s="30"/>
      <c r="B79" s="30"/>
      <c r="G79" s="30"/>
      <c r="H79" s="30"/>
      <c r="I79" s="104"/>
      <c r="J79" s="104"/>
      <c r="K79" s="104"/>
      <c r="L79" s="104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2"/>
      <c r="AE79" s="22"/>
      <c r="AF79" s="22"/>
      <c r="AG79" s="22"/>
    </row>
    <row r="80" spans="1:33" ht="15" x14ac:dyDescent="0.35">
      <c r="A80" s="30"/>
      <c r="B80" s="30"/>
      <c r="G80" s="30"/>
      <c r="H80" s="30"/>
      <c r="I80" s="104"/>
      <c r="J80" s="104"/>
      <c r="K80" s="104"/>
      <c r="L80" s="104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2"/>
      <c r="AE80" s="22"/>
      <c r="AF80" s="22"/>
      <c r="AG80" s="22"/>
    </row>
    <row r="81" spans="1:33" ht="15" x14ac:dyDescent="0.35">
      <c r="A81" s="30"/>
      <c r="B81" s="30"/>
      <c r="G81" s="30"/>
      <c r="H81" s="30"/>
      <c r="I81" s="104"/>
      <c r="J81" s="104"/>
      <c r="K81" s="104"/>
      <c r="L81" s="104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2"/>
      <c r="AE81" s="22"/>
      <c r="AF81" s="22"/>
      <c r="AG81" s="22"/>
    </row>
    <row r="82" spans="1:33" ht="15" x14ac:dyDescent="0.35">
      <c r="A82" s="30"/>
      <c r="B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2"/>
      <c r="AE82" s="22"/>
      <c r="AF82" s="22"/>
      <c r="AG82" s="22"/>
    </row>
    <row r="83" spans="1:33" ht="15" x14ac:dyDescent="0.35">
      <c r="A83" s="30"/>
      <c r="B83" s="30"/>
      <c r="G83" s="30"/>
      <c r="H83" s="30"/>
      <c r="I83" s="103"/>
      <c r="J83" s="103"/>
      <c r="K83" s="103"/>
      <c r="L83" s="103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22"/>
      <c r="AE83" s="22"/>
      <c r="AF83" s="22"/>
      <c r="AG83" s="22"/>
    </row>
    <row r="84" spans="1:33" ht="15" x14ac:dyDescent="0.35">
      <c r="A84" s="30"/>
      <c r="B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22"/>
      <c r="AE84" s="22"/>
      <c r="AF84" s="22"/>
      <c r="AG84" s="22"/>
    </row>
    <row r="85" spans="1:33" ht="15" x14ac:dyDescent="0.35">
      <c r="A85" s="30"/>
      <c r="B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22"/>
      <c r="AE85" s="22"/>
      <c r="AF85" s="22"/>
      <c r="AG85" s="22"/>
    </row>
    <row r="86" spans="1:33" ht="15" x14ac:dyDescent="0.35">
      <c r="A86" s="30"/>
      <c r="B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22"/>
      <c r="AE86" s="22"/>
      <c r="AF86" s="22"/>
      <c r="AG86" s="22"/>
    </row>
    <row r="87" spans="1:33" ht="15" x14ac:dyDescent="0.35">
      <c r="A87" s="30"/>
      <c r="B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22"/>
      <c r="AE87" s="22"/>
      <c r="AF87" s="22"/>
      <c r="AG87" s="22"/>
    </row>
    <row r="88" spans="1:33" ht="15" x14ac:dyDescent="0.35">
      <c r="A88" s="30"/>
      <c r="B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22"/>
      <c r="AE88" s="22"/>
      <c r="AF88" s="22"/>
      <c r="AG88" s="22"/>
    </row>
    <row r="89" spans="1:33" ht="15" x14ac:dyDescent="0.35">
      <c r="A89" s="30"/>
      <c r="B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22"/>
      <c r="AE89" s="22"/>
      <c r="AF89" s="22"/>
      <c r="AG89" s="22"/>
    </row>
    <row r="90" spans="1:33" ht="15" x14ac:dyDescent="0.35">
      <c r="A90" s="30"/>
      <c r="B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22"/>
      <c r="AE90" s="22"/>
      <c r="AF90" s="22"/>
      <c r="AG90" s="22"/>
    </row>
    <row r="91" spans="1:33" ht="15" x14ac:dyDescent="0.35">
      <c r="A91" s="30"/>
      <c r="B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22"/>
      <c r="AE91" s="22"/>
      <c r="AF91" s="22"/>
      <c r="AG91" s="22"/>
    </row>
    <row r="92" spans="1:33" ht="15" x14ac:dyDescent="0.35">
      <c r="A92" s="30"/>
      <c r="B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22"/>
      <c r="AE92" s="22"/>
      <c r="AF92" s="22"/>
      <c r="AG92" s="22"/>
    </row>
    <row r="93" spans="1:33" ht="15" x14ac:dyDescent="0.35">
      <c r="A93" s="30"/>
      <c r="B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22"/>
      <c r="AE93" s="22"/>
      <c r="AF93" s="22"/>
      <c r="AG93" s="22"/>
    </row>
    <row r="94" spans="1:33" ht="15" x14ac:dyDescent="0.35">
      <c r="A94" s="30"/>
      <c r="B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22"/>
      <c r="AE94" s="22"/>
      <c r="AF94" s="22"/>
      <c r="AG94" s="22"/>
    </row>
    <row r="95" spans="1:33" ht="15" x14ac:dyDescent="0.35">
      <c r="A95" s="30"/>
      <c r="B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22"/>
      <c r="AE95" s="22"/>
      <c r="AF95" s="22"/>
      <c r="AG95" s="22"/>
    </row>
    <row r="96" spans="1:33" ht="15" x14ac:dyDescent="0.35">
      <c r="A96" s="30"/>
      <c r="B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22"/>
      <c r="AE96" s="22"/>
      <c r="AF96" s="22"/>
      <c r="AG96" s="22"/>
    </row>
    <row r="97" spans="1:33" ht="15" x14ac:dyDescent="0.35">
      <c r="A97" s="30"/>
      <c r="B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22"/>
      <c r="AE97" s="22"/>
      <c r="AF97" s="22"/>
      <c r="AG97" s="22"/>
    </row>
    <row r="98" spans="1:33" ht="15" x14ac:dyDescent="0.35">
      <c r="A98" s="30"/>
      <c r="B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22"/>
      <c r="AE98" s="22"/>
      <c r="AF98" s="22"/>
      <c r="AG98" s="22"/>
    </row>
    <row r="99" spans="1:33" ht="15" x14ac:dyDescent="0.35">
      <c r="A99" s="30"/>
      <c r="B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22"/>
      <c r="AE99" s="22"/>
      <c r="AF99" s="22"/>
      <c r="AG99" s="22"/>
    </row>
    <row r="100" spans="1:33" ht="15" x14ac:dyDescent="0.35">
      <c r="A100" s="30"/>
      <c r="B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22"/>
      <c r="AE100" s="22"/>
      <c r="AF100" s="22"/>
      <c r="AG100" s="22"/>
    </row>
    <row r="101" spans="1:33" ht="15" x14ac:dyDescent="0.35">
      <c r="A101" s="30"/>
      <c r="B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22"/>
      <c r="AE101" s="22"/>
      <c r="AF101" s="22"/>
      <c r="AG101" s="22"/>
    </row>
    <row r="102" spans="1:33" ht="15" x14ac:dyDescent="0.35">
      <c r="A102" s="30"/>
      <c r="B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22"/>
      <c r="AE102" s="22"/>
      <c r="AF102" s="22"/>
      <c r="AG102" s="22"/>
    </row>
    <row r="103" spans="1:33" ht="15" x14ac:dyDescent="0.35">
      <c r="A103" s="30"/>
      <c r="B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22"/>
      <c r="AE103" s="22"/>
      <c r="AF103" s="22"/>
      <c r="AG103" s="22"/>
    </row>
    <row r="104" spans="1:33" ht="15" x14ac:dyDescent="0.35">
      <c r="A104" s="30"/>
      <c r="B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22"/>
      <c r="AE104" s="22"/>
      <c r="AF104" s="22"/>
      <c r="AG104" s="22"/>
    </row>
    <row r="105" spans="1:33" ht="15" x14ac:dyDescent="0.35">
      <c r="A105" s="30"/>
      <c r="B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22"/>
      <c r="AE105" s="22"/>
      <c r="AF105" s="22"/>
      <c r="AG105" s="22"/>
    </row>
    <row r="106" spans="1:33" ht="15" x14ac:dyDescent="0.35">
      <c r="A106" s="30"/>
      <c r="B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22"/>
      <c r="AE106" s="22"/>
      <c r="AF106" s="22"/>
      <c r="AG106" s="22"/>
    </row>
    <row r="107" spans="1:33" ht="15" x14ac:dyDescent="0.35">
      <c r="A107" s="30"/>
      <c r="B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22"/>
      <c r="AE107" s="22"/>
      <c r="AF107" s="22"/>
      <c r="AG107" s="22"/>
    </row>
    <row r="108" spans="1:33" ht="15" x14ac:dyDescent="0.35">
      <c r="A108" s="30"/>
      <c r="B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22"/>
      <c r="AE108" s="22"/>
      <c r="AF108" s="22"/>
      <c r="AG108" s="22"/>
    </row>
    <row r="109" spans="1:33" ht="15" x14ac:dyDescent="0.35">
      <c r="A109" s="30"/>
      <c r="B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22"/>
      <c r="AE109" s="22"/>
      <c r="AF109" s="22"/>
      <c r="AG109" s="22"/>
    </row>
    <row r="110" spans="1:33" ht="15" x14ac:dyDescent="0.35">
      <c r="A110" s="30"/>
      <c r="B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22"/>
      <c r="AE110" s="22"/>
      <c r="AF110" s="22"/>
      <c r="AG110" s="22"/>
    </row>
    <row r="111" spans="1:33" ht="15" x14ac:dyDescent="0.35">
      <c r="A111" s="30"/>
      <c r="B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22"/>
      <c r="AE111" s="22"/>
      <c r="AF111" s="22"/>
      <c r="AG111" s="22"/>
    </row>
    <row r="112" spans="1:33" ht="15" x14ac:dyDescent="0.35">
      <c r="A112" s="30"/>
      <c r="B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22"/>
      <c r="AE112" s="22"/>
      <c r="AF112" s="22"/>
      <c r="AG112" s="22"/>
    </row>
    <row r="113" spans="1:33" ht="15" x14ac:dyDescent="0.35">
      <c r="A113" s="30"/>
      <c r="B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22"/>
      <c r="AE113" s="22"/>
      <c r="AF113" s="22"/>
      <c r="AG113" s="22"/>
    </row>
    <row r="114" spans="1:33" ht="15" x14ac:dyDescent="0.35">
      <c r="A114" s="30"/>
      <c r="B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22"/>
      <c r="AE114" s="22"/>
      <c r="AF114" s="22"/>
      <c r="AG114" s="22"/>
    </row>
    <row r="115" spans="1:33" ht="15" x14ac:dyDescent="0.35">
      <c r="A115" s="30"/>
      <c r="B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22"/>
      <c r="AE115" s="22"/>
      <c r="AF115" s="22"/>
      <c r="AG115" s="22"/>
    </row>
    <row r="116" spans="1:33" ht="15" x14ac:dyDescent="0.35">
      <c r="A116" s="30"/>
      <c r="B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</row>
    <row r="117" spans="1:33" ht="15" x14ac:dyDescent="0.35">
      <c r="A117" s="30"/>
      <c r="B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</row>
    <row r="118" spans="1:33" ht="15" x14ac:dyDescent="0.35">
      <c r="A118" s="30"/>
      <c r="B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</row>
    <row r="119" spans="1:33" ht="15" x14ac:dyDescent="0.35">
      <c r="A119" s="30"/>
      <c r="B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</row>
    <row r="120" spans="1:33" ht="15" x14ac:dyDescent="0.35">
      <c r="A120" s="30"/>
      <c r="B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</row>
    <row r="121" spans="1:33" ht="15" x14ac:dyDescent="0.35">
      <c r="A121" s="30"/>
      <c r="B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</row>
    <row r="122" spans="1:33" ht="15" x14ac:dyDescent="0.35">
      <c r="A122" s="30"/>
      <c r="B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</row>
    <row r="123" spans="1:33" ht="15" x14ac:dyDescent="0.35">
      <c r="A123" s="30"/>
      <c r="B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</row>
    <row r="124" spans="1:33" ht="15" x14ac:dyDescent="0.35">
      <c r="A124" s="30"/>
      <c r="B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</row>
    <row r="125" spans="1:33" ht="15" x14ac:dyDescent="0.35">
      <c r="A125" s="30"/>
      <c r="B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</row>
    <row r="126" spans="1:33" ht="15" x14ac:dyDescent="0.35">
      <c r="I126" s="30"/>
      <c r="J126" s="30"/>
      <c r="K126" s="30"/>
      <c r="L126" s="30"/>
    </row>
    <row r="127" spans="1:33" ht="15" x14ac:dyDescent="0.35">
      <c r="I127" s="30"/>
      <c r="J127" s="30"/>
      <c r="K127" s="30"/>
      <c r="L127" s="30"/>
    </row>
    <row r="128" spans="1:33" ht="15" x14ac:dyDescent="0.35">
      <c r="I128" s="30"/>
      <c r="J128" s="30"/>
      <c r="K128" s="30"/>
      <c r="L128" s="30"/>
    </row>
    <row r="129" spans="9:12" ht="15" x14ac:dyDescent="0.35">
      <c r="I129" s="30"/>
      <c r="J129" s="30"/>
      <c r="K129" s="30"/>
      <c r="L129" s="30"/>
    </row>
    <row r="130" spans="9:12" ht="15" x14ac:dyDescent="0.35">
      <c r="I130" s="30"/>
      <c r="J130" s="30"/>
      <c r="K130" s="30"/>
      <c r="L130" s="30"/>
    </row>
    <row r="131" spans="9:12" ht="15" x14ac:dyDescent="0.35">
      <c r="I131" s="30"/>
      <c r="J131" s="30"/>
      <c r="K131" s="30"/>
      <c r="L131" s="30"/>
    </row>
    <row r="132" spans="9:12" ht="15" x14ac:dyDescent="0.35">
      <c r="I132" s="30"/>
      <c r="J132" s="30"/>
      <c r="K132" s="30"/>
      <c r="L132" s="30"/>
    </row>
    <row r="133" spans="9:12" ht="15" x14ac:dyDescent="0.35">
      <c r="I133" s="30"/>
      <c r="J133" s="30"/>
      <c r="K133" s="30"/>
      <c r="L133" s="30"/>
    </row>
    <row r="134" spans="9:12" ht="15" x14ac:dyDescent="0.35">
      <c r="I134" s="30"/>
      <c r="J134" s="30"/>
      <c r="K134" s="30"/>
      <c r="L134" s="30"/>
    </row>
    <row r="135" spans="9:12" ht="15" x14ac:dyDescent="0.35">
      <c r="I135" s="30"/>
      <c r="J135" s="30"/>
      <c r="K135" s="30"/>
      <c r="L135" s="30"/>
    </row>
    <row r="136" spans="9:12" ht="15" x14ac:dyDescent="0.35">
      <c r="I136" s="30"/>
      <c r="J136" s="30"/>
      <c r="K136" s="30"/>
      <c r="L136" s="30"/>
    </row>
    <row r="137" spans="9:12" ht="15" x14ac:dyDescent="0.35">
      <c r="I137" s="30"/>
      <c r="J137" s="30"/>
      <c r="K137" s="30"/>
      <c r="L137" s="30"/>
    </row>
    <row r="138" spans="9:12" ht="15" x14ac:dyDescent="0.35">
      <c r="I138" s="30"/>
      <c r="J138" s="30"/>
      <c r="K138" s="30"/>
      <c r="L138" s="30"/>
    </row>
    <row r="139" spans="9:12" ht="15" x14ac:dyDescent="0.35">
      <c r="I139" s="30"/>
      <c r="J139" s="30"/>
      <c r="K139" s="30"/>
      <c r="L139" s="30"/>
    </row>
    <row r="140" spans="9:12" ht="15" x14ac:dyDescent="0.35">
      <c r="I140" s="30"/>
      <c r="J140" s="30"/>
      <c r="K140" s="30"/>
      <c r="L140" s="30"/>
    </row>
    <row r="141" spans="9:12" ht="15" x14ac:dyDescent="0.35">
      <c r="I141" s="30"/>
      <c r="J141" s="30"/>
      <c r="K141" s="30"/>
      <c r="L141" s="30"/>
    </row>
    <row r="142" spans="9:12" ht="15" x14ac:dyDescent="0.35">
      <c r="I142" s="30"/>
      <c r="J142" s="30"/>
      <c r="K142" s="30"/>
      <c r="L142" s="30"/>
    </row>
  </sheetData>
  <mergeCells count="10">
    <mergeCell ref="AG11:AG12"/>
    <mergeCell ref="C10:AB10"/>
    <mergeCell ref="AD10:AD12"/>
    <mergeCell ref="AE10:AE12"/>
    <mergeCell ref="AF10:AF12"/>
    <mergeCell ref="A10:A12"/>
    <mergeCell ref="B10:B12"/>
    <mergeCell ref="AB11:AB12"/>
    <mergeCell ref="A1:M1"/>
    <mergeCell ref="A3:H4"/>
  </mergeCells>
  <hyperlinks>
    <hyperlink ref="AG8" location="Índice!A1" display="Índice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9"/>
  <sheetViews>
    <sheetView zoomScaleNormal="100" workbookViewId="0">
      <selection sqref="A1:G1"/>
    </sheetView>
  </sheetViews>
  <sheetFormatPr baseColWidth="10" defaultColWidth="11.44140625" defaultRowHeight="14.4" x14ac:dyDescent="0.3"/>
  <cols>
    <col min="1" max="1" width="13.6640625" style="41" customWidth="1"/>
    <col min="2" max="2" width="77.6640625" style="41" customWidth="1"/>
    <col min="3" max="27" width="13.6640625" style="41" customWidth="1"/>
    <col min="28" max="16384" width="11.44140625" style="41"/>
  </cols>
  <sheetData>
    <row r="1" spans="1:27" ht="60" customHeight="1" x14ac:dyDescent="0.3">
      <c r="A1" s="171"/>
      <c r="B1" s="171"/>
      <c r="C1" s="171"/>
      <c r="D1" s="171"/>
      <c r="E1" s="171"/>
      <c r="F1" s="171"/>
      <c r="G1" s="17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3">
      <c r="A2" s="34"/>
      <c r="B2" s="34"/>
      <c r="C2" s="34"/>
      <c r="D2" s="34"/>
      <c r="E2" s="42"/>
      <c r="F2" s="43"/>
      <c r="G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" customHeight="1" x14ac:dyDescent="0.3">
      <c r="A3" s="172" t="s">
        <v>31</v>
      </c>
      <c r="B3" s="172"/>
      <c r="C3" s="172"/>
      <c r="D3" s="172"/>
      <c r="E3" s="172"/>
      <c r="F3" s="172"/>
      <c r="G3" s="17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 x14ac:dyDescent="0.3">
      <c r="A4" s="172"/>
      <c r="B4" s="172"/>
      <c r="C4" s="172"/>
      <c r="D4" s="172"/>
      <c r="E4" s="172"/>
      <c r="F4" s="172"/>
      <c r="G4" s="17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3">
      <c r="A5" s="36" t="s">
        <v>24</v>
      </c>
      <c r="B5" s="8"/>
      <c r="C5" s="8"/>
      <c r="D5" s="8"/>
      <c r="E5" s="8"/>
      <c r="F5" s="8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3">
      <c r="A6" s="36" t="s">
        <v>39</v>
      </c>
      <c r="B6" s="8"/>
      <c r="C6" s="8"/>
      <c r="D6" s="8"/>
      <c r="E6" s="8"/>
      <c r="F6" s="8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 x14ac:dyDescent="0.35">
      <c r="A7" s="37" t="s">
        <v>34</v>
      </c>
      <c r="B7" s="10"/>
      <c r="C7" s="10"/>
      <c r="D7" s="10"/>
      <c r="E7" s="10"/>
      <c r="F7" s="10"/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49" t="s">
        <v>93</v>
      </c>
    </row>
    <row r="8" spans="1:27" x14ac:dyDescent="0.3">
      <c r="A8" s="31"/>
      <c r="B8" s="31"/>
      <c r="C8" s="31"/>
      <c r="D8" s="31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5" customHeight="1" x14ac:dyDescent="0.3">
      <c r="A9" s="163" t="s">
        <v>40</v>
      </c>
      <c r="B9" s="166" t="s">
        <v>41</v>
      </c>
      <c r="C9" s="175" t="s">
        <v>88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</row>
    <row r="10" spans="1:27" s="91" customFormat="1" x14ac:dyDescent="0.3">
      <c r="A10" s="164"/>
      <c r="B10" s="167"/>
      <c r="C10" s="126" t="s">
        <v>42</v>
      </c>
      <c r="D10" s="126" t="s">
        <v>44</v>
      </c>
      <c r="E10" s="126" t="s">
        <v>46</v>
      </c>
      <c r="F10" s="126" t="s">
        <v>48</v>
      </c>
      <c r="G10" s="126" t="s">
        <v>50</v>
      </c>
      <c r="H10" s="126" t="s">
        <v>52</v>
      </c>
      <c r="I10" s="126" t="s">
        <v>54</v>
      </c>
      <c r="J10" s="126" t="s">
        <v>56</v>
      </c>
      <c r="K10" s="126" t="s">
        <v>58</v>
      </c>
      <c r="L10" s="126" t="s">
        <v>60</v>
      </c>
      <c r="M10" s="126" t="s">
        <v>62</v>
      </c>
      <c r="N10" s="126" t="s">
        <v>63</v>
      </c>
      <c r="O10" s="126" t="s">
        <v>64</v>
      </c>
      <c r="P10" s="126" t="s">
        <v>65</v>
      </c>
      <c r="Q10" s="126" t="s">
        <v>67</v>
      </c>
      <c r="R10" s="126" t="s">
        <v>69</v>
      </c>
      <c r="S10" s="126" t="s">
        <v>71</v>
      </c>
      <c r="T10" s="126" t="s">
        <v>73</v>
      </c>
      <c r="U10" s="126" t="s">
        <v>75</v>
      </c>
      <c r="V10" s="126" t="s">
        <v>76</v>
      </c>
      <c r="W10" s="126" t="s">
        <v>78</v>
      </c>
      <c r="X10" s="126" t="s">
        <v>79</v>
      </c>
      <c r="Y10" s="126" t="s">
        <v>81</v>
      </c>
      <c r="Z10" s="126" t="s">
        <v>82</v>
      </c>
      <c r="AA10" s="126" t="s">
        <v>84</v>
      </c>
    </row>
    <row r="11" spans="1:27" ht="90.75" customHeight="1" x14ac:dyDescent="0.3">
      <c r="A11" s="165"/>
      <c r="B11" s="168"/>
      <c r="C11" s="127" t="s">
        <v>43</v>
      </c>
      <c r="D11" s="127" t="s">
        <v>45</v>
      </c>
      <c r="E11" s="127" t="s">
        <v>47</v>
      </c>
      <c r="F11" s="127" t="s">
        <v>49</v>
      </c>
      <c r="G11" s="127" t="s">
        <v>51</v>
      </c>
      <c r="H11" s="127" t="s">
        <v>53</v>
      </c>
      <c r="I11" s="127" t="s">
        <v>55</v>
      </c>
      <c r="J11" s="127" t="s">
        <v>57</v>
      </c>
      <c r="K11" s="127" t="s">
        <v>59</v>
      </c>
      <c r="L11" s="127" t="s">
        <v>61</v>
      </c>
      <c r="M11" s="127" t="s">
        <v>9</v>
      </c>
      <c r="N11" s="127" t="s">
        <v>10</v>
      </c>
      <c r="O11" s="127" t="s">
        <v>11</v>
      </c>
      <c r="P11" s="127" t="s">
        <v>66</v>
      </c>
      <c r="Q11" s="127" t="s">
        <v>68</v>
      </c>
      <c r="R11" s="127" t="s">
        <v>70</v>
      </c>
      <c r="S11" s="127" t="s">
        <v>72</v>
      </c>
      <c r="T11" s="127" t="s">
        <v>74</v>
      </c>
      <c r="U11" s="127" t="s">
        <v>12</v>
      </c>
      <c r="V11" s="127" t="s">
        <v>77</v>
      </c>
      <c r="W11" s="127" t="s">
        <v>29</v>
      </c>
      <c r="X11" s="127" t="s">
        <v>80</v>
      </c>
      <c r="Y11" s="127" t="s">
        <v>30</v>
      </c>
      <c r="Z11" s="127" t="s">
        <v>83</v>
      </c>
      <c r="AA11" s="127" t="s">
        <v>85</v>
      </c>
    </row>
    <row r="12" spans="1:27" x14ac:dyDescent="0.3">
      <c r="A12" s="123"/>
      <c r="B12" s="12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122" t="s">
        <v>42</v>
      </c>
      <c r="B13" s="146" t="s">
        <v>43</v>
      </c>
      <c r="C13" s="131">
        <v>1.15326175919508</v>
      </c>
      <c r="D13" s="131">
        <v>5.5763005259466796E-3</v>
      </c>
      <c r="E13" s="131">
        <v>0.48340917524189497</v>
      </c>
      <c r="F13" s="131">
        <v>4.7093054296338803E-2</v>
      </c>
      <c r="G13" s="131">
        <v>6.5654841742948E-2</v>
      </c>
      <c r="H13" s="131">
        <v>2.6006546632215001E-2</v>
      </c>
      <c r="I13" s="131">
        <v>7.45319061324812E-3</v>
      </c>
      <c r="J13" s="131">
        <v>1.6156329603152299E-2</v>
      </c>
      <c r="K13" s="131">
        <v>6.4859445434329597E-3</v>
      </c>
      <c r="L13" s="131">
        <v>6.9782291948838797E-3</v>
      </c>
      <c r="M13" s="131">
        <v>1.4733494642516999E-2</v>
      </c>
      <c r="N13" s="131">
        <v>1.73211109011761E-2</v>
      </c>
      <c r="O13" s="131">
        <v>1.8395432696635801E-2</v>
      </c>
      <c r="P13" s="131">
        <v>6.1563930623848998E-3</v>
      </c>
      <c r="Q13" s="131">
        <v>9.2864263811513695E-3</v>
      </c>
      <c r="R13" s="131">
        <v>0.17186911022977</v>
      </c>
      <c r="S13" s="131">
        <v>6.3716520369205302E-3</v>
      </c>
      <c r="T13" s="131">
        <v>4.1115220574839103E-3</v>
      </c>
      <c r="U13" s="131">
        <v>1.37392268937231E-3</v>
      </c>
      <c r="V13" s="131">
        <v>4.2377189699594102E-3</v>
      </c>
      <c r="W13" s="131">
        <v>7.6590604950289402E-3</v>
      </c>
      <c r="X13" s="131">
        <v>6.3765799011474096E-3</v>
      </c>
      <c r="Y13" s="131">
        <v>8.2538722179868705E-3</v>
      </c>
      <c r="Z13" s="131">
        <v>1.07470187416089E-2</v>
      </c>
      <c r="AA13" s="131">
        <v>0</v>
      </c>
    </row>
    <row r="14" spans="1:27" x14ac:dyDescent="0.3">
      <c r="A14" s="125" t="s">
        <v>44</v>
      </c>
      <c r="B14" s="147" t="s">
        <v>45</v>
      </c>
      <c r="C14" s="132">
        <v>2.51473984411585E-2</v>
      </c>
      <c r="D14" s="132">
        <v>1.1633290061861701</v>
      </c>
      <c r="E14" s="132">
        <v>3.0145343297236799E-2</v>
      </c>
      <c r="F14" s="132">
        <v>2.66729519283678E-2</v>
      </c>
      <c r="G14" s="132">
        <v>3.9876053708595302E-2</v>
      </c>
      <c r="H14" s="132">
        <v>0.17409130115869501</v>
      </c>
      <c r="I14" s="132">
        <v>0.20272137221405201</v>
      </c>
      <c r="J14" s="132">
        <v>5.3005376559566497E-2</v>
      </c>
      <c r="K14" s="132">
        <v>0.13207187949267701</v>
      </c>
      <c r="L14" s="132">
        <v>2.9083680936609999E-2</v>
      </c>
      <c r="M14" s="132">
        <v>7.0692106854772896E-2</v>
      </c>
      <c r="N14" s="132">
        <v>0.12944000469129399</v>
      </c>
      <c r="O14" s="132">
        <v>9.5196470804871897E-2</v>
      </c>
      <c r="P14" s="132">
        <v>2.17032263428205E-2</v>
      </c>
      <c r="Q14" s="132">
        <v>3.9412082334228403E-2</v>
      </c>
      <c r="R14" s="132">
        <v>1.5001560617016199E-2</v>
      </c>
      <c r="S14" s="132">
        <v>1.4903147963018301E-2</v>
      </c>
      <c r="T14" s="132">
        <v>6.6313815455306497E-3</v>
      </c>
      <c r="U14" s="132">
        <v>3.4408986705993698E-3</v>
      </c>
      <c r="V14" s="132">
        <v>7.61388893541033E-3</v>
      </c>
      <c r="W14" s="132">
        <v>1.4320561824365301E-2</v>
      </c>
      <c r="X14" s="132">
        <v>7.5219945171641298E-3</v>
      </c>
      <c r="Y14" s="132">
        <v>2.2060563153651399E-2</v>
      </c>
      <c r="Z14" s="132">
        <v>1.84962364080462E-2</v>
      </c>
      <c r="AA14" s="132">
        <v>0</v>
      </c>
    </row>
    <row r="15" spans="1:27" x14ac:dyDescent="0.3">
      <c r="A15" s="122" t="s">
        <v>46</v>
      </c>
      <c r="B15" s="146" t="s">
        <v>47</v>
      </c>
      <c r="C15" s="133">
        <v>0.13130367515430699</v>
      </c>
      <c r="D15" s="133">
        <v>7.8218401545361495E-3</v>
      </c>
      <c r="E15" s="133">
        <v>1.2191421598966401</v>
      </c>
      <c r="F15" s="133">
        <v>1.4032098994701399E-2</v>
      </c>
      <c r="G15" s="133">
        <v>2.8335548532741499E-2</v>
      </c>
      <c r="H15" s="133">
        <v>3.3049979571181998E-2</v>
      </c>
      <c r="I15" s="133">
        <v>9.3628735578449706E-3</v>
      </c>
      <c r="J15" s="133">
        <v>1.1388318899457E-2</v>
      </c>
      <c r="K15" s="133">
        <v>1.0170977835502901E-2</v>
      </c>
      <c r="L15" s="133">
        <v>9.3076833046006197E-3</v>
      </c>
      <c r="M15" s="133">
        <v>1.2207436042802E-2</v>
      </c>
      <c r="N15" s="133">
        <v>1.6213194955802999E-2</v>
      </c>
      <c r="O15" s="133">
        <v>1.36908545230732E-2</v>
      </c>
      <c r="P15" s="133">
        <v>8.9735246554721298E-3</v>
      </c>
      <c r="Q15" s="133">
        <v>1.2734223936715E-2</v>
      </c>
      <c r="R15" s="133">
        <v>0.245994000929984</v>
      </c>
      <c r="S15" s="133">
        <v>9.1065782843466406E-3</v>
      </c>
      <c r="T15" s="133">
        <v>6.1473693442715199E-3</v>
      </c>
      <c r="U15" s="133">
        <v>1.7906802705734001E-3</v>
      </c>
      <c r="V15" s="133">
        <v>6.3978113195051504E-3</v>
      </c>
      <c r="W15" s="133">
        <v>1.0734107818212201E-2</v>
      </c>
      <c r="X15" s="133">
        <v>9.2546553133335697E-3</v>
      </c>
      <c r="Y15" s="133">
        <v>7.9648862571068506E-3</v>
      </c>
      <c r="Z15" s="133">
        <v>1.34292035922698E-2</v>
      </c>
      <c r="AA15" s="133">
        <v>0</v>
      </c>
    </row>
    <row r="16" spans="1:27" ht="39.6" x14ac:dyDescent="0.3">
      <c r="A16" s="125" t="s">
        <v>48</v>
      </c>
      <c r="B16" s="147" t="s">
        <v>49</v>
      </c>
      <c r="C16" s="132">
        <v>6.9394274299236502E-3</v>
      </c>
      <c r="D16" s="132">
        <v>5.4124777898758502E-3</v>
      </c>
      <c r="E16" s="132">
        <v>6.1647960199984397E-3</v>
      </c>
      <c r="F16" s="132">
        <v>1.30801007666221</v>
      </c>
      <c r="G16" s="132">
        <v>3.5330246082066898E-2</v>
      </c>
      <c r="H16" s="132">
        <v>8.0147226956844703E-3</v>
      </c>
      <c r="I16" s="132">
        <v>9.7648063228425192E-3</v>
      </c>
      <c r="J16" s="132">
        <v>4.6619827778232099E-2</v>
      </c>
      <c r="K16" s="132">
        <v>4.5477598694760703E-3</v>
      </c>
      <c r="L16" s="132">
        <v>1.2961327582690099E-2</v>
      </c>
      <c r="M16" s="132">
        <v>9.6874523957777396E-3</v>
      </c>
      <c r="N16" s="132">
        <v>1.75507585405708E-2</v>
      </c>
      <c r="O16" s="132">
        <v>9.5081989261027507E-3</v>
      </c>
      <c r="P16" s="132">
        <v>7.4138295077301403E-3</v>
      </c>
      <c r="Q16" s="132">
        <v>5.8727027081450197E-3</v>
      </c>
      <c r="R16" s="132">
        <v>8.2921165903282797E-3</v>
      </c>
      <c r="S16" s="132">
        <v>7.4446750941812101E-3</v>
      </c>
      <c r="T16" s="132">
        <v>2.3412428949691798E-3</v>
      </c>
      <c r="U16" s="132">
        <v>7.7497869808389099E-4</v>
      </c>
      <c r="V16" s="132">
        <v>5.1005465144206199E-3</v>
      </c>
      <c r="W16" s="132">
        <v>4.0046180438202197E-3</v>
      </c>
      <c r="X16" s="132">
        <v>5.1912018635452296E-3</v>
      </c>
      <c r="Y16" s="132">
        <v>8.4099412428373706E-3</v>
      </c>
      <c r="Z16" s="132">
        <v>8.5898325847351999E-3</v>
      </c>
      <c r="AA16" s="132">
        <v>0</v>
      </c>
    </row>
    <row r="17" spans="1:27" ht="39.6" x14ac:dyDescent="0.3">
      <c r="A17" s="122" t="s">
        <v>50</v>
      </c>
      <c r="B17" s="146" t="s">
        <v>51</v>
      </c>
      <c r="C17" s="133">
        <v>1.8317469129268901E-2</v>
      </c>
      <c r="D17" s="133">
        <v>5.0097722258338803E-3</v>
      </c>
      <c r="E17" s="133">
        <v>2.4396242514795701E-2</v>
      </c>
      <c r="F17" s="133">
        <v>2.5554042306844799E-2</v>
      </c>
      <c r="G17" s="133">
        <v>1.3409879706552399</v>
      </c>
      <c r="H17" s="133">
        <v>2.1012765753022099E-2</v>
      </c>
      <c r="I17" s="133">
        <v>1.57785926333389E-2</v>
      </c>
      <c r="J17" s="133">
        <v>9.2544072517012202E-2</v>
      </c>
      <c r="K17" s="133">
        <v>8.0432541171785808E-3</v>
      </c>
      <c r="L17" s="133">
        <v>8.9725813167630102E-3</v>
      </c>
      <c r="M17" s="133">
        <v>3.1323843002648198E-2</v>
      </c>
      <c r="N17" s="133">
        <v>2.4948385373525402E-2</v>
      </c>
      <c r="O17" s="133">
        <v>2.3985183016421802E-2</v>
      </c>
      <c r="P17" s="133">
        <v>1.216403500445E-2</v>
      </c>
      <c r="Q17" s="133">
        <v>8.5047943267282603E-3</v>
      </c>
      <c r="R17" s="133">
        <v>1.24057174477575E-2</v>
      </c>
      <c r="S17" s="133">
        <v>2.7977050398136898E-2</v>
      </c>
      <c r="T17" s="133">
        <v>4.9331832312787703E-3</v>
      </c>
      <c r="U17" s="133">
        <v>2.20662664641716E-3</v>
      </c>
      <c r="V17" s="133">
        <v>9.18876501528006E-3</v>
      </c>
      <c r="W17" s="133">
        <v>2.6171819243900399E-2</v>
      </c>
      <c r="X17" s="133">
        <v>6.7049005339661601E-3</v>
      </c>
      <c r="Y17" s="133">
        <v>1.30656649790957E-2</v>
      </c>
      <c r="Z17" s="133">
        <v>1.15545144513445E-2</v>
      </c>
      <c r="AA17" s="133">
        <v>0</v>
      </c>
    </row>
    <row r="18" spans="1:27" ht="52.8" x14ac:dyDescent="0.3">
      <c r="A18" s="125" t="s">
        <v>52</v>
      </c>
      <c r="B18" s="147" t="s">
        <v>53</v>
      </c>
      <c r="C18" s="132">
        <v>0.18116514085083499</v>
      </c>
      <c r="D18" s="132">
        <v>0.18261145509502599</v>
      </c>
      <c r="E18" s="132">
        <v>0.203255835707499</v>
      </c>
      <c r="F18" s="132">
        <v>0.181500998110557</v>
      </c>
      <c r="G18" s="132">
        <v>0.22773708774875701</v>
      </c>
      <c r="H18" s="132">
        <v>1.72802974582617</v>
      </c>
      <c r="I18" s="132">
        <v>0.172308244433484</v>
      </c>
      <c r="J18" s="132">
        <v>0.170880661994633</v>
      </c>
      <c r="K18" s="132">
        <v>0.13161502325343599</v>
      </c>
      <c r="L18" s="132">
        <v>0.14531915085398101</v>
      </c>
      <c r="M18" s="132">
        <v>0.35339905349477602</v>
      </c>
      <c r="N18" s="132">
        <v>0.48967319643152302</v>
      </c>
      <c r="O18" s="132">
        <v>0.38338671550155201</v>
      </c>
      <c r="P18" s="132">
        <v>9.1986783086455096E-2</v>
      </c>
      <c r="Q18" s="132">
        <v>0.32466464946013601</v>
      </c>
      <c r="R18" s="132">
        <v>8.8564198927080798E-2</v>
      </c>
      <c r="S18" s="132">
        <v>4.3857200647162899E-2</v>
      </c>
      <c r="T18" s="132">
        <v>2.50810209859216E-2</v>
      </c>
      <c r="U18" s="132">
        <v>1.37608519231816E-2</v>
      </c>
      <c r="V18" s="132">
        <v>4.0286530025487703E-2</v>
      </c>
      <c r="W18" s="132">
        <v>6.6770226150388398E-2</v>
      </c>
      <c r="X18" s="132">
        <v>2.71704444768519E-2</v>
      </c>
      <c r="Y18" s="132">
        <v>0.17529498373502</v>
      </c>
      <c r="Z18" s="132">
        <v>8.3703879161013003E-2</v>
      </c>
      <c r="AA18" s="132">
        <v>0</v>
      </c>
    </row>
    <row r="19" spans="1:27" ht="66" x14ac:dyDescent="0.3">
      <c r="A19" s="122" t="s">
        <v>54</v>
      </c>
      <c r="B19" s="146" t="s">
        <v>55</v>
      </c>
      <c r="C19" s="133">
        <v>2.4470595147104899E-2</v>
      </c>
      <c r="D19" s="133">
        <v>1.9550119184872101E-2</v>
      </c>
      <c r="E19" s="133">
        <v>3.3864684008456498E-2</v>
      </c>
      <c r="F19" s="133">
        <v>3.4014173667837398E-2</v>
      </c>
      <c r="G19" s="133">
        <v>5.34194356980374E-2</v>
      </c>
      <c r="H19" s="133">
        <v>3.5697161955369101E-2</v>
      </c>
      <c r="I19" s="133">
        <v>1.4269246836116201</v>
      </c>
      <c r="J19" s="133">
        <v>0.21368217700002401</v>
      </c>
      <c r="K19" s="133">
        <v>5.1605803551307901E-2</v>
      </c>
      <c r="L19" s="133">
        <v>4.0114535666930899E-2</v>
      </c>
      <c r="M19" s="133">
        <v>0.16775020120273901</v>
      </c>
      <c r="N19" s="133">
        <v>0.18476021050522301</v>
      </c>
      <c r="O19" s="133">
        <v>0.20750287659517</v>
      </c>
      <c r="P19" s="133">
        <v>7.1710081385425797E-2</v>
      </c>
      <c r="Q19" s="133">
        <v>3.6818714036909499E-2</v>
      </c>
      <c r="R19" s="133">
        <v>2.2539652936143E-2</v>
      </c>
      <c r="S19" s="133">
        <v>6.0235180497591002E-2</v>
      </c>
      <c r="T19" s="133">
        <v>1.56076780495077E-2</v>
      </c>
      <c r="U19" s="133">
        <v>6.4521013459442299E-3</v>
      </c>
      <c r="V19" s="133">
        <v>1.2831615014475E-2</v>
      </c>
      <c r="W19" s="133">
        <v>2.43782217432294E-2</v>
      </c>
      <c r="X19" s="133">
        <v>1.5431768562589701E-2</v>
      </c>
      <c r="Y19" s="133">
        <v>2.3044123242245002E-2</v>
      </c>
      <c r="Z19" s="133">
        <v>5.7015693697038301E-2</v>
      </c>
      <c r="AA19" s="133">
        <v>0</v>
      </c>
    </row>
    <row r="20" spans="1:27" x14ac:dyDescent="0.3">
      <c r="A20" s="125" t="s">
        <v>56</v>
      </c>
      <c r="B20" s="147" t="s">
        <v>57</v>
      </c>
      <c r="C20" s="132">
        <v>1.59517455020639E-3</v>
      </c>
      <c r="D20" s="132">
        <v>2.1443082805257399E-3</v>
      </c>
      <c r="E20" s="132">
        <v>2.4100486477722899E-3</v>
      </c>
      <c r="F20" s="132">
        <v>9.9707285152617307E-3</v>
      </c>
      <c r="G20" s="132">
        <v>1.7079770168266201E-2</v>
      </c>
      <c r="H20" s="132">
        <v>5.1927727332156904E-3</v>
      </c>
      <c r="I20" s="132">
        <v>7.0771674408715802E-3</v>
      </c>
      <c r="J20" s="132">
        <v>1.0222734821423001</v>
      </c>
      <c r="K20" s="132">
        <v>1.9980414502378399E-3</v>
      </c>
      <c r="L20" s="132">
        <v>3.0387352900372901E-3</v>
      </c>
      <c r="M20" s="132">
        <v>1.0349801268680899E-2</v>
      </c>
      <c r="N20" s="132">
        <v>5.7594668350257798E-3</v>
      </c>
      <c r="O20" s="132">
        <v>4.0074351123383402E-3</v>
      </c>
      <c r="P20" s="132">
        <v>3.0774856329787402E-3</v>
      </c>
      <c r="Q20" s="132">
        <v>2.5444642110394899E-3</v>
      </c>
      <c r="R20" s="132">
        <v>1.36612916297115E-3</v>
      </c>
      <c r="S20" s="132">
        <v>1.73500055173949E-3</v>
      </c>
      <c r="T20" s="132">
        <v>1.85683804415902E-3</v>
      </c>
      <c r="U20" s="132">
        <v>2.4013803348212201E-4</v>
      </c>
      <c r="V20" s="132">
        <v>1.05770315333646E-3</v>
      </c>
      <c r="W20" s="132">
        <v>2.5413720972988101E-3</v>
      </c>
      <c r="X20" s="132">
        <v>2.2293073532497899E-3</v>
      </c>
      <c r="Y20" s="132">
        <v>3.8079225452790598E-2</v>
      </c>
      <c r="Z20" s="132">
        <v>1.01203878508498E-2</v>
      </c>
      <c r="AA20" s="132">
        <v>0</v>
      </c>
    </row>
    <row r="21" spans="1:27" x14ac:dyDescent="0.3">
      <c r="A21" s="122" t="s">
        <v>58</v>
      </c>
      <c r="B21" s="146" t="s">
        <v>59</v>
      </c>
      <c r="C21" s="133">
        <v>2.1559064313742202E-2</v>
      </c>
      <c r="D21" s="133">
        <v>4.3679834952297103E-2</v>
      </c>
      <c r="E21" s="133">
        <v>4.62393043869972E-2</v>
      </c>
      <c r="F21" s="133">
        <v>4.9268610822351101E-2</v>
      </c>
      <c r="G21" s="133">
        <v>0.115270252315677</v>
      </c>
      <c r="H21" s="133">
        <v>7.7892002635599797E-2</v>
      </c>
      <c r="I21" s="133">
        <v>6.5525900013910399E-2</v>
      </c>
      <c r="J21" s="133">
        <v>5.7843298064070202E-2</v>
      </c>
      <c r="K21" s="133">
        <v>1.5768827714457601</v>
      </c>
      <c r="L21" s="133">
        <v>0.102704372008306</v>
      </c>
      <c r="M21" s="133">
        <v>2.7626286145085999E-2</v>
      </c>
      <c r="N21" s="133">
        <v>3.6848838732639097E-2</v>
      </c>
      <c r="O21" s="133">
        <v>3.1115185712734E-2</v>
      </c>
      <c r="P21" s="133">
        <v>3.4157323106581101E-2</v>
      </c>
      <c r="Q21" s="133">
        <v>3.3633063376667403E-2</v>
      </c>
      <c r="R21" s="133">
        <v>2.0012011228707199E-2</v>
      </c>
      <c r="S21" s="133">
        <v>1.7192961016329701E-2</v>
      </c>
      <c r="T21" s="133">
        <v>1.6576240722295799E-2</v>
      </c>
      <c r="U21" s="133">
        <v>4.2685137427626602E-3</v>
      </c>
      <c r="V21" s="133">
        <v>1.07021977544453E-2</v>
      </c>
      <c r="W21" s="133">
        <v>2.92286264870667E-2</v>
      </c>
      <c r="X21" s="133">
        <v>1.8328929362977399E-2</v>
      </c>
      <c r="Y21" s="133">
        <v>1.9412487027621099E-2</v>
      </c>
      <c r="Z21" s="133">
        <v>2.52975859981215E-2</v>
      </c>
      <c r="AA21" s="133">
        <v>0</v>
      </c>
    </row>
    <row r="22" spans="1:27" ht="26.4" x14ac:dyDescent="0.3">
      <c r="A22" s="125" t="s">
        <v>60</v>
      </c>
      <c r="B22" s="147" t="s">
        <v>61</v>
      </c>
      <c r="C22" s="132">
        <v>4.8451565672675704E-3</v>
      </c>
      <c r="D22" s="132">
        <v>4.2792328996110003E-3</v>
      </c>
      <c r="E22" s="132">
        <v>5.34633147961747E-3</v>
      </c>
      <c r="F22" s="132">
        <v>6.5031761437612801E-3</v>
      </c>
      <c r="G22" s="132">
        <v>1.0377164991650799E-2</v>
      </c>
      <c r="H22" s="132">
        <v>3.6486255281862599E-3</v>
      </c>
      <c r="I22" s="132">
        <v>2.8979040130645301E-2</v>
      </c>
      <c r="J22" s="132">
        <v>7.0145180781731797E-3</v>
      </c>
      <c r="K22" s="132">
        <v>4.7549790657015097E-3</v>
      </c>
      <c r="L22" s="132">
        <v>1.02194502695071</v>
      </c>
      <c r="M22" s="132">
        <v>5.47968947974075E-3</v>
      </c>
      <c r="N22" s="132">
        <v>6.6358992397803299E-3</v>
      </c>
      <c r="O22" s="132">
        <v>6.0824307006003796E-3</v>
      </c>
      <c r="P22" s="132">
        <v>5.6480722099611896E-3</v>
      </c>
      <c r="Q22" s="132">
        <v>2.9582821659267502E-3</v>
      </c>
      <c r="R22" s="132">
        <v>5.0387704065635404E-3</v>
      </c>
      <c r="S22" s="132">
        <v>5.1589518478093403E-3</v>
      </c>
      <c r="T22" s="132">
        <v>5.6092871501102898E-3</v>
      </c>
      <c r="U22" s="132">
        <v>8.9585311816554696E-4</v>
      </c>
      <c r="V22" s="132">
        <v>3.3516762084860202E-3</v>
      </c>
      <c r="W22" s="132">
        <v>1.27324067128139E-2</v>
      </c>
      <c r="X22" s="132">
        <v>4.9893891444040004E-3</v>
      </c>
      <c r="Y22" s="132">
        <v>7.0485591687038402E-3</v>
      </c>
      <c r="Z22" s="132">
        <v>6.7879147404188902E-3</v>
      </c>
      <c r="AA22" s="132">
        <v>0</v>
      </c>
    </row>
    <row r="23" spans="1:27" x14ac:dyDescent="0.3">
      <c r="A23" s="122" t="s">
        <v>62</v>
      </c>
      <c r="B23" s="146" t="s">
        <v>9</v>
      </c>
      <c r="C23" s="133">
        <v>2.8575337407189903E-4</v>
      </c>
      <c r="D23" s="133">
        <v>5.8307688688336099E-4</v>
      </c>
      <c r="E23" s="133">
        <v>5.4579405391904203E-4</v>
      </c>
      <c r="F23" s="133">
        <v>1.1840667261463699E-3</v>
      </c>
      <c r="G23" s="133">
        <v>1.3370397775478099E-3</v>
      </c>
      <c r="H23" s="133">
        <v>6.2348805446358604E-4</v>
      </c>
      <c r="I23" s="133">
        <v>7.8868423155490101E-4</v>
      </c>
      <c r="J23" s="133">
        <v>1.36930480122515E-3</v>
      </c>
      <c r="K23" s="133">
        <v>8.8002101405448201E-4</v>
      </c>
      <c r="L23" s="133">
        <v>1.61368444110097E-3</v>
      </c>
      <c r="M23" s="133">
        <v>1.0021615697470101</v>
      </c>
      <c r="N23" s="133">
        <v>9.5288162938838195E-4</v>
      </c>
      <c r="O23" s="133">
        <v>1.65293531104157E-3</v>
      </c>
      <c r="P23" s="133">
        <v>9.9804465618507808E-4</v>
      </c>
      <c r="Q23" s="133">
        <v>6.1025828661653305E-4</v>
      </c>
      <c r="R23" s="133">
        <v>6.3532509219379498E-4</v>
      </c>
      <c r="S23" s="133">
        <v>1.6994973416124099E-3</v>
      </c>
      <c r="T23" s="133">
        <v>9.5768028411704004E-4</v>
      </c>
      <c r="U23" s="133">
        <v>4.9475509375116898E-4</v>
      </c>
      <c r="V23" s="133">
        <v>1.1876957803264099E-3</v>
      </c>
      <c r="W23" s="133">
        <v>1.9230372108369001E-3</v>
      </c>
      <c r="X23" s="133">
        <v>1.3023631608693E-3</v>
      </c>
      <c r="Y23" s="133">
        <v>2.1934189321171E-3</v>
      </c>
      <c r="Z23" s="133">
        <v>1.2672017297260499E-3</v>
      </c>
      <c r="AA23" s="133">
        <v>0</v>
      </c>
    </row>
    <row r="24" spans="1:27" ht="26.4" x14ac:dyDescent="0.3">
      <c r="A24" s="125" t="s">
        <v>63</v>
      </c>
      <c r="B24" s="147" t="s">
        <v>10</v>
      </c>
      <c r="C24" s="132">
        <v>1.3890791379102599E-4</v>
      </c>
      <c r="D24" s="132">
        <v>4.4298801946340399E-4</v>
      </c>
      <c r="E24" s="132">
        <v>1.95991003302265E-4</v>
      </c>
      <c r="F24" s="132">
        <v>2.1143079281543001E-4</v>
      </c>
      <c r="G24" s="132">
        <v>2.22527137049515E-4</v>
      </c>
      <c r="H24" s="132">
        <v>3.0482026131518198E-4</v>
      </c>
      <c r="I24" s="132">
        <v>2.2306072906481299E-4</v>
      </c>
      <c r="J24" s="132">
        <v>1.5934214830547999E-4</v>
      </c>
      <c r="K24" s="132">
        <v>7.9620229813608795E-4</v>
      </c>
      <c r="L24" s="132">
        <v>1.69123334803698E-4</v>
      </c>
      <c r="M24" s="132">
        <v>1.5234759450910001E-4</v>
      </c>
      <c r="N24" s="132">
        <v>1.00024867940366</v>
      </c>
      <c r="O24" s="132">
        <v>2.0973483453174901E-4</v>
      </c>
      <c r="P24" s="132">
        <v>3.1087875132786299E-4</v>
      </c>
      <c r="Q24" s="132">
        <v>2.7711941339794502E-3</v>
      </c>
      <c r="R24" s="132">
        <v>1.47475289824424E-4</v>
      </c>
      <c r="S24" s="132">
        <v>1.01229064727139E-4</v>
      </c>
      <c r="T24" s="132">
        <v>7.39484288168549E-5</v>
      </c>
      <c r="U24" s="132">
        <v>2.1652850963549299E-5</v>
      </c>
      <c r="V24" s="132">
        <v>9.0292766337748598E-5</v>
      </c>
      <c r="W24" s="132">
        <v>1.0411846861603401E-4</v>
      </c>
      <c r="X24" s="132">
        <v>5.9798502583855703E-5</v>
      </c>
      <c r="Y24" s="132">
        <v>8.1097014567431205E-5</v>
      </c>
      <c r="Z24" s="132">
        <v>9.6535563434181103E-5</v>
      </c>
      <c r="AA24" s="132">
        <v>0</v>
      </c>
    </row>
    <row r="25" spans="1:27" ht="26.4" x14ac:dyDescent="0.3">
      <c r="A25" s="122" t="s">
        <v>64</v>
      </c>
      <c r="B25" s="146" t="s">
        <v>11</v>
      </c>
      <c r="C25" s="133">
        <v>3.6488629809513602E-3</v>
      </c>
      <c r="D25" s="133">
        <v>6.9467049336537096E-3</v>
      </c>
      <c r="E25" s="133">
        <v>5.5130344284934803E-3</v>
      </c>
      <c r="F25" s="133">
        <v>5.8529085656252398E-3</v>
      </c>
      <c r="G25" s="133">
        <v>7.6023311831880901E-3</v>
      </c>
      <c r="H25" s="133">
        <v>1.0198334693563099E-2</v>
      </c>
      <c r="I25" s="133">
        <v>7.2991845825130398E-3</v>
      </c>
      <c r="J25" s="133">
        <v>2.7637701922692999E-2</v>
      </c>
      <c r="K25" s="133">
        <v>3.8510420788984999E-2</v>
      </c>
      <c r="L25" s="133">
        <v>6.4375695598515595E-2</v>
      </c>
      <c r="M25" s="133">
        <v>0.262671024074839</v>
      </c>
      <c r="N25" s="133">
        <v>5.4943006549262603E-2</v>
      </c>
      <c r="O25" s="133">
        <v>1.21512267089534</v>
      </c>
      <c r="P25" s="133">
        <v>1.18957852552561E-2</v>
      </c>
      <c r="Q25" s="133">
        <v>9.5388885116851393E-3</v>
      </c>
      <c r="R25" s="133">
        <v>1.26424516053418E-2</v>
      </c>
      <c r="S25" s="133">
        <v>5.2798468979528704E-3</v>
      </c>
      <c r="T25" s="133">
        <v>9.7655495318191999E-3</v>
      </c>
      <c r="U25" s="133">
        <v>2.7335002960606699E-2</v>
      </c>
      <c r="V25" s="133">
        <v>1.0629059210728301E-2</v>
      </c>
      <c r="W25" s="133">
        <v>4.5003035717789699E-2</v>
      </c>
      <c r="X25" s="133">
        <v>2.30162549994006E-2</v>
      </c>
      <c r="Y25" s="133">
        <v>8.8867114341689996E-3</v>
      </c>
      <c r="Z25" s="133">
        <v>2.3650557455720599E-2</v>
      </c>
      <c r="AA25" s="133">
        <v>0</v>
      </c>
    </row>
    <row r="26" spans="1:27" x14ac:dyDescent="0.3">
      <c r="A26" s="125" t="s">
        <v>65</v>
      </c>
      <c r="B26" s="147" t="s">
        <v>66</v>
      </c>
      <c r="C26" s="132">
        <v>6.1573002139054298E-2</v>
      </c>
      <c r="D26" s="132">
        <v>3.9265046190726301E-2</v>
      </c>
      <c r="E26" s="132">
        <v>9.4191364217172599E-2</v>
      </c>
      <c r="F26" s="132">
        <v>8.0074443829455597E-2</v>
      </c>
      <c r="G26" s="132">
        <v>0.11969502036769999</v>
      </c>
      <c r="H26" s="132">
        <v>8.0183007374779194E-2</v>
      </c>
      <c r="I26" s="132">
        <v>0.123108950471548</v>
      </c>
      <c r="J26" s="132">
        <v>8.6783376061727896E-2</v>
      </c>
      <c r="K26" s="132">
        <v>3.4111284100124303E-2</v>
      </c>
      <c r="L26" s="132">
        <v>4.0244875114043503E-2</v>
      </c>
      <c r="M26" s="132">
        <v>7.3272897232807194E-2</v>
      </c>
      <c r="N26" s="132">
        <v>9.6327712042590094E-2</v>
      </c>
      <c r="O26" s="132">
        <v>9.12208242832417E-2</v>
      </c>
      <c r="P26" s="132">
        <v>1.0424945695764301</v>
      </c>
      <c r="Q26" s="132">
        <v>9.2750235544524495E-2</v>
      </c>
      <c r="R26" s="132">
        <v>9.1179336601125704E-2</v>
      </c>
      <c r="S26" s="132">
        <v>4.3110741367896097E-2</v>
      </c>
      <c r="T26" s="132">
        <v>1.4758696986652799E-2</v>
      </c>
      <c r="U26" s="132">
        <v>5.2007820255988001E-3</v>
      </c>
      <c r="V26" s="132">
        <v>1.87418916037746E-2</v>
      </c>
      <c r="W26" s="132">
        <v>2.9717224286479198E-2</v>
      </c>
      <c r="X26" s="132">
        <v>1.7185789201045899E-2</v>
      </c>
      <c r="Y26" s="132">
        <v>4.6039453903464297E-2</v>
      </c>
      <c r="Z26" s="132">
        <v>3.8010282652435903E-2</v>
      </c>
      <c r="AA26" s="132">
        <v>0</v>
      </c>
    </row>
    <row r="27" spans="1:27" x14ac:dyDescent="0.3">
      <c r="A27" s="122" t="s">
        <v>67</v>
      </c>
      <c r="B27" s="146" t="s">
        <v>68</v>
      </c>
      <c r="C27" s="133">
        <v>5.67212741304471E-2</v>
      </c>
      <c r="D27" s="133">
        <v>0.18453775169043801</v>
      </c>
      <c r="E27" s="133">
        <v>7.7758697650737799E-2</v>
      </c>
      <c r="F27" s="133">
        <v>8.3973400774934898E-2</v>
      </c>
      <c r="G27" s="133">
        <v>7.9274722900862807E-2</v>
      </c>
      <c r="H27" s="133">
        <v>0.120060373658932</v>
      </c>
      <c r="I27" s="133">
        <v>8.6637507678801906E-2</v>
      </c>
      <c r="J27" s="133">
        <v>6.00409572473617E-2</v>
      </c>
      <c r="K27" s="133">
        <v>0.1166245971286</v>
      </c>
      <c r="L27" s="133">
        <v>5.7389581148932799E-2</v>
      </c>
      <c r="M27" s="133">
        <v>5.8564386721311999E-2</v>
      </c>
      <c r="N27" s="133">
        <v>9.1655135184932304E-2</v>
      </c>
      <c r="O27" s="133">
        <v>7.1472489133974706E-2</v>
      </c>
      <c r="P27" s="133">
        <v>0.128918727250178</v>
      </c>
      <c r="Q27" s="133">
        <v>1.1891544459127801</v>
      </c>
      <c r="R27" s="133">
        <v>6.0527730281559403E-2</v>
      </c>
      <c r="S27" s="133">
        <v>4.1092080790917203E-2</v>
      </c>
      <c r="T27" s="133">
        <v>2.9372122640932901E-2</v>
      </c>
      <c r="U27" s="133">
        <v>8.3934369534835306E-3</v>
      </c>
      <c r="V27" s="133">
        <v>3.72463760636393E-2</v>
      </c>
      <c r="W27" s="133">
        <v>4.0140077639350999E-2</v>
      </c>
      <c r="X27" s="133">
        <v>2.2866346162211199E-2</v>
      </c>
      <c r="Y27" s="133">
        <v>3.2056357514293199E-2</v>
      </c>
      <c r="Z27" s="133">
        <v>3.7689814539648002E-2</v>
      </c>
      <c r="AA27" s="133">
        <v>0</v>
      </c>
    </row>
    <row r="28" spans="1:27" x14ac:dyDescent="0.3">
      <c r="A28" s="125" t="s">
        <v>69</v>
      </c>
      <c r="B28" s="147" t="s">
        <v>70</v>
      </c>
      <c r="C28" s="132">
        <v>4.5910814508144798E-3</v>
      </c>
      <c r="D28" s="132">
        <v>6.3226708633884699E-3</v>
      </c>
      <c r="E28" s="132">
        <v>7.9519534958134193E-3</v>
      </c>
      <c r="F28" s="132">
        <v>7.6210025462640904E-3</v>
      </c>
      <c r="G28" s="132">
        <v>7.5395037349006997E-3</v>
      </c>
      <c r="H28" s="132">
        <v>6.8000637923483096E-3</v>
      </c>
      <c r="I28" s="132">
        <v>7.3130935438658496E-3</v>
      </c>
      <c r="J28" s="132">
        <v>5.4448315979154401E-3</v>
      </c>
      <c r="K28" s="132">
        <v>5.8172684672022504E-3</v>
      </c>
      <c r="L28" s="132">
        <v>7.0075553996985299E-3</v>
      </c>
      <c r="M28" s="132">
        <v>4.7674668070873004E-3</v>
      </c>
      <c r="N28" s="132">
        <v>5.6566474194331903E-3</v>
      </c>
      <c r="O28" s="132">
        <v>5.8630712488074903E-3</v>
      </c>
      <c r="P28" s="132">
        <v>1.03271455598115E-2</v>
      </c>
      <c r="Q28" s="132">
        <v>1.1493366832142899E-2</v>
      </c>
      <c r="R28" s="132">
        <v>1.0120296596097</v>
      </c>
      <c r="S28" s="132">
        <v>1.2123872749431599E-2</v>
      </c>
      <c r="T28" s="132">
        <v>1.3229171168676E-2</v>
      </c>
      <c r="U28" s="132">
        <v>1.88826007275357E-3</v>
      </c>
      <c r="V28" s="132">
        <v>9.3909402667969495E-3</v>
      </c>
      <c r="W28" s="132">
        <v>1.3665167514273E-2</v>
      </c>
      <c r="X28" s="132">
        <v>7.6688260449858598E-3</v>
      </c>
      <c r="Y28" s="132">
        <v>5.62745476977015E-3</v>
      </c>
      <c r="Z28" s="132">
        <v>3.6807436528824101E-2</v>
      </c>
      <c r="AA28" s="132">
        <v>0</v>
      </c>
    </row>
    <row r="29" spans="1:27" x14ac:dyDescent="0.3">
      <c r="A29" s="122" t="s">
        <v>71</v>
      </c>
      <c r="B29" s="146" t="s">
        <v>72</v>
      </c>
      <c r="C29" s="133">
        <v>1.16638864833513E-2</v>
      </c>
      <c r="D29" s="133">
        <v>2.0108363503221201E-2</v>
      </c>
      <c r="E29" s="133">
        <v>2.0571926118192699E-2</v>
      </c>
      <c r="F29" s="133">
        <v>2.9920394046511999E-2</v>
      </c>
      <c r="G29" s="133">
        <v>3.64798142133873E-2</v>
      </c>
      <c r="H29" s="133">
        <v>2.11222143481931E-2</v>
      </c>
      <c r="I29" s="133">
        <v>3.1903589552769798E-2</v>
      </c>
      <c r="J29" s="133">
        <v>2.32777170663124E-2</v>
      </c>
      <c r="K29" s="133">
        <v>3.3711365793051999E-2</v>
      </c>
      <c r="L29" s="133">
        <v>3.8753730407933097E-2</v>
      </c>
      <c r="M29" s="133">
        <v>2.0840812570449799E-2</v>
      </c>
      <c r="N29" s="133">
        <v>2.6962399013618299E-2</v>
      </c>
      <c r="O29" s="133">
        <v>2.3663639550743399E-2</v>
      </c>
      <c r="P29" s="133">
        <v>5.94946549370357E-2</v>
      </c>
      <c r="Q29" s="133">
        <v>2.4494799603022501E-2</v>
      </c>
      <c r="R29" s="133">
        <v>2.7530970650933899E-2</v>
      </c>
      <c r="S29" s="133">
        <v>1.19685870890257</v>
      </c>
      <c r="T29" s="133">
        <v>3.3236783474237398E-2</v>
      </c>
      <c r="U29" s="133">
        <v>1.20733821313705E-2</v>
      </c>
      <c r="V29" s="133">
        <v>5.8437720822371898E-2</v>
      </c>
      <c r="W29" s="133">
        <v>7.4473546734327906E-2</v>
      </c>
      <c r="X29" s="133">
        <v>5.0545452591024602E-2</v>
      </c>
      <c r="Y29" s="133">
        <v>3.03546995556646E-2</v>
      </c>
      <c r="Z29" s="133">
        <v>4.8589393788446199E-2</v>
      </c>
      <c r="AA29" s="133">
        <v>0</v>
      </c>
    </row>
    <row r="30" spans="1:27" x14ac:dyDescent="0.3">
      <c r="A30" s="125" t="s">
        <v>73</v>
      </c>
      <c r="B30" s="147" t="s">
        <v>74</v>
      </c>
      <c r="C30" s="132">
        <v>2.5365388220133601E-2</v>
      </c>
      <c r="D30" s="132">
        <v>3.2520536644256699E-2</v>
      </c>
      <c r="E30" s="132">
        <v>3.9797240046233799E-2</v>
      </c>
      <c r="F30" s="132">
        <v>4.2247027168560401E-2</v>
      </c>
      <c r="G30" s="132">
        <v>5.2971432429144399E-2</v>
      </c>
      <c r="H30" s="132">
        <v>4.1531042116673002E-2</v>
      </c>
      <c r="I30" s="132">
        <v>4.8239857876347797E-2</v>
      </c>
      <c r="J30" s="132">
        <v>3.2691936080175801E-2</v>
      </c>
      <c r="K30" s="132">
        <v>4.5796414269601397E-2</v>
      </c>
      <c r="L30" s="132">
        <v>3.4009217418951798E-2</v>
      </c>
      <c r="M30" s="132">
        <v>5.8923274637010699E-2</v>
      </c>
      <c r="N30" s="132">
        <v>6.1701286898970399E-2</v>
      </c>
      <c r="O30" s="132">
        <v>0.124293565528379</v>
      </c>
      <c r="P30" s="132">
        <v>4.9770742742133597E-2</v>
      </c>
      <c r="Q30" s="132">
        <v>5.9810933910877898E-2</v>
      </c>
      <c r="R30" s="132">
        <v>2.67510346743021E-2</v>
      </c>
      <c r="S30" s="132">
        <v>3.8214065820770901E-2</v>
      </c>
      <c r="T30" s="132">
        <v>1.3027749146416501</v>
      </c>
      <c r="U30" s="132">
        <v>3.1645090598457798E-2</v>
      </c>
      <c r="V30" s="132">
        <v>3.1687220935640803E-2</v>
      </c>
      <c r="W30" s="132">
        <v>6.6765596456800302E-2</v>
      </c>
      <c r="X30" s="132">
        <v>2.3512841803398798E-2</v>
      </c>
      <c r="Y30" s="132">
        <v>2.7221598440419301E-2</v>
      </c>
      <c r="Z30" s="132">
        <v>3.72816657448891E-2</v>
      </c>
      <c r="AA30" s="132">
        <v>0</v>
      </c>
    </row>
    <row r="31" spans="1:27" x14ac:dyDescent="0.3">
      <c r="A31" s="122" t="s">
        <v>75</v>
      </c>
      <c r="B31" s="146" t="s">
        <v>12</v>
      </c>
      <c r="C31" s="133">
        <v>7.5442801970732904E-3</v>
      </c>
      <c r="D31" s="133">
        <v>1.20207528293645E-2</v>
      </c>
      <c r="E31" s="133">
        <v>1.20569935792521E-2</v>
      </c>
      <c r="F31" s="133">
        <v>4.2156394824301002E-2</v>
      </c>
      <c r="G31" s="133">
        <v>1.90599526193512E-2</v>
      </c>
      <c r="H31" s="133">
        <v>1.7419187216404598E-2</v>
      </c>
      <c r="I31" s="133">
        <v>2.1410571856940001E-2</v>
      </c>
      <c r="J31" s="133">
        <v>1.5868823755026702E-2</v>
      </c>
      <c r="K31" s="133">
        <v>1.38877667860688E-2</v>
      </c>
      <c r="L31" s="133">
        <v>3.4769441867746401E-2</v>
      </c>
      <c r="M31" s="133">
        <v>1.31143180404965E-2</v>
      </c>
      <c r="N31" s="133">
        <v>1.4831094171443E-2</v>
      </c>
      <c r="O31" s="133">
        <v>2.1950359399898599E-2</v>
      </c>
      <c r="P31" s="133">
        <v>5.6867748680431603E-2</v>
      </c>
      <c r="Q31" s="133">
        <v>2.3521858938348301E-2</v>
      </c>
      <c r="R31" s="133">
        <v>4.90818766087745E-2</v>
      </c>
      <c r="S31" s="133">
        <v>3.3865889406029998E-2</v>
      </c>
      <c r="T31" s="133">
        <v>4.4088418713317701E-2</v>
      </c>
      <c r="U31" s="133">
        <v>1.0080300569937</v>
      </c>
      <c r="V31" s="133">
        <v>3.2988546632460897E-2</v>
      </c>
      <c r="W31" s="133">
        <v>2.0231353873943099E-2</v>
      </c>
      <c r="X31" s="133">
        <v>2.8189673696662001E-2</v>
      </c>
      <c r="Y31" s="133">
        <v>1.29520780967603E-2</v>
      </c>
      <c r="Z31" s="133">
        <v>4.0237736348298102E-2</v>
      </c>
      <c r="AA31" s="133">
        <v>0</v>
      </c>
    </row>
    <row r="32" spans="1:27" x14ac:dyDescent="0.3">
      <c r="A32" s="125" t="s">
        <v>76</v>
      </c>
      <c r="B32" s="147" t="s">
        <v>77</v>
      </c>
      <c r="C32" s="132">
        <v>3.30463492421346E-2</v>
      </c>
      <c r="D32" s="132">
        <v>6.9125688597061599E-2</v>
      </c>
      <c r="E32" s="132">
        <v>6.4564964015685594E-2</v>
      </c>
      <c r="F32" s="132">
        <v>0.10694471465137</v>
      </c>
      <c r="G32" s="132">
        <v>9.6526359462801303E-2</v>
      </c>
      <c r="H32" s="132">
        <v>6.5021601440256996E-2</v>
      </c>
      <c r="I32" s="132">
        <v>7.8280848782462997E-2</v>
      </c>
      <c r="J32" s="132">
        <v>5.1742842059803403E-2</v>
      </c>
      <c r="K32" s="132">
        <v>8.8832706696424693E-2</v>
      </c>
      <c r="L32" s="132">
        <v>0.16355660084754101</v>
      </c>
      <c r="M32" s="132">
        <v>6.6440306813632402E-2</v>
      </c>
      <c r="N32" s="132">
        <v>7.6027205121415004E-2</v>
      </c>
      <c r="O32" s="132">
        <v>6.6378064935184597E-2</v>
      </c>
      <c r="P32" s="132">
        <v>0.10797458102037601</v>
      </c>
      <c r="Q32" s="132">
        <v>6.9627849376731804E-2</v>
      </c>
      <c r="R32" s="132">
        <v>6.7097803661639505E-2</v>
      </c>
      <c r="S32" s="132">
        <v>0.22729741020397801</v>
      </c>
      <c r="T32" s="132">
        <v>0.110921845029501</v>
      </c>
      <c r="U32" s="132">
        <v>4.83962703198723E-2</v>
      </c>
      <c r="V32" s="132">
        <v>1.1507860483480701</v>
      </c>
      <c r="W32" s="132">
        <v>0.22715508293275199</v>
      </c>
      <c r="X32" s="132">
        <v>0.15190317300860501</v>
      </c>
      <c r="Y32" s="132">
        <v>8.0682329761677704E-2</v>
      </c>
      <c r="Z32" s="132">
        <v>0.101740561618473</v>
      </c>
      <c r="AA32" s="132">
        <v>0</v>
      </c>
    </row>
    <row r="33" spans="1:27" x14ac:dyDescent="0.3">
      <c r="A33" s="122" t="s">
        <v>78</v>
      </c>
      <c r="B33" s="146" t="s">
        <v>29</v>
      </c>
      <c r="C33" s="133">
        <v>1.71889601431151E-3</v>
      </c>
      <c r="D33" s="133">
        <v>3.6265724103726098E-3</v>
      </c>
      <c r="E33" s="133">
        <v>2.7157141216801301E-3</v>
      </c>
      <c r="F33" s="133">
        <v>3.6233764561293099E-3</v>
      </c>
      <c r="G33" s="133">
        <v>3.8559090882151299E-3</v>
      </c>
      <c r="H33" s="133">
        <v>3.9390660519771203E-3</v>
      </c>
      <c r="I33" s="133">
        <v>3.1560833590778101E-3</v>
      </c>
      <c r="J33" s="133">
        <v>2.2829070819669001E-3</v>
      </c>
      <c r="K33" s="133">
        <v>3.6657827948115502E-3</v>
      </c>
      <c r="L33" s="133">
        <v>4.3190645482538096E-3</v>
      </c>
      <c r="M33" s="133">
        <v>2.4988248667156599E-3</v>
      </c>
      <c r="N33" s="133">
        <v>3.4817330786811001E-3</v>
      </c>
      <c r="O33" s="133">
        <v>2.7944009126654699E-3</v>
      </c>
      <c r="P33" s="133">
        <v>4.3045106154445002E-3</v>
      </c>
      <c r="Q33" s="133">
        <v>4.0944322669097801E-3</v>
      </c>
      <c r="R33" s="133">
        <v>2.57849207518796E-3</v>
      </c>
      <c r="S33" s="133">
        <v>7.1482517742530597E-3</v>
      </c>
      <c r="T33" s="133">
        <v>2.83403548220374E-3</v>
      </c>
      <c r="U33" s="133">
        <v>1.09577208266643E-3</v>
      </c>
      <c r="V33" s="133">
        <v>3.8972250413617801E-3</v>
      </c>
      <c r="W33" s="133">
        <v>1.0054569576743899</v>
      </c>
      <c r="X33" s="133">
        <v>3.6263731613372899E-3</v>
      </c>
      <c r="Y33" s="133">
        <v>2.7168326483744802E-3</v>
      </c>
      <c r="Z33" s="133">
        <v>3.0864005616995701E-3</v>
      </c>
      <c r="AA33" s="133">
        <v>0</v>
      </c>
    </row>
    <row r="34" spans="1:27" x14ac:dyDescent="0.3">
      <c r="A34" s="125" t="s">
        <v>79</v>
      </c>
      <c r="B34" s="147" t="s">
        <v>80</v>
      </c>
      <c r="C34" s="132">
        <v>1.1261025410734401E-3</v>
      </c>
      <c r="D34" s="132">
        <v>2.8351801255147801E-3</v>
      </c>
      <c r="E34" s="132">
        <v>1.9788940100453102E-3</v>
      </c>
      <c r="F34" s="132">
        <v>3.3474323970590601E-3</v>
      </c>
      <c r="G34" s="132">
        <v>2.8721563625628299E-3</v>
      </c>
      <c r="H34" s="132">
        <v>2.2661309787474502E-3</v>
      </c>
      <c r="I34" s="132">
        <v>2.4575793545431701E-3</v>
      </c>
      <c r="J34" s="132">
        <v>1.66948739760417E-3</v>
      </c>
      <c r="K34" s="132">
        <v>4.4434801138286198E-3</v>
      </c>
      <c r="L34" s="132">
        <v>7.0585969369511697E-3</v>
      </c>
      <c r="M34" s="132">
        <v>1.5890095577115401E-3</v>
      </c>
      <c r="N34" s="132">
        <v>2.2919665107076601E-3</v>
      </c>
      <c r="O34" s="132">
        <v>1.87548649064588E-3</v>
      </c>
      <c r="P34" s="132">
        <v>3.4537772927125099E-3</v>
      </c>
      <c r="Q34" s="132">
        <v>3.63617981791306E-3</v>
      </c>
      <c r="R34" s="132">
        <v>1.9768736094215198E-3</v>
      </c>
      <c r="S34" s="132">
        <v>6.3610094286954497E-3</v>
      </c>
      <c r="T34" s="132">
        <v>5.0689119646543197E-3</v>
      </c>
      <c r="U34" s="132">
        <v>1.81166676661173E-3</v>
      </c>
      <c r="V34" s="132">
        <v>3.68110797681529E-3</v>
      </c>
      <c r="W34" s="132">
        <v>1.31911265776901E-2</v>
      </c>
      <c r="X34" s="132">
        <v>1.01409131628317</v>
      </c>
      <c r="Y34" s="132">
        <v>2.39132660087841E-3</v>
      </c>
      <c r="Z34" s="132">
        <v>3.2426168140153198E-3</v>
      </c>
      <c r="AA34" s="132">
        <v>0</v>
      </c>
    </row>
    <row r="35" spans="1:27" x14ac:dyDescent="0.3">
      <c r="A35" s="122" t="s">
        <v>81</v>
      </c>
      <c r="B35" s="146" t="s">
        <v>30</v>
      </c>
      <c r="C35" s="133">
        <v>7.7011429009557505E-5</v>
      </c>
      <c r="D35" s="133">
        <v>9.7468680115278896E-5</v>
      </c>
      <c r="E35" s="133">
        <v>1.2700904099493699E-4</v>
      </c>
      <c r="F35" s="133">
        <v>2.3073014115662901E-4</v>
      </c>
      <c r="G35" s="133">
        <v>1.8040001911572999E-4</v>
      </c>
      <c r="H35" s="133">
        <v>1.34743345130033E-4</v>
      </c>
      <c r="I35" s="133">
        <v>1.7859464641983299E-4</v>
      </c>
      <c r="J35" s="133">
        <v>1.25756125678039E-4</v>
      </c>
      <c r="K35" s="133">
        <v>1.10485104812387E-4</v>
      </c>
      <c r="L35" s="133">
        <v>2.16639877771748E-4</v>
      </c>
      <c r="M35" s="133">
        <v>1.0902474092333999E-4</v>
      </c>
      <c r="N35" s="133">
        <v>1.40820905947956E-4</v>
      </c>
      <c r="O35" s="133">
        <v>1.47246579627336E-4</v>
      </c>
      <c r="P35" s="133">
        <v>2.5229894112474701E-4</v>
      </c>
      <c r="Q35" s="133">
        <v>1.6393088701839199E-4</v>
      </c>
      <c r="R35" s="133">
        <v>2.34973656037052E-4</v>
      </c>
      <c r="S35" s="133">
        <v>2.5171205406679799E-4</v>
      </c>
      <c r="T35" s="133">
        <v>2.00600931272706E-4</v>
      </c>
      <c r="U35" s="133">
        <v>5.29323334397248E-5</v>
      </c>
      <c r="V35" s="133">
        <v>1.9130651118007199E-4</v>
      </c>
      <c r="W35" s="133">
        <v>5.8332373795275203E-4</v>
      </c>
      <c r="X35" s="133">
        <v>8.9747756988191698E-4</v>
      </c>
      <c r="Y35" s="133">
        <v>1.41631918353305</v>
      </c>
      <c r="Z35" s="133">
        <v>1.97993449141192E-4</v>
      </c>
      <c r="AA35" s="133">
        <v>0</v>
      </c>
    </row>
    <row r="36" spans="1:27" x14ac:dyDescent="0.3">
      <c r="A36" s="125" t="s">
        <v>82</v>
      </c>
      <c r="B36" s="147" t="s">
        <v>83</v>
      </c>
      <c r="C36" s="132">
        <v>2.8000037419409099E-3</v>
      </c>
      <c r="D36" s="132">
        <v>7.1769341879343602E-3</v>
      </c>
      <c r="E36" s="132">
        <v>4.7269479074873904E-3</v>
      </c>
      <c r="F36" s="132">
        <v>2.96745317357038E-3</v>
      </c>
      <c r="G36" s="132">
        <v>6.9985964392897601E-3</v>
      </c>
      <c r="H36" s="132">
        <v>6.5031573139381297E-3</v>
      </c>
      <c r="I36" s="132">
        <v>8.5667431501021008E-3</v>
      </c>
      <c r="J36" s="132">
        <v>5.7293428600086304E-3</v>
      </c>
      <c r="K36" s="132">
        <v>7.0336100564208099E-3</v>
      </c>
      <c r="L36" s="132">
        <v>8.3494044523092E-3</v>
      </c>
      <c r="M36" s="132">
        <v>5.6778191092462299E-3</v>
      </c>
      <c r="N36" s="132">
        <v>4.9763340718807E-3</v>
      </c>
      <c r="O36" s="132">
        <v>6.8358594486783997E-3</v>
      </c>
      <c r="P36" s="132">
        <v>3.8289472325590298E-3</v>
      </c>
      <c r="Q36" s="132">
        <v>1.0725604149663E-2</v>
      </c>
      <c r="R36" s="132">
        <v>1.0646940206498701E-2</v>
      </c>
      <c r="S36" s="132">
        <v>1.11135556398056E-2</v>
      </c>
      <c r="T36" s="132">
        <v>2.3606698706737501E-2</v>
      </c>
      <c r="U36" s="132">
        <v>1.6975626842393799E-3</v>
      </c>
      <c r="V36" s="132">
        <v>3.6395356226742301E-3</v>
      </c>
      <c r="W36" s="132">
        <v>1.7871348869730099E-2</v>
      </c>
      <c r="X36" s="132">
        <v>4.4366796454886103E-3</v>
      </c>
      <c r="Y36" s="132">
        <v>5.2374974333219701E-3</v>
      </c>
      <c r="Z36" s="132">
        <v>1.1099843137774801</v>
      </c>
      <c r="AA36" s="132">
        <v>0</v>
      </c>
    </row>
    <row r="37" spans="1:27" ht="26.4" x14ac:dyDescent="0.3">
      <c r="A37" s="122" t="s">
        <v>84</v>
      </c>
      <c r="B37" s="146" t="s">
        <v>85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1</v>
      </c>
    </row>
    <row r="38" spans="1:27" ht="15" x14ac:dyDescent="0.35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5" x14ac:dyDescent="0.35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5" x14ac:dyDescent="0.35">
      <c r="A40" s="38" t="s">
        <v>4</v>
      </c>
      <c r="B40" s="3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5" x14ac:dyDescent="0.35">
      <c r="A41" s="110" t="s">
        <v>90</v>
      </c>
      <c r="B41" s="74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1:27" ht="15" x14ac:dyDescent="0.35">
      <c r="A42" s="86"/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ht="15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2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5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15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5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15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5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5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5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5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5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5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15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5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5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5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5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5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5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5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5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15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15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15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5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15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15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5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5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15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15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5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5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5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5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5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5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15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15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5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15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5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5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15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15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15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15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15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5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15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15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15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15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15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15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ht="15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ht="15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15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ht="15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5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5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5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5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5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15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15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15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5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</sheetData>
  <mergeCells count="5">
    <mergeCell ref="A1:G1"/>
    <mergeCell ref="A3:G4"/>
    <mergeCell ref="A9:A11"/>
    <mergeCell ref="B9:B11"/>
    <mergeCell ref="C9:AA9"/>
  </mergeCells>
  <hyperlinks>
    <hyperlink ref="AA7" location="Índice!A1" display="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9"/>
  <sheetViews>
    <sheetView zoomScaleNormal="100" workbookViewId="0">
      <selection sqref="A1:G1"/>
    </sheetView>
  </sheetViews>
  <sheetFormatPr baseColWidth="10" defaultColWidth="11.44140625" defaultRowHeight="14.4" x14ac:dyDescent="0.3"/>
  <cols>
    <col min="1" max="1" width="13.6640625" style="41" customWidth="1"/>
    <col min="2" max="2" width="77.6640625" style="41" customWidth="1"/>
    <col min="3" max="27" width="13.6640625" style="41" customWidth="1"/>
    <col min="28" max="16384" width="11.44140625" style="41"/>
  </cols>
  <sheetData>
    <row r="1" spans="1:27" ht="60" customHeight="1" x14ac:dyDescent="0.3">
      <c r="A1" s="171"/>
      <c r="B1" s="171"/>
      <c r="C1" s="171"/>
      <c r="D1" s="171"/>
      <c r="E1" s="171"/>
      <c r="F1" s="171"/>
      <c r="G1" s="17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3">
      <c r="A2" s="34"/>
      <c r="B2" s="34"/>
      <c r="C2" s="34"/>
      <c r="D2" s="34"/>
      <c r="E2" s="42"/>
      <c r="F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" customHeight="1" x14ac:dyDescent="0.3">
      <c r="A3" s="172" t="s">
        <v>31</v>
      </c>
      <c r="B3" s="172"/>
      <c r="C3" s="172"/>
      <c r="D3" s="172"/>
      <c r="E3" s="172"/>
      <c r="F3" s="172"/>
      <c r="G3" s="17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 x14ac:dyDescent="0.3">
      <c r="A4" s="172"/>
      <c r="B4" s="172"/>
      <c r="C4" s="172"/>
      <c r="D4" s="172"/>
      <c r="E4" s="172"/>
      <c r="F4" s="172"/>
      <c r="G4" s="17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3">
      <c r="A5" s="36" t="s">
        <v>92</v>
      </c>
      <c r="B5" s="8"/>
      <c r="C5" s="8"/>
      <c r="D5" s="8"/>
      <c r="E5" s="8"/>
      <c r="F5" s="8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3">
      <c r="A6" s="36" t="s">
        <v>39</v>
      </c>
      <c r="B6" s="8"/>
      <c r="C6" s="8"/>
      <c r="D6" s="8"/>
      <c r="E6" s="8"/>
      <c r="F6" s="8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 x14ac:dyDescent="0.35">
      <c r="A7" s="37" t="s">
        <v>34</v>
      </c>
      <c r="B7" s="10"/>
      <c r="C7" s="10"/>
      <c r="D7" s="10"/>
      <c r="E7" s="10"/>
      <c r="F7" s="10"/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49" t="s">
        <v>93</v>
      </c>
    </row>
    <row r="8" spans="1:27" x14ac:dyDescent="0.3">
      <c r="A8" s="31"/>
      <c r="B8" s="31"/>
      <c r="C8" s="31"/>
      <c r="D8" s="31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5" customHeight="1" x14ac:dyDescent="0.3">
      <c r="A9" s="163" t="s">
        <v>40</v>
      </c>
      <c r="B9" s="166" t="s">
        <v>41</v>
      </c>
      <c r="C9" s="175" t="s">
        <v>86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</row>
    <row r="10" spans="1:27" s="91" customFormat="1" x14ac:dyDescent="0.3">
      <c r="A10" s="164"/>
      <c r="B10" s="167"/>
      <c r="C10" s="126" t="s">
        <v>42</v>
      </c>
      <c r="D10" s="126" t="s">
        <v>44</v>
      </c>
      <c r="E10" s="126" t="s">
        <v>46</v>
      </c>
      <c r="F10" s="126" t="s">
        <v>48</v>
      </c>
      <c r="G10" s="126" t="s">
        <v>50</v>
      </c>
      <c r="H10" s="126" t="s">
        <v>52</v>
      </c>
      <c r="I10" s="126" t="s">
        <v>54</v>
      </c>
      <c r="J10" s="126" t="s">
        <v>56</v>
      </c>
      <c r="K10" s="126" t="s">
        <v>58</v>
      </c>
      <c r="L10" s="126" t="s">
        <v>60</v>
      </c>
      <c r="M10" s="126" t="s">
        <v>62</v>
      </c>
      <c r="N10" s="126" t="s">
        <v>63</v>
      </c>
      <c r="O10" s="126" t="s">
        <v>64</v>
      </c>
      <c r="P10" s="126" t="s">
        <v>65</v>
      </c>
      <c r="Q10" s="126" t="s">
        <v>67</v>
      </c>
      <c r="R10" s="126" t="s">
        <v>69</v>
      </c>
      <c r="S10" s="126" t="s">
        <v>71</v>
      </c>
      <c r="T10" s="126" t="s">
        <v>73</v>
      </c>
      <c r="U10" s="126" t="s">
        <v>75</v>
      </c>
      <c r="V10" s="126" t="s">
        <v>76</v>
      </c>
      <c r="W10" s="126" t="s">
        <v>78</v>
      </c>
      <c r="X10" s="126" t="s">
        <v>79</v>
      </c>
      <c r="Y10" s="126" t="s">
        <v>81</v>
      </c>
      <c r="Z10" s="126" t="s">
        <v>82</v>
      </c>
      <c r="AA10" s="126" t="s">
        <v>84</v>
      </c>
    </row>
    <row r="11" spans="1:27" ht="90" customHeight="1" x14ac:dyDescent="0.3">
      <c r="A11" s="165"/>
      <c r="B11" s="168"/>
      <c r="C11" s="127" t="s">
        <v>43</v>
      </c>
      <c r="D11" s="127" t="s">
        <v>45</v>
      </c>
      <c r="E11" s="127" t="s">
        <v>47</v>
      </c>
      <c r="F11" s="127" t="s">
        <v>49</v>
      </c>
      <c r="G11" s="127" t="s">
        <v>51</v>
      </c>
      <c r="H11" s="127" t="s">
        <v>53</v>
      </c>
      <c r="I11" s="127" t="s">
        <v>55</v>
      </c>
      <c r="J11" s="127" t="s">
        <v>57</v>
      </c>
      <c r="K11" s="127" t="s">
        <v>59</v>
      </c>
      <c r="L11" s="127" t="s">
        <v>61</v>
      </c>
      <c r="M11" s="127" t="s">
        <v>9</v>
      </c>
      <c r="N11" s="127" t="s">
        <v>10</v>
      </c>
      <c r="O11" s="127" t="s">
        <v>11</v>
      </c>
      <c r="P11" s="127" t="s">
        <v>66</v>
      </c>
      <c r="Q11" s="127" t="s">
        <v>68</v>
      </c>
      <c r="R11" s="127" t="s">
        <v>70</v>
      </c>
      <c r="S11" s="127" t="s">
        <v>72</v>
      </c>
      <c r="T11" s="127" t="s">
        <v>74</v>
      </c>
      <c r="U11" s="127" t="s">
        <v>12</v>
      </c>
      <c r="V11" s="127" t="s">
        <v>77</v>
      </c>
      <c r="W11" s="127" t="s">
        <v>29</v>
      </c>
      <c r="X11" s="127" t="s">
        <v>80</v>
      </c>
      <c r="Y11" s="127" t="s">
        <v>30</v>
      </c>
      <c r="Z11" s="127" t="s">
        <v>83</v>
      </c>
      <c r="AA11" s="127" t="s">
        <v>85</v>
      </c>
    </row>
    <row r="12" spans="1:27" x14ac:dyDescent="0.3">
      <c r="A12" s="123"/>
      <c r="B12" s="12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122" t="s">
        <v>42</v>
      </c>
      <c r="B13" s="146" t="s">
        <v>43</v>
      </c>
      <c r="C13" s="128">
        <v>42.274191521301198</v>
      </c>
      <c r="D13" s="128">
        <v>0.20440597681720801</v>
      </c>
      <c r="E13" s="128">
        <v>17.719942497350502</v>
      </c>
      <c r="F13" s="128">
        <v>1.72625232803692</v>
      </c>
      <c r="G13" s="128">
        <v>2.4066568860128199</v>
      </c>
      <c r="H13" s="128">
        <v>0.95330112558768698</v>
      </c>
      <c r="I13" s="128">
        <v>0.27320563169381701</v>
      </c>
      <c r="J13" s="128">
        <v>0.59222961871346802</v>
      </c>
      <c r="K13" s="128">
        <v>0.237750068134569</v>
      </c>
      <c r="L13" s="128">
        <v>0.25579535184618502</v>
      </c>
      <c r="M13" s="128">
        <v>0.54007389851419596</v>
      </c>
      <c r="N13" s="128">
        <v>0.63492607273224599</v>
      </c>
      <c r="O13" s="128">
        <v>0.67430662530382302</v>
      </c>
      <c r="P13" s="128">
        <v>0.22566996375681</v>
      </c>
      <c r="Q13" s="128">
        <v>0.34040508519007401</v>
      </c>
      <c r="R13" s="128">
        <v>6.3000681541023003</v>
      </c>
      <c r="S13" s="128">
        <v>0.233560539373008</v>
      </c>
      <c r="T13" s="128">
        <v>0.150712767085453</v>
      </c>
      <c r="U13" s="128">
        <v>5.0362782293695597E-2</v>
      </c>
      <c r="V13" s="128">
        <v>0.155338666110415</v>
      </c>
      <c r="W13" s="128">
        <v>0.28075203886589201</v>
      </c>
      <c r="X13" s="128">
        <v>0.23374117614038301</v>
      </c>
      <c r="Y13" s="128">
        <v>0.302555575222624</v>
      </c>
      <c r="Z13" s="128">
        <v>0.393944848117466</v>
      </c>
      <c r="AA13" s="128">
        <v>0</v>
      </c>
    </row>
    <row r="14" spans="1:27" x14ac:dyDescent="0.3">
      <c r="A14" s="125" t="s">
        <v>44</v>
      </c>
      <c r="B14" s="147" t="s">
        <v>45</v>
      </c>
      <c r="C14" s="129">
        <v>5.7400965345407999E-2</v>
      </c>
      <c r="D14" s="129">
        <v>2.6553922913993402</v>
      </c>
      <c r="E14" s="129">
        <v>6.8809177616481795E-2</v>
      </c>
      <c r="F14" s="129">
        <v>6.0883164231975297E-2</v>
      </c>
      <c r="G14" s="129">
        <v>9.1020309015044903E-2</v>
      </c>
      <c r="H14" s="129">
        <v>0.39737743719810598</v>
      </c>
      <c r="I14" s="129">
        <v>0.46272788369977602</v>
      </c>
      <c r="J14" s="129">
        <v>0.120989047441037</v>
      </c>
      <c r="K14" s="129">
        <v>0.30146471793496599</v>
      </c>
      <c r="L14" s="129">
        <v>6.6385847644061302E-2</v>
      </c>
      <c r="M14" s="129">
        <v>0.16136043596157201</v>
      </c>
      <c r="N14" s="129">
        <v>0.29545725141229001</v>
      </c>
      <c r="O14" s="129">
        <v>0.21729362321360901</v>
      </c>
      <c r="P14" s="129">
        <v>4.9539364722070697E-2</v>
      </c>
      <c r="Q14" s="129">
        <v>8.9961256928857397E-2</v>
      </c>
      <c r="R14" s="129">
        <v>3.4242272142752599E-2</v>
      </c>
      <c r="S14" s="129">
        <v>3.4017637321981799E-2</v>
      </c>
      <c r="T14" s="129">
        <v>1.5136663268681501E-2</v>
      </c>
      <c r="U14" s="129">
        <v>7.8541287604872306E-3</v>
      </c>
      <c r="V14" s="129">
        <v>1.7379315635686898E-2</v>
      </c>
      <c r="W14" s="129">
        <v>3.2687837468777001E-2</v>
      </c>
      <c r="X14" s="129">
        <v>1.7169559213783901E-2</v>
      </c>
      <c r="Y14" s="129">
        <v>5.0355014815782598E-2</v>
      </c>
      <c r="Z14" s="129">
        <v>4.2219151518315998E-2</v>
      </c>
      <c r="AA14" s="129">
        <v>0</v>
      </c>
    </row>
    <row r="15" spans="1:27" x14ac:dyDescent="0.3">
      <c r="A15" s="122" t="s">
        <v>46</v>
      </c>
      <c r="B15" s="146" t="s">
        <v>47</v>
      </c>
      <c r="C15" s="130">
        <v>0.744484075981942</v>
      </c>
      <c r="D15" s="130">
        <v>4.4349371280619998E-2</v>
      </c>
      <c r="E15" s="130">
        <v>6.9124639758531998</v>
      </c>
      <c r="F15" s="130">
        <v>7.9561171778935694E-2</v>
      </c>
      <c r="G15" s="130">
        <v>0.16066088509745399</v>
      </c>
      <c r="H15" s="130">
        <v>0.187391430387288</v>
      </c>
      <c r="I15" s="130">
        <v>5.3086939577709998E-2</v>
      </c>
      <c r="J15" s="130">
        <v>6.4571094928501799E-2</v>
      </c>
      <c r="K15" s="130">
        <v>5.76688430601692E-2</v>
      </c>
      <c r="L15" s="130">
        <v>5.2774014104439403E-2</v>
      </c>
      <c r="M15" s="130">
        <v>6.9215440708370601E-2</v>
      </c>
      <c r="N15" s="130">
        <v>9.1927856940797401E-2</v>
      </c>
      <c r="O15" s="130">
        <v>7.7626335797798804E-2</v>
      </c>
      <c r="P15" s="130">
        <v>5.0879354317990601E-2</v>
      </c>
      <c r="Q15" s="130">
        <v>7.2202296925284695E-2</v>
      </c>
      <c r="R15" s="130">
        <v>1.39477144310117</v>
      </c>
      <c r="S15" s="130">
        <v>5.1633760528115899E-2</v>
      </c>
      <c r="T15" s="130">
        <v>3.4855220774371198E-2</v>
      </c>
      <c r="U15" s="130">
        <v>1.01530512763656E-2</v>
      </c>
      <c r="V15" s="130">
        <v>3.6275211968827797E-2</v>
      </c>
      <c r="W15" s="130">
        <v>6.0861756772160602E-2</v>
      </c>
      <c r="X15" s="130">
        <v>5.2473348528755903E-2</v>
      </c>
      <c r="Y15" s="130">
        <v>4.5160434225888002E-2</v>
      </c>
      <c r="Z15" s="130">
        <v>7.6142790487889897E-2</v>
      </c>
      <c r="AA15" s="130">
        <v>0</v>
      </c>
    </row>
    <row r="16" spans="1:27" ht="39.6" x14ac:dyDescent="0.3">
      <c r="A16" s="125" t="s">
        <v>48</v>
      </c>
      <c r="B16" s="147" t="s">
        <v>49</v>
      </c>
      <c r="C16" s="129">
        <v>0.18552566215216201</v>
      </c>
      <c r="D16" s="129">
        <v>0.144702648163818</v>
      </c>
      <c r="E16" s="129">
        <v>0.16481588361473901</v>
      </c>
      <c r="F16" s="129">
        <v>34.969662558619198</v>
      </c>
      <c r="G16" s="129">
        <v>0.94455448443913004</v>
      </c>
      <c r="H16" s="129">
        <v>0.21427369190013701</v>
      </c>
      <c r="I16" s="129">
        <v>0.26106219527868302</v>
      </c>
      <c r="J16" s="129">
        <v>1.24638156466339</v>
      </c>
      <c r="K16" s="129">
        <v>0.12158440586255399</v>
      </c>
      <c r="L16" s="129">
        <v>0.34652122331886998</v>
      </c>
      <c r="M16" s="129">
        <v>0.25899413726039699</v>
      </c>
      <c r="N16" s="129">
        <v>0.46921970614914799</v>
      </c>
      <c r="O16" s="129">
        <v>0.25420179394528197</v>
      </c>
      <c r="P16" s="129">
        <v>0.19820880647497499</v>
      </c>
      <c r="Q16" s="129">
        <v>0.157006765983773</v>
      </c>
      <c r="R16" s="129">
        <v>0.221689820464123</v>
      </c>
      <c r="S16" s="129">
        <v>0.19903346353906201</v>
      </c>
      <c r="T16" s="129">
        <v>6.2593152350752398E-2</v>
      </c>
      <c r="U16" s="129">
        <v>2.0719063289839201E-2</v>
      </c>
      <c r="V16" s="129">
        <v>0.13636316237638099</v>
      </c>
      <c r="W16" s="129">
        <v>0.10706350368944099</v>
      </c>
      <c r="X16" s="129">
        <v>0.138786834047253</v>
      </c>
      <c r="Y16" s="129">
        <v>0.224839863734312</v>
      </c>
      <c r="Z16" s="129">
        <v>0.22964926056972201</v>
      </c>
      <c r="AA16" s="129">
        <v>0</v>
      </c>
    </row>
    <row r="17" spans="1:27" ht="39.6" x14ac:dyDescent="0.3">
      <c r="A17" s="122" t="s">
        <v>50</v>
      </c>
      <c r="B17" s="146" t="s">
        <v>51</v>
      </c>
      <c r="C17" s="130">
        <v>0.112470697923261</v>
      </c>
      <c r="D17" s="130">
        <v>3.0760394610180299E-2</v>
      </c>
      <c r="E17" s="130">
        <v>0.14979484354418199</v>
      </c>
      <c r="F17" s="130">
        <v>0.156903825126091</v>
      </c>
      <c r="G17" s="130">
        <v>8.2337713743051992</v>
      </c>
      <c r="H17" s="130">
        <v>0.129020030707415</v>
      </c>
      <c r="I17" s="130">
        <v>9.6881796999064407E-2</v>
      </c>
      <c r="J17" s="130">
        <v>0.56822786768167</v>
      </c>
      <c r="K17" s="130">
        <v>4.9386211476548501E-2</v>
      </c>
      <c r="L17" s="130">
        <v>5.5092353411261397E-2</v>
      </c>
      <c r="M17" s="130">
        <v>0.19233085418537399</v>
      </c>
      <c r="N17" s="130">
        <v>0.153185044026379</v>
      </c>
      <c r="O17" s="130">
        <v>0.14727090596613401</v>
      </c>
      <c r="P17" s="130">
        <v>7.4688129504061299E-2</v>
      </c>
      <c r="Q17" s="130">
        <v>5.2220104582706602E-2</v>
      </c>
      <c r="R17" s="130">
        <v>7.6172078672080007E-2</v>
      </c>
      <c r="S17" s="130">
        <v>0.17178128495299999</v>
      </c>
      <c r="T17" s="130">
        <v>3.02901321732649E-2</v>
      </c>
      <c r="U17" s="130">
        <v>1.35488607747696E-2</v>
      </c>
      <c r="V17" s="130">
        <v>5.6419738285244499E-2</v>
      </c>
      <c r="W17" s="130">
        <v>0.16069702399986499</v>
      </c>
      <c r="X17" s="130">
        <v>4.11686154478767E-2</v>
      </c>
      <c r="Y17" s="130">
        <v>8.0224208304101E-2</v>
      </c>
      <c r="Z17" s="130">
        <v>7.0945625475663104E-2</v>
      </c>
      <c r="AA17" s="130">
        <v>0</v>
      </c>
    </row>
    <row r="18" spans="1:27" ht="52.8" x14ac:dyDescent="0.3">
      <c r="A18" s="125" t="s">
        <v>52</v>
      </c>
      <c r="B18" s="147" t="s">
        <v>53</v>
      </c>
      <c r="C18" s="129">
        <v>0.41473053924972397</v>
      </c>
      <c r="D18" s="129">
        <v>0.418041500086897</v>
      </c>
      <c r="E18" s="129">
        <v>0.465301447909515</v>
      </c>
      <c r="F18" s="129">
        <v>0.41549939721975898</v>
      </c>
      <c r="G18" s="129">
        <v>0.52134491638747604</v>
      </c>
      <c r="H18" s="129">
        <v>3.95587531332052</v>
      </c>
      <c r="I18" s="129">
        <v>0.39445497514287903</v>
      </c>
      <c r="J18" s="129">
        <v>0.391186895909161</v>
      </c>
      <c r="K18" s="129">
        <v>0.30129841376165101</v>
      </c>
      <c r="L18" s="129">
        <v>0.33267045477919299</v>
      </c>
      <c r="M18" s="129">
        <v>0.80901535106529099</v>
      </c>
      <c r="N18" s="129">
        <v>1.1209796093134301</v>
      </c>
      <c r="O18" s="129">
        <v>0.877664315079559</v>
      </c>
      <c r="P18" s="129">
        <v>0.21057984982168401</v>
      </c>
      <c r="Q18" s="129">
        <v>0.74323539569232</v>
      </c>
      <c r="R18" s="129">
        <v>0.20274473227435399</v>
      </c>
      <c r="S18" s="129">
        <v>0.100399670648325</v>
      </c>
      <c r="T18" s="129">
        <v>5.7416483709686002E-2</v>
      </c>
      <c r="U18" s="129">
        <v>3.1501896622241003E-2</v>
      </c>
      <c r="V18" s="129">
        <v>9.2225547605361793E-2</v>
      </c>
      <c r="W18" s="129">
        <v>0.15285309175442899</v>
      </c>
      <c r="X18" s="129">
        <v>6.2199676144195699E-2</v>
      </c>
      <c r="Y18" s="129">
        <v>0.40129233908224798</v>
      </c>
      <c r="Z18" s="129">
        <v>0.19161829245242901</v>
      </c>
      <c r="AA18" s="129">
        <v>0</v>
      </c>
    </row>
    <row r="19" spans="1:27" ht="66" x14ac:dyDescent="0.3">
      <c r="A19" s="122" t="s">
        <v>54</v>
      </c>
      <c r="B19" s="146" t="s">
        <v>55</v>
      </c>
      <c r="C19" s="130">
        <v>0.20075298140992801</v>
      </c>
      <c r="D19" s="130">
        <v>0.16038615692380601</v>
      </c>
      <c r="E19" s="130">
        <v>0.27782063486130898</v>
      </c>
      <c r="F19" s="130">
        <v>0.279047024927846</v>
      </c>
      <c r="G19" s="130">
        <v>0.43824479613793499</v>
      </c>
      <c r="H19" s="130">
        <v>0.292854000784743</v>
      </c>
      <c r="I19" s="130">
        <v>11.706269617081301</v>
      </c>
      <c r="J19" s="130">
        <v>1.7530155621079699</v>
      </c>
      <c r="K19" s="130">
        <v>0.42336603824716401</v>
      </c>
      <c r="L19" s="130">
        <v>0.32909345214531999</v>
      </c>
      <c r="M19" s="130">
        <v>1.37619673003945</v>
      </c>
      <c r="N19" s="130">
        <v>1.5157442179839</v>
      </c>
      <c r="O19" s="130">
        <v>1.70232153640714</v>
      </c>
      <c r="P19" s="130">
        <v>0.58829842710122904</v>
      </c>
      <c r="Q19" s="130">
        <v>0.30205504076036399</v>
      </c>
      <c r="R19" s="130">
        <v>0.18491182987885199</v>
      </c>
      <c r="S19" s="130">
        <v>0.49416011331000098</v>
      </c>
      <c r="T19" s="130">
        <v>0.12804297903214901</v>
      </c>
      <c r="U19" s="130">
        <v>5.2932042468552501E-2</v>
      </c>
      <c r="V19" s="130">
        <v>0.105268586847795</v>
      </c>
      <c r="W19" s="130">
        <v>0.19999516427799799</v>
      </c>
      <c r="X19" s="130">
        <v>0.12659984478286801</v>
      </c>
      <c r="Y19" s="130">
        <v>0.18905042631976299</v>
      </c>
      <c r="Z19" s="130">
        <v>0.46774794107080903</v>
      </c>
      <c r="AA19" s="130">
        <v>0</v>
      </c>
    </row>
    <row r="20" spans="1:27" x14ac:dyDescent="0.3">
      <c r="A20" s="125" t="s">
        <v>56</v>
      </c>
      <c r="B20" s="147" t="s">
        <v>57</v>
      </c>
      <c r="C20" s="129">
        <v>4.3891884830917098E-2</v>
      </c>
      <c r="D20" s="129">
        <v>5.9001525619024199E-2</v>
      </c>
      <c r="E20" s="129">
        <v>6.6313481287199799E-2</v>
      </c>
      <c r="F20" s="129">
        <v>0.27434870222546198</v>
      </c>
      <c r="G20" s="129">
        <v>0.46995691165401199</v>
      </c>
      <c r="H20" s="129">
        <v>0.14288128075384601</v>
      </c>
      <c r="I20" s="129">
        <v>0.19473117735213399</v>
      </c>
      <c r="J20" s="129">
        <v>28.128275954556301</v>
      </c>
      <c r="K20" s="129">
        <v>5.4976933533631797E-2</v>
      </c>
      <c r="L20" s="129">
        <v>8.3612053216811602E-2</v>
      </c>
      <c r="M20" s="129">
        <v>0.28477904518288899</v>
      </c>
      <c r="N20" s="129">
        <v>0.158474102396964</v>
      </c>
      <c r="O20" s="129">
        <v>0.11026622785285101</v>
      </c>
      <c r="P20" s="129">
        <v>8.4678284864830602E-2</v>
      </c>
      <c r="Q20" s="129">
        <v>7.0011980878760802E-2</v>
      </c>
      <c r="R20" s="129">
        <v>3.7589606653095499E-2</v>
      </c>
      <c r="S20" s="129">
        <v>4.7739254860024199E-2</v>
      </c>
      <c r="T20" s="129">
        <v>5.10916636510707E-2</v>
      </c>
      <c r="U20" s="129">
        <v>6.60749690857122E-3</v>
      </c>
      <c r="V20" s="129">
        <v>2.9103137951602399E-2</v>
      </c>
      <c r="W20" s="129">
        <v>6.9926900095486993E-2</v>
      </c>
      <c r="X20" s="129">
        <v>6.1340310117721099E-2</v>
      </c>
      <c r="Y20" s="129">
        <v>1.0477655738728799</v>
      </c>
      <c r="Z20" s="129">
        <v>0.27846664049162501</v>
      </c>
      <c r="AA20" s="129">
        <v>0</v>
      </c>
    </row>
    <row r="21" spans="1:27" x14ac:dyDescent="0.3">
      <c r="A21" s="122" t="s">
        <v>58</v>
      </c>
      <c r="B21" s="146" t="s">
        <v>59</v>
      </c>
      <c r="C21" s="130">
        <v>2.6187963242924099E-2</v>
      </c>
      <c r="D21" s="130">
        <v>5.3058235531057499E-2</v>
      </c>
      <c r="E21" s="130">
        <v>5.6167242976922799E-2</v>
      </c>
      <c r="F21" s="130">
        <v>5.9846965084808398E-2</v>
      </c>
      <c r="G21" s="130">
        <v>0.140019672779647</v>
      </c>
      <c r="H21" s="130">
        <v>9.4616021931833494E-2</v>
      </c>
      <c r="I21" s="130">
        <v>7.9594820816504597E-2</v>
      </c>
      <c r="J21" s="130">
        <v>7.0262704424783995E-2</v>
      </c>
      <c r="K21" s="130">
        <v>1.91545177731575</v>
      </c>
      <c r="L21" s="130">
        <v>0.12475580015440201</v>
      </c>
      <c r="M21" s="130">
        <v>3.3557864830193899E-2</v>
      </c>
      <c r="N21" s="130">
        <v>4.4760571248896201E-2</v>
      </c>
      <c r="O21" s="130">
        <v>3.7795858293462201E-2</v>
      </c>
      <c r="P21" s="130">
        <v>4.1491166266508603E-2</v>
      </c>
      <c r="Q21" s="130">
        <v>4.0854343891616698E-2</v>
      </c>
      <c r="R21" s="130">
        <v>2.43087458178931E-2</v>
      </c>
      <c r="S21" s="130">
        <v>2.0884423580742901E-2</v>
      </c>
      <c r="T21" s="130">
        <v>2.01352886388785E-2</v>
      </c>
      <c r="U21" s="130">
        <v>5.1849968704871796E-3</v>
      </c>
      <c r="V21" s="130">
        <v>1.3000042920845599E-2</v>
      </c>
      <c r="W21" s="130">
        <v>3.55042401166063E-2</v>
      </c>
      <c r="X21" s="130">
        <v>2.2264293174070901E-2</v>
      </c>
      <c r="Y21" s="130">
        <v>2.3580499103991001E-2</v>
      </c>
      <c r="Z21" s="130">
        <v>3.0729174634505502E-2</v>
      </c>
      <c r="AA21" s="130">
        <v>0</v>
      </c>
    </row>
    <row r="22" spans="1:27" ht="26.4" x14ac:dyDescent="0.3">
      <c r="A22" s="125" t="s">
        <v>60</v>
      </c>
      <c r="B22" s="147" t="s">
        <v>61</v>
      </c>
      <c r="C22" s="129">
        <v>2.9276435827074999E-2</v>
      </c>
      <c r="D22" s="129">
        <v>2.5856891441017299E-2</v>
      </c>
      <c r="E22" s="129">
        <v>3.23047415083971E-2</v>
      </c>
      <c r="F22" s="129">
        <v>3.9294874459002697E-2</v>
      </c>
      <c r="G22" s="129">
        <v>6.2703114074260796E-2</v>
      </c>
      <c r="H22" s="129">
        <v>2.2046501418469699E-2</v>
      </c>
      <c r="I22" s="129">
        <v>0.17510332162362399</v>
      </c>
      <c r="J22" s="129">
        <v>4.2384613484081297E-2</v>
      </c>
      <c r="K22" s="129">
        <v>2.8731546141676501E-2</v>
      </c>
      <c r="L22" s="129">
        <v>6.1750136626015202</v>
      </c>
      <c r="M22" s="129">
        <v>3.3110545588911702E-2</v>
      </c>
      <c r="N22" s="129">
        <v>4.00968421868617E-2</v>
      </c>
      <c r="O22" s="129">
        <v>3.6752556827937898E-2</v>
      </c>
      <c r="P22" s="129">
        <v>3.41279835451977E-2</v>
      </c>
      <c r="Q22" s="129">
        <v>1.7875161883154099E-2</v>
      </c>
      <c r="R22" s="129">
        <v>3.0446330558583801E-2</v>
      </c>
      <c r="S22" s="129">
        <v>3.11725164317108E-2</v>
      </c>
      <c r="T22" s="129">
        <v>3.3893628204970903E-2</v>
      </c>
      <c r="U22" s="129">
        <v>5.4131143050449599E-3</v>
      </c>
      <c r="V22" s="129">
        <v>2.0252211062440999E-2</v>
      </c>
      <c r="W22" s="129">
        <v>7.6934456684055894E-2</v>
      </c>
      <c r="X22" s="129">
        <v>3.01479485904055E-2</v>
      </c>
      <c r="Y22" s="129">
        <v>4.2590303803592799E-2</v>
      </c>
      <c r="Z22" s="129">
        <v>4.1015382586408702E-2</v>
      </c>
      <c r="AA22" s="129">
        <v>0</v>
      </c>
    </row>
    <row r="23" spans="1:27" x14ac:dyDescent="0.3">
      <c r="A23" s="122" t="s">
        <v>62</v>
      </c>
      <c r="B23" s="146" t="s">
        <v>9</v>
      </c>
      <c r="C23" s="130">
        <v>3.6450713729868E-3</v>
      </c>
      <c r="D23" s="130">
        <v>7.4377314897217297E-3</v>
      </c>
      <c r="E23" s="130">
        <v>6.9621514984671302E-3</v>
      </c>
      <c r="F23" s="130">
        <v>1.5103960683580201E-2</v>
      </c>
      <c r="G23" s="130">
        <v>1.70552856410294E-2</v>
      </c>
      <c r="H23" s="130">
        <v>7.9532165319336507E-3</v>
      </c>
      <c r="I23" s="130">
        <v>1.0060459737716101E-2</v>
      </c>
      <c r="J23" s="130">
        <v>1.7466858433606201E-2</v>
      </c>
      <c r="K23" s="130">
        <v>1.12255521614583E-2</v>
      </c>
      <c r="L23" s="130">
        <v>2.0584166260137801E-2</v>
      </c>
      <c r="M23" s="130">
        <v>12.7835776597801</v>
      </c>
      <c r="N23" s="130">
        <v>1.21549625106252E-2</v>
      </c>
      <c r="O23" s="130">
        <v>2.1084850540244799E-2</v>
      </c>
      <c r="P23" s="130">
        <v>1.27310622911746E-2</v>
      </c>
      <c r="Q23" s="130">
        <v>7.7844575515465296E-3</v>
      </c>
      <c r="R23" s="130">
        <v>8.1042098404518394E-3</v>
      </c>
      <c r="S23" s="130">
        <v>2.1678796019464899E-2</v>
      </c>
      <c r="T23" s="130">
        <v>1.22161741727345E-2</v>
      </c>
      <c r="U23" s="130">
        <v>6.3110982844178801E-3</v>
      </c>
      <c r="V23" s="130">
        <v>1.51502529156339E-2</v>
      </c>
      <c r="W23" s="130">
        <v>2.45302716343298E-2</v>
      </c>
      <c r="X23" s="130">
        <v>1.6612950556877198E-2</v>
      </c>
      <c r="Y23" s="130">
        <v>2.79792621325816E-2</v>
      </c>
      <c r="Z23" s="130">
        <v>1.61644311771506E-2</v>
      </c>
      <c r="AA23" s="130">
        <v>0</v>
      </c>
    </row>
    <row r="24" spans="1:27" ht="26.4" x14ac:dyDescent="0.3">
      <c r="A24" s="125" t="s">
        <v>63</v>
      </c>
      <c r="B24" s="147" t="s">
        <v>10</v>
      </c>
      <c r="C24" s="129">
        <v>6.4744830401597397E-4</v>
      </c>
      <c r="D24" s="129">
        <v>2.0647624319839598E-3</v>
      </c>
      <c r="E24" s="129">
        <v>9.1351197514448804E-4</v>
      </c>
      <c r="F24" s="129">
        <v>9.8547666932095705E-4</v>
      </c>
      <c r="G24" s="129">
        <v>1.0371966113967099E-3</v>
      </c>
      <c r="H24" s="129">
        <v>1.42076398552154E-3</v>
      </c>
      <c r="I24" s="129">
        <v>1.0396836780865301E-3</v>
      </c>
      <c r="J24" s="129">
        <v>7.42692053052128E-4</v>
      </c>
      <c r="K24" s="129">
        <v>3.7110904160388798E-3</v>
      </c>
      <c r="L24" s="129">
        <v>7.8828205895389403E-4</v>
      </c>
      <c r="M24" s="129">
        <v>7.1009051243991995E-4</v>
      </c>
      <c r="N24" s="129">
        <v>4.6621484219278102</v>
      </c>
      <c r="O24" s="129">
        <v>9.7757182585679701E-4</v>
      </c>
      <c r="P24" s="129">
        <v>1.4490025428258401E-3</v>
      </c>
      <c r="Q24" s="129">
        <v>1.29165062895065E-2</v>
      </c>
      <c r="R24" s="129">
        <v>6.8738075229271805E-4</v>
      </c>
      <c r="S24" s="129">
        <v>4.71827590567009E-4</v>
      </c>
      <c r="T24" s="129">
        <v>3.4467283767680999E-4</v>
      </c>
      <c r="U24" s="129">
        <v>1.00923707302603E-4</v>
      </c>
      <c r="V24" s="129">
        <v>4.2085362046566702E-4</v>
      </c>
      <c r="W24" s="129">
        <v>4.8529507126286497E-4</v>
      </c>
      <c r="X24" s="129">
        <v>2.78720182486201E-4</v>
      </c>
      <c r="Y24" s="129">
        <v>3.7799231958398401E-4</v>
      </c>
      <c r="Z24" s="129">
        <v>4.4995123112074898E-4</v>
      </c>
      <c r="AA24" s="129">
        <v>0</v>
      </c>
    </row>
    <row r="25" spans="1:27" ht="26.4" x14ac:dyDescent="0.3">
      <c r="A25" s="122" t="s">
        <v>64</v>
      </c>
      <c r="B25" s="146" t="s">
        <v>11</v>
      </c>
      <c r="C25" s="130">
        <v>2.8190791128418501E-2</v>
      </c>
      <c r="D25" s="130">
        <v>5.3669624986665602E-2</v>
      </c>
      <c r="E25" s="130">
        <v>4.2593214069364199E-2</v>
      </c>
      <c r="F25" s="130">
        <v>4.5219051449351302E-2</v>
      </c>
      <c r="G25" s="130">
        <v>5.8734935127227002E-2</v>
      </c>
      <c r="H25" s="130">
        <v>7.87914275501196E-2</v>
      </c>
      <c r="I25" s="130">
        <v>5.6392851430049497E-2</v>
      </c>
      <c r="J25" s="130">
        <v>0.21352642898336199</v>
      </c>
      <c r="K25" s="130">
        <v>0.29752808872168901</v>
      </c>
      <c r="L25" s="130">
        <v>0.49736090333850702</v>
      </c>
      <c r="M25" s="130">
        <v>2.0293729892951302</v>
      </c>
      <c r="N25" s="130">
        <v>0.42448478599592498</v>
      </c>
      <c r="O25" s="130">
        <v>9.3879297713956191</v>
      </c>
      <c r="P25" s="130">
        <v>9.1905779742929405E-2</v>
      </c>
      <c r="Q25" s="130">
        <v>7.3696604951736105E-2</v>
      </c>
      <c r="R25" s="130">
        <v>9.7674457609917206E-2</v>
      </c>
      <c r="S25" s="130">
        <v>4.0791627931013798E-2</v>
      </c>
      <c r="T25" s="130">
        <v>7.5447767850675099E-2</v>
      </c>
      <c r="U25" s="130">
        <v>0.21118780370214099</v>
      </c>
      <c r="V25" s="130">
        <v>8.2119166892670903E-2</v>
      </c>
      <c r="W25" s="130">
        <v>0.34768945468437101</v>
      </c>
      <c r="X25" s="130">
        <v>0.177821540746742</v>
      </c>
      <c r="Y25" s="130">
        <v>6.8657942807671193E-2</v>
      </c>
      <c r="Z25" s="130">
        <v>0.18272210515590401</v>
      </c>
      <c r="AA25" s="130">
        <v>0</v>
      </c>
    </row>
    <row r="26" spans="1:27" x14ac:dyDescent="0.3">
      <c r="A26" s="125" t="s">
        <v>65</v>
      </c>
      <c r="B26" s="147" t="s">
        <v>66</v>
      </c>
      <c r="C26" s="129">
        <v>2.0122663903260198</v>
      </c>
      <c r="D26" s="129">
        <v>1.28322040536143</v>
      </c>
      <c r="E26" s="129">
        <v>3.0782666085555999</v>
      </c>
      <c r="F26" s="129">
        <v>2.6169117380076599</v>
      </c>
      <c r="G26" s="129">
        <v>3.9117512255024498</v>
      </c>
      <c r="H26" s="129">
        <v>2.62045970165862</v>
      </c>
      <c r="I26" s="129">
        <v>4.0233218257369598</v>
      </c>
      <c r="J26" s="129">
        <v>2.8361662550358901</v>
      </c>
      <c r="K26" s="129">
        <v>1.1147903811889199</v>
      </c>
      <c r="L26" s="129">
        <v>1.3152421802004699</v>
      </c>
      <c r="M26" s="129">
        <v>2.39463049227983</v>
      </c>
      <c r="N26" s="129">
        <v>3.1480845608689401</v>
      </c>
      <c r="O26" s="129">
        <v>2.9811864360366198</v>
      </c>
      <c r="P26" s="129">
        <v>34.069749916018303</v>
      </c>
      <c r="Q26" s="129">
        <v>3.0311691032958099</v>
      </c>
      <c r="R26" s="129">
        <v>2.9798305776988099</v>
      </c>
      <c r="S26" s="129">
        <v>1.40890151369818</v>
      </c>
      <c r="T26" s="129">
        <v>0.48232876227437299</v>
      </c>
      <c r="U26" s="129">
        <v>0.16996668198652301</v>
      </c>
      <c r="V26" s="129">
        <v>0.612503487814965</v>
      </c>
      <c r="W26" s="129">
        <v>0.971188176116772</v>
      </c>
      <c r="X26" s="129">
        <v>0.56164852774910801</v>
      </c>
      <c r="Y26" s="129">
        <v>1.5046147256175999</v>
      </c>
      <c r="Z26" s="129">
        <v>1.2422134963559801</v>
      </c>
      <c r="AA26" s="129">
        <v>0</v>
      </c>
    </row>
    <row r="27" spans="1:27" x14ac:dyDescent="0.3">
      <c r="A27" s="122" t="s">
        <v>67</v>
      </c>
      <c r="B27" s="146" t="s">
        <v>68</v>
      </c>
      <c r="C27" s="130">
        <v>1.11089546161724</v>
      </c>
      <c r="D27" s="130">
        <v>3.6142021488885199</v>
      </c>
      <c r="E27" s="130">
        <v>1.5229168534333699</v>
      </c>
      <c r="F27" s="130">
        <v>1.64463283393288</v>
      </c>
      <c r="G27" s="130">
        <v>1.55260845673176</v>
      </c>
      <c r="H27" s="130">
        <v>2.3514021196181898</v>
      </c>
      <c r="I27" s="130">
        <v>1.6968098048161999</v>
      </c>
      <c r="J27" s="130">
        <v>1.17591200021097</v>
      </c>
      <c r="K27" s="130">
        <v>2.2841118724721401</v>
      </c>
      <c r="L27" s="130">
        <v>1.1239843642412399</v>
      </c>
      <c r="M27" s="130">
        <v>1.14699312415798</v>
      </c>
      <c r="N27" s="130">
        <v>1.7950808628997501</v>
      </c>
      <c r="O27" s="130">
        <v>1.3998004280866501</v>
      </c>
      <c r="P27" s="130">
        <v>2.5248944283291102</v>
      </c>
      <c r="Q27" s="130">
        <v>23.289784959491399</v>
      </c>
      <c r="R27" s="130">
        <v>1.18544552996357</v>
      </c>
      <c r="S27" s="130">
        <v>0.80479514536390195</v>
      </c>
      <c r="T27" s="130">
        <v>0.57525784179030703</v>
      </c>
      <c r="U27" s="130">
        <v>0.16438684006906301</v>
      </c>
      <c r="V27" s="130">
        <v>0.72947638721280905</v>
      </c>
      <c r="W27" s="130">
        <v>0.78615000741992802</v>
      </c>
      <c r="X27" s="130">
        <v>0.44784114187825902</v>
      </c>
      <c r="Y27" s="130">
        <v>0.62782902225908299</v>
      </c>
      <c r="Z27" s="130">
        <v>0.73816120253221895</v>
      </c>
      <c r="AA27" s="130">
        <v>0</v>
      </c>
    </row>
    <row r="28" spans="1:27" x14ac:dyDescent="0.3">
      <c r="A28" s="125" t="s">
        <v>69</v>
      </c>
      <c r="B28" s="147" t="s">
        <v>70</v>
      </c>
      <c r="C28" s="129">
        <v>9.2455150317558493E-2</v>
      </c>
      <c r="D28" s="129">
        <v>0.127325879827143</v>
      </c>
      <c r="E28" s="129">
        <v>0.160136356466348</v>
      </c>
      <c r="F28" s="129">
        <v>0.15347166970003201</v>
      </c>
      <c r="G28" s="129">
        <v>0.15183044748778601</v>
      </c>
      <c r="H28" s="129">
        <v>0.136939613645716</v>
      </c>
      <c r="I28" s="129">
        <v>0.147271001424846</v>
      </c>
      <c r="J28" s="129">
        <v>0.109647961865228</v>
      </c>
      <c r="K28" s="129">
        <v>0.117148091650032</v>
      </c>
      <c r="L28" s="129">
        <v>0.14111807746795901</v>
      </c>
      <c r="M28" s="129">
        <v>9.6007196780408005E-2</v>
      </c>
      <c r="N28" s="129">
        <v>0.113913506667224</v>
      </c>
      <c r="O28" s="129">
        <v>0.118070467587737</v>
      </c>
      <c r="P28" s="129">
        <v>0.20796794944996899</v>
      </c>
      <c r="Q28" s="129">
        <v>0.231453301254783</v>
      </c>
      <c r="R28" s="129">
        <v>20.380242717855399</v>
      </c>
      <c r="S28" s="129">
        <v>0.24415042283355701</v>
      </c>
      <c r="T28" s="129">
        <v>0.266408910859046</v>
      </c>
      <c r="U28" s="129">
        <v>3.8025761628364102E-2</v>
      </c>
      <c r="V28" s="129">
        <v>0.18911465703486799</v>
      </c>
      <c r="W28" s="129">
        <v>0.27518900071411201</v>
      </c>
      <c r="X28" s="129">
        <v>0.15443473881792999</v>
      </c>
      <c r="Y28" s="129">
        <v>0.113325625393132</v>
      </c>
      <c r="Z28" s="129">
        <v>0.74122777248325999</v>
      </c>
      <c r="AA28" s="129">
        <v>0</v>
      </c>
    </row>
    <row r="29" spans="1:27" x14ac:dyDescent="0.3">
      <c r="A29" s="122" t="s">
        <v>71</v>
      </c>
      <c r="B29" s="146" t="s">
        <v>72</v>
      </c>
      <c r="C29" s="130">
        <v>8.4743067428761198E-2</v>
      </c>
      <c r="D29" s="130">
        <v>0.14609576376346101</v>
      </c>
      <c r="E29" s="130">
        <v>0.14946374218078001</v>
      </c>
      <c r="F29" s="130">
        <v>0.217384314722014</v>
      </c>
      <c r="G29" s="130">
        <v>0.26504127591488202</v>
      </c>
      <c r="H29" s="130">
        <v>0.15346181886360299</v>
      </c>
      <c r="I29" s="130">
        <v>0.23179306867817601</v>
      </c>
      <c r="J29" s="130">
        <v>0.169122457574824</v>
      </c>
      <c r="K29" s="130">
        <v>0.244927327490195</v>
      </c>
      <c r="L29" s="130">
        <v>0.28156223860401602</v>
      </c>
      <c r="M29" s="130">
        <v>0.15141731595628199</v>
      </c>
      <c r="N29" s="130">
        <v>0.19589323000644701</v>
      </c>
      <c r="O29" s="130">
        <v>0.17192634761328501</v>
      </c>
      <c r="P29" s="130">
        <v>0.43225382570179999</v>
      </c>
      <c r="Q29" s="130">
        <v>0.17796507685288501</v>
      </c>
      <c r="R29" s="130">
        <v>0.200024143374636</v>
      </c>
      <c r="S29" s="130">
        <v>8.6956846173016693</v>
      </c>
      <c r="T29" s="130">
        <v>0.24147928626472501</v>
      </c>
      <c r="U29" s="130">
        <v>8.7718226468709998E-2</v>
      </c>
      <c r="V29" s="130">
        <v>0.42457475242939102</v>
      </c>
      <c r="W29" s="130">
        <v>0.54108180850134902</v>
      </c>
      <c r="X29" s="130">
        <v>0.36723408644729399</v>
      </c>
      <c r="Y29" s="130">
        <v>0.22053972789405801</v>
      </c>
      <c r="Z29" s="130">
        <v>0.35302249211824099</v>
      </c>
      <c r="AA29" s="130">
        <v>0</v>
      </c>
    </row>
    <row r="30" spans="1:27" x14ac:dyDescent="0.3">
      <c r="A30" s="125" t="s">
        <v>73</v>
      </c>
      <c r="B30" s="147" t="s">
        <v>74</v>
      </c>
      <c r="C30" s="129">
        <v>0.101203202089425</v>
      </c>
      <c r="D30" s="129">
        <v>0.12975091938285099</v>
      </c>
      <c r="E30" s="129">
        <v>0.15878361852957901</v>
      </c>
      <c r="F30" s="129">
        <v>0.16855781552058399</v>
      </c>
      <c r="G30" s="129">
        <v>0.211346206672204</v>
      </c>
      <c r="H30" s="129">
        <v>0.16570116774250401</v>
      </c>
      <c r="I30" s="129">
        <v>0.19246810035219999</v>
      </c>
      <c r="J30" s="129">
        <v>0.13043477139413501</v>
      </c>
      <c r="K30" s="129">
        <v>0.18271921281373199</v>
      </c>
      <c r="L30" s="129">
        <v>0.135690480014867</v>
      </c>
      <c r="M30" s="129">
        <v>0.235092954978976</v>
      </c>
      <c r="N30" s="129">
        <v>0.24617670949966799</v>
      </c>
      <c r="O30" s="129">
        <v>0.49590831101884397</v>
      </c>
      <c r="P30" s="129">
        <v>0.198576047492737</v>
      </c>
      <c r="Q30" s="129">
        <v>0.23863455111383899</v>
      </c>
      <c r="R30" s="129">
        <v>0.106731674861406</v>
      </c>
      <c r="S30" s="129">
        <v>0.15246704652635201</v>
      </c>
      <c r="T30" s="129">
        <v>5.1978306745907297</v>
      </c>
      <c r="U30" s="129">
        <v>0.12625805176645699</v>
      </c>
      <c r="V30" s="129">
        <v>0.126426144010543</v>
      </c>
      <c r="W30" s="129">
        <v>0.26638236687721401</v>
      </c>
      <c r="X30" s="129">
        <v>9.3811884922671604E-2</v>
      </c>
      <c r="Y30" s="129">
        <v>0.108609137153921</v>
      </c>
      <c r="Z30" s="129">
        <v>0.14874694287610399</v>
      </c>
      <c r="AA30" s="129">
        <v>0</v>
      </c>
    </row>
    <row r="31" spans="1:27" x14ac:dyDescent="0.3">
      <c r="A31" s="122" t="s">
        <v>75</v>
      </c>
      <c r="B31" s="146" t="s">
        <v>12</v>
      </c>
      <c r="C31" s="130">
        <v>2.3384928866325299E-2</v>
      </c>
      <c r="D31" s="130">
        <v>3.7260605716025498E-2</v>
      </c>
      <c r="E31" s="130">
        <v>3.7372940801155899E-2</v>
      </c>
      <c r="F31" s="130">
        <v>0.13067174978594301</v>
      </c>
      <c r="G31" s="130">
        <v>5.9079941963445397E-2</v>
      </c>
      <c r="H31" s="130">
        <v>5.3994078072928699E-2</v>
      </c>
      <c r="I31" s="130">
        <v>6.6366132590903001E-2</v>
      </c>
      <c r="J31" s="130">
        <v>4.9188432164477901E-2</v>
      </c>
      <c r="K31" s="130">
        <v>4.3047769955618001E-2</v>
      </c>
      <c r="L31" s="130">
        <v>0.107774486572557</v>
      </c>
      <c r="M31" s="130">
        <v>4.0650318717794898E-2</v>
      </c>
      <c r="N31" s="130">
        <v>4.5971792291531401E-2</v>
      </c>
      <c r="O31" s="130">
        <v>6.8039306567117805E-2</v>
      </c>
      <c r="P31" s="130">
        <v>0.176272384235657</v>
      </c>
      <c r="Q31" s="130">
        <v>7.2910467759456102E-2</v>
      </c>
      <c r="R31" s="130">
        <v>0.15213859548419401</v>
      </c>
      <c r="S31" s="130">
        <v>0.104973754164391</v>
      </c>
      <c r="T31" s="130">
        <v>0.136660424653854</v>
      </c>
      <c r="U31" s="130">
        <v>3.12458055137721</v>
      </c>
      <c r="V31" s="130">
        <v>0.10225426366094199</v>
      </c>
      <c r="W31" s="130">
        <v>6.2710922560266502E-2</v>
      </c>
      <c r="X31" s="130">
        <v>8.7379245857954493E-2</v>
      </c>
      <c r="Y31" s="130">
        <v>4.0147425208481802E-2</v>
      </c>
      <c r="Z31" s="130">
        <v>0.124724503553293</v>
      </c>
      <c r="AA31" s="130">
        <v>0</v>
      </c>
    </row>
    <row r="32" spans="1:27" x14ac:dyDescent="0.3">
      <c r="A32" s="125" t="s">
        <v>76</v>
      </c>
      <c r="B32" s="147" t="s">
        <v>77</v>
      </c>
      <c r="C32" s="129">
        <v>0.65751955245446503</v>
      </c>
      <c r="D32" s="129">
        <v>1.3753861734141399</v>
      </c>
      <c r="E32" s="129">
        <v>1.2846419413162999</v>
      </c>
      <c r="F32" s="129">
        <v>2.12786714803832</v>
      </c>
      <c r="G32" s="129">
        <v>1.92057428822175</v>
      </c>
      <c r="H32" s="129">
        <v>1.2937276056006699</v>
      </c>
      <c r="I32" s="129">
        <v>1.5575453820954599</v>
      </c>
      <c r="J32" s="129">
        <v>1.02952160024096</v>
      </c>
      <c r="K32" s="129">
        <v>1.7674945308596799</v>
      </c>
      <c r="L32" s="129">
        <v>3.25426758043008</v>
      </c>
      <c r="M32" s="129">
        <v>1.32195542935608</v>
      </c>
      <c r="N32" s="129">
        <v>1.51270488366259</v>
      </c>
      <c r="O32" s="129">
        <v>1.32071700959113</v>
      </c>
      <c r="P32" s="129">
        <v>2.1483582851704499</v>
      </c>
      <c r="Q32" s="129">
        <v>1.38537761085522</v>
      </c>
      <c r="R32" s="129">
        <v>1.33503757135228</v>
      </c>
      <c r="S32" s="129">
        <v>4.5225114077298398</v>
      </c>
      <c r="T32" s="129">
        <v>2.20699967088134</v>
      </c>
      <c r="U32" s="129">
        <v>0.96293523281581805</v>
      </c>
      <c r="V32" s="129">
        <v>22.8970626055088</v>
      </c>
      <c r="W32" s="129">
        <v>4.5196795377706902</v>
      </c>
      <c r="X32" s="129">
        <v>3.0224006168186102</v>
      </c>
      <c r="Y32" s="129">
        <v>1.6053273832814801</v>
      </c>
      <c r="Z32" s="129">
        <v>2.0243206912717202</v>
      </c>
      <c r="AA32" s="129">
        <v>0</v>
      </c>
    </row>
    <row r="33" spans="1:27" x14ac:dyDescent="0.3">
      <c r="A33" s="122" t="s">
        <v>78</v>
      </c>
      <c r="B33" s="146" t="s">
        <v>29</v>
      </c>
      <c r="C33" s="130">
        <v>1.2350957960911299E-2</v>
      </c>
      <c r="D33" s="130">
        <v>2.6058378755769902E-2</v>
      </c>
      <c r="E33" s="130">
        <v>1.9513496262401401E-2</v>
      </c>
      <c r="F33" s="130">
        <v>2.60354145414281E-2</v>
      </c>
      <c r="G33" s="130">
        <v>2.77062548595856E-2</v>
      </c>
      <c r="H33" s="130">
        <v>2.83037710298659E-2</v>
      </c>
      <c r="I33" s="130">
        <v>2.26777260314464E-2</v>
      </c>
      <c r="J33" s="130">
        <v>1.6403603919771401E-2</v>
      </c>
      <c r="K33" s="130">
        <v>2.6340121110051101E-2</v>
      </c>
      <c r="L33" s="130">
        <v>3.1034212786462099E-2</v>
      </c>
      <c r="M33" s="130">
        <v>1.79550598893248E-2</v>
      </c>
      <c r="N33" s="130">
        <v>2.5017650007833001E-2</v>
      </c>
      <c r="O33" s="130">
        <v>2.0078892446607599E-2</v>
      </c>
      <c r="P33" s="130">
        <v>3.0929636936150501E-2</v>
      </c>
      <c r="Q33" s="130">
        <v>2.9420139660197402E-2</v>
      </c>
      <c r="R33" s="130">
        <v>1.85275007667903E-2</v>
      </c>
      <c r="S33" s="130">
        <v>5.1363058860295102E-2</v>
      </c>
      <c r="T33" s="130">
        <v>2.0363682741128101E-2</v>
      </c>
      <c r="U33" s="130">
        <v>7.8735623418000108E-3</v>
      </c>
      <c r="V33" s="130">
        <v>2.8003126570370102E-2</v>
      </c>
      <c r="W33" s="130">
        <v>7.2246119092411396</v>
      </c>
      <c r="X33" s="130">
        <v>2.6056947071457202E-2</v>
      </c>
      <c r="Y33" s="130">
        <v>1.9521533325763601E-2</v>
      </c>
      <c r="Z33" s="130">
        <v>2.21770271562081E-2</v>
      </c>
      <c r="AA33" s="130">
        <v>0</v>
      </c>
    </row>
    <row r="34" spans="1:27" x14ac:dyDescent="0.3">
      <c r="A34" s="125" t="s">
        <v>79</v>
      </c>
      <c r="B34" s="147" t="s">
        <v>80</v>
      </c>
      <c r="C34" s="129">
        <v>1.3620941418615799E-2</v>
      </c>
      <c r="D34" s="129">
        <v>3.4293344515543701E-2</v>
      </c>
      <c r="E34" s="129">
        <v>2.39360079578393E-2</v>
      </c>
      <c r="F34" s="129">
        <v>4.04893683479794E-2</v>
      </c>
      <c r="G34" s="129">
        <v>3.47405961115059E-2</v>
      </c>
      <c r="H34" s="129">
        <v>2.7410325598773801E-2</v>
      </c>
      <c r="I34" s="129">
        <v>2.9726018012465501E-2</v>
      </c>
      <c r="J34" s="129">
        <v>2.0193534081014701E-2</v>
      </c>
      <c r="K34" s="129">
        <v>5.3746777151883501E-2</v>
      </c>
      <c r="L34" s="129">
        <v>8.5378313136727502E-2</v>
      </c>
      <c r="M34" s="129">
        <v>1.9220102352826399E-2</v>
      </c>
      <c r="N34" s="129">
        <v>2.7722823132979999E-2</v>
      </c>
      <c r="O34" s="129">
        <v>2.2685226867654201E-2</v>
      </c>
      <c r="P34" s="129">
        <v>4.1775678911210701E-2</v>
      </c>
      <c r="Q34" s="129">
        <v>4.3981955888435197E-2</v>
      </c>
      <c r="R34" s="129">
        <v>2.3911569900437701E-2</v>
      </c>
      <c r="S34" s="129">
        <v>7.6940539277117997E-2</v>
      </c>
      <c r="T34" s="129">
        <v>6.1311781483827099E-2</v>
      </c>
      <c r="U34" s="129">
        <v>2.1913285866977002E-2</v>
      </c>
      <c r="V34" s="129">
        <v>4.45253911424488E-2</v>
      </c>
      <c r="W34" s="129">
        <v>0.15955524102537799</v>
      </c>
      <c r="X34" s="129">
        <v>12.2660929252971</v>
      </c>
      <c r="Y34" s="129">
        <v>2.8924647938627E-2</v>
      </c>
      <c r="Z34" s="129">
        <v>3.9221555813753202E-2</v>
      </c>
      <c r="AA34" s="129">
        <v>0</v>
      </c>
    </row>
    <row r="35" spans="1:27" x14ac:dyDescent="0.3">
      <c r="A35" s="122" t="s">
        <v>81</v>
      </c>
      <c r="B35" s="146" t="s">
        <v>30</v>
      </c>
      <c r="C35" s="130">
        <v>8.8476985996350404E-4</v>
      </c>
      <c r="D35" s="130">
        <v>1.11979937998191E-3</v>
      </c>
      <c r="E35" s="130">
        <v>1.45918304413288E-3</v>
      </c>
      <c r="F35" s="130">
        <v>2.6508153050266801E-3</v>
      </c>
      <c r="G35" s="130">
        <v>2.07258197521084E-3</v>
      </c>
      <c r="H35" s="130">
        <v>1.5480410133269799E-3</v>
      </c>
      <c r="I35" s="130">
        <v>2.0518403870092598E-3</v>
      </c>
      <c r="J35" s="130">
        <v>1.4447885351134399E-3</v>
      </c>
      <c r="K35" s="130">
        <v>1.26934264134714E-3</v>
      </c>
      <c r="L35" s="130">
        <v>2.4889349124378899E-3</v>
      </c>
      <c r="M35" s="130">
        <v>1.25256479460119E-3</v>
      </c>
      <c r="N35" s="130">
        <v>1.6178649693676501E-3</v>
      </c>
      <c r="O35" s="130">
        <v>1.69168832876501E-3</v>
      </c>
      <c r="P35" s="130">
        <v>2.89861520139017E-3</v>
      </c>
      <c r="Q35" s="130">
        <v>1.8833712062784301E-3</v>
      </c>
      <c r="R35" s="130">
        <v>2.6995682513723199E-3</v>
      </c>
      <c r="S35" s="130">
        <v>2.8918725660858399E-3</v>
      </c>
      <c r="T35" s="130">
        <v>2.3046664651382399E-3</v>
      </c>
      <c r="U35" s="130">
        <v>6.0812964838238002E-4</v>
      </c>
      <c r="V35" s="130">
        <v>2.19788461639755E-3</v>
      </c>
      <c r="W35" s="130">
        <v>6.70169698938833E-3</v>
      </c>
      <c r="X35" s="130">
        <v>1.0310951426784501E-2</v>
      </c>
      <c r="Y35" s="130">
        <v>16.271825387406398</v>
      </c>
      <c r="Z35" s="130">
        <v>2.2747095921126599E-3</v>
      </c>
      <c r="AA35" s="130">
        <v>0</v>
      </c>
    </row>
    <row r="36" spans="1:27" x14ac:dyDescent="0.3">
      <c r="A36" s="125" t="s">
        <v>82</v>
      </c>
      <c r="B36" s="147" t="s">
        <v>83</v>
      </c>
      <c r="C36" s="129">
        <v>0.104660719324843</v>
      </c>
      <c r="D36" s="129">
        <v>0.26826503243727401</v>
      </c>
      <c r="E36" s="129">
        <v>0.17668753823370101</v>
      </c>
      <c r="F36" s="129">
        <v>0.110919774519079</v>
      </c>
      <c r="G36" s="129">
        <v>0.26159898525442998</v>
      </c>
      <c r="H36" s="129">
        <v>0.24308007598860601</v>
      </c>
      <c r="I36" s="129">
        <v>0.32021439362054099</v>
      </c>
      <c r="J36" s="129">
        <v>0.21415583701023899</v>
      </c>
      <c r="K36" s="129">
        <v>0.26290775148934997</v>
      </c>
      <c r="L36" s="129">
        <v>0.31209053860299002</v>
      </c>
      <c r="M36" s="129">
        <v>0.21222994214933799</v>
      </c>
      <c r="N36" s="129">
        <v>0.186009288402854</v>
      </c>
      <c r="O36" s="129">
        <v>0.25551607534862503</v>
      </c>
      <c r="P36" s="129">
        <v>0.14312137002313699</v>
      </c>
      <c r="Q36" s="129">
        <v>0.40090998046992599</v>
      </c>
      <c r="R36" s="129">
        <v>0.39796961837212302</v>
      </c>
      <c r="S36" s="129">
        <v>0.41541113324100098</v>
      </c>
      <c r="T36" s="129">
        <v>0.88238955917228301</v>
      </c>
      <c r="U36" s="129">
        <v>6.3452819355287099E-2</v>
      </c>
      <c r="V36" s="129">
        <v>0.13604139543521801</v>
      </c>
      <c r="W36" s="129">
        <v>0.66800918870009196</v>
      </c>
      <c r="X36" s="129">
        <v>0.16583766519856499</v>
      </c>
      <c r="Y36" s="129">
        <v>0.195771255810366</v>
      </c>
      <c r="Z36" s="129">
        <v>41.489857666659702</v>
      </c>
      <c r="AA36" s="129">
        <v>0</v>
      </c>
    </row>
    <row r="37" spans="1:27" ht="26.4" x14ac:dyDescent="0.3">
      <c r="A37" s="122" t="s">
        <v>84</v>
      </c>
      <c r="B37" s="146" t="s">
        <v>85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129.64375876577799</v>
      </c>
    </row>
    <row r="38" spans="1:27" ht="15" x14ac:dyDescent="0.35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5" x14ac:dyDescent="0.35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5" x14ac:dyDescent="0.35">
      <c r="A40" s="38" t="s">
        <v>4</v>
      </c>
      <c r="B40" s="3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5" x14ac:dyDescent="0.35">
      <c r="A41" s="110" t="s">
        <v>90</v>
      </c>
      <c r="B41" s="74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1:27" ht="15" x14ac:dyDescent="0.35">
      <c r="A42" s="86"/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ht="15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2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5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15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5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15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5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5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5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5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5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5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15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5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5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5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5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5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5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5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5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15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15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15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5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15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15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5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5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15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15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5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5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5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5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5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5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15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15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5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15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5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5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15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15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15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15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15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5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15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15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15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15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15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15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ht="15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ht="15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15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ht="15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5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5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5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5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5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15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15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15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5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</sheetData>
  <mergeCells count="5">
    <mergeCell ref="A9:A11"/>
    <mergeCell ref="B9:B11"/>
    <mergeCell ref="C9:AA9"/>
    <mergeCell ref="A3:G4"/>
    <mergeCell ref="A1:G1"/>
  </mergeCells>
  <hyperlinks>
    <hyperlink ref="AA7" location="Índice!A1" display="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42"/>
  <sheetViews>
    <sheetView showGridLines="0" zoomScaleNormal="100" workbookViewId="0">
      <selection sqref="A1:M1"/>
    </sheetView>
  </sheetViews>
  <sheetFormatPr baseColWidth="10" defaultColWidth="11.44140625" defaultRowHeight="14.4" x14ac:dyDescent="0.3"/>
  <cols>
    <col min="1" max="1" width="13.6640625" style="41" customWidth="1"/>
    <col min="2" max="2" width="77.6640625" style="41" customWidth="1"/>
    <col min="3" max="33" width="13.6640625" style="41" customWidth="1"/>
    <col min="34" max="16384" width="11.44140625" style="41"/>
  </cols>
  <sheetData>
    <row r="1" spans="1:34" ht="60" customHeight="1" x14ac:dyDescent="0.3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4" x14ac:dyDescent="0.3">
      <c r="A2" s="34"/>
      <c r="B2" s="34"/>
      <c r="C2" s="34"/>
      <c r="D2" s="34"/>
      <c r="E2" s="42"/>
      <c r="F2" s="43"/>
      <c r="G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4" ht="14.4" customHeight="1" x14ac:dyDescent="0.3">
      <c r="A3" s="172" t="s">
        <v>38</v>
      </c>
      <c r="B3" s="172"/>
      <c r="C3" s="172"/>
      <c r="D3" s="172"/>
      <c r="E3" s="172"/>
      <c r="F3" s="172"/>
      <c r="G3" s="172"/>
      <c r="H3" s="17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145"/>
      <c r="AE3" s="145"/>
      <c r="AF3" s="145"/>
      <c r="AG3" s="145"/>
      <c r="AH3" s="145"/>
    </row>
    <row r="4" spans="1:34" ht="14.4" customHeight="1" x14ac:dyDescent="0.3">
      <c r="A4" s="172"/>
      <c r="B4" s="172"/>
      <c r="C4" s="172"/>
      <c r="D4" s="172"/>
      <c r="E4" s="172"/>
      <c r="F4" s="172"/>
      <c r="G4" s="172"/>
      <c r="H4" s="17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D4" s="145"/>
      <c r="AE4" s="145"/>
      <c r="AF4" s="145"/>
      <c r="AG4" s="145"/>
      <c r="AH4" s="145"/>
    </row>
    <row r="5" spans="1:34" x14ac:dyDescent="0.3">
      <c r="A5" s="36" t="s">
        <v>23</v>
      </c>
      <c r="B5" s="8"/>
      <c r="C5" s="8"/>
      <c r="D5" s="8"/>
      <c r="E5" s="8"/>
      <c r="F5" s="8"/>
      <c r="G5" s="8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D5" s="145"/>
      <c r="AE5" s="145"/>
      <c r="AF5" s="145"/>
      <c r="AG5" s="145"/>
      <c r="AH5" s="145"/>
    </row>
    <row r="6" spans="1:34" x14ac:dyDescent="0.3">
      <c r="A6" s="36" t="s">
        <v>33</v>
      </c>
      <c r="B6" s="8"/>
      <c r="C6" s="8"/>
      <c r="D6" s="8"/>
      <c r="E6" s="8"/>
      <c r="F6" s="8"/>
      <c r="G6" s="8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s="145"/>
      <c r="AE6" s="145"/>
      <c r="AF6" s="145"/>
      <c r="AG6" s="145"/>
      <c r="AH6" s="145"/>
    </row>
    <row r="7" spans="1:34" x14ac:dyDescent="0.3">
      <c r="A7" s="36" t="s">
        <v>34</v>
      </c>
      <c r="B7" s="8"/>
      <c r="C7" s="8"/>
      <c r="D7" s="8"/>
      <c r="E7" s="8"/>
      <c r="F7" s="8"/>
      <c r="G7" s="8"/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D7" s="145"/>
      <c r="AE7" s="145"/>
      <c r="AF7" s="145"/>
      <c r="AG7" s="145"/>
      <c r="AH7" s="145"/>
    </row>
    <row r="8" spans="1:34" ht="15" x14ac:dyDescent="0.35">
      <c r="A8" s="37" t="s">
        <v>37</v>
      </c>
      <c r="B8" s="10"/>
      <c r="C8" s="10"/>
      <c r="D8" s="10"/>
      <c r="E8" s="10"/>
      <c r="F8" s="10"/>
      <c r="G8" s="10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D8" s="145"/>
      <c r="AE8" s="145"/>
      <c r="AF8" s="145"/>
      <c r="AG8" s="149" t="s">
        <v>93</v>
      </c>
      <c r="AH8" s="145"/>
    </row>
    <row r="9" spans="1:34" x14ac:dyDescent="0.3">
      <c r="A9" s="31"/>
      <c r="B9" s="31"/>
      <c r="C9" s="31"/>
      <c r="D9" s="31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4" ht="15.75" customHeight="1" x14ac:dyDescent="0.3">
      <c r="A10" s="163" t="s">
        <v>40</v>
      </c>
      <c r="B10" s="166" t="s">
        <v>41</v>
      </c>
      <c r="C10" s="175" t="s">
        <v>32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34"/>
      <c r="AD10" s="169" t="s">
        <v>25</v>
      </c>
      <c r="AE10" s="169" t="s">
        <v>6</v>
      </c>
      <c r="AF10" s="169" t="s">
        <v>5</v>
      </c>
      <c r="AG10" s="135"/>
    </row>
    <row r="11" spans="1:34" s="91" customFormat="1" ht="15" customHeight="1" x14ac:dyDescent="0.3">
      <c r="A11" s="164"/>
      <c r="B11" s="167"/>
      <c r="C11" s="126" t="s">
        <v>42</v>
      </c>
      <c r="D11" s="126" t="s">
        <v>44</v>
      </c>
      <c r="E11" s="126" t="s">
        <v>46</v>
      </c>
      <c r="F11" s="126" t="s">
        <v>48</v>
      </c>
      <c r="G11" s="126" t="s">
        <v>50</v>
      </c>
      <c r="H11" s="126" t="s">
        <v>52</v>
      </c>
      <c r="I11" s="126" t="s">
        <v>54</v>
      </c>
      <c r="J11" s="126" t="s">
        <v>56</v>
      </c>
      <c r="K11" s="126" t="s">
        <v>58</v>
      </c>
      <c r="L11" s="126" t="s">
        <v>60</v>
      </c>
      <c r="M11" s="126" t="s">
        <v>62</v>
      </c>
      <c r="N11" s="126" t="s">
        <v>63</v>
      </c>
      <c r="O11" s="126" t="s">
        <v>64</v>
      </c>
      <c r="P11" s="126" t="s">
        <v>65</v>
      </c>
      <c r="Q11" s="126" t="s">
        <v>67</v>
      </c>
      <c r="R11" s="126" t="s">
        <v>69</v>
      </c>
      <c r="S11" s="126" t="s">
        <v>71</v>
      </c>
      <c r="T11" s="126" t="s">
        <v>73</v>
      </c>
      <c r="U11" s="126" t="s">
        <v>75</v>
      </c>
      <c r="V11" s="126" t="s">
        <v>76</v>
      </c>
      <c r="W11" s="126" t="s">
        <v>78</v>
      </c>
      <c r="X11" s="126" t="s">
        <v>79</v>
      </c>
      <c r="Y11" s="126" t="s">
        <v>81</v>
      </c>
      <c r="Z11" s="126" t="s">
        <v>82</v>
      </c>
      <c r="AA11" s="126" t="s">
        <v>84</v>
      </c>
      <c r="AB11" s="169" t="s">
        <v>26</v>
      </c>
      <c r="AC11" s="136"/>
      <c r="AD11" s="176"/>
      <c r="AE11" s="176"/>
      <c r="AF11" s="176"/>
      <c r="AG11" s="173" t="s">
        <v>0</v>
      </c>
    </row>
    <row r="12" spans="1:34" ht="90" customHeight="1" x14ac:dyDescent="0.3">
      <c r="A12" s="165"/>
      <c r="B12" s="168"/>
      <c r="C12" s="127" t="s">
        <v>43</v>
      </c>
      <c r="D12" s="127" t="s">
        <v>45</v>
      </c>
      <c r="E12" s="127" t="s">
        <v>47</v>
      </c>
      <c r="F12" s="127" t="s">
        <v>49</v>
      </c>
      <c r="G12" s="127" t="s">
        <v>51</v>
      </c>
      <c r="H12" s="127" t="s">
        <v>53</v>
      </c>
      <c r="I12" s="127" t="s">
        <v>55</v>
      </c>
      <c r="J12" s="127" t="s">
        <v>57</v>
      </c>
      <c r="K12" s="127" t="s">
        <v>59</v>
      </c>
      <c r="L12" s="127" t="s">
        <v>61</v>
      </c>
      <c r="M12" s="127" t="s">
        <v>9</v>
      </c>
      <c r="N12" s="127" t="s">
        <v>10</v>
      </c>
      <c r="O12" s="127" t="s">
        <v>11</v>
      </c>
      <c r="P12" s="127" t="s">
        <v>66</v>
      </c>
      <c r="Q12" s="127" t="s">
        <v>68</v>
      </c>
      <c r="R12" s="127" t="s">
        <v>70</v>
      </c>
      <c r="S12" s="127" t="s">
        <v>72</v>
      </c>
      <c r="T12" s="127" t="s">
        <v>74</v>
      </c>
      <c r="U12" s="127" t="s">
        <v>12</v>
      </c>
      <c r="V12" s="127" t="s">
        <v>77</v>
      </c>
      <c r="W12" s="127" t="s">
        <v>29</v>
      </c>
      <c r="X12" s="127" t="s">
        <v>80</v>
      </c>
      <c r="Y12" s="127" t="s">
        <v>30</v>
      </c>
      <c r="Z12" s="127" t="s">
        <v>83</v>
      </c>
      <c r="AA12" s="127" t="s">
        <v>85</v>
      </c>
      <c r="AB12" s="170"/>
      <c r="AC12" s="137"/>
      <c r="AD12" s="170"/>
      <c r="AE12" s="170"/>
      <c r="AF12" s="170"/>
      <c r="AG12" s="174"/>
    </row>
    <row r="13" spans="1:34" ht="15" x14ac:dyDescent="0.3">
      <c r="A13" s="2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71"/>
      <c r="AC13" s="71"/>
      <c r="AD13" s="4"/>
      <c r="AE13" s="4"/>
      <c r="AF13" s="4"/>
      <c r="AG13" s="92"/>
      <c r="AH13" s="70"/>
    </row>
    <row r="14" spans="1:34" x14ac:dyDescent="0.3">
      <c r="A14" s="122" t="s">
        <v>42</v>
      </c>
      <c r="B14" s="146" t="s">
        <v>43</v>
      </c>
      <c r="C14" s="6">
        <v>8513.5962982141209</v>
      </c>
      <c r="D14" s="6">
        <v>19.2674885842771</v>
      </c>
      <c r="E14" s="6">
        <v>41936.107382222399</v>
      </c>
      <c r="F14" s="6">
        <v>560.47883818492699</v>
      </c>
      <c r="G14" s="6">
        <v>629.98885963899897</v>
      </c>
      <c r="H14" s="6">
        <v>736.88880251652301</v>
      </c>
      <c r="I14" s="6">
        <v>27.145444484305099</v>
      </c>
      <c r="J14" s="6">
        <v>45.209575962262001</v>
      </c>
      <c r="K14" s="6">
        <v>8.9537816936228101</v>
      </c>
      <c r="L14" s="6">
        <v>7.4701617786736696</v>
      </c>
      <c r="M14" s="6">
        <v>250.518956161907</v>
      </c>
      <c r="N14" s="6">
        <v>287.18220573882098</v>
      </c>
      <c r="O14" s="6">
        <v>282.49755164353797</v>
      </c>
      <c r="P14" s="6">
        <v>35.958214625618197</v>
      </c>
      <c r="Q14" s="6">
        <v>38.123119237348902</v>
      </c>
      <c r="R14" s="6">
        <v>4918.7673523802396</v>
      </c>
      <c r="S14" s="6">
        <v>7.7490353588949397</v>
      </c>
      <c r="T14" s="6">
        <v>7.5934376888754498</v>
      </c>
      <c r="U14" s="6">
        <v>8.9384022968540808</v>
      </c>
      <c r="V14" s="6">
        <v>11.1783145344427</v>
      </c>
      <c r="W14" s="6">
        <v>42.119745879374399</v>
      </c>
      <c r="X14" s="6">
        <v>68.433965533478499</v>
      </c>
      <c r="Y14" s="6">
        <v>89.672078939693293</v>
      </c>
      <c r="Z14" s="6">
        <v>31.373700663215502</v>
      </c>
      <c r="AA14" s="6">
        <v>0</v>
      </c>
      <c r="AB14" s="93">
        <f t="shared" ref="AB14:AB38" si="0">SUM(C14:AA14)</f>
        <v>58565.212713962406</v>
      </c>
      <c r="AC14" s="72"/>
      <c r="AD14" s="117">
        <v>27498.318724474328</v>
      </c>
      <c r="AE14" s="117">
        <v>6412.3576717413343</v>
      </c>
      <c r="AF14" s="117">
        <v>747.11088982193883</v>
      </c>
      <c r="AG14" s="97">
        <f t="shared" ref="AG14:AG41" si="1">SUM(AB14:AF14)</f>
        <v>93223.000000000015</v>
      </c>
      <c r="AH14" s="96"/>
    </row>
    <row r="15" spans="1:34" x14ac:dyDescent="0.3">
      <c r="A15" s="125" t="s">
        <v>44</v>
      </c>
      <c r="B15" s="147" t="s">
        <v>45</v>
      </c>
      <c r="C15" s="7">
        <v>196.47335844526401</v>
      </c>
      <c r="D15" s="7">
        <v>11179.199545186601</v>
      </c>
      <c r="E15" s="7">
        <v>148.968530865845</v>
      </c>
      <c r="F15" s="7">
        <v>21.510457139903799</v>
      </c>
      <c r="G15" s="7">
        <v>34.903906086069902</v>
      </c>
      <c r="H15" s="7">
        <v>14838.947916568</v>
      </c>
      <c r="I15" s="7">
        <v>4381.2601904406001</v>
      </c>
      <c r="J15" s="7">
        <v>41.394210884983003</v>
      </c>
      <c r="K15" s="7">
        <v>2627.6828469708098</v>
      </c>
      <c r="L15" s="7">
        <v>12.377094381782801</v>
      </c>
      <c r="M15" s="7">
        <v>478.77725826721502</v>
      </c>
      <c r="N15" s="7">
        <v>2501.7121328483299</v>
      </c>
      <c r="O15" s="7">
        <v>848.96977950171799</v>
      </c>
      <c r="P15" s="7">
        <v>81.677745318654999</v>
      </c>
      <c r="Q15" s="7">
        <v>69.020972371013002</v>
      </c>
      <c r="R15" s="7">
        <v>69.369231910847901</v>
      </c>
      <c r="S15" s="7">
        <v>48.304304930937697</v>
      </c>
      <c r="T15" s="7">
        <v>31.6946607185603</v>
      </c>
      <c r="U15" s="7">
        <v>16.470116159280298</v>
      </c>
      <c r="V15" s="7">
        <v>57.4430338907326</v>
      </c>
      <c r="W15" s="7">
        <v>87.212334786750304</v>
      </c>
      <c r="X15" s="7">
        <v>36.243219611607998</v>
      </c>
      <c r="Y15" s="7">
        <v>22.339304181712301</v>
      </c>
      <c r="Z15" s="7">
        <v>12.437337351829999</v>
      </c>
      <c r="AA15" s="7">
        <v>0</v>
      </c>
      <c r="AB15" s="94">
        <f t="shared" si="0"/>
        <v>37844.389488819048</v>
      </c>
      <c r="AC15" s="57"/>
      <c r="AD15" s="118">
        <v>511.06886232840213</v>
      </c>
      <c r="AE15" s="118">
        <v>3053.7448086115764</v>
      </c>
      <c r="AF15" s="118">
        <v>45596.796840240939</v>
      </c>
      <c r="AG15" s="98">
        <f t="shared" si="1"/>
        <v>87005.999999999971</v>
      </c>
      <c r="AH15" s="96"/>
    </row>
    <row r="16" spans="1:34" x14ac:dyDescent="0.3">
      <c r="A16" s="122" t="s">
        <v>46</v>
      </c>
      <c r="B16" s="146" t="s">
        <v>47</v>
      </c>
      <c r="C16" s="11">
        <v>8377.8244559057894</v>
      </c>
      <c r="D16" s="11">
        <v>127.33170659916399</v>
      </c>
      <c r="E16" s="11">
        <v>16150.2300084446</v>
      </c>
      <c r="F16" s="11">
        <v>48.747223017005801</v>
      </c>
      <c r="G16" s="11">
        <v>183.800396646244</v>
      </c>
      <c r="H16" s="11">
        <v>1685.1285947742599</v>
      </c>
      <c r="I16" s="11">
        <v>69.819966404938995</v>
      </c>
      <c r="J16" s="11">
        <v>32.943243057739402</v>
      </c>
      <c r="K16" s="11">
        <v>103.289110954596</v>
      </c>
      <c r="L16" s="11">
        <v>37.183895287237199</v>
      </c>
      <c r="M16" s="11">
        <v>111.425968502183</v>
      </c>
      <c r="N16" s="11">
        <v>138.92511722428901</v>
      </c>
      <c r="O16" s="11">
        <v>64.685874756244104</v>
      </c>
      <c r="P16" s="11">
        <v>335.95944088677999</v>
      </c>
      <c r="Q16" s="11">
        <v>190.427144632927</v>
      </c>
      <c r="R16" s="11">
        <v>13658.1193332732</v>
      </c>
      <c r="S16" s="11">
        <v>129.87317448271</v>
      </c>
      <c r="T16" s="11">
        <v>85.119779515010293</v>
      </c>
      <c r="U16" s="11">
        <v>43.359819176953998</v>
      </c>
      <c r="V16" s="11">
        <v>155.27301984516001</v>
      </c>
      <c r="W16" s="11">
        <v>308.05401352669298</v>
      </c>
      <c r="X16" s="11">
        <v>265.74708674422601</v>
      </c>
      <c r="Y16" s="11">
        <v>81.778257385077097</v>
      </c>
      <c r="Z16" s="11">
        <v>34.6754295905709</v>
      </c>
      <c r="AA16" s="11">
        <v>0</v>
      </c>
      <c r="AB16" s="95">
        <f t="shared" si="0"/>
        <v>42419.722060633598</v>
      </c>
      <c r="AC16" s="47"/>
      <c r="AD16" s="119">
        <v>70668.979726152975</v>
      </c>
      <c r="AE16" s="119">
        <v>485.03812909812956</v>
      </c>
      <c r="AF16" s="119">
        <v>1316.2600841151561</v>
      </c>
      <c r="AG16" s="99">
        <f t="shared" si="1"/>
        <v>114889.99999999987</v>
      </c>
      <c r="AH16" s="96"/>
    </row>
    <row r="17" spans="1:34" ht="39.6" x14ac:dyDescent="0.3">
      <c r="A17" s="125" t="s">
        <v>48</v>
      </c>
      <c r="B17" s="147" t="s">
        <v>49</v>
      </c>
      <c r="C17" s="7">
        <v>255.607610419758</v>
      </c>
      <c r="D17" s="7">
        <v>145.827308591774</v>
      </c>
      <c r="E17" s="7">
        <v>88.630778271599098</v>
      </c>
      <c r="F17" s="7">
        <v>5771.7237000074902</v>
      </c>
      <c r="G17" s="7">
        <v>341.27216602582502</v>
      </c>
      <c r="H17" s="7">
        <v>261.59597369994702</v>
      </c>
      <c r="I17" s="7">
        <v>143.13087412907399</v>
      </c>
      <c r="J17" s="7">
        <v>315.63049994066898</v>
      </c>
      <c r="K17" s="7">
        <v>39.029753450804698</v>
      </c>
      <c r="L17" s="7">
        <v>108.969461520979</v>
      </c>
      <c r="M17" s="7">
        <v>222.47344883160901</v>
      </c>
      <c r="N17" s="7">
        <v>447.47023531006801</v>
      </c>
      <c r="O17" s="7">
        <v>109.66665165709099</v>
      </c>
      <c r="P17" s="7">
        <v>454.34929843007302</v>
      </c>
      <c r="Q17" s="7">
        <v>151.83879045608501</v>
      </c>
      <c r="R17" s="7">
        <v>230.60015390255299</v>
      </c>
      <c r="S17" s="7">
        <v>133.141661761509</v>
      </c>
      <c r="T17" s="7">
        <v>36.338675519571296</v>
      </c>
      <c r="U17" s="7">
        <v>10.6670158246518</v>
      </c>
      <c r="V17" s="7">
        <v>189.100927449914</v>
      </c>
      <c r="W17" s="7">
        <v>61.619718954784197</v>
      </c>
      <c r="X17" s="7">
        <v>136.762875093416</v>
      </c>
      <c r="Y17" s="7">
        <v>144.61897885651999</v>
      </c>
      <c r="Z17" s="7">
        <v>113.996090883802</v>
      </c>
      <c r="AA17" s="7">
        <v>0</v>
      </c>
      <c r="AB17" s="94">
        <f t="shared" si="0"/>
        <v>9914.0626489895694</v>
      </c>
      <c r="AC17" s="57"/>
      <c r="AD17" s="118">
        <v>22541.562206876129</v>
      </c>
      <c r="AE17" s="118">
        <v>375.40873955352953</v>
      </c>
      <c r="AF17" s="118">
        <v>-7031.0335954192415</v>
      </c>
      <c r="AG17" s="98">
        <f t="shared" si="1"/>
        <v>25799.999999999985</v>
      </c>
      <c r="AH17" s="96"/>
    </row>
    <row r="18" spans="1:34" ht="39.6" x14ac:dyDescent="0.3">
      <c r="A18" s="122" t="s">
        <v>50</v>
      </c>
      <c r="B18" s="146" t="s">
        <v>51</v>
      </c>
      <c r="C18" s="11">
        <v>790.78971253510394</v>
      </c>
      <c r="D18" s="11">
        <v>148.07340924633399</v>
      </c>
      <c r="E18" s="11">
        <v>1158.8899598814401</v>
      </c>
      <c r="F18" s="11">
        <v>284.05092417595102</v>
      </c>
      <c r="G18" s="11">
        <v>5430.8570621551198</v>
      </c>
      <c r="H18" s="11">
        <v>994.36661173560003</v>
      </c>
      <c r="I18" s="11">
        <v>241.87073434916999</v>
      </c>
      <c r="J18" s="11">
        <v>872.41727478986604</v>
      </c>
      <c r="K18" s="11">
        <v>151.865956338898</v>
      </c>
      <c r="L18" s="11">
        <v>61.929826779089602</v>
      </c>
      <c r="M18" s="11">
        <v>1059.32283119979</v>
      </c>
      <c r="N18" s="11">
        <v>503.902925498314</v>
      </c>
      <c r="O18" s="11">
        <v>321.16577855876801</v>
      </c>
      <c r="P18" s="11">
        <v>922.26707446661896</v>
      </c>
      <c r="Q18" s="11">
        <v>130.48222758369999</v>
      </c>
      <c r="R18" s="11">
        <v>236.64874846354701</v>
      </c>
      <c r="S18" s="11">
        <v>1002.25222423002</v>
      </c>
      <c r="T18" s="11">
        <v>155.22529543636</v>
      </c>
      <c r="U18" s="11">
        <v>57.726869517959003</v>
      </c>
      <c r="V18" s="11">
        <v>769.08006685316195</v>
      </c>
      <c r="W18" s="11">
        <v>2600.5721522987101</v>
      </c>
      <c r="X18" s="11">
        <v>702.39300120354198</v>
      </c>
      <c r="Y18" s="11">
        <v>242.920909510059</v>
      </c>
      <c r="Z18" s="11">
        <v>201.515217102252</v>
      </c>
      <c r="AA18" s="11">
        <v>0</v>
      </c>
      <c r="AB18" s="95">
        <f t="shared" si="0"/>
        <v>19040.586793909377</v>
      </c>
      <c r="AC18" s="47"/>
      <c r="AD18" s="119">
        <v>3885.4087776738761</v>
      </c>
      <c r="AE18" s="119">
        <v>13.831630947608662</v>
      </c>
      <c r="AF18" s="119">
        <v>-3029.8272025308811</v>
      </c>
      <c r="AG18" s="99">
        <f t="shared" si="1"/>
        <v>19909.999999999985</v>
      </c>
      <c r="AH18" s="96"/>
    </row>
    <row r="19" spans="1:34" ht="52.8" x14ac:dyDescent="0.3">
      <c r="A19" s="125" t="s">
        <v>52</v>
      </c>
      <c r="B19" s="147" t="s">
        <v>53</v>
      </c>
      <c r="C19" s="7">
        <v>6284.9912597324701</v>
      </c>
      <c r="D19" s="7">
        <v>5754.7609282193598</v>
      </c>
      <c r="E19" s="7">
        <v>5250.7189227744202</v>
      </c>
      <c r="F19" s="7">
        <v>1555.2271478243999</v>
      </c>
      <c r="G19" s="7">
        <v>1544.1554138286499</v>
      </c>
      <c r="H19" s="7">
        <v>48307.645142215697</v>
      </c>
      <c r="I19" s="7">
        <v>2065.1881128663599</v>
      </c>
      <c r="J19" s="7">
        <v>627.05883948589099</v>
      </c>
      <c r="K19" s="7">
        <v>895.71348370010401</v>
      </c>
      <c r="L19" s="7">
        <v>847.28376387547405</v>
      </c>
      <c r="M19" s="7">
        <v>8914.0814822224802</v>
      </c>
      <c r="N19" s="7">
        <v>11245.969649419199</v>
      </c>
      <c r="O19" s="7">
        <v>5124.1351637735197</v>
      </c>
      <c r="P19" s="7">
        <v>2656.8435387239301</v>
      </c>
      <c r="Q19" s="7">
        <v>12600.8758725179</v>
      </c>
      <c r="R19" s="7">
        <v>576.24777907286295</v>
      </c>
      <c r="S19" s="7">
        <v>212.260187817961</v>
      </c>
      <c r="T19" s="7">
        <v>105.366541910452</v>
      </c>
      <c r="U19" s="7">
        <v>25.145962149907302</v>
      </c>
      <c r="V19" s="7">
        <v>815.61365606929405</v>
      </c>
      <c r="W19" s="7">
        <v>1158.0091582110899</v>
      </c>
      <c r="X19" s="7">
        <v>96.724771894074095</v>
      </c>
      <c r="Y19" s="7">
        <v>4039.7016734958502</v>
      </c>
      <c r="Z19" s="7">
        <v>619.21067066199703</v>
      </c>
      <c r="AA19" s="7">
        <v>0</v>
      </c>
      <c r="AB19" s="94">
        <f t="shared" si="0"/>
        <v>121322.92912246335</v>
      </c>
      <c r="AC19" s="57"/>
      <c r="AD19" s="118">
        <v>33336.733424956983</v>
      </c>
      <c r="AE19" s="118">
        <v>742.09519189848425</v>
      </c>
      <c r="AF19" s="118">
        <v>-24950.757739318851</v>
      </c>
      <c r="AG19" s="98">
        <f t="shared" si="1"/>
        <v>130450.99999999997</v>
      </c>
      <c r="AH19" s="96"/>
    </row>
    <row r="20" spans="1:34" ht="66" x14ac:dyDescent="0.3">
      <c r="A20" s="122" t="s">
        <v>54</v>
      </c>
      <c r="B20" s="146" t="s">
        <v>55</v>
      </c>
      <c r="C20" s="11">
        <v>707.02347067277606</v>
      </c>
      <c r="D20" s="11">
        <v>302.54773361813301</v>
      </c>
      <c r="E20" s="11">
        <v>862.45997625497603</v>
      </c>
      <c r="F20" s="11">
        <v>225.45372995287801</v>
      </c>
      <c r="G20" s="11">
        <v>299.96597526618501</v>
      </c>
      <c r="H20" s="11">
        <v>868.69402731007403</v>
      </c>
      <c r="I20" s="11">
        <v>12877.988470054201</v>
      </c>
      <c r="J20" s="11">
        <v>1387.05870630871</v>
      </c>
      <c r="K20" s="11">
        <v>710.76822336576799</v>
      </c>
      <c r="L20" s="11">
        <v>169.28219194001099</v>
      </c>
      <c r="M20" s="11">
        <v>5720.2438855369001</v>
      </c>
      <c r="N20" s="11">
        <v>4915.7421051023102</v>
      </c>
      <c r="O20" s="11">
        <v>3836.1900567286898</v>
      </c>
      <c r="P20" s="11">
        <v>4922.8310854742904</v>
      </c>
      <c r="Q20" s="11">
        <v>1018.69527847504</v>
      </c>
      <c r="R20" s="11">
        <v>212.417442335413</v>
      </c>
      <c r="S20" s="11">
        <v>1442.8901073515799</v>
      </c>
      <c r="T20" s="11">
        <v>240.51219509972699</v>
      </c>
      <c r="U20" s="11">
        <v>10.225612561130999</v>
      </c>
      <c r="V20" s="11">
        <v>226.795644901336</v>
      </c>
      <c r="W20" s="11">
        <v>288.29576529806201</v>
      </c>
      <c r="X20" s="11">
        <v>218.655516274435</v>
      </c>
      <c r="Y20" s="11">
        <v>176.82335770518901</v>
      </c>
      <c r="Z20" s="11">
        <v>606.887502424491</v>
      </c>
      <c r="AA20" s="11">
        <v>0</v>
      </c>
      <c r="AB20" s="95">
        <f t="shared" si="0"/>
        <v>42248.448060012299</v>
      </c>
      <c r="AC20" s="47"/>
      <c r="AD20" s="119">
        <v>15758.174312954734</v>
      </c>
      <c r="AE20" s="119">
        <v>30956.807223082109</v>
      </c>
      <c r="AF20" s="119">
        <v>-44768.429596049144</v>
      </c>
      <c r="AG20" s="99">
        <f t="shared" si="1"/>
        <v>44195</v>
      </c>
      <c r="AH20" s="96"/>
    </row>
    <row r="21" spans="1:34" x14ac:dyDescent="0.3">
      <c r="A21" s="125" t="s">
        <v>56</v>
      </c>
      <c r="B21" s="147" t="s">
        <v>57</v>
      </c>
      <c r="C21" s="7">
        <v>31.184614095306401</v>
      </c>
      <c r="D21" s="7">
        <v>80.944477617518203</v>
      </c>
      <c r="E21" s="7">
        <v>70.041321899336396</v>
      </c>
      <c r="F21" s="7">
        <v>157.00672745195001</v>
      </c>
      <c r="G21" s="7">
        <v>209.698821254557</v>
      </c>
      <c r="H21" s="7">
        <v>263.39675428519502</v>
      </c>
      <c r="I21" s="7">
        <v>175.03948949119399</v>
      </c>
      <c r="J21" s="7">
        <v>186.08115891914699</v>
      </c>
      <c r="K21" s="7">
        <v>25.286445892435399</v>
      </c>
      <c r="L21" s="7">
        <v>25.231843500345001</v>
      </c>
      <c r="M21" s="7">
        <v>572.25035786970898</v>
      </c>
      <c r="N21" s="7">
        <v>143.100184859395</v>
      </c>
      <c r="O21" s="7">
        <v>39.656358530363697</v>
      </c>
      <c r="P21" s="7">
        <v>227.579314123827</v>
      </c>
      <c r="Q21" s="7">
        <v>66.636472826158297</v>
      </c>
      <c r="R21" s="7">
        <v>11.219014228858301</v>
      </c>
      <c r="S21" s="7">
        <v>23.444279976130598</v>
      </c>
      <c r="T21" s="7">
        <v>62.594685807213601</v>
      </c>
      <c r="U21" s="7">
        <v>0.67633105934198601</v>
      </c>
      <c r="V21" s="7">
        <v>35.266909619474603</v>
      </c>
      <c r="W21" s="7">
        <v>110.789946112148</v>
      </c>
      <c r="X21" s="7">
        <v>103.103630810944</v>
      </c>
      <c r="Y21" s="7">
        <v>1426.7412028148899</v>
      </c>
      <c r="Z21" s="7">
        <v>189.051176122133</v>
      </c>
      <c r="AA21" s="7">
        <v>0</v>
      </c>
      <c r="AB21" s="94">
        <f t="shared" si="0"/>
        <v>4236.0215191675707</v>
      </c>
      <c r="AC21" s="57"/>
      <c r="AD21" s="118">
        <v>6006.4072185212162</v>
      </c>
      <c r="AE21" s="118">
        <v>4498.9497337567063</v>
      </c>
      <c r="AF21" s="118">
        <v>-3786.3784714454791</v>
      </c>
      <c r="AG21" s="98">
        <f t="shared" si="1"/>
        <v>10955.000000000015</v>
      </c>
      <c r="AH21" s="96"/>
    </row>
    <row r="22" spans="1:34" x14ac:dyDescent="0.3">
      <c r="A22" s="122" t="s">
        <v>58</v>
      </c>
      <c r="B22" s="146" t="s">
        <v>59</v>
      </c>
      <c r="C22" s="11">
        <v>311.29199543284199</v>
      </c>
      <c r="D22" s="11">
        <v>1552.74637981816</v>
      </c>
      <c r="E22" s="11">
        <v>1573.16317773021</v>
      </c>
      <c r="F22" s="11">
        <v>455.03087637235302</v>
      </c>
      <c r="G22" s="11">
        <v>961.87819756916099</v>
      </c>
      <c r="H22" s="11">
        <v>3019.1096620984499</v>
      </c>
      <c r="I22" s="11">
        <v>1020.09304261486</v>
      </c>
      <c r="J22" s="11">
        <v>218.056933236557</v>
      </c>
      <c r="K22" s="11">
        <v>15573.0990622676</v>
      </c>
      <c r="L22" s="11">
        <v>959.08197042044003</v>
      </c>
      <c r="M22" s="11">
        <v>7.1983838987321898</v>
      </c>
      <c r="N22" s="11">
        <v>50.5302716509389</v>
      </c>
      <c r="O22" s="11">
        <v>1.3632923477932199</v>
      </c>
      <c r="P22" s="11">
        <v>1999.7012275750401</v>
      </c>
      <c r="Q22" s="11">
        <v>750.91924125323101</v>
      </c>
      <c r="R22" s="11">
        <v>202.94116920006201</v>
      </c>
      <c r="S22" s="11">
        <v>234.805014143074</v>
      </c>
      <c r="T22" s="11">
        <v>434.46771032801303</v>
      </c>
      <c r="U22" s="11">
        <v>114.26702029842301</v>
      </c>
      <c r="V22" s="11">
        <v>306.33417808642997</v>
      </c>
      <c r="W22" s="11">
        <v>1092.4119339337899</v>
      </c>
      <c r="X22" s="11">
        <v>520.155192447638</v>
      </c>
      <c r="Y22" s="11">
        <v>206.25268514243501</v>
      </c>
      <c r="Z22" s="11">
        <v>245.00654795549801</v>
      </c>
      <c r="AA22" s="11">
        <v>0</v>
      </c>
      <c r="AB22" s="95">
        <f t="shared" si="0"/>
        <v>31809.905165821725</v>
      </c>
      <c r="AC22" s="47"/>
      <c r="AD22" s="119">
        <v>17274.176429454456</v>
      </c>
      <c r="AE22" s="119">
        <v>17.933201841783777</v>
      </c>
      <c r="AF22" s="119">
        <v>-17.014797117947385</v>
      </c>
      <c r="AG22" s="99">
        <f t="shared" si="1"/>
        <v>49085.000000000015</v>
      </c>
      <c r="AH22" s="96"/>
    </row>
    <row r="23" spans="1:34" ht="26.4" x14ac:dyDescent="0.3">
      <c r="A23" s="125" t="s">
        <v>60</v>
      </c>
      <c r="B23" s="147" t="s">
        <v>61</v>
      </c>
      <c r="C23" s="7">
        <v>232.96588601008901</v>
      </c>
      <c r="D23" s="7">
        <v>190.238846939121</v>
      </c>
      <c r="E23" s="7">
        <v>195.61271912990799</v>
      </c>
      <c r="F23" s="7">
        <v>89.1459906199063</v>
      </c>
      <c r="G23" s="7">
        <v>129.858623605047</v>
      </c>
      <c r="H23" s="7">
        <v>109.44677052266201</v>
      </c>
      <c r="I23" s="7">
        <v>890.33981886645802</v>
      </c>
      <c r="J23" s="7">
        <v>17.041721264930299</v>
      </c>
      <c r="K23" s="7">
        <v>59.373803150610698</v>
      </c>
      <c r="L23" s="7">
        <v>319.36006241094299</v>
      </c>
      <c r="M23" s="7">
        <v>52.504774307492099</v>
      </c>
      <c r="N23" s="7">
        <v>61.992005775472698</v>
      </c>
      <c r="O23" s="7">
        <v>7.28871955916859</v>
      </c>
      <c r="P23" s="7">
        <v>430.68158805406802</v>
      </c>
      <c r="Q23" s="7">
        <v>65.863234357776903</v>
      </c>
      <c r="R23" s="7">
        <v>202.00073516559701</v>
      </c>
      <c r="S23" s="7">
        <v>126.909420675391</v>
      </c>
      <c r="T23" s="7">
        <v>280.00053375787797</v>
      </c>
      <c r="U23" s="7">
        <v>38.650613491621101</v>
      </c>
      <c r="V23" s="7">
        <v>191.507185836356</v>
      </c>
      <c r="W23" s="7">
        <v>979.16049870769905</v>
      </c>
      <c r="X23" s="7">
        <v>226.731063061621</v>
      </c>
      <c r="Y23" s="7">
        <v>289.31689833038001</v>
      </c>
      <c r="Z23" s="7">
        <v>117.304399918812</v>
      </c>
      <c r="AA23" s="7">
        <v>0</v>
      </c>
      <c r="AB23" s="94">
        <f t="shared" si="0"/>
        <v>5303.2959135190094</v>
      </c>
      <c r="AC23" s="57"/>
      <c r="AD23" s="118">
        <v>10070.560563895015</v>
      </c>
      <c r="AE23" s="118">
        <v>24.607543001401986</v>
      </c>
      <c r="AF23" s="118">
        <v>831.5359795845909</v>
      </c>
      <c r="AG23" s="98">
        <f t="shared" si="1"/>
        <v>16230.000000000018</v>
      </c>
      <c r="AH23" s="96"/>
    </row>
    <row r="24" spans="1:34" x14ac:dyDescent="0.3">
      <c r="A24" s="122" t="s">
        <v>62</v>
      </c>
      <c r="B24" s="146" t="s">
        <v>9</v>
      </c>
      <c r="C24" s="11">
        <v>3.9656717710027198</v>
      </c>
      <c r="D24" s="11">
        <v>25.495882320006299</v>
      </c>
      <c r="E24" s="11">
        <v>16.945693536843802</v>
      </c>
      <c r="F24" s="11">
        <v>15.902369057125901</v>
      </c>
      <c r="G24" s="11">
        <v>13.6733279139718</v>
      </c>
      <c r="H24" s="11">
        <v>18.2579211811811</v>
      </c>
      <c r="I24" s="11">
        <v>10.2829333273749</v>
      </c>
      <c r="J24" s="11">
        <v>10.480400993639201</v>
      </c>
      <c r="K24" s="11">
        <v>16.1187299420525</v>
      </c>
      <c r="L24" s="11">
        <v>15.465323910995</v>
      </c>
      <c r="M24" s="11">
        <v>120.545316478828</v>
      </c>
      <c r="N24" s="11">
        <v>22.1537318889585</v>
      </c>
      <c r="O24" s="11">
        <v>33.566822371301399</v>
      </c>
      <c r="P24" s="11">
        <v>73.795266295622696</v>
      </c>
      <c r="Q24" s="11">
        <v>18.2203827929727</v>
      </c>
      <c r="R24" s="11">
        <v>20.394448919950602</v>
      </c>
      <c r="S24" s="11">
        <v>49.2615736788267</v>
      </c>
      <c r="T24" s="11">
        <v>39.684810154692599</v>
      </c>
      <c r="U24" s="11">
        <v>28.191717939108798</v>
      </c>
      <c r="V24" s="11">
        <v>64.457979761739793</v>
      </c>
      <c r="W24" s="11">
        <v>108.21386434687901</v>
      </c>
      <c r="X24" s="11">
        <v>49.372047260841903</v>
      </c>
      <c r="Y24" s="11">
        <v>86.441010664915297</v>
      </c>
      <c r="Z24" s="11">
        <v>23.3737210061445</v>
      </c>
      <c r="AA24" s="11">
        <v>0</v>
      </c>
      <c r="AB24" s="95">
        <f t="shared" si="0"/>
        <v>884.26094751497567</v>
      </c>
      <c r="AC24" s="47"/>
      <c r="AD24" s="119">
        <v>419.57588793939738</v>
      </c>
      <c r="AE24" s="119">
        <v>73429.103882840325</v>
      </c>
      <c r="AF24" s="119">
        <v>-195.94071829477835</v>
      </c>
      <c r="AG24" s="99">
        <f t="shared" si="1"/>
        <v>74536.999999999927</v>
      </c>
      <c r="AH24" s="96"/>
    </row>
    <row r="25" spans="1:34" ht="26.4" x14ac:dyDescent="0.3">
      <c r="A25" s="125" t="s">
        <v>63</v>
      </c>
      <c r="B25" s="147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16.898850060443699</v>
      </c>
      <c r="L25" s="7">
        <v>0</v>
      </c>
      <c r="M25" s="7">
        <v>0</v>
      </c>
      <c r="N25" s="7">
        <v>0.99400521287114296</v>
      </c>
      <c r="O25" s="7">
        <v>0.99406553774018502</v>
      </c>
      <c r="P25" s="7">
        <v>0</v>
      </c>
      <c r="Q25" s="7">
        <v>182.882445540741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94">
        <f t="shared" si="0"/>
        <v>201.76936635179604</v>
      </c>
      <c r="AC25" s="57"/>
      <c r="AD25" s="118">
        <v>0</v>
      </c>
      <c r="AE25" s="118">
        <v>48147.230633648134</v>
      </c>
      <c r="AF25" s="118">
        <v>0</v>
      </c>
      <c r="AG25" s="98">
        <f t="shared" si="1"/>
        <v>48348.999999999927</v>
      </c>
      <c r="AH25" s="96"/>
    </row>
    <row r="26" spans="1:34" ht="26.4" x14ac:dyDescent="0.3">
      <c r="A26" s="122" t="s">
        <v>64</v>
      </c>
      <c r="B26" s="146" t="s">
        <v>11</v>
      </c>
      <c r="C26" s="11">
        <v>55.086934239928198</v>
      </c>
      <c r="D26" s="11">
        <v>221.818033548447</v>
      </c>
      <c r="E26" s="11">
        <v>76.480509527398098</v>
      </c>
      <c r="F26" s="11">
        <v>0</v>
      </c>
      <c r="G26" s="11">
        <v>0</v>
      </c>
      <c r="H26" s="11">
        <v>314.88185884536898</v>
      </c>
      <c r="I26" s="11">
        <v>0</v>
      </c>
      <c r="J26" s="11">
        <v>201.64758541730501</v>
      </c>
      <c r="K26" s="11">
        <v>1055.07090764192</v>
      </c>
      <c r="L26" s="11">
        <v>827.601979005781</v>
      </c>
      <c r="M26" s="11">
        <v>16520.908168106998</v>
      </c>
      <c r="N26" s="11">
        <v>2333.4197142370299</v>
      </c>
      <c r="O26" s="11">
        <v>5832.5531156628304</v>
      </c>
      <c r="P26" s="11">
        <v>779.99510074660304</v>
      </c>
      <c r="Q26" s="11">
        <v>294.24561792298402</v>
      </c>
      <c r="R26" s="11">
        <v>573.97489969356695</v>
      </c>
      <c r="S26" s="11">
        <v>5.5141153442492303</v>
      </c>
      <c r="T26" s="11">
        <v>192.96806201539201</v>
      </c>
      <c r="U26" s="11">
        <v>1950.6496338049801</v>
      </c>
      <c r="V26" s="11">
        <v>484.05113961150602</v>
      </c>
      <c r="W26" s="11">
        <v>2953.9338913479601</v>
      </c>
      <c r="X26" s="11">
        <v>1064.5584943789399</v>
      </c>
      <c r="Y26" s="11">
        <v>166.501902532765</v>
      </c>
      <c r="Z26" s="11">
        <v>574.10373873829599</v>
      </c>
      <c r="AA26" s="11">
        <v>0</v>
      </c>
      <c r="AB26" s="95">
        <f t="shared" si="0"/>
        <v>36479.965402370246</v>
      </c>
      <c r="AC26" s="47"/>
      <c r="AD26" s="119">
        <v>1368.8110635233611</v>
      </c>
      <c r="AE26" s="119">
        <v>1908.5303268816472</v>
      </c>
      <c r="AF26" s="119">
        <v>3.6932072247519012</v>
      </c>
      <c r="AG26" s="99">
        <f t="shared" si="1"/>
        <v>39761.000000000007</v>
      </c>
      <c r="AH26" s="96"/>
    </row>
    <row r="27" spans="1:34" x14ac:dyDescent="0.3">
      <c r="A27" s="125" t="s">
        <v>65</v>
      </c>
      <c r="B27" s="147" t="s">
        <v>66</v>
      </c>
      <c r="C27" s="7">
        <v>3488.6395691914099</v>
      </c>
      <c r="D27" s="7">
        <v>1489.67478574045</v>
      </c>
      <c r="E27" s="7">
        <v>5773.6225104864998</v>
      </c>
      <c r="F27" s="7">
        <v>1414.7253449001601</v>
      </c>
      <c r="G27" s="7">
        <v>1699.6141169334301</v>
      </c>
      <c r="H27" s="7">
        <v>5674.2338640681701</v>
      </c>
      <c r="I27" s="7">
        <v>3824.3794737877902</v>
      </c>
      <c r="J27" s="7">
        <v>690.60340486714904</v>
      </c>
      <c r="K27" s="7">
        <v>461.55693708962599</v>
      </c>
      <c r="L27" s="7">
        <v>361.35795813550101</v>
      </c>
      <c r="M27" s="7">
        <v>3040.3475421656799</v>
      </c>
      <c r="N27" s="7">
        <v>3152.5870095974501</v>
      </c>
      <c r="O27" s="7">
        <v>2083.9096857567401</v>
      </c>
      <c r="P27" s="7">
        <v>2576.33191962398</v>
      </c>
      <c r="Q27" s="7">
        <v>6236.1636119127998</v>
      </c>
      <c r="R27" s="7">
        <v>4249.5942116784199</v>
      </c>
      <c r="S27" s="7">
        <v>1186.0384551928</v>
      </c>
      <c r="T27" s="7">
        <v>314.79177396609202</v>
      </c>
      <c r="U27" s="7">
        <v>108.41073821897901</v>
      </c>
      <c r="V27" s="7">
        <v>669.91371450339796</v>
      </c>
      <c r="W27" s="7">
        <v>1129.20381298354</v>
      </c>
      <c r="X27" s="7">
        <v>444.15774430636299</v>
      </c>
      <c r="Y27" s="7">
        <v>1547.38918542222</v>
      </c>
      <c r="Z27" s="7">
        <v>569.90958104385197</v>
      </c>
      <c r="AA27" s="7">
        <v>0</v>
      </c>
      <c r="AB27" s="94">
        <f t="shared" si="0"/>
        <v>52187.156951572506</v>
      </c>
      <c r="AC27" s="57"/>
      <c r="AD27" s="118">
        <v>73057.404961031134</v>
      </c>
      <c r="AE27" s="118">
        <v>12562.515394769374</v>
      </c>
      <c r="AF27" s="118">
        <v>-497.07730737302876</v>
      </c>
      <c r="AG27" s="98">
        <f t="shared" si="1"/>
        <v>137310</v>
      </c>
      <c r="AH27" s="96"/>
    </row>
    <row r="28" spans="1:34" x14ac:dyDescent="0.3">
      <c r="A28" s="122" t="s">
        <v>67</v>
      </c>
      <c r="B28" s="146" t="s">
        <v>68</v>
      </c>
      <c r="C28" s="11">
        <v>2073.6153065230001</v>
      </c>
      <c r="D28" s="11">
        <v>10618.3522059843</v>
      </c>
      <c r="E28" s="11">
        <v>2863.1075237535802</v>
      </c>
      <c r="F28" s="11">
        <v>1166.6283006660201</v>
      </c>
      <c r="G28" s="11">
        <v>483.04381148239003</v>
      </c>
      <c r="H28" s="11">
        <v>4918.7797814272499</v>
      </c>
      <c r="I28" s="11">
        <v>789.51624155900902</v>
      </c>
      <c r="J28" s="11">
        <v>202.500045500206</v>
      </c>
      <c r="K28" s="11">
        <v>2132.4030745535501</v>
      </c>
      <c r="L28" s="11">
        <v>412.48127188251698</v>
      </c>
      <c r="M28" s="11">
        <v>679.56431046346302</v>
      </c>
      <c r="N28" s="11">
        <v>1212.10162152613</v>
      </c>
      <c r="O28" s="11">
        <v>489.992906657123</v>
      </c>
      <c r="P28" s="11">
        <v>11842.677657157899</v>
      </c>
      <c r="Q28" s="11">
        <v>12120.906997878499</v>
      </c>
      <c r="R28" s="11">
        <v>1816.0217185238</v>
      </c>
      <c r="S28" s="11">
        <v>836.44735116791799</v>
      </c>
      <c r="T28" s="11">
        <v>761.13437340272696</v>
      </c>
      <c r="U28" s="11">
        <v>300.56713176727902</v>
      </c>
      <c r="V28" s="11">
        <v>1881.7363574236399</v>
      </c>
      <c r="W28" s="11">
        <v>1479.84649021319</v>
      </c>
      <c r="X28" s="11">
        <v>589.43314649810304</v>
      </c>
      <c r="Y28" s="11">
        <v>376.840522246121</v>
      </c>
      <c r="Z28" s="11">
        <v>309.31792633496701</v>
      </c>
      <c r="AA28" s="11">
        <v>0</v>
      </c>
      <c r="AB28" s="95">
        <f t="shared" si="0"/>
        <v>60357.01607459267</v>
      </c>
      <c r="AC28" s="47"/>
      <c r="AD28" s="119">
        <v>26771.468956515168</v>
      </c>
      <c r="AE28" s="119">
        <v>151.22022957555399</v>
      </c>
      <c r="AF28" s="119">
        <v>2967.2947393166578</v>
      </c>
      <c r="AG28" s="99">
        <f t="shared" si="1"/>
        <v>90247.000000000044</v>
      </c>
      <c r="AH28" s="96"/>
    </row>
    <row r="29" spans="1:34" x14ac:dyDescent="0.3">
      <c r="A29" s="125" t="s">
        <v>69</v>
      </c>
      <c r="B29" s="147" t="s">
        <v>70</v>
      </c>
      <c r="C29" s="7">
        <v>160.43925008351999</v>
      </c>
      <c r="D29" s="7">
        <v>256.69477309508397</v>
      </c>
      <c r="E29" s="7">
        <v>370.25435284689598</v>
      </c>
      <c r="F29" s="7">
        <v>93.667914556520799</v>
      </c>
      <c r="G29" s="7">
        <v>48.137743010083902</v>
      </c>
      <c r="H29" s="7">
        <v>230.74044332098001</v>
      </c>
      <c r="I29" s="7">
        <v>112.102468731559</v>
      </c>
      <c r="J29" s="7">
        <v>20.321863501432901</v>
      </c>
      <c r="K29" s="7">
        <v>71.397275564998196</v>
      </c>
      <c r="L29" s="7">
        <v>49.023181731469101</v>
      </c>
      <c r="M29" s="7">
        <v>64.531685820983</v>
      </c>
      <c r="N29" s="7">
        <v>45.569410158856599</v>
      </c>
      <c r="O29" s="7">
        <v>35.982495236573598</v>
      </c>
      <c r="P29" s="7">
        <v>873.61471638665205</v>
      </c>
      <c r="Q29" s="7">
        <v>691.93556560886702</v>
      </c>
      <c r="R29" s="7">
        <v>658.69100666324596</v>
      </c>
      <c r="S29" s="7">
        <v>376.52142215515897</v>
      </c>
      <c r="T29" s="7">
        <v>532.53424886517996</v>
      </c>
      <c r="U29" s="7">
        <v>80.432286048645295</v>
      </c>
      <c r="V29" s="7">
        <v>576.294841459689</v>
      </c>
      <c r="W29" s="7">
        <v>835.99665156771596</v>
      </c>
      <c r="X29" s="7">
        <v>311.03665625758998</v>
      </c>
      <c r="Y29" s="7">
        <v>164.95769527232099</v>
      </c>
      <c r="Z29" s="7">
        <v>919.84291087358201</v>
      </c>
      <c r="AA29" s="7">
        <v>0</v>
      </c>
      <c r="AB29" s="94">
        <f t="shared" si="0"/>
        <v>7580.7208588176045</v>
      </c>
      <c r="AC29" s="57"/>
      <c r="AD29" s="118">
        <v>64294.371966741695</v>
      </c>
      <c r="AE29" s="118">
        <v>424.7114672328014</v>
      </c>
      <c r="AF29" s="118">
        <v>1907.1957072077155</v>
      </c>
      <c r="AG29" s="98">
        <f t="shared" si="1"/>
        <v>74206.999999999825</v>
      </c>
      <c r="AH29" s="96"/>
    </row>
    <row r="30" spans="1:34" x14ac:dyDescent="0.3">
      <c r="A30" s="122" t="s">
        <v>71</v>
      </c>
      <c r="B30" s="146" t="s">
        <v>72</v>
      </c>
      <c r="C30" s="11">
        <v>199.08028635970101</v>
      </c>
      <c r="D30" s="11">
        <v>583.58862607355195</v>
      </c>
      <c r="E30" s="11">
        <v>515.643188308155</v>
      </c>
      <c r="F30" s="11">
        <v>268.16543179612</v>
      </c>
      <c r="G30" s="11">
        <v>193.42923876742799</v>
      </c>
      <c r="H30" s="11">
        <v>474.92933195883302</v>
      </c>
      <c r="I30" s="11">
        <v>414.723014355239</v>
      </c>
      <c r="J30" s="11">
        <v>75.567931287946394</v>
      </c>
      <c r="K30" s="11">
        <v>597.27875514658797</v>
      </c>
      <c r="L30" s="11">
        <v>250.316212646032</v>
      </c>
      <c r="M30" s="11">
        <v>326.63383221010599</v>
      </c>
      <c r="N30" s="11">
        <v>352.26683969175201</v>
      </c>
      <c r="O30" s="11">
        <v>170.60373575279201</v>
      </c>
      <c r="P30" s="11">
        <v>4879.9776030592802</v>
      </c>
      <c r="Q30" s="11">
        <v>737.80062075617798</v>
      </c>
      <c r="R30" s="11">
        <v>771.21434719682304</v>
      </c>
      <c r="S30" s="11">
        <v>6747.6092196248401</v>
      </c>
      <c r="T30" s="11">
        <v>1192.3553663461901</v>
      </c>
      <c r="U30" s="11">
        <v>541.61406616392401</v>
      </c>
      <c r="V30" s="11">
        <v>2662.2160523775301</v>
      </c>
      <c r="W30" s="11">
        <v>2899.38620544487</v>
      </c>
      <c r="X30" s="11">
        <v>1161.7066189786599</v>
      </c>
      <c r="Y30" s="11">
        <v>791.64017644422904</v>
      </c>
      <c r="Z30" s="11">
        <v>649.13587050450894</v>
      </c>
      <c r="AA30" s="11">
        <v>0</v>
      </c>
      <c r="AB30" s="95">
        <f t="shared" si="0"/>
        <v>27456.882571251281</v>
      </c>
      <c r="AC30" s="47"/>
      <c r="AD30" s="119">
        <v>24822.611763611229</v>
      </c>
      <c r="AE30" s="119">
        <v>1308.3459690325737</v>
      </c>
      <c r="AF30" s="119">
        <v>-1822.8403038952922</v>
      </c>
      <c r="AG30" s="99">
        <f t="shared" si="1"/>
        <v>51764.999999999796</v>
      </c>
      <c r="AH30" s="96"/>
    </row>
    <row r="31" spans="1:34" x14ac:dyDescent="0.3">
      <c r="A31" s="125" t="s">
        <v>73</v>
      </c>
      <c r="B31" s="147" t="s">
        <v>74</v>
      </c>
      <c r="C31" s="7">
        <v>790.04004985526296</v>
      </c>
      <c r="D31" s="7">
        <v>937.087200323665</v>
      </c>
      <c r="E31" s="7">
        <v>1445.2852923787</v>
      </c>
      <c r="F31" s="7">
        <v>422.65427433821299</v>
      </c>
      <c r="G31" s="7">
        <v>394.14695877343797</v>
      </c>
      <c r="H31" s="7">
        <v>1335.33070661128</v>
      </c>
      <c r="I31" s="7">
        <v>715.80190699509001</v>
      </c>
      <c r="J31" s="7">
        <v>86.183224151645703</v>
      </c>
      <c r="K31" s="7">
        <v>853.33875737340895</v>
      </c>
      <c r="L31" s="7">
        <v>161.12752982891001</v>
      </c>
      <c r="M31" s="7">
        <v>1000.79561376941</v>
      </c>
      <c r="N31" s="7">
        <v>1174.8775347549399</v>
      </c>
      <c r="O31" s="7">
        <v>2868.0623436300598</v>
      </c>
      <c r="P31" s="7">
        <v>3515.48210069684</v>
      </c>
      <c r="Q31" s="7">
        <v>2736.1535772059801</v>
      </c>
      <c r="R31" s="7">
        <v>422.73907000559802</v>
      </c>
      <c r="S31" s="7">
        <v>791.63045889536397</v>
      </c>
      <c r="T31" s="7">
        <v>17976.8944763648</v>
      </c>
      <c r="U31" s="7">
        <v>1883.8543951568299</v>
      </c>
      <c r="V31" s="7">
        <v>1406.43294427247</v>
      </c>
      <c r="W31" s="7">
        <v>3679.3049637216</v>
      </c>
      <c r="X31" s="7">
        <v>595.50534286136099</v>
      </c>
      <c r="Y31" s="7">
        <v>656.50865139677705</v>
      </c>
      <c r="Z31" s="7">
        <v>474.69851029310797</v>
      </c>
      <c r="AA31" s="7">
        <v>0</v>
      </c>
      <c r="AB31" s="94">
        <f t="shared" si="0"/>
        <v>46323.935883654754</v>
      </c>
      <c r="AC31" s="57"/>
      <c r="AD31" s="118">
        <v>31684.953597223473</v>
      </c>
      <c r="AE31" s="118">
        <v>52.318037357053392</v>
      </c>
      <c r="AF31" s="118">
        <v>-5767.2075182352883</v>
      </c>
      <c r="AG31" s="98">
        <f t="shared" si="1"/>
        <v>72293.999999999985</v>
      </c>
      <c r="AH31" s="96"/>
    </row>
    <row r="32" spans="1:34" x14ac:dyDescent="0.3">
      <c r="A32" s="122" t="s">
        <v>75</v>
      </c>
      <c r="B32" s="146" t="s">
        <v>12</v>
      </c>
      <c r="C32" s="11">
        <v>41.475060696552802</v>
      </c>
      <c r="D32" s="11">
        <v>291.730451738836</v>
      </c>
      <c r="E32" s="11">
        <v>132.16160672030301</v>
      </c>
      <c r="F32" s="11">
        <v>697.29530777348498</v>
      </c>
      <c r="G32" s="11">
        <v>57.084896809500201</v>
      </c>
      <c r="H32" s="11">
        <v>468.35127039207401</v>
      </c>
      <c r="I32" s="11">
        <v>289.47927471174899</v>
      </c>
      <c r="J32" s="11">
        <v>45.806587419652303</v>
      </c>
      <c r="K32" s="11">
        <v>145.456830354191</v>
      </c>
      <c r="L32" s="11">
        <v>363.28158759542902</v>
      </c>
      <c r="M32" s="11">
        <v>15.0321494282493</v>
      </c>
      <c r="N32" s="11">
        <v>11.1681760807892</v>
      </c>
      <c r="O32" s="11">
        <v>237.55534137653601</v>
      </c>
      <c r="P32" s="11">
        <v>6208.2379918632696</v>
      </c>
      <c r="Q32" s="11">
        <v>1007.72988466652</v>
      </c>
      <c r="R32" s="11">
        <v>2989.51351731876</v>
      </c>
      <c r="S32" s="11">
        <v>974.61630162460199</v>
      </c>
      <c r="T32" s="11">
        <v>2112.6583521829798</v>
      </c>
      <c r="U32" s="11">
        <v>415.86528471599098</v>
      </c>
      <c r="V32" s="11">
        <v>2392.7139225517999</v>
      </c>
      <c r="W32" s="11">
        <v>562.71372885755898</v>
      </c>
      <c r="X32" s="11">
        <v>1213.87460090638</v>
      </c>
      <c r="Y32" s="11">
        <v>246.59433589116199</v>
      </c>
      <c r="Z32" s="11">
        <v>809.04383596789603</v>
      </c>
      <c r="AA32" s="11">
        <v>0</v>
      </c>
      <c r="AB32" s="95">
        <f t="shared" si="0"/>
        <v>21729.440297644265</v>
      </c>
      <c r="AC32" s="47"/>
      <c r="AD32" s="119">
        <v>67632.210231537407</v>
      </c>
      <c r="AE32" s="119">
        <v>959.15392050100388</v>
      </c>
      <c r="AF32" s="119">
        <v>-4.8044496825323906</v>
      </c>
      <c r="AG32" s="99">
        <f t="shared" si="1"/>
        <v>90316.000000000146</v>
      </c>
      <c r="AH32" s="96"/>
    </row>
    <row r="33" spans="1:34" x14ac:dyDescent="0.3">
      <c r="A33" s="125" t="s">
        <v>76</v>
      </c>
      <c r="B33" s="147" t="s">
        <v>77</v>
      </c>
      <c r="C33" s="7">
        <v>645.93442829845606</v>
      </c>
      <c r="D33" s="7">
        <v>3615.2567411854702</v>
      </c>
      <c r="E33" s="7">
        <v>2497.0450798235001</v>
      </c>
      <c r="F33" s="7">
        <v>1345.3831404933701</v>
      </c>
      <c r="G33" s="7">
        <v>784.82762705315997</v>
      </c>
      <c r="H33" s="7">
        <v>1991.8518860520701</v>
      </c>
      <c r="I33" s="7">
        <v>909.84356993460494</v>
      </c>
      <c r="J33" s="7">
        <v>130.44199576893101</v>
      </c>
      <c r="K33" s="7">
        <v>1637.94797515349</v>
      </c>
      <c r="L33" s="7">
        <v>1612.01024636429</v>
      </c>
      <c r="M33" s="7">
        <v>1726.2699830162401</v>
      </c>
      <c r="N33" s="7">
        <v>1108.1819427073301</v>
      </c>
      <c r="O33" s="7">
        <v>558.93876171627403</v>
      </c>
      <c r="P33" s="7">
        <v>8488.3422973312809</v>
      </c>
      <c r="Q33" s="7">
        <v>2493.0497657829801</v>
      </c>
      <c r="R33" s="7">
        <v>2149.42395082334</v>
      </c>
      <c r="S33" s="7">
        <v>7979.2498076046304</v>
      </c>
      <c r="T33" s="7">
        <v>5436.0384526940497</v>
      </c>
      <c r="U33" s="7">
        <v>2936.39140683398</v>
      </c>
      <c r="V33" s="7">
        <v>9534.5744841962205</v>
      </c>
      <c r="W33" s="7">
        <v>14717.964166809999</v>
      </c>
      <c r="X33" s="7">
        <v>6219.80568684024</v>
      </c>
      <c r="Y33" s="7">
        <v>2439.19006596794</v>
      </c>
      <c r="Z33" s="7">
        <v>1740.8418257491101</v>
      </c>
      <c r="AA33" s="7">
        <v>0</v>
      </c>
      <c r="AB33" s="94">
        <f t="shared" si="0"/>
        <v>82698.805288200951</v>
      </c>
      <c r="AC33" s="57"/>
      <c r="AD33" s="118">
        <v>3999.6073445917364</v>
      </c>
      <c r="AE33" s="118">
        <v>4252.4238892368467</v>
      </c>
      <c r="AF33" s="118">
        <v>-3593.83652202948</v>
      </c>
      <c r="AG33" s="98">
        <f t="shared" si="1"/>
        <v>87357.000000000058</v>
      </c>
      <c r="AH33" s="96"/>
    </row>
    <row r="34" spans="1:34" x14ac:dyDescent="0.3">
      <c r="A34" s="122" t="s">
        <v>78</v>
      </c>
      <c r="B34" s="146" t="s">
        <v>29</v>
      </c>
      <c r="C34" s="11">
        <v>50.491669327577902</v>
      </c>
      <c r="D34" s="11">
        <v>186.50979230845101</v>
      </c>
      <c r="E34" s="11">
        <v>100.901661548246</v>
      </c>
      <c r="F34" s="11">
        <v>46.542566498699003</v>
      </c>
      <c r="G34" s="11">
        <v>31.461906522397801</v>
      </c>
      <c r="H34" s="11">
        <v>170.96959103531299</v>
      </c>
      <c r="I34" s="11">
        <v>39.612495998353097</v>
      </c>
      <c r="J34" s="11">
        <v>7.6779401053029996</v>
      </c>
      <c r="K34" s="11">
        <v>67.381808097224805</v>
      </c>
      <c r="L34" s="11">
        <v>40.407673496455701</v>
      </c>
      <c r="M34" s="11">
        <v>44.077588184316703</v>
      </c>
      <c r="N34" s="11">
        <v>54.068088968324197</v>
      </c>
      <c r="O34" s="11">
        <v>22.507079643578901</v>
      </c>
      <c r="P34" s="11">
        <v>357.82714828246702</v>
      </c>
      <c r="Q34" s="11">
        <v>202.60302837106201</v>
      </c>
      <c r="R34" s="11">
        <v>85.632671095123598</v>
      </c>
      <c r="S34" s="11">
        <v>232.749225890292</v>
      </c>
      <c r="T34" s="11">
        <v>129.961326116527</v>
      </c>
      <c r="U34" s="11">
        <v>62.544411450890699</v>
      </c>
      <c r="V34" s="11">
        <v>233.57840731793101</v>
      </c>
      <c r="W34" s="11">
        <v>322.50940477622999</v>
      </c>
      <c r="X34" s="11">
        <v>137.97357473296299</v>
      </c>
      <c r="Y34" s="11">
        <v>76.815959287896206</v>
      </c>
      <c r="Z34" s="11">
        <v>47.4205606347791</v>
      </c>
      <c r="AA34" s="11">
        <v>0</v>
      </c>
      <c r="AB34" s="95">
        <f t="shared" si="0"/>
        <v>2752.2255796904028</v>
      </c>
      <c r="AC34" s="47"/>
      <c r="AD34" s="119">
        <v>91951.464058646641</v>
      </c>
      <c r="AE34" s="119">
        <v>104.77812151136195</v>
      </c>
      <c r="AF34" s="119">
        <v>-93.467759848306073</v>
      </c>
      <c r="AG34" s="99">
        <f t="shared" si="1"/>
        <v>94715.000000000102</v>
      </c>
      <c r="AH34" s="96"/>
    </row>
    <row r="35" spans="1:34" x14ac:dyDescent="0.3">
      <c r="A35" s="125" t="s">
        <v>79</v>
      </c>
      <c r="B35" s="147" t="s">
        <v>80</v>
      </c>
      <c r="C35" s="7">
        <v>22.196521136489601</v>
      </c>
      <c r="D35" s="7">
        <v>129.531021698324</v>
      </c>
      <c r="E35" s="7">
        <v>62.608668825108502</v>
      </c>
      <c r="F35" s="7">
        <v>40.9611066168939</v>
      </c>
      <c r="G35" s="7">
        <v>18.0554492984357</v>
      </c>
      <c r="H35" s="7">
        <v>59.223831116270901</v>
      </c>
      <c r="I35" s="7">
        <v>20.966159821058501</v>
      </c>
      <c r="J35" s="7">
        <v>3.8579532740732798</v>
      </c>
      <c r="K35" s="7">
        <v>93.663053843282597</v>
      </c>
      <c r="L35" s="7">
        <v>86.566768949665004</v>
      </c>
      <c r="M35" s="7">
        <v>15.9982259272784</v>
      </c>
      <c r="N35" s="7">
        <v>24.545312363571998</v>
      </c>
      <c r="O35" s="7">
        <v>6.0131073487983198</v>
      </c>
      <c r="P35" s="7">
        <v>247.40177558678801</v>
      </c>
      <c r="Q35" s="7">
        <v>197.27006840240401</v>
      </c>
      <c r="R35" s="7">
        <v>55.263137013761003</v>
      </c>
      <c r="S35" s="7">
        <v>201.48902130902499</v>
      </c>
      <c r="T35" s="7">
        <v>267.71601829759902</v>
      </c>
      <c r="U35" s="7">
        <v>122.331411810509</v>
      </c>
      <c r="V35" s="7">
        <v>204.00977551074101</v>
      </c>
      <c r="W35" s="7">
        <v>1077.5250308843599</v>
      </c>
      <c r="X35" s="7">
        <v>718.15326261546795</v>
      </c>
      <c r="Y35" s="7">
        <v>85.313837399921596</v>
      </c>
      <c r="Z35" s="7">
        <v>52.118873069222602</v>
      </c>
      <c r="AA35" s="7">
        <v>0</v>
      </c>
      <c r="AB35" s="94">
        <f t="shared" si="0"/>
        <v>3812.77939211905</v>
      </c>
      <c r="AC35" s="57"/>
      <c r="AD35" s="118">
        <v>56336.791008937107</v>
      </c>
      <c r="AE35" s="118">
        <v>88.043226689484399</v>
      </c>
      <c r="AF35" s="118">
        <v>-135.613627745554</v>
      </c>
      <c r="AG35" s="98">
        <f t="shared" si="1"/>
        <v>60102.000000000095</v>
      </c>
      <c r="AH35" s="96"/>
    </row>
    <row r="36" spans="1:34" x14ac:dyDescent="0.3">
      <c r="A36" s="122" t="s">
        <v>81</v>
      </c>
      <c r="B36" s="146" t="s">
        <v>30</v>
      </c>
      <c r="C36" s="11">
        <v>1.7277994554192799</v>
      </c>
      <c r="D36" s="11">
        <v>2.1964903195370802</v>
      </c>
      <c r="E36" s="11">
        <v>3.3867356010002698</v>
      </c>
      <c r="F36" s="11">
        <v>2.4413007555560999</v>
      </c>
      <c r="G36" s="11">
        <v>1.04990908235632</v>
      </c>
      <c r="H36" s="11">
        <v>3.8827617771790299</v>
      </c>
      <c r="I36" s="11">
        <v>2.4573059928540801</v>
      </c>
      <c r="J36" s="11">
        <v>0.41843280340655098</v>
      </c>
      <c r="K36" s="11">
        <v>0.92310481808609701</v>
      </c>
      <c r="L36" s="11">
        <v>1.3478609194956901</v>
      </c>
      <c r="M36" s="11">
        <v>1.4712025716303601</v>
      </c>
      <c r="N36" s="11">
        <v>1.6039539082549299</v>
      </c>
      <c r="O36" s="11">
        <v>1.4167731744805001</v>
      </c>
      <c r="P36" s="11">
        <v>16.537187542453999</v>
      </c>
      <c r="Q36" s="11">
        <v>5.4129868068905997</v>
      </c>
      <c r="R36" s="11">
        <v>8.6782160287667693</v>
      </c>
      <c r="S36" s="11">
        <v>4.7385164100725099</v>
      </c>
      <c r="T36" s="11">
        <v>6.0365116182557701</v>
      </c>
      <c r="U36" s="11">
        <v>1.6945001143212399</v>
      </c>
      <c r="V36" s="11">
        <v>7.9615616547132904</v>
      </c>
      <c r="W36" s="11">
        <v>30.581232401957799</v>
      </c>
      <c r="X36" s="11">
        <v>42.369331044492299</v>
      </c>
      <c r="Y36" s="11">
        <v>21305.1279134736</v>
      </c>
      <c r="Z36" s="11">
        <v>2.32588283811761</v>
      </c>
      <c r="AA36" s="11">
        <v>0</v>
      </c>
      <c r="AB36" s="95">
        <f t="shared" si="0"/>
        <v>21455.787471112897</v>
      </c>
      <c r="AC36" s="47"/>
      <c r="AD36" s="119">
        <v>50096.574089591944</v>
      </c>
      <c r="AE36" s="119">
        <v>8.3670360486398483</v>
      </c>
      <c r="AF36" s="119">
        <v>90.271403246537218</v>
      </c>
      <c r="AG36" s="99">
        <f t="shared" si="1"/>
        <v>71651.000000000015</v>
      </c>
      <c r="AH36" s="96"/>
    </row>
    <row r="37" spans="1:34" x14ac:dyDescent="0.3">
      <c r="A37" s="125" t="s">
        <v>82</v>
      </c>
      <c r="B37" s="147" t="s">
        <v>83</v>
      </c>
      <c r="C37" s="7">
        <v>56.558791598152403</v>
      </c>
      <c r="D37" s="7">
        <v>406.12617124341102</v>
      </c>
      <c r="E37" s="7">
        <v>142.73439916902299</v>
      </c>
      <c r="F37" s="7">
        <v>3.25732780107947</v>
      </c>
      <c r="G37" s="7">
        <v>38.095592277551901</v>
      </c>
      <c r="H37" s="7">
        <v>204.346496487591</v>
      </c>
      <c r="I37" s="7">
        <v>166.95901108417601</v>
      </c>
      <c r="J37" s="7">
        <v>21.600471058551999</v>
      </c>
      <c r="K37" s="7">
        <v>99.501472575933505</v>
      </c>
      <c r="L37" s="7">
        <v>70.842133638484995</v>
      </c>
      <c r="M37" s="7">
        <v>113.027035058763</v>
      </c>
      <c r="N37" s="7">
        <v>17.935825476630601</v>
      </c>
      <c r="O37" s="7">
        <v>40.284539078288098</v>
      </c>
      <c r="P37" s="7">
        <v>57.930707747968199</v>
      </c>
      <c r="Q37" s="7">
        <v>463.743092639922</v>
      </c>
      <c r="R37" s="7">
        <v>591.52784510561196</v>
      </c>
      <c r="S37" s="7">
        <v>419.50512037402899</v>
      </c>
      <c r="T37" s="7">
        <v>1021.31271219383</v>
      </c>
      <c r="U37" s="7">
        <v>64.325253438436604</v>
      </c>
      <c r="V37" s="7">
        <v>113.465882272323</v>
      </c>
      <c r="W37" s="7">
        <v>1115.5752889350599</v>
      </c>
      <c r="X37" s="7">
        <v>150.10317064361899</v>
      </c>
      <c r="Y37" s="7">
        <v>137.51339763828901</v>
      </c>
      <c r="Z37" s="7">
        <v>2841.40869027182</v>
      </c>
      <c r="AA37" s="7">
        <v>0</v>
      </c>
      <c r="AB37" s="94">
        <f t="shared" si="0"/>
        <v>8357.6804278085438</v>
      </c>
      <c r="AC37" s="57"/>
      <c r="AD37" s="118">
        <v>18178.764822821217</v>
      </c>
      <c r="AE37" s="118">
        <v>1671.483991142429</v>
      </c>
      <c r="AF37" s="118">
        <v>-27.929241772244339</v>
      </c>
      <c r="AG37" s="98">
        <f t="shared" si="1"/>
        <v>28179.999999999945</v>
      </c>
      <c r="AH37" s="96"/>
    </row>
    <row r="38" spans="1:34" ht="26.4" x14ac:dyDescent="0.3">
      <c r="A38" s="122" t="s">
        <v>84</v>
      </c>
      <c r="B38" s="146" t="s">
        <v>85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95">
        <f t="shared" si="0"/>
        <v>0</v>
      </c>
      <c r="AC38" s="47"/>
      <c r="AD38" s="119">
        <v>5787.9999999999854</v>
      </c>
      <c r="AE38" s="119">
        <v>0</v>
      </c>
      <c r="AF38" s="119">
        <v>0</v>
      </c>
      <c r="AG38" s="99">
        <f t="shared" si="1"/>
        <v>5787.9999999999854</v>
      </c>
      <c r="AH38" s="96"/>
    </row>
    <row r="39" spans="1:34" ht="26.4" x14ac:dyDescent="0.3">
      <c r="A39" s="14"/>
      <c r="B39" s="148" t="s">
        <v>27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57"/>
      <c r="AC39" s="57"/>
      <c r="AD39" s="138">
        <v>3992</v>
      </c>
      <c r="AE39" s="138">
        <v>0</v>
      </c>
      <c r="AF39" s="138">
        <v>-3992</v>
      </c>
      <c r="AG39" s="98">
        <f t="shared" si="1"/>
        <v>0</v>
      </c>
      <c r="AH39" s="96"/>
    </row>
    <row r="40" spans="1:34" x14ac:dyDescent="0.3">
      <c r="A40" s="20"/>
      <c r="B40" s="14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7"/>
      <c r="AC40" s="47"/>
      <c r="AD40" s="144"/>
      <c r="AE40" s="144"/>
      <c r="AF40" s="144"/>
      <c r="AG40" s="99"/>
    </row>
    <row r="41" spans="1:34" ht="15" x14ac:dyDescent="0.35">
      <c r="A41" s="44"/>
      <c r="B41" s="45" t="s">
        <v>0</v>
      </c>
      <c r="C41" s="46">
        <f t="shared" ref="C41:AB41" si="2">SUM(C14:C38)</f>
        <v>33290.999999999993</v>
      </c>
      <c r="D41" s="46">
        <f t="shared" si="2"/>
        <v>38264.999999999985</v>
      </c>
      <c r="E41" s="46">
        <f t="shared" si="2"/>
        <v>81434.999999999971</v>
      </c>
      <c r="F41" s="46">
        <f t="shared" si="2"/>
        <v>14686.000000000011</v>
      </c>
      <c r="G41" s="46">
        <f t="shared" si="2"/>
        <v>13529</v>
      </c>
      <c r="H41" s="46">
        <f t="shared" si="2"/>
        <v>86950.999999999942</v>
      </c>
      <c r="I41" s="46">
        <f t="shared" si="2"/>
        <v>29188.000000000022</v>
      </c>
      <c r="J41" s="46">
        <f t="shared" si="2"/>
        <v>5239.9999999999973</v>
      </c>
      <c r="K41" s="46">
        <f t="shared" si="2"/>
        <v>27444.000000000044</v>
      </c>
      <c r="L41" s="46">
        <f t="shared" si="2"/>
        <v>6800.0000000000009</v>
      </c>
      <c r="M41" s="46">
        <f t="shared" si="2"/>
        <v>41057.999999999964</v>
      </c>
      <c r="N41" s="46">
        <f t="shared" si="2"/>
        <v>29808.000000000018</v>
      </c>
      <c r="O41" s="46">
        <f t="shared" si="2"/>
        <v>23018.000000000018</v>
      </c>
      <c r="P41" s="46">
        <f t="shared" si="2"/>
        <v>51986.000000000007</v>
      </c>
      <c r="Q41" s="46">
        <f t="shared" si="2"/>
        <v>42470.999999999985</v>
      </c>
      <c r="R41" s="46">
        <f t="shared" si="2"/>
        <v>34710.999999999956</v>
      </c>
      <c r="S41" s="46">
        <f t="shared" si="2"/>
        <v>23167.000000000018</v>
      </c>
      <c r="T41" s="46">
        <f t="shared" si="2"/>
        <v>31422.999999999978</v>
      </c>
      <c r="U41" s="46">
        <f t="shared" si="2"/>
        <v>8822.9999999999982</v>
      </c>
      <c r="V41" s="46">
        <f t="shared" si="2"/>
        <v>22989.000000000004</v>
      </c>
      <c r="W41" s="46">
        <f t="shared" si="2"/>
        <v>37641.000000000022</v>
      </c>
      <c r="X41" s="46">
        <f t="shared" si="2"/>
        <v>15073.000000000004</v>
      </c>
      <c r="Y41" s="46">
        <f t="shared" si="2"/>
        <v>34800.999999999964</v>
      </c>
      <c r="Z41" s="46">
        <f t="shared" si="2"/>
        <v>11185.000000000004</v>
      </c>
      <c r="AA41" s="46">
        <f t="shared" si="2"/>
        <v>0</v>
      </c>
      <c r="AB41" s="120">
        <f t="shared" si="2"/>
        <v>744982.99999999977</v>
      </c>
      <c r="AC41" s="102"/>
      <c r="AD41" s="111">
        <f>SUM(AD14:AD39)</f>
        <v>727945.99999999965</v>
      </c>
      <c r="AE41" s="111">
        <f>SUM(AE14:AE39)</f>
        <v>191648.99999999991</v>
      </c>
      <c r="AF41" s="111">
        <f>SUM(AF14:AF39)</f>
        <v>-46253.999999999753</v>
      </c>
      <c r="AG41" s="121">
        <f t="shared" si="1"/>
        <v>1618323.9999999998</v>
      </c>
    </row>
    <row r="42" spans="1:34" x14ac:dyDescent="0.3">
      <c r="A42" s="75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11"/>
      <c r="AE42" s="11"/>
      <c r="AF42" s="11"/>
      <c r="AG42" s="78"/>
      <c r="AH42" s="7"/>
    </row>
    <row r="43" spans="1:34" x14ac:dyDescent="0.3">
      <c r="A43" s="14"/>
      <c r="B43" s="12" t="s">
        <v>7</v>
      </c>
      <c r="C43" s="112">
        <v>58815</v>
      </c>
      <c r="D43" s="112">
        <v>47538</v>
      </c>
      <c r="E43" s="112">
        <v>30603</v>
      </c>
      <c r="F43" s="112">
        <v>10409</v>
      </c>
      <c r="G43" s="112">
        <v>5798.0000000000018</v>
      </c>
      <c r="H43" s="112">
        <v>39071</v>
      </c>
      <c r="I43" s="112">
        <v>13681</v>
      </c>
      <c r="J43" s="112">
        <v>5460</v>
      </c>
      <c r="K43" s="112">
        <v>20665</v>
      </c>
      <c r="L43" s="112">
        <v>9124</v>
      </c>
      <c r="M43" s="112">
        <v>31692.000000000007</v>
      </c>
      <c r="N43" s="112">
        <v>17086</v>
      </c>
      <c r="O43" s="112">
        <v>15696</v>
      </c>
      <c r="P43" s="112">
        <v>81148</v>
      </c>
      <c r="Q43" s="112">
        <v>45355</v>
      </c>
      <c r="R43" s="112">
        <v>36549</v>
      </c>
      <c r="S43" s="112">
        <v>26821</v>
      </c>
      <c r="T43" s="112">
        <v>39060</v>
      </c>
      <c r="U43" s="112">
        <v>80976</v>
      </c>
      <c r="V43" s="112">
        <v>62898</v>
      </c>
      <c r="W43" s="112">
        <v>55384</v>
      </c>
      <c r="X43" s="112">
        <v>44053</v>
      </c>
      <c r="Y43" s="112">
        <v>35798</v>
      </c>
      <c r="Z43" s="112">
        <v>16438</v>
      </c>
      <c r="AA43" s="112">
        <v>5788</v>
      </c>
      <c r="AB43" s="57"/>
      <c r="AC43" s="7"/>
      <c r="AD43" s="7"/>
      <c r="AE43" s="7"/>
      <c r="AF43" s="7"/>
      <c r="AG43" s="79"/>
      <c r="AH43" s="7"/>
    </row>
    <row r="44" spans="1:34" x14ac:dyDescent="0.3">
      <c r="A44" s="13"/>
      <c r="B44" s="15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"/>
      <c r="AC44" s="11"/>
      <c r="AD44" s="11"/>
      <c r="AE44" s="11"/>
      <c r="AF44" s="11"/>
      <c r="AG44" s="80"/>
      <c r="AH44" s="7"/>
    </row>
    <row r="45" spans="1:34" x14ac:dyDescent="0.3">
      <c r="A45" s="48"/>
      <c r="B45" s="16" t="s">
        <v>1</v>
      </c>
      <c r="C45" s="114">
        <v>14500</v>
      </c>
      <c r="D45" s="114">
        <v>8496</v>
      </c>
      <c r="E45" s="114">
        <v>9790</v>
      </c>
      <c r="F45" s="114">
        <v>4553</v>
      </c>
      <c r="G45" s="114">
        <v>2270</v>
      </c>
      <c r="H45" s="114">
        <v>10719</v>
      </c>
      <c r="I45" s="114">
        <v>5588</v>
      </c>
      <c r="J45" s="114">
        <v>1209</v>
      </c>
      <c r="K45" s="114">
        <v>1957</v>
      </c>
      <c r="L45" s="114">
        <v>2666</v>
      </c>
      <c r="M45" s="114">
        <v>4972</v>
      </c>
      <c r="N45" s="114">
        <v>5774.9999999999991</v>
      </c>
      <c r="O45" s="114">
        <v>5375</v>
      </c>
      <c r="P45" s="114">
        <v>33544</v>
      </c>
      <c r="Q45" s="114">
        <v>11158</v>
      </c>
      <c r="R45" s="114">
        <v>13289</v>
      </c>
      <c r="S45" s="114">
        <v>9132</v>
      </c>
      <c r="T45" s="114">
        <v>16051</v>
      </c>
      <c r="U45" s="114">
        <v>1701</v>
      </c>
      <c r="V45" s="114">
        <v>37206</v>
      </c>
      <c r="W45" s="114">
        <v>45959</v>
      </c>
      <c r="X45" s="114">
        <v>35341</v>
      </c>
      <c r="Y45" s="114">
        <v>20594</v>
      </c>
      <c r="Z45" s="114">
        <v>5083</v>
      </c>
      <c r="AA45" s="114">
        <v>5490.0000000000009</v>
      </c>
      <c r="AB45" s="7"/>
      <c r="AC45" s="7"/>
      <c r="AD45" s="7"/>
      <c r="AE45" s="7"/>
      <c r="AF45" s="7"/>
      <c r="AG45" s="79"/>
      <c r="AH45" s="7"/>
    </row>
    <row r="46" spans="1:34" x14ac:dyDescent="0.3">
      <c r="A46" s="13"/>
      <c r="B46" s="15" t="s">
        <v>8</v>
      </c>
      <c r="C46" s="115">
        <v>-766</v>
      </c>
      <c r="D46" s="115">
        <v>898</v>
      </c>
      <c r="E46" s="115">
        <v>1026</v>
      </c>
      <c r="F46" s="115">
        <v>284</v>
      </c>
      <c r="G46" s="115">
        <v>204</v>
      </c>
      <c r="H46" s="115">
        <v>1159</v>
      </c>
      <c r="I46" s="115">
        <v>591</v>
      </c>
      <c r="J46" s="115">
        <v>136</v>
      </c>
      <c r="K46" s="115">
        <v>604</v>
      </c>
      <c r="L46" s="115">
        <v>171</v>
      </c>
      <c r="M46" s="115">
        <v>577</v>
      </c>
      <c r="N46" s="115">
        <v>435</v>
      </c>
      <c r="O46" s="115">
        <v>326</v>
      </c>
      <c r="P46" s="115">
        <v>4352</v>
      </c>
      <c r="Q46" s="115">
        <v>916</v>
      </c>
      <c r="R46" s="115">
        <v>824</v>
      </c>
      <c r="S46" s="115">
        <v>1002</v>
      </c>
      <c r="T46" s="115">
        <v>1201</v>
      </c>
      <c r="U46" s="115">
        <v>5037</v>
      </c>
      <c r="V46" s="115">
        <v>1588</v>
      </c>
      <c r="W46" s="115">
        <v>1513</v>
      </c>
      <c r="X46" s="115">
        <v>1398</v>
      </c>
      <c r="Y46" s="115">
        <v>721</v>
      </c>
      <c r="Z46" s="115">
        <v>367</v>
      </c>
      <c r="AA46" s="115">
        <v>49</v>
      </c>
      <c r="AB46" s="11"/>
      <c r="AC46" s="11"/>
      <c r="AD46" s="11"/>
      <c r="AE46" s="11"/>
      <c r="AF46" s="11"/>
      <c r="AG46" s="80"/>
      <c r="AH46" s="7"/>
    </row>
    <row r="47" spans="1:34" x14ac:dyDescent="0.3">
      <c r="A47" s="14"/>
      <c r="B47" s="16" t="s">
        <v>2</v>
      </c>
      <c r="C47" s="114">
        <v>35486</v>
      </c>
      <c r="D47" s="114">
        <v>5542</v>
      </c>
      <c r="E47" s="114">
        <v>5227</v>
      </c>
      <c r="F47" s="114">
        <v>1534</v>
      </c>
      <c r="G47" s="114">
        <v>400</v>
      </c>
      <c r="H47" s="114">
        <v>740</v>
      </c>
      <c r="I47" s="114">
        <v>2153.9999999999995</v>
      </c>
      <c r="J47" s="114">
        <v>2309</v>
      </c>
      <c r="K47" s="114">
        <v>21</v>
      </c>
      <c r="L47" s="114">
        <v>593</v>
      </c>
      <c r="M47" s="114">
        <v>24335.000000000007</v>
      </c>
      <c r="N47" s="114">
        <v>-200</v>
      </c>
      <c r="O47" s="114">
        <v>3814</v>
      </c>
      <c r="P47" s="114">
        <v>22645</v>
      </c>
      <c r="Q47" s="114">
        <v>16974</v>
      </c>
      <c r="R47" s="114">
        <v>19032</v>
      </c>
      <c r="S47" s="114">
        <v>447</v>
      </c>
      <c r="T47" s="114">
        <v>734</v>
      </c>
      <c r="U47" s="114">
        <v>25329</v>
      </c>
      <c r="V47" s="114">
        <v>6544</v>
      </c>
      <c r="W47" s="114">
        <v>0</v>
      </c>
      <c r="X47" s="114">
        <v>1135</v>
      </c>
      <c r="Y47" s="114">
        <v>3312</v>
      </c>
      <c r="Z47" s="114">
        <v>4463</v>
      </c>
      <c r="AA47" s="114">
        <v>248.99999999999906</v>
      </c>
      <c r="AB47" s="7"/>
      <c r="AC47" s="7"/>
      <c r="AD47" s="7"/>
      <c r="AE47" s="7"/>
      <c r="AF47" s="7"/>
      <c r="AG47" s="79"/>
      <c r="AH47" s="7"/>
    </row>
    <row r="48" spans="1:34" x14ac:dyDescent="0.3">
      <c r="A48" s="13"/>
      <c r="B48" s="15" t="s">
        <v>3</v>
      </c>
      <c r="C48" s="115">
        <v>9595</v>
      </c>
      <c r="D48" s="115">
        <v>32602</v>
      </c>
      <c r="E48" s="115">
        <v>14560.000000000002</v>
      </c>
      <c r="F48" s="115">
        <v>4037.9999999999995</v>
      </c>
      <c r="G48" s="115">
        <v>2924.0000000000023</v>
      </c>
      <c r="H48" s="115">
        <v>26453</v>
      </c>
      <c r="I48" s="115">
        <v>5348</v>
      </c>
      <c r="J48" s="115">
        <v>1806</v>
      </c>
      <c r="K48" s="115">
        <v>18083</v>
      </c>
      <c r="L48" s="115">
        <v>5694</v>
      </c>
      <c r="M48" s="115">
        <v>1808.0000000000005</v>
      </c>
      <c r="N48" s="115">
        <v>11076</v>
      </c>
      <c r="O48" s="115">
        <v>6181</v>
      </c>
      <c r="P48" s="115">
        <v>20607</v>
      </c>
      <c r="Q48" s="115">
        <v>16307</v>
      </c>
      <c r="R48" s="115">
        <v>3403.9999999999995</v>
      </c>
      <c r="S48" s="115">
        <v>16240</v>
      </c>
      <c r="T48" s="115">
        <v>21074</v>
      </c>
      <c r="U48" s="115">
        <v>48909</v>
      </c>
      <c r="V48" s="115">
        <v>17560</v>
      </c>
      <c r="W48" s="115">
        <v>7912</v>
      </c>
      <c r="X48" s="115">
        <v>6178.9999999999982</v>
      </c>
      <c r="Y48" s="115">
        <v>11171</v>
      </c>
      <c r="Z48" s="115">
        <v>6525.0000000000009</v>
      </c>
      <c r="AA48" s="115">
        <v>0</v>
      </c>
      <c r="AB48" s="11"/>
      <c r="AC48" s="11"/>
      <c r="AD48" s="11"/>
      <c r="AE48" s="11"/>
      <c r="AF48" s="11"/>
      <c r="AG48" s="80"/>
      <c r="AH48" s="7"/>
    </row>
    <row r="49" spans="1:34" x14ac:dyDescent="0.3">
      <c r="A49" s="17"/>
      <c r="B49" s="1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9"/>
      <c r="AC49" s="19"/>
      <c r="AD49" s="19"/>
      <c r="AE49" s="19"/>
      <c r="AF49" s="19"/>
      <c r="AG49" s="81"/>
      <c r="AH49" s="7"/>
    </row>
    <row r="50" spans="1:34" x14ac:dyDescent="0.3">
      <c r="A50" s="20"/>
      <c r="B50" s="56" t="s">
        <v>18</v>
      </c>
      <c r="C50" s="115">
        <v>1117</v>
      </c>
      <c r="D50" s="115">
        <v>1203</v>
      </c>
      <c r="E50" s="115">
        <v>2852</v>
      </c>
      <c r="F50" s="115">
        <v>705</v>
      </c>
      <c r="G50" s="115">
        <v>583</v>
      </c>
      <c r="H50" s="115">
        <v>4429</v>
      </c>
      <c r="I50" s="115">
        <v>1326</v>
      </c>
      <c r="J50" s="115">
        <v>255</v>
      </c>
      <c r="K50" s="115">
        <v>976</v>
      </c>
      <c r="L50" s="115">
        <v>306</v>
      </c>
      <c r="M50" s="115">
        <v>1787</v>
      </c>
      <c r="N50" s="115">
        <v>1455</v>
      </c>
      <c r="O50" s="115">
        <v>1047</v>
      </c>
      <c r="P50" s="115">
        <v>4176</v>
      </c>
      <c r="Q50" s="115">
        <v>2421</v>
      </c>
      <c r="R50" s="115">
        <v>2947</v>
      </c>
      <c r="S50" s="115">
        <v>1777</v>
      </c>
      <c r="T50" s="115">
        <v>1811</v>
      </c>
      <c r="U50" s="115">
        <v>517</v>
      </c>
      <c r="V50" s="115">
        <v>1470</v>
      </c>
      <c r="W50" s="115">
        <v>1690</v>
      </c>
      <c r="X50" s="115">
        <v>976</v>
      </c>
      <c r="Y50" s="115">
        <v>1052</v>
      </c>
      <c r="Z50" s="115">
        <v>557</v>
      </c>
      <c r="AA50" s="115">
        <v>0</v>
      </c>
      <c r="AB50" s="11"/>
      <c r="AC50" s="11"/>
      <c r="AD50" s="11"/>
      <c r="AE50" s="11"/>
      <c r="AF50" s="11"/>
      <c r="AG50" s="80"/>
      <c r="AH50" s="7"/>
    </row>
    <row r="51" spans="1:34" x14ac:dyDescent="0.3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81"/>
      <c r="AH51" s="7"/>
    </row>
    <row r="52" spans="1:34" x14ac:dyDescent="0.3">
      <c r="A52" s="82"/>
      <c r="B52" s="83" t="s">
        <v>28</v>
      </c>
      <c r="C52" s="101">
        <f t="shared" ref="C52:AA52" si="3">SUM(C50,C43,C41)</f>
        <v>93223</v>
      </c>
      <c r="D52" s="101">
        <f t="shared" si="3"/>
        <v>87005.999999999985</v>
      </c>
      <c r="E52" s="101">
        <f t="shared" si="3"/>
        <v>114889.99999999997</v>
      </c>
      <c r="F52" s="101">
        <f t="shared" si="3"/>
        <v>25800.000000000011</v>
      </c>
      <c r="G52" s="101">
        <f t="shared" si="3"/>
        <v>19910</v>
      </c>
      <c r="H52" s="101">
        <f t="shared" si="3"/>
        <v>130450.99999999994</v>
      </c>
      <c r="I52" s="101">
        <f t="shared" si="3"/>
        <v>44195.000000000022</v>
      </c>
      <c r="J52" s="101">
        <f t="shared" si="3"/>
        <v>10954.999999999996</v>
      </c>
      <c r="K52" s="101">
        <f t="shared" si="3"/>
        <v>49085.000000000044</v>
      </c>
      <c r="L52" s="101">
        <f t="shared" si="3"/>
        <v>16230</v>
      </c>
      <c r="M52" s="101">
        <f t="shared" si="3"/>
        <v>74536.999999999971</v>
      </c>
      <c r="N52" s="101">
        <f t="shared" si="3"/>
        <v>48349.000000000015</v>
      </c>
      <c r="O52" s="101">
        <f t="shared" si="3"/>
        <v>39761.000000000015</v>
      </c>
      <c r="P52" s="101">
        <f t="shared" si="3"/>
        <v>137310</v>
      </c>
      <c r="Q52" s="101">
        <f t="shared" si="3"/>
        <v>90246.999999999985</v>
      </c>
      <c r="R52" s="101">
        <f t="shared" si="3"/>
        <v>74206.999999999956</v>
      </c>
      <c r="S52" s="101">
        <f t="shared" si="3"/>
        <v>51765.000000000015</v>
      </c>
      <c r="T52" s="101">
        <f t="shared" si="3"/>
        <v>72293.999999999971</v>
      </c>
      <c r="U52" s="101">
        <f t="shared" si="3"/>
        <v>90316</v>
      </c>
      <c r="V52" s="101">
        <f t="shared" si="3"/>
        <v>87357</v>
      </c>
      <c r="W52" s="101">
        <f t="shared" si="3"/>
        <v>94715.000000000029</v>
      </c>
      <c r="X52" s="101">
        <f t="shared" si="3"/>
        <v>60102</v>
      </c>
      <c r="Y52" s="101">
        <f t="shared" si="3"/>
        <v>71650.999999999971</v>
      </c>
      <c r="Z52" s="101">
        <f t="shared" si="3"/>
        <v>28180.000000000004</v>
      </c>
      <c r="AA52" s="101">
        <f t="shared" si="3"/>
        <v>5788</v>
      </c>
      <c r="AB52" s="84"/>
      <c r="AC52" s="85"/>
      <c r="AD52" s="85"/>
      <c r="AE52" s="85"/>
      <c r="AF52" s="85"/>
      <c r="AG52" s="139">
        <v>1618323.9999999998</v>
      </c>
    </row>
    <row r="53" spans="1:34" ht="15" x14ac:dyDescent="0.35">
      <c r="A53" s="17"/>
      <c r="B53" s="8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8"/>
      <c r="AC53" s="109"/>
      <c r="AD53" s="109"/>
      <c r="AE53" s="109"/>
      <c r="AF53" s="109"/>
      <c r="AG53" s="107"/>
      <c r="AH53" s="90"/>
    </row>
    <row r="54" spans="1:34" ht="15" x14ac:dyDescent="0.35">
      <c r="A54" s="23"/>
      <c r="B54" s="2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73"/>
      <c r="AC54" s="73"/>
      <c r="AD54" s="25"/>
      <c r="AE54" s="25"/>
      <c r="AF54" s="25"/>
      <c r="AG54" s="33"/>
    </row>
    <row r="55" spans="1:34" ht="15" x14ac:dyDescent="0.35">
      <c r="A55" s="38" t="s">
        <v>4</v>
      </c>
      <c r="B55" s="39"/>
      <c r="C55" s="140"/>
      <c r="D55" s="141"/>
      <c r="E55" s="140"/>
      <c r="F55" s="140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22"/>
      <c r="AC55" s="22"/>
      <c r="AD55" s="22"/>
      <c r="AE55" s="22"/>
      <c r="AF55" s="22"/>
      <c r="AG55" s="26"/>
    </row>
    <row r="56" spans="1:34" ht="15" x14ac:dyDescent="0.35">
      <c r="A56" s="110" t="s">
        <v>90</v>
      </c>
      <c r="B56" s="40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22"/>
      <c r="AC56" s="22"/>
      <c r="AD56" s="22"/>
      <c r="AE56" s="22"/>
      <c r="AF56" s="22"/>
      <c r="AG56" s="26"/>
    </row>
    <row r="57" spans="1:34" ht="15" x14ac:dyDescent="0.35">
      <c r="A57" s="27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2"/>
    </row>
    <row r="58" spans="1:34" ht="15" x14ac:dyDescent="0.35">
      <c r="A58" s="21"/>
      <c r="B58" s="21"/>
      <c r="C58" s="30"/>
      <c r="D58" s="30"/>
      <c r="E58" s="30"/>
      <c r="F58" s="30"/>
      <c r="G58" s="30"/>
      <c r="H58" s="30"/>
      <c r="I58" s="30"/>
      <c r="J58" s="22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2"/>
      <c r="AE58" s="22"/>
      <c r="AF58" s="22"/>
      <c r="AG58" s="22"/>
    </row>
    <row r="59" spans="1:34" ht="15" x14ac:dyDescent="0.35">
      <c r="A59" s="30"/>
      <c r="B59" s="30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30"/>
      <c r="AC59" s="30"/>
      <c r="AD59" s="22"/>
      <c r="AE59" s="22"/>
      <c r="AF59" s="22"/>
      <c r="AG59" s="22"/>
    </row>
    <row r="60" spans="1:34" ht="15" x14ac:dyDescent="0.35">
      <c r="A60" s="30"/>
      <c r="B60" s="30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30"/>
      <c r="AC60" s="30"/>
      <c r="AD60" s="22"/>
      <c r="AE60" s="22"/>
      <c r="AF60" s="22"/>
      <c r="AG60" s="22"/>
    </row>
    <row r="61" spans="1:34" ht="15" x14ac:dyDescent="0.35">
      <c r="A61" s="30"/>
      <c r="B61" s="30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30"/>
      <c r="AC61" s="30"/>
      <c r="AD61" s="22"/>
      <c r="AE61" s="22"/>
      <c r="AF61" s="22"/>
      <c r="AG61" s="22"/>
    </row>
    <row r="62" spans="1:34" ht="15" x14ac:dyDescent="0.35">
      <c r="A62" s="30"/>
      <c r="B62" s="30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30"/>
      <c r="AC62" s="30"/>
      <c r="AD62" s="22"/>
      <c r="AE62" s="22"/>
      <c r="AF62" s="22"/>
      <c r="AG62" s="22"/>
    </row>
    <row r="63" spans="1:34" ht="15" x14ac:dyDescent="0.35">
      <c r="A63" s="30"/>
      <c r="B63" s="30"/>
      <c r="C63" s="104"/>
      <c r="D63" s="104"/>
      <c r="E63" s="104"/>
      <c r="F63" s="30"/>
      <c r="G63" s="10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2"/>
      <c r="AE63" s="22"/>
      <c r="AF63" s="22"/>
      <c r="AG63" s="22"/>
    </row>
    <row r="64" spans="1:34" ht="15" x14ac:dyDescent="0.35">
      <c r="A64" s="30"/>
      <c r="B64" s="30"/>
      <c r="C64" s="104"/>
      <c r="D64" s="10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22"/>
      <c r="AE64" s="22"/>
      <c r="AF64" s="22"/>
      <c r="AG64" s="22"/>
    </row>
    <row r="65" spans="1:33" ht="15" x14ac:dyDescent="0.35">
      <c r="A65" s="30"/>
      <c r="B65" s="30"/>
      <c r="C65" s="104"/>
      <c r="D65" s="104"/>
      <c r="E65" s="104"/>
      <c r="F65" s="30"/>
      <c r="G65" s="103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2"/>
      <c r="AE65" s="22"/>
      <c r="AF65" s="22"/>
      <c r="AG65" s="22"/>
    </row>
    <row r="66" spans="1:33" ht="15" x14ac:dyDescent="0.35">
      <c r="A66" s="30"/>
      <c r="B66" s="30"/>
      <c r="C66" s="104"/>
      <c r="D66" s="104"/>
      <c r="E66" s="104"/>
      <c r="F66" s="30"/>
      <c r="G66" s="103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2"/>
      <c r="AE66" s="22"/>
      <c r="AF66" s="22"/>
      <c r="AG66" s="22"/>
    </row>
    <row r="67" spans="1:33" ht="15" x14ac:dyDescent="0.35">
      <c r="A67" s="30"/>
      <c r="B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2"/>
      <c r="AE67" s="22"/>
      <c r="AF67" s="22"/>
      <c r="AG67" s="22"/>
    </row>
    <row r="68" spans="1:33" ht="15" x14ac:dyDescent="0.35">
      <c r="A68" s="30"/>
      <c r="B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2"/>
      <c r="AE68" s="22"/>
      <c r="AF68" s="22"/>
      <c r="AG68" s="22"/>
    </row>
    <row r="69" spans="1:33" ht="15" x14ac:dyDescent="0.35">
      <c r="A69" s="30"/>
      <c r="B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2"/>
      <c r="AE69" s="22"/>
      <c r="AF69" s="22"/>
      <c r="AG69" s="22"/>
    </row>
    <row r="70" spans="1:33" ht="15" x14ac:dyDescent="0.35">
      <c r="A70" s="30"/>
      <c r="B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2"/>
      <c r="AE70" s="22"/>
      <c r="AF70" s="22"/>
      <c r="AG70" s="22"/>
    </row>
    <row r="71" spans="1:33" ht="15" x14ac:dyDescent="0.35">
      <c r="A71" s="30"/>
      <c r="B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2"/>
      <c r="AE71" s="22"/>
      <c r="AF71" s="22"/>
      <c r="AG71" s="22"/>
    </row>
    <row r="72" spans="1:33" ht="15" x14ac:dyDescent="0.35">
      <c r="A72" s="30"/>
      <c r="B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2"/>
      <c r="AE72" s="22"/>
      <c r="AF72" s="22"/>
      <c r="AG72" s="22"/>
    </row>
    <row r="73" spans="1:33" ht="15" x14ac:dyDescent="0.35">
      <c r="A73" s="30"/>
      <c r="B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2"/>
      <c r="AE73" s="22"/>
      <c r="AF73" s="22"/>
      <c r="AG73" s="22"/>
    </row>
    <row r="74" spans="1:33" ht="15" x14ac:dyDescent="0.35">
      <c r="A74" s="30"/>
      <c r="B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2"/>
      <c r="AE74" s="22"/>
      <c r="AF74" s="22"/>
      <c r="AG74" s="22"/>
    </row>
    <row r="75" spans="1:33" ht="15" x14ac:dyDescent="0.35">
      <c r="A75" s="30"/>
      <c r="B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2"/>
      <c r="AE75" s="22"/>
      <c r="AF75" s="22"/>
      <c r="AG75" s="22"/>
    </row>
    <row r="76" spans="1:33" ht="15" x14ac:dyDescent="0.35">
      <c r="A76" s="30"/>
      <c r="B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2"/>
      <c r="AE76" s="22"/>
      <c r="AF76" s="22"/>
      <c r="AG76" s="22"/>
    </row>
    <row r="77" spans="1:33" ht="15" x14ac:dyDescent="0.35">
      <c r="A77" s="30"/>
      <c r="B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2"/>
      <c r="AE77" s="22"/>
      <c r="AF77" s="22"/>
      <c r="AG77" s="22"/>
    </row>
    <row r="78" spans="1:33" ht="15" x14ac:dyDescent="0.35">
      <c r="A78" s="30"/>
      <c r="B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2"/>
      <c r="AE78" s="22"/>
      <c r="AF78" s="22"/>
      <c r="AG78" s="22"/>
    </row>
    <row r="79" spans="1:33" ht="15" x14ac:dyDescent="0.35">
      <c r="A79" s="30"/>
      <c r="B79" s="30"/>
      <c r="G79" s="30"/>
      <c r="H79" s="30"/>
      <c r="I79" s="104"/>
      <c r="J79" s="104"/>
      <c r="K79" s="104"/>
      <c r="L79" s="104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2"/>
      <c r="AE79" s="22"/>
      <c r="AF79" s="22"/>
      <c r="AG79" s="22"/>
    </row>
    <row r="80" spans="1:33" ht="15" x14ac:dyDescent="0.35">
      <c r="A80" s="30"/>
      <c r="B80" s="30"/>
      <c r="G80" s="30"/>
      <c r="H80" s="30"/>
      <c r="I80" s="104"/>
      <c r="J80" s="104"/>
      <c r="K80" s="104"/>
      <c r="L80" s="104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2"/>
      <c r="AE80" s="22"/>
      <c r="AF80" s="22"/>
      <c r="AG80" s="22"/>
    </row>
    <row r="81" spans="1:33" ht="15" x14ac:dyDescent="0.35">
      <c r="A81" s="30"/>
      <c r="B81" s="30"/>
      <c r="G81" s="30"/>
      <c r="H81" s="30"/>
      <c r="I81" s="104"/>
      <c r="J81" s="104"/>
      <c r="K81" s="104"/>
      <c r="L81" s="104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2"/>
      <c r="AE81" s="22"/>
      <c r="AF81" s="22"/>
      <c r="AG81" s="22"/>
    </row>
    <row r="82" spans="1:33" ht="15" x14ac:dyDescent="0.35">
      <c r="A82" s="30"/>
      <c r="B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2"/>
      <c r="AE82" s="22"/>
      <c r="AF82" s="22"/>
      <c r="AG82" s="22"/>
    </row>
    <row r="83" spans="1:33" ht="15" x14ac:dyDescent="0.35">
      <c r="A83" s="30"/>
      <c r="B83" s="30"/>
      <c r="G83" s="30"/>
      <c r="H83" s="30"/>
      <c r="I83" s="103"/>
      <c r="J83" s="103"/>
      <c r="K83" s="103"/>
      <c r="L83" s="103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22"/>
      <c r="AE83" s="22"/>
      <c r="AF83" s="22"/>
      <c r="AG83" s="22"/>
    </row>
    <row r="84" spans="1:33" ht="15" x14ac:dyDescent="0.35">
      <c r="A84" s="30"/>
      <c r="B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22"/>
      <c r="AE84" s="22"/>
      <c r="AF84" s="22"/>
      <c r="AG84" s="22"/>
    </row>
    <row r="85" spans="1:33" ht="15" x14ac:dyDescent="0.35">
      <c r="A85" s="30"/>
      <c r="B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22"/>
      <c r="AE85" s="22"/>
      <c r="AF85" s="22"/>
      <c r="AG85" s="22"/>
    </row>
    <row r="86" spans="1:33" ht="15" x14ac:dyDescent="0.35">
      <c r="A86" s="30"/>
      <c r="B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22"/>
      <c r="AE86" s="22"/>
      <c r="AF86" s="22"/>
      <c r="AG86" s="22"/>
    </row>
    <row r="87" spans="1:33" ht="15" x14ac:dyDescent="0.35">
      <c r="A87" s="30"/>
      <c r="B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22"/>
      <c r="AE87" s="22"/>
      <c r="AF87" s="22"/>
      <c r="AG87" s="22"/>
    </row>
    <row r="88" spans="1:33" ht="15" x14ac:dyDescent="0.35">
      <c r="A88" s="30"/>
      <c r="B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22"/>
      <c r="AE88" s="22"/>
      <c r="AF88" s="22"/>
      <c r="AG88" s="22"/>
    </row>
    <row r="89" spans="1:33" ht="15" x14ac:dyDescent="0.35">
      <c r="A89" s="30"/>
      <c r="B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22"/>
      <c r="AE89" s="22"/>
      <c r="AF89" s="22"/>
      <c r="AG89" s="22"/>
    </row>
    <row r="90" spans="1:33" ht="15" x14ac:dyDescent="0.35">
      <c r="A90" s="30"/>
      <c r="B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22"/>
      <c r="AE90" s="22"/>
      <c r="AF90" s="22"/>
      <c r="AG90" s="22"/>
    </row>
    <row r="91" spans="1:33" ht="15" x14ac:dyDescent="0.35">
      <c r="A91" s="30"/>
      <c r="B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22"/>
      <c r="AE91" s="22"/>
      <c r="AF91" s="22"/>
      <c r="AG91" s="22"/>
    </row>
    <row r="92" spans="1:33" ht="15" x14ac:dyDescent="0.35">
      <c r="A92" s="30"/>
      <c r="B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22"/>
      <c r="AE92" s="22"/>
      <c r="AF92" s="22"/>
      <c r="AG92" s="22"/>
    </row>
    <row r="93" spans="1:33" ht="15" x14ac:dyDescent="0.35">
      <c r="A93" s="30"/>
      <c r="B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22"/>
      <c r="AE93" s="22"/>
      <c r="AF93" s="22"/>
      <c r="AG93" s="22"/>
    </row>
    <row r="94" spans="1:33" ht="15" x14ac:dyDescent="0.35">
      <c r="A94" s="30"/>
      <c r="B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22"/>
      <c r="AE94" s="22"/>
      <c r="AF94" s="22"/>
      <c r="AG94" s="22"/>
    </row>
    <row r="95" spans="1:33" ht="15" x14ac:dyDescent="0.35">
      <c r="A95" s="30"/>
      <c r="B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22"/>
      <c r="AE95" s="22"/>
      <c r="AF95" s="22"/>
      <c r="AG95" s="22"/>
    </row>
    <row r="96" spans="1:33" ht="15" x14ac:dyDescent="0.35">
      <c r="A96" s="30"/>
      <c r="B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22"/>
      <c r="AE96" s="22"/>
      <c r="AF96" s="22"/>
      <c r="AG96" s="22"/>
    </row>
    <row r="97" spans="1:33" ht="15" x14ac:dyDescent="0.35">
      <c r="A97" s="30"/>
      <c r="B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22"/>
      <c r="AE97" s="22"/>
      <c r="AF97" s="22"/>
      <c r="AG97" s="22"/>
    </row>
    <row r="98" spans="1:33" ht="15" x14ac:dyDescent="0.35">
      <c r="A98" s="30"/>
      <c r="B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22"/>
      <c r="AE98" s="22"/>
      <c r="AF98" s="22"/>
      <c r="AG98" s="22"/>
    </row>
    <row r="99" spans="1:33" ht="15" x14ac:dyDescent="0.35">
      <c r="A99" s="30"/>
      <c r="B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22"/>
      <c r="AE99" s="22"/>
      <c r="AF99" s="22"/>
      <c r="AG99" s="22"/>
    </row>
    <row r="100" spans="1:33" ht="15" x14ac:dyDescent="0.35">
      <c r="A100" s="30"/>
      <c r="B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22"/>
      <c r="AE100" s="22"/>
      <c r="AF100" s="22"/>
      <c r="AG100" s="22"/>
    </row>
    <row r="101" spans="1:33" ht="15" x14ac:dyDescent="0.35">
      <c r="A101" s="30"/>
      <c r="B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22"/>
      <c r="AE101" s="22"/>
      <c r="AF101" s="22"/>
      <c r="AG101" s="22"/>
    </row>
    <row r="102" spans="1:33" ht="15" x14ac:dyDescent="0.35">
      <c r="A102" s="30"/>
      <c r="B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22"/>
      <c r="AE102" s="22"/>
      <c r="AF102" s="22"/>
      <c r="AG102" s="22"/>
    </row>
    <row r="103" spans="1:33" ht="15" x14ac:dyDescent="0.35">
      <c r="A103" s="30"/>
      <c r="B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22"/>
      <c r="AE103" s="22"/>
      <c r="AF103" s="22"/>
      <c r="AG103" s="22"/>
    </row>
    <row r="104" spans="1:33" ht="15" x14ac:dyDescent="0.35">
      <c r="A104" s="30"/>
      <c r="B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22"/>
      <c r="AE104" s="22"/>
      <c r="AF104" s="22"/>
      <c r="AG104" s="22"/>
    </row>
    <row r="105" spans="1:33" ht="15" x14ac:dyDescent="0.35">
      <c r="A105" s="30"/>
      <c r="B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22"/>
      <c r="AE105" s="22"/>
      <c r="AF105" s="22"/>
      <c r="AG105" s="22"/>
    </row>
    <row r="106" spans="1:33" ht="15" x14ac:dyDescent="0.35">
      <c r="A106" s="30"/>
      <c r="B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22"/>
      <c r="AE106" s="22"/>
      <c r="AF106" s="22"/>
      <c r="AG106" s="22"/>
    </row>
    <row r="107" spans="1:33" ht="15" x14ac:dyDescent="0.35">
      <c r="A107" s="30"/>
      <c r="B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22"/>
      <c r="AE107" s="22"/>
      <c r="AF107" s="22"/>
      <c r="AG107" s="22"/>
    </row>
    <row r="108" spans="1:33" ht="15" x14ac:dyDescent="0.35">
      <c r="A108" s="30"/>
      <c r="B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22"/>
      <c r="AE108" s="22"/>
      <c r="AF108" s="22"/>
      <c r="AG108" s="22"/>
    </row>
    <row r="109" spans="1:33" ht="15" x14ac:dyDescent="0.35">
      <c r="A109" s="30"/>
      <c r="B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22"/>
      <c r="AE109" s="22"/>
      <c r="AF109" s="22"/>
      <c r="AG109" s="22"/>
    </row>
    <row r="110" spans="1:33" ht="15" x14ac:dyDescent="0.35">
      <c r="A110" s="30"/>
      <c r="B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22"/>
      <c r="AE110" s="22"/>
      <c r="AF110" s="22"/>
      <c r="AG110" s="22"/>
    </row>
    <row r="111" spans="1:33" ht="15" x14ac:dyDescent="0.35">
      <c r="A111" s="30"/>
      <c r="B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22"/>
      <c r="AE111" s="22"/>
      <c r="AF111" s="22"/>
      <c r="AG111" s="22"/>
    </row>
    <row r="112" spans="1:33" ht="15" x14ac:dyDescent="0.35">
      <c r="A112" s="30"/>
      <c r="B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22"/>
      <c r="AE112" s="22"/>
      <c r="AF112" s="22"/>
      <c r="AG112" s="22"/>
    </row>
    <row r="113" spans="1:33" ht="15" x14ac:dyDescent="0.35">
      <c r="A113" s="30"/>
      <c r="B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22"/>
      <c r="AE113" s="22"/>
      <c r="AF113" s="22"/>
      <c r="AG113" s="22"/>
    </row>
    <row r="114" spans="1:33" ht="15" x14ac:dyDescent="0.35">
      <c r="A114" s="30"/>
      <c r="B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22"/>
      <c r="AE114" s="22"/>
      <c r="AF114" s="22"/>
      <c r="AG114" s="22"/>
    </row>
    <row r="115" spans="1:33" ht="15" x14ac:dyDescent="0.35">
      <c r="A115" s="30"/>
      <c r="B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22"/>
      <c r="AE115" s="22"/>
      <c r="AF115" s="22"/>
      <c r="AG115" s="22"/>
    </row>
    <row r="116" spans="1:33" ht="15" x14ac:dyDescent="0.35">
      <c r="A116" s="30"/>
      <c r="B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</row>
    <row r="117" spans="1:33" ht="15" x14ac:dyDescent="0.35">
      <c r="A117" s="30"/>
      <c r="B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</row>
    <row r="118" spans="1:33" ht="15" x14ac:dyDescent="0.35">
      <c r="A118" s="30"/>
      <c r="B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</row>
    <row r="119" spans="1:33" ht="15" x14ac:dyDescent="0.35">
      <c r="A119" s="30"/>
      <c r="B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</row>
    <row r="120" spans="1:33" ht="15" x14ac:dyDescent="0.35">
      <c r="A120" s="30"/>
      <c r="B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</row>
    <row r="121" spans="1:33" ht="15" x14ac:dyDescent="0.35">
      <c r="A121" s="30"/>
      <c r="B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</row>
    <row r="122" spans="1:33" ht="15" x14ac:dyDescent="0.35">
      <c r="A122" s="30"/>
      <c r="B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</row>
    <row r="123" spans="1:33" ht="15" x14ac:dyDescent="0.35">
      <c r="A123" s="30"/>
      <c r="B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</row>
    <row r="124" spans="1:33" ht="15" x14ac:dyDescent="0.35">
      <c r="A124" s="30"/>
      <c r="B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</row>
    <row r="125" spans="1:33" ht="15" x14ac:dyDescent="0.35">
      <c r="A125" s="30"/>
      <c r="B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</row>
    <row r="126" spans="1:33" ht="15" x14ac:dyDescent="0.35">
      <c r="I126" s="30"/>
      <c r="J126" s="30"/>
      <c r="K126" s="30"/>
      <c r="L126" s="30"/>
    </row>
    <row r="127" spans="1:33" ht="15" x14ac:dyDescent="0.35">
      <c r="I127" s="30"/>
      <c r="J127" s="30"/>
      <c r="K127" s="30"/>
      <c r="L127" s="30"/>
    </row>
    <row r="128" spans="1:33" ht="15" x14ac:dyDescent="0.35">
      <c r="I128" s="30"/>
      <c r="J128" s="30"/>
      <c r="K128" s="30"/>
      <c r="L128" s="30"/>
    </row>
    <row r="129" spans="9:12" ht="15" x14ac:dyDescent="0.35">
      <c r="I129" s="30"/>
      <c r="J129" s="30"/>
      <c r="K129" s="30"/>
      <c r="L129" s="30"/>
    </row>
    <row r="130" spans="9:12" ht="15" x14ac:dyDescent="0.35">
      <c r="I130" s="30"/>
      <c r="J130" s="30"/>
      <c r="K130" s="30"/>
      <c r="L130" s="30"/>
    </row>
    <row r="131" spans="9:12" ht="15" x14ac:dyDescent="0.35">
      <c r="I131" s="30"/>
      <c r="J131" s="30"/>
      <c r="K131" s="30"/>
      <c r="L131" s="30"/>
    </row>
    <row r="132" spans="9:12" ht="15" x14ac:dyDescent="0.35">
      <c r="I132" s="30"/>
      <c r="J132" s="30"/>
      <c r="K132" s="30"/>
      <c r="L132" s="30"/>
    </row>
    <row r="133" spans="9:12" ht="15" x14ac:dyDescent="0.35">
      <c r="I133" s="30"/>
      <c r="J133" s="30"/>
      <c r="K133" s="30"/>
      <c r="L133" s="30"/>
    </row>
    <row r="134" spans="9:12" ht="15" x14ac:dyDescent="0.35">
      <c r="I134" s="30"/>
      <c r="J134" s="30"/>
      <c r="K134" s="30"/>
      <c r="L134" s="30"/>
    </row>
    <row r="135" spans="9:12" ht="15" x14ac:dyDescent="0.35">
      <c r="I135" s="30"/>
      <c r="J135" s="30"/>
      <c r="K135" s="30"/>
      <c r="L135" s="30"/>
    </row>
    <row r="136" spans="9:12" ht="15" x14ac:dyDescent="0.35">
      <c r="I136" s="30"/>
      <c r="J136" s="30"/>
      <c r="K136" s="30"/>
      <c r="L136" s="30"/>
    </row>
    <row r="137" spans="9:12" ht="15" x14ac:dyDescent="0.35">
      <c r="I137" s="30"/>
      <c r="J137" s="30"/>
      <c r="K137" s="30"/>
      <c r="L137" s="30"/>
    </row>
    <row r="138" spans="9:12" ht="15" x14ac:dyDescent="0.35">
      <c r="I138" s="30"/>
      <c r="J138" s="30"/>
      <c r="K138" s="30"/>
      <c r="L138" s="30"/>
    </row>
    <row r="139" spans="9:12" ht="15" x14ac:dyDescent="0.35">
      <c r="I139" s="30"/>
      <c r="J139" s="30"/>
      <c r="K139" s="30"/>
      <c r="L139" s="30"/>
    </row>
    <row r="140" spans="9:12" ht="15" x14ac:dyDescent="0.35">
      <c r="I140" s="30"/>
      <c r="J140" s="30"/>
      <c r="K140" s="30"/>
      <c r="L140" s="30"/>
    </row>
    <row r="141" spans="9:12" ht="15" x14ac:dyDescent="0.35">
      <c r="I141" s="30"/>
      <c r="J141" s="30"/>
      <c r="K141" s="30"/>
      <c r="L141" s="30"/>
    </row>
    <row r="142" spans="9:12" ht="15" x14ac:dyDescent="0.35">
      <c r="I142" s="30"/>
      <c r="J142" s="30"/>
      <c r="K142" s="30"/>
      <c r="L142" s="30"/>
    </row>
  </sheetData>
  <mergeCells count="10">
    <mergeCell ref="A1:M1"/>
    <mergeCell ref="AE10:AE12"/>
    <mergeCell ref="AF10:AF12"/>
    <mergeCell ref="AB11:AB12"/>
    <mergeCell ref="A3:H4"/>
    <mergeCell ref="AG11:AG12"/>
    <mergeCell ref="A10:A12"/>
    <mergeCell ref="B10:B12"/>
    <mergeCell ref="C10:AB10"/>
    <mergeCell ref="AD10:AD12"/>
  </mergeCells>
  <hyperlinks>
    <hyperlink ref="AG8" location="Índice!A1" display="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9"/>
  <sheetViews>
    <sheetView zoomScaleNormal="100" workbookViewId="0">
      <selection sqref="A1:G1"/>
    </sheetView>
  </sheetViews>
  <sheetFormatPr baseColWidth="10" defaultColWidth="11.44140625" defaultRowHeight="14.4" x14ac:dyDescent="0.3"/>
  <cols>
    <col min="1" max="1" width="13.6640625" style="41" customWidth="1"/>
    <col min="2" max="2" width="77.6640625" style="41" customWidth="1"/>
    <col min="3" max="27" width="13.5546875" style="41" customWidth="1"/>
    <col min="28" max="16384" width="11.44140625" style="41"/>
  </cols>
  <sheetData>
    <row r="1" spans="1:27" ht="60" customHeight="1" x14ac:dyDescent="0.3">
      <c r="A1" s="171"/>
      <c r="B1" s="171"/>
      <c r="C1" s="171"/>
      <c r="D1" s="171"/>
      <c r="E1" s="171"/>
      <c r="F1" s="171"/>
      <c r="G1" s="17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3">
      <c r="A2" s="34"/>
      <c r="B2" s="34"/>
      <c r="C2" s="34"/>
      <c r="D2" s="34"/>
      <c r="E2" s="42"/>
      <c r="F2" s="43"/>
      <c r="G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" customHeight="1" x14ac:dyDescent="0.3">
      <c r="A3" s="172" t="s">
        <v>31</v>
      </c>
      <c r="B3" s="172"/>
      <c r="C3" s="172"/>
      <c r="D3" s="172"/>
      <c r="E3" s="172"/>
      <c r="F3" s="172"/>
      <c r="G3" s="17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 x14ac:dyDescent="0.3">
      <c r="A4" s="172"/>
      <c r="B4" s="172"/>
      <c r="C4" s="172"/>
      <c r="D4" s="172"/>
      <c r="E4" s="172"/>
      <c r="F4" s="172"/>
      <c r="G4" s="17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3">
      <c r="A5" s="36" t="s">
        <v>24</v>
      </c>
      <c r="B5" s="8"/>
      <c r="C5" s="8"/>
      <c r="D5" s="8"/>
      <c r="E5" s="8"/>
      <c r="F5" s="8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3">
      <c r="A6" s="36" t="s">
        <v>33</v>
      </c>
      <c r="B6" s="8"/>
      <c r="C6" s="8"/>
      <c r="D6" s="8"/>
      <c r="E6" s="8"/>
      <c r="F6" s="8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 x14ac:dyDescent="0.35">
      <c r="A7" s="37" t="s">
        <v>34</v>
      </c>
      <c r="B7" s="10"/>
      <c r="C7" s="10"/>
      <c r="D7" s="10"/>
      <c r="E7" s="10"/>
      <c r="F7" s="10"/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49" t="s">
        <v>93</v>
      </c>
    </row>
    <row r="8" spans="1:27" x14ac:dyDescent="0.3">
      <c r="A8" s="31"/>
      <c r="B8" s="31"/>
      <c r="C8" s="31"/>
      <c r="D8" s="31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5" customHeight="1" x14ac:dyDescent="0.3">
      <c r="A9" s="163" t="s">
        <v>40</v>
      </c>
      <c r="B9" s="166" t="s">
        <v>41</v>
      </c>
      <c r="C9" s="175" t="s">
        <v>89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</row>
    <row r="10" spans="1:27" s="91" customFormat="1" x14ac:dyDescent="0.3">
      <c r="A10" s="164"/>
      <c r="B10" s="167"/>
      <c r="C10" s="126" t="s">
        <v>42</v>
      </c>
      <c r="D10" s="126" t="s">
        <v>44</v>
      </c>
      <c r="E10" s="126" t="s">
        <v>46</v>
      </c>
      <c r="F10" s="126" t="s">
        <v>48</v>
      </c>
      <c r="G10" s="126" t="s">
        <v>50</v>
      </c>
      <c r="H10" s="126" t="s">
        <v>52</v>
      </c>
      <c r="I10" s="126" t="s">
        <v>54</v>
      </c>
      <c r="J10" s="126" t="s">
        <v>56</v>
      </c>
      <c r="K10" s="126" t="s">
        <v>58</v>
      </c>
      <c r="L10" s="126" t="s">
        <v>60</v>
      </c>
      <c r="M10" s="126" t="s">
        <v>62</v>
      </c>
      <c r="N10" s="126" t="s">
        <v>63</v>
      </c>
      <c r="O10" s="126" t="s">
        <v>64</v>
      </c>
      <c r="P10" s="126" t="s">
        <v>65</v>
      </c>
      <c r="Q10" s="126" t="s">
        <v>67</v>
      </c>
      <c r="R10" s="126" t="s">
        <v>69</v>
      </c>
      <c r="S10" s="126" t="s">
        <v>71</v>
      </c>
      <c r="T10" s="126" t="s">
        <v>73</v>
      </c>
      <c r="U10" s="126" t="s">
        <v>75</v>
      </c>
      <c r="V10" s="126" t="s">
        <v>76</v>
      </c>
      <c r="W10" s="126" t="s">
        <v>78</v>
      </c>
      <c r="X10" s="126" t="s">
        <v>79</v>
      </c>
      <c r="Y10" s="126" t="s">
        <v>81</v>
      </c>
      <c r="Z10" s="126" t="s">
        <v>82</v>
      </c>
      <c r="AA10" s="126" t="s">
        <v>84</v>
      </c>
    </row>
    <row r="11" spans="1:27" ht="90" customHeight="1" x14ac:dyDescent="0.3">
      <c r="A11" s="165"/>
      <c r="B11" s="168"/>
      <c r="C11" s="127" t="s">
        <v>43</v>
      </c>
      <c r="D11" s="127" t="s">
        <v>45</v>
      </c>
      <c r="E11" s="127" t="s">
        <v>47</v>
      </c>
      <c r="F11" s="127" t="s">
        <v>49</v>
      </c>
      <c r="G11" s="127" t="s">
        <v>51</v>
      </c>
      <c r="H11" s="127" t="s">
        <v>53</v>
      </c>
      <c r="I11" s="127" t="s">
        <v>55</v>
      </c>
      <c r="J11" s="127" t="s">
        <v>57</v>
      </c>
      <c r="K11" s="127" t="s">
        <v>59</v>
      </c>
      <c r="L11" s="127" t="s">
        <v>61</v>
      </c>
      <c r="M11" s="127" t="s">
        <v>9</v>
      </c>
      <c r="N11" s="127" t="s">
        <v>10</v>
      </c>
      <c r="O11" s="127" t="s">
        <v>11</v>
      </c>
      <c r="P11" s="127" t="s">
        <v>66</v>
      </c>
      <c r="Q11" s="127" t="s">
        <v>68</v>
      </c>
      <c r="R11" s="127" t="s">
        <v>70</v>
      </c>
      <c r="S11" s="127" t="s">
        <v>72</v>
      </c>
      <c r="T11" s="127" t="s">
        <v>74</v>
      </c>
      <c r="U11" s="127" t="s">
        <v>12</v>
      </c>
      <c r="V11" s="127" t="s">
        <v>77</v>
      </c>
      <c r="W11" s="127" t="s">
        <v>29</v>
      </c>
      <c r="X11" s="127" t="s">
        <v>80</v>
      </c>
      <c r="Y11" s="127" t="s">
        <v>30</v>
      </c>
      <c r="Z11" s="127" t="s">
        <v>83</v>
      </c>
      <c r="AA11" s="127" t="s">
        <v>85</v>
      </c>
    </row>
    <row r="12" spans="1:27" x14ac:dyDescent="0.3">
      <c r="A12" s="123"/>
      <c r="B12" s="12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122" t="s">
        <v>42</v>
      </c>
      <c r="B13" s="146" t="s">
        <v>43</v>
      </c>
      <c r="C13" s="131">
        <v>1.15280745513448</v>
      </c>
      <c r="D13" s="131">
        <v>5.6889666453562001E-3</v>
      </c>
      <c r="E13" s="131">
        <v>0.49333318469524201</v>
      </c>
      <c r="F13" s="131">
        <v>3.88609007549457E-2</v>
      </c>
      <c r="G13" s="131">
        <v>6.2785427824445697E-2</v>
      </c>
      <c r="H13" s="131">
        <v>2.44290946964239E-2</v>
      </c>
      <c r="I13" s="131">
        <v>7.5282665290550398E-3</v>
      </c>
      <c r="J13" s="131">
        <v>1.6452472955437499E-2</v>
      </c>
      <c r="K13" s="131">
        <v>5.4778167982988697E-3</v>
      </c>
      <c r="L13" s="131">
        <v>6.4279748420339403E-3</v>
      </c>
      <c r="M13" s="131">
        <v>1.37607913949205E-2</v>
      </c>
      <c r="N13" s="131">
        <v>1.7918856756194E-2</v>
      </c>
      <c r="O13" s="131">
        <v>1.7104231857694101E-2</v>
      </c>
      <c r="P13" s="131">
        <v>5.6521818221952104E-3</v>
      </c>
      <c r="Q13" s="131">
        <v>8.5874446078114501E-3</v>
      </c>
      <c r="R13" s="131">
        <v>0.17033344940480499</v>
      </c>
      <c r="S13" s="131">
        <v>6.3235049206995303E-3</v>
      </c>
      <c r="T13" s="131">
        <v>4.0852301315661603E-3</v>
      </c>
      <c r="U13" s="131">
        <v>1.2632915635560999E-3</v>
      </c>
      <c r="V13" s="131">
        <v>4.2140092509748896E-3</v>
      </c>
      <c r="W13" s="131">
        <v>7.8460882276794996E-3</v>
      </c>
      <c r="X13" s="131">
        <v>6.5615228992419502E-3</v>
      </c>
      <c r="Y13" s="131">
        <v>7.0769022241754997E-3</v>
      </c>
      <c r="Z13" s="131">
        <v>1.11750764711265E-2</v>
      </c>
      <c r="AA13" s="131">
        <v>0</v>
      </c>
    </row>
    <row r="14" spans="1:27" x14ac:dyDescent="0.3">
      <c r="A14" s="125" t="s">
        <v>44</v>
      </c>
      <c r="B14" s="147" t="s">
        <v>45</v>
      </c>
      <c r="C14" s="132">
        <v>2.7423196904037401E-2</v>
      </c>
      <c r="D14" s="132">
        <v>1.1754964107819199</v>
      </c>
      <c r="E14" s="132">
        <v>3.2465265612291197E-2</v>
      </c>
      <c r="F14" s="132">
        <v>3.05392984984941E-2</v>
      </c>
      <c r="G14" s="132">
        <v>4.6232013062208803E-2</v>
      </c>
      <c r="H14" s="132">
        <v>0.225069233658414</v>
      </c>
      <c r="I14" s="132">
        <v>0.18895865184892399</v>
      </c>
      <c r="J14" s="132">
        <v>5.3269894212747901E-2</v>
      </c>
      <c r="K14" s="132">
        <v>0.109551218768284</v>
      </c>
      <c r="L14" s="132">
        <v>2.9680029374282602E-2</v>
      </c>
      <c r="M14" s="132">
        <v>7.1610681339832102E-2</v>
      </c>
      <c r="N14" s="132">
        <v>0.14091825358677099</v>
      </c>
      <c r="O14" s="132">
        <v>8.8411487378124903E-2</v>
      </c>
      <c r="P14" s="132">
        <v>2.0265179748826301E-2</v>
      </c>
      <c r="Q14" s="132">
        <v>4.4377514606252999E-2</v>
      </c>
      <c r="R14" s="132">
        <v>1.55873935117008E-2</v>
      </c>
      <c r="S14" s="132">
        <v>1.36558169642282E-2</v>
      </c>
      <c r="T14" s="132">
        <v>6.10262436042696E-3</v>
      </c>
      <c r="U14" s="132">
        <v>3.1235594021024799E-3</v>
      </c>
      <c r="V14" s="132">
        <v>7.6390052514581103E-3</v>
      </c>
      <c r="W14" s="132">
        <v>1.35655028317507E-2</v>
      </c>
      <c r="X14" s="132">
        <v>7.3426498433828199E-3</v>
      </c>
      <c r="Y14" s="132">
        <v>2.39681046490373E-2</v>
      </c>
      <c r="Z14" s="132">
        <v>1.7544491617613799E-2</v>
      </c>
      <c r="AA14" s="132">
        <v>0</v>
      </c>
    </row>
    <row r="15" spans="1:27" x14ac:dyDescent="0.3">
      <c r="A15" s="122" t="s">
        <v>46</v>
      </c>
      <c r="B15" s="146" t="s">
        <v>47</v>
      </c>
      <c r="C15" s="133">
        <v>0.12468503867231299</v>
      </c>
      <c r="D15" s="133">
        <v>7.9053075535800502E-3</v>
      </c>
      <c r="E15" s="133">
        <v>1.22077042494305</v>
      </c>
      <c r="F15" s="133">
        <v>1.2774798794681999E-2</v>
      </c>
      <c r="G15" s="133">
        <v>2.8293263516619802E-2</v>
      </c>
      <c r="H15" s="133">
        <v>3.07426188792486E-2</v>
      </c>
      <c r="I15" s="133">
        <v>9.4503236736264307E-3</v>
      </c>
      <c r="J15" s="133">
        <v>1.1762851088351199E-2</v>
      </c>
      <c r="K15" s="133">
        <v>8.0146833658578508E-3</v>
      </c>
      <c r="L15" s="133">
        <v>8.1232812930121003E-3</v>
      </c>
      <c r="M15" s="133">
        <v>1.06564134471026E-2</v>
      </c>
      <c r="N15" s="133">
        <v>1.51861048297774E-2</v>
      </c>
      <c r="O15" s="133">
        <v>1.12051713517445E-2</v>
      </c>
      <c r="P15" s="133">
        <v>8.0296987844359399E-3</v>
      </c>
      <c r="Q15" s="133">
        <v>1.17347113661831E-2</v>
      </c>
      <c r="R15" s="133">
        <v>0.23682096790889101</v>
      </c>
      <c r="S15" s="133">
        <v>8.5577886265081008E-3</v>
      </c>
      <c r="T15" s="133">
        <v>5.9803565616980102E-3</v>
      </c>
      <c r="U15" s="133">
        <v>1.55046130718571E-3</v>
      </c>
      <c r="V15" s="133">
        <v>5.8829271223272599E-3</v>
      </c>
      <c r="W15" s="133">
        <v>9.8537653086012197E-3</v>
      </c>
      <c r="X15" s="133">
        <v>8.7455807094329995E-3</v>
      </c>
      <c r="Y15" s="133">
        <v>7.0318014506319396E-3</v>
      </c>
      <c r="Z15" s="133">
        <v>1.3298514519722599E-2</v>
      </c>
      <c r="AA15" s="133">
        <v>0</v>
      </c>
    </row>
    <row r="16" spans="1:27" ht="39.6" x14ac:dyDescent="0.3">
      <c r="A16" s="125" t="s">
        <v>48</v>
      </c>
      <c r="B16" s="147" t="s">
        <v>49</v>
      </c>
      <c r="C16" s="132">
        <v>5.8715216956107203E-3</v>
      </c>
      <c r="D16" s="132">
        <v>4.4553444962367496E-3</v>
      </c>
      <c r="E16" s="132">
        <v>5.3463231043625698E-3</v>
      </c>
      <c r="F16" s="132">
        <v>1.2911698205062401</v>
      </c>
      <c r="G16" s="132">
        <v>3.3992555661218997E-2</v>
      </c>
      <c r="H16" s="132">
        <v>6.8580191231767803E-3</v>
      </c>
      <c r="I16" s="132">
        <v>9.1624367213413299E-3</v>
      </c>
      <c r="J16" s="132">
        <v>4.3120315705662202E-2</v>
      </c>
      <c r="K16" s="132">
        <v>3.5354817487368898E-3</v>
      </c>
      <c r="L16" s="132">
        <v>1.1062977599700799E-2</v>
      </c>
      <c r="M16" s="132">
        <v>8.4247809935483406E-3</v>
      </c>
      <c r="N16" s="132">
        <v>1.63726747396414E-2</v>
      </c>
      <c r="O16" s="132">
        <v>7.56517369985929E-3</v>
      </c>
      <c r="P16" s="132">
        <v>6.3525470897230997E-3</v>
      </c>
      <c r="Q16" s="132">
        <v>4.8707723449467498E-3</v>
      </c>
      <c r="R16" s="132">
        <v>6.5224854358618897E-3</v>
      </c>
      <c r="S16" s="132">
        <v>6.2324654546247298E-3</v>
      </c>
      <c r="T16" s="132">
        <v>2.1306542268603001E-3</v>
      </c>
      <c r="U16" s="132">
        <v>6.2297052376711305E-4</v>
      </c>
      <c r="V16" s="132">
        <v>4.2282515694139896E-3</v>
      </c>
      <c r="W16" s="132">
        <v>3.6644953671435099E-3</v>
      </c>
      <c r="X16" s="132">
        <v>4.50701183879212E-3</v>
      </c>
      <c r="Y16" s="132">
        <v>6.4379505994727401E-3</v>
      </c>
      <c r="Z16" s="132">
        <v>8.0351208849876194E-3</v>
      </c>
      <c r="AA16" s="132">
        <v>0</v>
      </c>
    </row>
    <row r="17" spans="1:27" ht="39.6" x14ac:dyDescent="0.3">
      <c r="A17" s="122" t="s">
        <v>50</v>
      </c>
      <c r="B17" s="146" t="s">
        <v>51</v>
      </c>
      <c r="C17" s="133">
        <v>1.9011916171857199E-2</v>
      </c>
      <c r="D17" s="133">
        <v>8.1720646290556892E-3</v>
      </c>
      <c r="E17" s="133">
        <v>2.8092601704568801E-2</v>
      </c>
      <c r="F17" s="133">
        <v>2.72133395433416E-2</v>
      </c>
      <c r="G17" s="133">
        <v>1.38629006128335</v>
      </c>
      <c r="H17" s="133">
        <v>2.2759546622837801E-2</v>
      </c>
      <c r="I17" s="133">
        <v>1.8426638598148699E-2</v>
      </c>
      <c r="J17" s="133">
        <v>0.119466793668306</v>
      </c>
      <c r="K17" s="133">
        <v>1.15768034577252E-2</v>
      </c>
      <c r="L17" s="133">
        <v>1.24324859898035E-2</v>
      </c>
      <c r="M17" s="133">
        <v>3.1265800521827099E-2</v>
      </c>
      <c r="N17" s="133">
        <v>2.6065152220962399E-2</v>
      </c>
      <c r="O17" s="133">
        <v>2.1604042112502199E-2</v>
      </c>
      <c r="P17" s="133">
        <v>1.5108526167081899E-2</v>
      </c>
      <c r="Q17" s="133">
        <v>9.5190130227504298E-3</v>
      </c>
      <c r="R17" s="133">
        <v>1.3860569271523401E-2</v>
      </c>
      <c r="S17" s="133">
        <v>3.6232845117439703E-2</v>
      </c>
      <c r="T17" s="133">
        <v>7.9884979188030308E-3</v>
      </c>
      <c r="U17" s="133">
        <v>2.47859944379896E-3</v>
      </c>
      <c r="V17" s="133">
        <v>1.6551060672344801E-2</v>
      </c>
      <c r="W17" s="133">
        <v>4.4683388774040399E-2</v>
      </c>
      <c r="X17" s="133">
        <v>2.04976838042344E-2</v>
      </c>
      <c r="Y17" s="133">
        <v>1.45894140314854E-2</v>
      </c>
      <c r="Z17" s="133">
        <v>1.7170590023265899E-2</v>
      </c>
      <c r="AA17" s="133">
        <v>0</v>
      </c>
    </row>
    <row r="18" spans="1:27" ht="52.8" x14ac:dyDescent="0.3">
      <c r="A18" s="125" t="s">
        <v>52</v>
      </c>
      <c r="B18" s="147" t="s">
        <v>53</v>
      </c>
      <c r="C18" s="132">
        <v>0.15669138284853401</v>
      </c>
      <c r="D18" s="132">
        <v>0.175333197292008</v>
      </c>
      <c r="E18" s="132">
        <v>0.175908548019761</v>
      </c>
      <c r="F18" s="132">
        <v>0.16911931890931201</v>
      </c>
      <c r="G18" s="132">
        <v>0.225773506986126</v>
      </c>
      <c r="H18" s="132">
        <v>1.65931829878123</v>
      </c>
      <c r="I18" s="132">
        <v>0.163887814205323</v>
      </c>
      <c r="J18" s="132">
        <v>0.162075810165489</v>
      </c>
      <c r="K18" s="132">
        <v>9.5722365875066995E-2</v>
      </c>
      <c r="L18" s="132">
        <v>0.12849924554504899</v>
      </c>
      <c r="M18" s="132">
        <v>0.28977442617619698</v>
      </c>
      <c r="N18" s="132">
        <v>0.44565121904149002</v>
      </c>
      <c r="O18" s="132">
        <v>0.28975810585170703</v>
      </c>
      <c r="P18" s="132">
        <v>7.5480267655650995E-2</v>
      </c>
      <c r="Q18" s="132">
        <v>0.28405036007977702</v>
      </c>
      <c r="R18" s="132">
        <v>7.4961609992282602E-2</v>
      </c>
      <c r="S18" s="132">
        <v>3.6177123064737297E-2</v>
      </c>
      <c r="T18" s="132">
        <v>1.9284744333125301E-2</v>
      </c>
      <c r="U18" s="132">
        <v>1.0303362518229201E-2</v>
      </c>
      <c r="V18" s="132">
        <v>3.4138639893475903E-2</v>
      </c>
      <c r="W18" s="132">
        <v>5.4424510589690001E-2</v>
      </c>
      <c r="X18" s="132">
        <v>2.3359326938405301E-2</v>
      </c>
      <c r="Y18" s="132">
        <v>0.150642644751462</v>
      </c>
      <c r="Z18" s="132">
        <v>6.9126841292314598E-2</v>
      </c>
      <c r="AA18" s="132">
        <v>0</v>
      </c>
    </row>
    <row r="19" spans="1:27" ht="66" x14ac:dyDescent="0.3">
      <c r="A19" s="122" t="s">
        <v>54</v>
      </c>
      <c r="B19" s="146" t="s">
        <v>55</v>
      </c>
      <c r="C19" s="133">
        <v>2.1988551421086199E-2</v>
      </c>
      <c r="D19" s="133">
        <v>1.7154885546818901E-2</v>
      </c>
      <c r="E19" s="133">
        <v>3.0598041043592001E-2</v>
      </c>
      <c r="F19" s="133">
        <v>3.0988604045769801E-2</v>
      </c>
      <c r="G19" s="133">
        <v>5.1420556004901502E-2</v>
      </c>
      <c r="H19" s="133">
        <v>2.99779755981287E-2</v>
      </c>
      <c r="I19" s="133">
        <v>1.42984373492852</v>
      </c>
      <c r="J19" s="133">
        <v>0.20092523126080999</v>
      </c>
      <c r="K19" s="133">
        <v>4.3649153058348197E-2</v>
      </c>
      <c r="L19" s="133">
        <v>3.4240148283947301E-2</v>
      </c>
      <c r="M19" s="133">
        <v>0.158269923870274</v>
      </c>
      <c r="N19" s="133">
        <v>0.169258257505017</v>
      </c>
      <c r="O19" s="133">
        <v>0.17374838110617999</v>
      </c>
      <c r="P19" s="133">
        <v>6.1788993180950498E-2</v>
      </c>
      <c r="Q19" s="133">
        <v>3.2244320804035401E-2</v>
      </c>
      <c r="R19" s="133">
        <v>1.9370803630583799E-2</v>
      </c>
      <c r="S19" s="133">
        <v>5.3128101253853401E-2</v>
      </c>
      <c r="T19" s="133">
        <v>1.2529317025007701E-2</v>
      </c>
      <c r="U19" s="133">
        <v>5.3108740706670297E-3</v>
      </c>
      <c r="V19" s="133">
        <v>1.0525506149729399E-2</v>
      </c>
      <c r="W19" s="133">
        <v>1.8937271469009299E-2</v>
      </c>
      <c r="X19" s="133">
        <v>1.37094378953075E-2</v>
      </c>
      <c r="Y19" s="133">
        <v>1.8695390003857199E-2</v>
      </c>
      <c r="Z19" s="133">
        <v>4.6807563931591703E-2</v>
      </c>
      <c r="AA19" s="133">
        <v>0</v>
      </c>
    </row>
    <row r="20" spans="1:27" x14ac:dyDescent="0.3">
      <c r="A20" s="125" t="s">
        <v>56</v>
      </c>
      <c r="B20" s="147" t="s">
        <v>57</v>
      </c>
      <c r="C20" s="132">
        <v>1.38586989550975E-3</v>
      </c>
      <c r="D20" s="132">
        <v>2.0682615808542298E-3</v>
      </c>
      <c r="E20" s="132">
        <v>2.15522105737733E-3</v>
      </c>
      <c r="F20" s="132">
        <v>9.2353326815313701E-3</v>
      </c>
      <c r="G20" s="132">
        <v>1.6411957069778702E-2</v>
      </c>
      <c r="H20" s="132">
        <v>4.4987775588123799E-3</v>
      </c>
      <c r="I20" s="132">
        <v>7.130012463278E-3</v>
      </c>
      <c r="J20" s="132">
        <v>1.02046547226521</v>
      </c>
      <c r="K20" s="132">
        <v>1.7496055153295601E-3</v>
      </c>
      <c r="L20" s="132">
        <v>2.6825514015766799E-3</v>
      </c>
      <c r="M20" s="132">
        <v>1.0154359252398701E-2</v>
      </c>
      <c r="N20" s="132">
        <v>5.6538550289303201E-3</v>
      </c>
      <c r="O20" s="132">
        <v>3.3216001227365701E-3</v>
      </c>
      <c r="P20" s="132">
        <v>2.6748116629411898E-3</v>
      </c>
      <c r="Q20" s="132">
        <v>2.18638217627157E-3</v>
      </c>
      <c r="R20" s="132">
        <v>1.1773878933152399E-3</v>
      </c>
      <c r="S20" s="132">
        <v>1.64302601662854E-3</v>
      </c>
      <c r="T20" s="132">
        <v>1.6999552480067999E-3</v>
      </c>
      <c r="U20" s="132">
        <v>2.01888744660364E-4</v>
      </c>
      <c r="V20" s="132">
        <v>9.7013507647001598E-4</v>
      </c>
      <c r="W20" s="132">
        <v>2.3889456475196199E-3</v>
      </c>
      <c r="X20" s="132">
        <v>2.37774893056429E-3</v>
      </c>
      <c r="Y20" s="132">
        <v>2.9697633318573401E-2</v>
      </c>
      <c r="Z20" s="132">
        <v>8.47483205177103E-3</v>
      </c>
      <c r="AA20" s="132">
        <v>0</v>
      </c>
    </row>
    <row r="21" spans="1:27" x14ac:dyDescent="0.3">
      <c r="A21" s="122" t="s">
        <v>58</v>
      </c>
      <c r="B21" s="146" t="s">
        <v>59</v>
      </c>
      <c r="C21" s="133">
        <v>1.94817929709056E-2</v>
      </c>
      <c r="D21" s="133">
        <v>4.2899036738312003E-2</v>
      </c>
      <c r="E21" s="133">
        <v>4.1502733088545497E-2</v>
      </c>
      <c r="F21" s="133">
        <v>4.8888028513383301E-2</v>
      </c>
      <c r="G21" s="133">
        <v>0.117864997583774</v>
      </c>
      <c r="H21" s="133">
        <v>7.0770868378582097E-2</v>
      </c>
      <c r="I21" s="133">
        <v>6.9154904954017299E-2</v>
      </c>
      <c r="J21" s="133">
        <v>5.8141780863491602E-2</v>
      </c>
      <c r="K21" s="133">
        <v>1.47715829213798</v>
      </c>
      <c r="L21" s="133">
        <v>9.9454481767541805E-2</v>
      </c>
      <c r="M21" s="133">
        <v>2.4579543138369901E-2</v>
      </c>
      <c r="N21" s="133">
        <v>3.4468816684735698E-2</v>
      </c>
      <c r="O21" s="133">
        <v>2.5477216735979601E-2</v>
      </c>
      <c r="P21" s="133">
        <v>3.2471230058874999E-2</v>
      </c>
      <c r="Q21" s="133">
        <v>3.1432439118074799E-2</v>
      </c>
      <c r="R21" s="133">
        <v>1.8545947250802899E-2</v>
      </c>
      <c r="S21" s="133">
        <v>1.7895174120538E-2</v>
      </c>
      <c r="T21" s="133">
        <v>1.64639145055837E-2</v>
      </c>
      <c r="U21" s="133">
        <v>3.6545806638867001E-3</v>
      </c>
      <c r="V21" s="133">
        <v>1.0977007008106599E-2</v>
      </c>
      <c r="W21" s="133">
        <v>2.8033537703039301E-2</v>
      </c>
      <c r="X21" s="133">
        <v>1.8537348603214598E-2</v>
      </c>
      <c r="Y21" s="133">
        <v>1.7628311913549501E-2</v>
      </c>
      <c r="Z21" s="133">
        <v>2.3939551134089802E-2</v>
      </c>
      <c r="AA21" s="133">
        <v>0</v>
      </c>
    </row>
    <row r="22" spans="1:27" ht="26.4" x14ac:dyDescent="0.3">
      <c r="A22" s="125" t="s">
        <v>60</v>
      </c>
      <c r="B22" s="147" t="s">
        <v>61</v>
      </c>
      <c r="C22" s="132">
        <v>4.4726890760941303E-3</v>
      </c>
      <c r="D22" s="132">
        <v>4.0417763766265203E-3</v>
      </c>
      <c r="E22" s="132">
        <v>5.3022858735011598E-3</v>
      </c>
      <c r="F22" s="132">
        <v>6.7760514769515702E-3</v>
      </c>
      <c r="G22" s="132">
        <v>1.23010640922467E-2</v>
      </c>
      <c r="H22" s="132">
        <v>3.7906909709270399E-3</v>
      </c>
      <c r="I22" s="132">
        <v>3.1356099407200098E-2</v>
      </c>
      <c r="J22" s="132">
        <v>7.9024089343180601E-3</v>
      </c>
      <c r="K22" s="132">
        <v>3.9334031152745003E-3</v>
      </c>
      <c r="L22" s="132">
        <v>1.0220972910234301</v>
      </c>
      <c r="M22" s="132">
        <v>5.6226530442260499E-3</v>
      </c>
      <c r="N22" s="132">
        <v>6.8673453993258098E-3</v>
      </c>
      <c r="O22" s="132">
        <v>5.6793806302602601E-3</v>
      </c>
      <c r="P22" s="132">
        <v>5.6782106525015601E-3</v>
      </c>
      <c r="Q22" s="132">
        <v>2.9951341554277401E-3</v>
      </c>
      <c r="R22" s="132">
        <v>5.03942075698466E-3</v>
      </c>
      <c r="S22" s="132">
        <v>5.3843364878180802E-3</v>
      </c>
      <c r="T22" s="132">
        <v>6.33399547364098E-3</v>
      </c>
      <c r="U22" s="132">
        <v>9.0498893795592096E-4</v>
      </c>
      <c r="V22" s="132">
        <v>3.4045218046806101E-3</v>
      </c>
      <c r="W22" s="132">
        <v>1.2599286672491E-2</v>
      </c>
      <c r="X22" s="132">
        <v>5.06546278639077E-3</v>
      </c>
      <c r="Y22" s="132">
        <v>7.2501503050180997E-3</v>
      </c>
      <c r="Z22" s="132">
        <v>6.8506532376666701E-3</v>
      </c>
      <c r="AA22" s="132">
        <v>0</v>
      </c>
    </row>
    <row r="23" spans="1:27" x14ac:dyDescent="0.3">
      <c r="A23" s="122" t="s">
        <v>62</v>
      </c>
      <c r="B23" s="146" t="s">
        <v>9</v>
      </c>
      <c r="C23" s="133">
        <v>2.3611990797649899E-4</v>
      </c>
      <c r="D23" s="133">
        <v>5.8809583113375499E-4</v>
      </c>
      <c r="E23" s="133">
        <v>4.6087787402539102E-4</v>
      </c>
      <c r="F23" s="133">
        <v>1.1282796961102799E-3</v>
      </c>
      <c r="G23" s="133">
        <v>1.37491308062161E-3</v>
      </c>
      <c r="H23" s="133">
        <v>5.5677102320346005E-4</v>
      </c>
      <c r="I23" s="133">
        <v>7.3654813664474701E-4</v>
      </c>
      <c r="J23" s="133">
        <v>1.39529905809646E-3</v>
      </c>
      <c r="K23" s="133">
        <v>7.7028012507749299E-4</v>
      </c>
      <c r="L23" s="133">
        <v>1.33706559225456E-3</v>
      </c>
      <c r="M23" s="133">
        <v>1.0021709343732601</v>
      </c>
      <c r="N23" s="133">
        <v>9.21789251359131E-4</v>
      </c>
      <c r="O23" s="133">
        <v>1.36492654981029E-3</v>
      </c>
      <c r="P23" s="133">
        <v>8.4202325645899804E-4</v>
      </c>
      <c r="Q23" s="133">
        <v>5.26315998871729E-4</v>
      </c>
      <c r="R23" s="133">
        <v>5.5127379601156397E-4</v>
      </c>
      <c r="S23" s="133">
        <v>1.4285805213035999E-3</v>
      </c>
      <c r="T23" s="133">
        <v>9.5744510349925302E-4</v>
      </c>
      <c r="U23" s="133">
        <v>4.1456664415870798E-4</v>
      </c>
      <c r="V23" s="133">
        <v>9.8362132441505998E-4</v>
      </c>
      <c r="W23" s="133">
        <v>1.5533268117028801E-3</v>
      </c>
      <c r="X23" s="133">
        <v>1.0686565273829299E-3</v>
      </c>
      <c r="Y23" s="133">
        <v>1.9578875975780801E-3</v>
      </c>
      <c r="Z23" s="133">
        <v>1.21391188490399E-3</v>
      </c>
      <c r="AA23" s="133">
        <v>0</v>
      </c>
    </row>
    <row r="24" spans="1:27" ht="26.4" x14ac:dyDescent="0.3">
      <c r="A24" s="125" t="s">
        <v>63</v>
      </c>
      <c r="B24" s="147" t="s">
        <v>10</v>
      </c>
      <c r="C24" s="132">
        <v>1.17340424840141E-4</v>
      </c>
      <c r="D24" s="132">
        <v>3.8966072794149799E-4</v>
      </c>
      <c r="E24" s="132">
        <v>1.7076938814442001E-4</v>
      </c>
      <c r="F24" s="132">
        <v>2.1756433638738399E-4</v>
      </c>
      <c r="G24" s="132">
        <v>2.1698410433124501E-4</v>
      </c>
      <c r="H24" s="132">
        <v>2.7518356650097398E-4</v>
      </c>
      <c r="I24" s="132">
        <v>2.02510265355092E-4</v>
      </c>
      <c r="J24" s="132">
        <v>1.5105377675782099E-4</v>
      </c>
      <c r="K24" s="132">
        <v>7.1967115642545805E-4</v>
      </c>
      <c r="L24" s="132">
        <v>1.5246801360895601E-4</v>
      </c>
      <c r="M24" s="132">
        <v>1.2932807889000399E-4</v>
      </c>
      <c r="N24" s="132">
        <v>1.0002216996309901</v>
      </c>
      <c r="O24" s="132">
        <v>1.65673081658339E-4</v>
      </c>
      <c r="P24" s="132">
        <v>2.5308768457327202E-4</v>
      </c>
      <c r="Q24" s="132">
        <v>2.4256244910519599E-3</v>
      </c>
      <c r="R24" s="132">
        <v>1.27373612199272E-4</v>
      </c>
      <c r="S24" s="132">
        <v>8.8120923045993606E-5</v>
      </c>
      <c r="T24" s="132">
        <v>5.9200334578513301E-5</v>
      </c>
      <c r="U24" s="132">
        <v>1.80901519899041E-5</v>
      </c>
      <c r="V24" s="132">
        <v>7.81426352976165E-5</v>
      </c>
      <c r="W24" s="132">
        <v>8.7538568927183699E-5</v>
      </c>
      <c r="X24" s="132">
        <v>5.3578412195403299E-5</v>
      </c>
      <c r="Y24" s="132">
        <v>6.6816767141157705E-5</v>
      </c>
      <c r="Z24" s="132">
        <v>7.70342702124674E-5</v>
      </c>
      <c r="AA24" s="132">
        <v>0</v>
      </c>
    </row>
    <row r="25" spans="1:27" ht="26.4" x14ac:dyDescent="0.3">
      <c r="A25" s="122" t="s">
        <v>64</v>
      </c>
      <c r="B25" s="146" t="s">
        <v>11</v>
      </c>
      <c r="C25" s="133">
        <v>3.5798518771617098E-3</v>
      </c>
      <c r="D25" s="133">
        <v>8.0150417457772894E-3</v>
      </c>
      <c r="E25" s="133">
        <v>5.5522503893467899E-3</v>
      </c>
      <c r="F25" s="133">
        <v>6.1879129946178502E-3</v>
      </c>
      <c r="G25" s="133">
        <v>8.4583427174879395E-3</v>
      </c>
      <c r="H25" s="133">
        <v>1.01840365644027E-2</v>
      </c>
      <c r="I25" s="133">
        <v>8.1204050799764203E-3</v>
      </c>
      <c r="J25" s="133">
        <v>2.7182627910320601E-2</v>
      </c>
      <c r="K25" s="133">
        <v>4.04274637269562E-2</v>
      </c>
      <c r="L25" s="133">
        <v>6.7389988995896599E-2</v>
      </c>
      <c r="M25" s="133">
        <v>0.26465223604966898</v>
      </c>
      <c r="N25" s="133">
        <v>6.2489206435542101E-2</v>
      </c>
      <c r="O25" s="133">
        <v>1.1770439959651</v>
      </c>
      <c r="P25" s="133">
        <v>1.1741062553330701E-2</v>
      </c>
      <c r="Q25" s="133">
        <v>9.3221434042784993E-3</v>
      </c>
      <c r="R25" s="133">
        <v>1.3680055369852701E-2</v>
      </c>
      <c r="S25" s="133">
        <v>5.0829177896898597E-3</v>
      </c>
      <c r="T25" s="133">
        <v>8.4471812870755905E-3</v>
      </c>
      <c r="U25" s="133">
        <v>2.6391715149785201E-2</v>
      </c>
      <c r="V25" s="133">
        <v>9.9261744241924705E-3</v>
      </c>
      <c r="W25" s="133">
        <v>4.1998415351230799E-2</v>
      </c>
      <c r="X25" s="133">
        <v>2.43712905006295E-2</v>
      </c>
      <c r="Y25" s="133">
        <v>8.0597706724349003E-3</v>
      </c>
      <c r="Z25" s="133">
        <v>3.1189940994039801E-2</v>
      </c>
      <c r="AA25" s="133">
        <v>0</v>
      </c>
    </row>
    <row r="26" spans="1:27" x14ac:dyDescent="0.3">
      <c r="A26" s="125" t="s">
        <v>65</v>
      </c>
      <c r="B26" s="147" t="s">
        <v>66</v>
      </c>
      <c r="C26" s="132">
        <v>6.7058765849452404E-2</v>
      </c>
      <c r="D26" s="132">
        <v>4.7389028875284699E-2</v>
      </c>
      <c r="E26" s="132">
        <v>0.10324375488132199</v>
      </c>
      <c r="F26" s="132">
        <v>9.8393385938875602E-2</v>
      </c>
      <c r="G26" s="132">
        <v>0.15334680221090799</v>
      </c>
      <c r="H26" s="132">
        <v>9.7103379517351707E-2</v>
      </c>
      <c r="I26" s="132">
        <v>0.15037913056841601</v>
      </c>
      <c r="J26" s="132">
        <v>0.113838687679627</v>
      </c>
      <c r="K26" s="132">
        <v>3.7827613731243298E-2</v>
      </c>
      <c r="L26" s="132">
        <v>4.6257898037901798E-2</v>
      </c>
      <c r="M26" s="132">
        <v>9.4780683459604997E-2</v>
      </c>
      <c r="N26" s="132">
        <v>0.120944109443367</v>
      </c>
      <c r="O26" s="132">
        <v>0.103251056917834</v>
      </c>
      <c r="P26" s="132">
        <v>1.043240856735</v>
      </c>
      <c r="Q26" s="132">
        <v>0.10568260144934501</v>
      </c>
      <c r="R26" s="132">
        <v>9.1397897613860801E-2</v>
      </c>
      <c r="S26" s="132">
        <v>4.4442663148453999E-2</v>
      </c>
      <c r="T26" s="132">
        <v>1.51461905454577E-2</v>
      </c>
      <c r="U26" s="132">
        <v>5.5322067422209796E-3</v>
      </c>
      <c r="V26" s="132">
        <v>1.8883284687001501E-2</v>
      </c>
      <c r="W26" s="132">
        <v>3.1354892382278197E-2</v>
      </c>
      <c r="X26" s="132">
        <v>1.8614624852665101E-2</v>
      </c>
      <c r="Y26" s="132">
        <v>4.8990687533470599E-2</v>
      </c>
      <c r="Z26" s="132">
        <v>4.2810703689592403E-2</v>
      </c>
      <c r="AA26" s="132">
        <v>0</v>
      </c>
    </row>
    <row r="27" spans="1:27" x14ac:dyDescent="0.3">
      <c r="A27" s="122" t="s">
        <v>67</v>
      </c>
      <c r="B27" s="146" t="s">
        <v>68</v>
      </c>
      <c r="C27" s="133">
        <v>5.4548851532742297E-2</v>
      </c>
      <c r="D27" s="133">
        <v>0.18489490269501799</v>
      </c>
      <c r="E27" s="133">
        <v>7.7148417242606807E-2</v>
      </c>
      <c r="F27" s="133">
        <v>9.89773115945215E-2</v>
      </c>
      <c r="G27" s="133">
        <v>8.6944447304437594E-2</v>
      </c>
      <c r="H27" s="133">
        <v>0.123643100460025</v>
      </c>
      <c r="I27" s="133">
        <v>8.8081740378518902E-2</v>
      </c>
      <c r="J27" s="133">
        <v>6.43258788621381E-2</v>
      </c>
      <c r="K27" s="133">
        <v>0.103674888750368</v>
      </c>
      <c r="L27" s="133">
        <v>5.7509063908148701E-2</v>
      </c>
      <c r="M27" s="133">
        <v>5.63773021066638E-2</v>
      </c>
      <c r="N27" s="133">
        <v>9.2627766838516798E-2</v>
      </c>
      <c r="O27" s="133">
        <v>6.2903187565048299E-2</v>
      </c>
      <c r="P27" s="133">
        <v>0.11922720534344899</v>
      </c>
      <c r="Q27" s="133">
        <v>1.1914932211228</v>
      </c>
      <c r="R27" s="133">
        <v>5.9534209224673701E-2</v>
      </c>
      <c r="S27" s="133">
        <v>4.0381208260322397E-2</v>
      </c>
      <c r="T27" s="133">
        <v>2.6311710589258401E-2</v>
      </c>
      <c r="U27" s="133">
        <v>7.9802839063248098E-3</v>
      </c>
      <c r="V27" s="133">
        <v>3.6572902289802298E-2</v>
      </c>
      <c r="W27" s="133">
        <v>3.7915992325434501E-2</v>
      </c>
      <c r="X27" s="133">
        <v>2.2988801065194599E-2</v>
      </c>
      <c r="Y27" s="133">
        <v>2.9877073796385201E-2</v>
      </c>
      <c r="Z27" s="133">
        <v>3.3561418964562002E-2</v>
      </c>
      <c r="AA27" s="133">
        <v>0</v>
      </c>
    </row>
    <row r="28" spans="1:27" x14ac:dyDescent="0.3">
      <c r="A28" s="125" t="s">
        <v>69</v>
      </c>
      <c r="B28" s="147" t="s">
        <v>70</v>
      </c>
      <c r="C28" s="132">
        <v>4.3681469435538998E-3</v>
      </c>
      <c r="D28" s="132">
        <v>7.0103528685980096E-3</v>
      </c>
      <c r="E28" s="132">
        <v>7.7764648284647502E-3</v>
      </c>
      <c r="F28" s="132">
        <v>8.3549311708164802E-3</v>
      </c>
      <c r="G28" s="132">
        <v>7.9478206992106906E-3</v>
      </c>
      <c r="H28" s="132">
        <v>6.7992831601597801E-3</v>
      </c>
      <c r="I28" s="132">
        <v>8.0142570919412206E-3</v>
      </c>
      <c r="J28" s="132">
        <v>5.7688770299159503E-3</v>
      </c>
      <c r="K28" s="132">
        <v>5.3708763016000697E-3</v>
      </c>
      <c r="L28" s="132">
        <v>6.3498524298846396E-3</v>
      </c>
      <c r="M28" s="132">
        <v>4.7846061688076097E-3</v>
      </c>
      <c r="N28" s="132">
        <v>5.7889112502385503E-3</v>
      </c>
      <c r="O28" s="132">
        <v>5.4498686884956503E-3</v>
      </c>
      <c r="P28" s="132">
        <v>9.7839910241447406E-3</v>
      </c>
      <c r="Q28" s="132">
        <v>1.22433889137438E-2</v>
      </c>
      <c r="R28" s="132">
        <v>1.0126366832751901</v>
      </c>
      <c r="S28" s="132">
        <v>1.1840867930235701E-2</v>
      </c>
      <c r="T28" s="132">
        <v>1.2384661410288799E-2</v>
      </c>
      <c r="U28" s="132">
        <v>1.77323914432674E-3</v>
      </c>
      <c r="V28" s="132">
        <v>8.9696531977237603E-3</v>
      </c>
      <c r="W28" s="132">
        <v>1.27578849535997E-2</v>
      </c>
      <c r="X28" s="132">
        <v>7.3435569320798397E-3</v>
      </c>
      <c r="Y28" s="132">
        <v>5.5477126154676601E-3</v>
      </c>
      <c r="Z28" s="132">
        <v>3.9108683464728698E-2</v>
      </c>
      <c r="AA28" s="132">
        <v>0</v>
      </c>
    </row>
    <row r="29" spans="1:27" x14ac:dyDescent="0.3">
      <c r="A29" s="122" t="s">
        <v>71</v>
      </c>
      <c r="B29" s="146" t="s">
        <v>72</v>
      </c>
      <c r="C29" s="133">
        <v>1.0289232529769401E-2</v>
      </c>
      <c r="D29" s="133">
        <v>1.8606353688668899E-2</v>
      </c>
      <c r="E29" s="133">
        <v>1.8198324323680501E-2</v>
      </c>
      <c r="F29" s="133">
        <v>2.8412225655718999E-2</v>
      </c>
      <c r="G29" s="133">
        <v>3.26014818106398E-2</v>
      </c>
      <c r="H29" s="133">
        <v>1.94619202848752E-2</v>
      </c>
      <c r="I29" s="133">
        <v>3.0966905917886801E-2</v>
      </c>
      <c r="J29" s="133">
        <v>2.2680676078361599E-2</v>
      </c>
      <c r="K29" s="133">
        <v>2.9824459883171801E-2</v>
      </c>
      <c r="L29" s="133">
        <v>3.0184654377822001E-2</v>
      </c>
      <c r="M29" s="133">
        <v>1.9146425415431201E-2</v>
      </c>
      <c r="N29" s="133">
        <v>2.47606943217227E-2</v>
      </c>
      <c r="O29" s="133">
        <v>2.0467755843108799E-2</v>
      </c>
      <c r="P29" s="133">
        <v>5.1106563404454103E-2</v>
      </c>
      <c r="Q29" s="133">
        <v>2.2550738465478601E-2</v>
      </c>
      <c r="R29" s="133">
        <v>2.2812479335093699E-2</v>
      </c>
      <c r="S29" s="133">
        <v>1.1632936801331999</v>
      </c>
      <c r="T29" s="133">
        <v>3.2916137264156202E-2</v>
      </c>
      <c r="U29" s="133">
        <v>9.9179622985791204E-3</v>
      </c>
      <c r="V29" s="133">
        <v>4.3215099435631198E-2</v>
      </c>
      <c r="W29" s="133">
        <v>4.8471031318048197E-2</v>
      </c>
      <c r="X29" s="133">
        <v>3.0271235804653299E-2</v>
      </c>
      <c r="Y29" s="133">
        <v>2.5913211233230999E-2</v>
      </c>
      <c r="Z29" s="133">
        <v>3.8842321092791801E-2</v>
      </c>
      <c r="AA29" s="133">
        <v>0</v>
      </c>
    </row>
    <row r="30" spans="1:27" x14ac:dyDescent="0.3">
      <c r="A30" s="125" t="s">
        <v>73</v>
      </c>
      <c r="B30" s="147" t="s">
        <v>74</v>
      </c>
      <c r="C30" s="132">
        <v>2.5338162279711099E-2</v>
      </c>
      <c r="D30" s="132">
        <v>3.39808243287558E-2</v>
      </c>
      <c r="E30" s="132">
        <v>4.0939765910152297E-2</v>
      </c>
      <c r="F30" s="132">
        <v>4.6789889568231303E-2</v>
      </c>
      <c r="G30" s="132">
        <v>5.9875538391941402E-2</v>
      </c>
      <c r="H30" s="132">
        <v>4.1738561243029597E-2</v>
      </c>
      <c r="I30" s="132">
        <v>5.1729343719039998E-2</v>
      </c>
      <c r="J30" s="132">
        <v>3.5448448360339398E-2</v>
      </c>
      <c r="K30" s="132">
        <v>5.1197485648556203E-2</v>
      </c>
      <c r="L30" s="132">
        <v>3.5006731178353297E-2</v>
      </c>
      <c r="M30" s="132">
        <v>6.1765472005041303E-2</v>
      </c>
      <c r="N30" s="132">
        <v>6.3269215245318602E-2</v>
      </c>
      <c r="O30" s="132">
        <v>0.13252459117814699</v>
      </c>
      <c r="P30" s="132">
        <v>5.0882223741012297E-2</v>
      </c>
      <c r="Q30" s="132">
        <v>6.2454063809831303E-2</v>
      </c>
      <c r="R30" s="132">
        <v>2.6692289333200399E-2</v>
      </c>
      <c r="S30" s="132">
        <v>3.7388020888007897E-2</v>
      </c>
      <c r="T30" s="132">
        <v>1.3404232179476701</v>
      </c>
      <c r="U30" s="132">
        <v>3.2813519441423501E-2</v>
      </c>
      <c r="V30" s="132">
        <v>3.1571118870194197E-2</v>
      </c>
      <c r="W30" s="132">
        <v>6.8828669077411003E-2</v>
      </c>
      <c r="X30" s="132">
        <v>2.39488752593532E-2</v>
      </c>
      <c r="Y30" s="132">
        <v>2.8169774417402399E-2</v>
      </c>
      <c r="Z30" s="132">
        <v>3.9373754658232098E-2</v>
      </c>
      <c r="AA30" s="132">
        <v>0</v>
      </c>
    </row>
    <row r="31" spans="1:27" x14ac:dyDescent="0.3">
      <c r="A31" s="122" t="s">
        <v>75</v>
      </c>
      <c r="B31" s="146" t="s">
        <v>12</v>
      </c>
      <c r="C31" s="133">
        <v>7.5706210664747203E-3</v>
      </c>
      <c r="D31" s="133">
        <v>1.3497327746456299E-2</v>
      </c>
      <c r="E31" s="133">
        <v>1.2347696235409201E-2</v>
      </c>
      <c r="F31" s="133">
        <v>4.7421101021452999E-2</v>
      </c>
      <c r="G31" s="133">
        <v>2.08148792409882E-2</v>
      </c>
      <c r="H31" s="133">
        <v>1.7319711830224901E-2</v>
      </c>
      <c r="I31" s="133">
        <v>2.4688484539926201E-2</v>
      </c>
      <c r="J31" s="133">
        <v>1.7711630482624301E-2</v>
      </c>
      <c r="K31" s="133">
        <v>1.36018989245116E-2</v>
      </c>
      <c r="L31" s="133">
        <v>3.3695808531525602E-2</v>
      </c>
      <c r="M31" s="133">
        <v>1.3985040616023601E-2</v>
      </c>
      <c r="N31" s="133">
        <v>1.5923510149106201E-2</v>
      </c>
      <c r="O31" s="133">
        <v>2.1856491704819101E-2</v>
      </c>
      <c r="P31" s="133">
        <v>5.5798990538905399E-2</v>
      </c>
      <c r="Q31" s="133">
        <v>2.49269474113697E-2</v>
      </c>
      <c r="R31" s="133">
        <v>5.0385020678883098E-2</v>
      </c>
      <c r="S31" s="133">
        <v>3.3620620814240297E-2</v>
      </c>
      <c r="T31" s="133">
        <v>4.6287071156301797E-2</v>
      </c>
      <c r="U31" s="133">
        <v>1.0077820103078501</v>
      </c>
      <c r="V31" s="133">
        <v>3.5522241682395699E-2</v>
      </c>
      <c r="W31" s="133">
        <v>1.8883739482928999E-2</v>
      </c>
      <c r="X31" s="133">
        <v>2.77596004183637E-2</v>
      </c>
      <c r="Y31" s="133">
        <v>1.2647272384399701E-2</v>
      </c>
      <c r="Z31" s="133">
        <v>4.2182845425132599E-2</v>
      </c>
      <c r="AA31" s="133">
        <v>0</v>
      </c>
    </row>
    <row r="32" spans="1:27" x14ac:dyDescent="0.3">
      <c r="A32" s="125" t="s">
        <v>76</v>
      </c>
      <c r="B32" s="147" t="s">
        <v>77</v>
      </c>
      <c r="C32" s="132">
        <v>3.0237773981669099E-2</v>
      </c>
      <c r="D32" s="132">
        <v>7.8770458482172304E-2</v>
      </c>
      <c r="E32" s="132">
        <v>6.0529485445459899E-2</v>
      </c>
      <c r="F32" s="132">
        <v>0.10733373549186601</v>
      </c>
      <c r="G32" s="132">
        <v>0.104477603446094</v>
      </c>
      <c r="H32" s="132">
        <v>6.4978803334051594E-2</v>
      </c>
      <c r="I32" s="132">
        <v>7.8214329695284093E-2</v>
      </c>
      <c r="J32" s="132">
        <v>5.3951879554027901E-2</v>
      </c>
      <c r="K32" s="132">
        <v>8.2663145600466101E-2</v>
      </c>
      <c r="L32" s="132">
        <v>0.14124159681998</v>
      </c>
      <c r="M32" s="132">
        <v>6.4606446992472796E-2</v>
      </c>
      <c r="N32" s="132">
        <v>7.2465589096512906E-2</v>
      </c>
      <c r="O32" s="132">
        <v>6.1034053534624703E-2</v>
      </c>
      <c r="P32" s="132">
        <v>9.9932969730054402E-2</v>
      </c>
      <c r="Q32" s="132">
        <v>6.7055932382491898E-2</v>
      </c>
      <c r="R32" s="132">
        <v>6.2629797659675898E-2</v>
      </c>
      <c r="S32" s="132">
        <v>0.219167402295016</v>
      </c>
      <c r="T32" s="132">
        <v>0.12863951052898701</v>
      </c>
      <c r="U32" s="132">
        <v>4.3755877368558301E-2</v>
      </c>
      <c r="V32" s="132">
        <v>1.14126499946319</v>
      </c>
      <c r="W32" s="132">
        <v>0.20424735727809301</v>
      </c>
      <c r="X32" s="132">
        <v>0.13326924649917099</v>
      </c>
      <c r="Y32" s="132">
        <v>7.4705651975452494E-2</v>
      </c>
      <c r="Z32" s="132">
        <v>0.102065508843074</v>
      </c>
      <c r="AA32" s="132">
        <v>0</v>
      </c>
    </row>
    <row r="33" spans="1:27" x14ac:dyDescent="0.3">
      <c r="A33" s="122" t="s">
        <v>78</v>
      </c>
      <c r="B33" s="146" t="s">
        <v>29</v>
      </c>
      <c r="C33" s="133">
        <v>1.59183368435251E-3</v>
      </c>
      <c r="D33" s="133">
        <v>3.8175716501953599E-3</v>
      </c>
      <c r="E33" s="133">
        <v>2.5937925333453602E-3</v>
      </c>
      <c r="F33" s="133">
        <v>3.8605454443228502E-3</v>
      </c>
      <c r="G33" s="133">
        <v>4.1456157994157498E-3</v>
      </c>
      <c r="H33" s="133">
        <v>3.8043836869568999E-3</v>
      </c>
      <c r="I33" s="133">
        <v>3.2330413072637E-3</v>
      </c>
      <c r="J33" s="133">
        <v>2.41513772958552E-3</v>
      </c>
      <c r="K33" s="133">
        <v>3.3223268489718798E-3</v>
      </c>
      <c r="L33" s="133">
        <v>3.9333483918491596E-3</v>
      </c>
      <c r="M33" s="133">
        <v>2.3333384740196902E-3</v>
      </c>
      <c r="N33" s="133">
        <v>3.33900310102042E-3</v>
      </c>
      <c r="O33" s="133">
        <v>2.4585849434482802E-3</v>
      </c>
      <c r="P33" s="133">
        <v>3.9626922228310404E-3</v>
      </c>
      <c r="Q33" s="133">
        <v>4.0082946058582498E-3</v>
      </c>
      <c r="R33" s="133">
        <v>2.4546344869238201E-3</v>
      </c>
      <c r="S33" s="133">
        <v>6.4299955387149797E-3</v>
      </c>
      <c r="T33" s="133">
        <v>3.2267624285239999E-3</v>
      </c>
      <c r="U33" s="133">
        <v>1.01777310020094E-3</v>
      </c>
      <c r="V33" s="133">
        <v>3.63666232319431E-3</v>
      </c>
      <c r="W33" s="133">
        <v>1.0048649421740801</v>
      </c>
      <c r="X33" s="133">
        <v>3.1722888516779999E-3</v>
      </c>
      <c r="Y33" s="133">
        <v>2.5041330534232302E-3</v>
      </c>
      <c r="Z33" s="133">
        <v>2.9763741188625001E-3</v>
      </c>
      <c r="AA33" s="133">
        <v>0</v>
      </c>
    </row>
    <row r="34" spans="1:27" x14ac:dyDescent="0.3">
      <c r="A34" s="125" t="s">
        <v>79</v>
      </c>
      <c r="B34" s="147" t="s">
        <v>80</v>
      </c>
      <c r="C34" s="132">
        <v>1.0469950255620399E-3</v>
      </c>
      <c r="D34" s="132">
        <v>2.95374224166046E-3</v>
      </c>
      <c r="E34" s="132">
        <v>1.86960528365747E-3</v>
      </c>
      <c r="F34" s="132">
        <v>3.4512794695336301E-3</v>
      </c>
      <c r="G34" s="132">
        <v>3.0235766695895401E-3</v>
      </c>
      <c r="H34" s="132">
        <v>2.2531976871419E-3</v>
      </c>
      <c r="I34" s="132">
        <v>2.4571973016783602E-3</v>
      </c>
      <c r="J34" s="132">
        <v>1.7303241139189499E-3</v>
      </c>
      <c r="K34" s="132">
        <v>4.0093266008248999E-3</v>
      </c>
      <c r="L34" s="132">
        <v>6.7824918864283403E-3</v>
      </c>
      <c r="M34" s="132">
        <v>1.52529909618174E-3</v>
      </c>
      <c r="N34" s="132">
        <v>2.19612466379385E-3</v>
      </c>
      <c r="O34" s="132">
        <v>1.7765738171143101E-3</v>
      </c>
      <c r="P34" s="132">
        <v>3.1518044058096301E-3</v>
      </c>
      <c r="Q34" s="132">
        <v>3.7357372396320098E-3</v>
      </c>
      <c r="R34" s="132">
        <v>1.8455944778873799E-3</v>
      </c>
      <c r="S34" s="132">
        <v>5.7413678891864604E-3</v>
      </c>
      <c r="T34" s="132">
        <v>5.8022349982628299E-3</v>
      </c>
      <c r="U34" s="132">
        <v>1.7235408857570701E-3</v>
      </c>
      <c r="V34" s="132">
        <v>3.3050664172749201E-3</v>
      </c>
      <c r="W34" s="132">
        <v>1.29473497889167E-2</v>
      </c>
      <c r="X34" s="132">
        <v>1.0129203386383301</v>
      </c>
      <c r="Y34" s="132">
        <v>2.5431629828654499E-3</v>
      </c>
      <c r="Z34" s="132">
        <v>3.1128434438268699E-3</v>
      </c>
      <c r="AA34" s="132">
        <v>0</v>
      </c>
    </row>
    <row r="35" spans="1:27" x14ac:dyDescent="0.3">
      <c r="A35" s="122" t="s">
        <v>81</v>
      </c>
      <c r="B35" s="146" t="s">
        <v>30</v>
      </c>
      <c r="C35" s="133">
        <v>7.59687280070184E-5</v>
      </c>
      <c r="D35" s="133">
        <v>1.02740621401794E-4</v>
      </c>
      <c r="E35" s="133">
        <v>1.2481895045940501E-4</v>
      </c>
      <c r="F35" s="133">
        <v>2.4790039914047198E-4</v>
      </c>
      <c r="G35" s="133">
        <v>1.9891510531027301E-4</v>
      </c>
      <c r="H35" s="133">
        <v>1.37908804062811E-4</v>
      </c>
      <c r="I35" s="133">
        <v>1.9716436197348401E-4</v>
      </c>
      <c r="J35" s="133">
        <v>1.4385762161103701E-4</v>
      </c>
      <c r="K35" s="133">
        <v>9.9039891526587606E-5</v>
      </c>
      <c r="L35" s="133">
        <v>1.8990871905853499E-4</v>
      </c>
      <c r="M35" s="133">
        <v>1.18796090252652E-4</v>
      </c>
      <c r="N35" s="133">
        <v>1.4955178490372599E-4</v>
      </c>
      <c r="O35" s="133">
        <v>1.48541948256495E-4</v>
      </c>
      <c r="P35" s="133">
        <v>2.3676949977985499E-4</v>
      </c>
      <c r="Q35" s="133">
        <v>1.68452596408035E-4</v>
      </c>
      <c r="R35" s="133">
        <v>2.3265667736592201E-4</v>
      </c>
      <c r="S35" s="133">
        <v>2.2034235301351401E-4</v>
      </c>
      <c r="T35" s="133">
        <v>2.0331750827505801E-4</v>
      </c>
      <c r="U35" s="133">
        <v>4.4995962229894002E-5</v>
      </c>
      <c r="V35" s="133">
        <v>1.7757516610219999E-4</v>
      </c>
      <c r="W35" s="133">
        <v>5.4213362338157095E-4</v>
      </c>
      <c r="X35" s="133">
        <v>1.0569016983948199E-3</v>
      </c>
      <c r="Y35" s="133">
        <v>1.42322272836985</v>
      </c>
      <c r="Z35" s="133">
        <v>1.9023756199317799E-4</v>
      </c>
      <c r="AA35" s="133">
        <v>0</v>
      </c>
    </row>
    <row r="36" spans="1:27" x14ac:dyDescent="0.3">
      <c r="A36" s="125" t="s">
        <v>82</v>
      </c>
      <c r="B36" s="147" t="s">
        <v>83</v>
      </c>
      <c r="C36" s="132">
        <v>2.51862563239813E-3</v>
      </c>
      <c r="D36" s="132">
        <v>8.6691432619349796E-3</v>
      </c>
      <c r="E36" s="132">
        <v>4.3169481354075499E-3</v>
      </c>
      <c r="F36" s="132">
        <v>2.9691333326341998E-3</v>
      </c>
      <c r="G36" s="132">
        <v>6.3632915926323703E-3</v>
      </c>
      <c r="H36" s="132">
        <v>6.3013504042692004E-3</v>
      </c>
      <c r="I36" s="132">
        <v>9.5856190760592597E-3</v>
      </c>
      <c r="J36" s="132">
        <v>5.4931441696274399E-3</v>
      </c>
      <c r="K36" s="132">
        <v>6.2750864687845399E-3</v>
      </c>
      <c r="L36" s="132">
        <v>7.36552619482764E-3</v>
      </c>
      <c r="M36" s="132">
        <v>5.4180950639013499E-3</v>
      </c>
      <c r="N36" s="132">
        <v>4.9400224987318896E-3</v>
      </c>
      <c r="O36" s="132">
        <v>6.0545305609349597E-3</v>
      </c>
      <c r="P36" s="132">
        <v>3.4329984123848598E-3</v>
      </c>
      <c r="Q36" s="132">
        <v>9.3378741899164796E-3</v>
      </c>
      <c r="R36" s="132">
        <v>1.10041761244226E-2</v>
      </c>
      <c r="S36" s="132">
        <v>1.24018648565204E-2</v>
      </c>
      <c r="T36" s="132">
        <v>2.2134152456871701E-2</v>
      </c>
      <c r="U36" s="132">
        <v>1.65688769551742E-3</v>
      </c>
      <c r="V36" s="132">
        <v>3.1632371814480798E-3</v>
      </c>
      <c r="W36" s="132">
        <v>1.5911495118742899E-2</v>
      </c>
      <c r="X36" s="132">
        <v>4.2240959488020601E-3</v>
      </c>
      <c r="Y36" s="132">
        <v>4.7789297612376202E-3</v>
      </c>
      <c r="Z36" s="132">
        <v>1.1145085468326601</v>
      </c>
      <c r="AA36" s="132">
        <v>0</v>
      </c>
    </row>
    <row r="37" spans="1:27" ht="26.4" x14ac:dyDescent="0.3">
      <c r="A37" s="122" t="s">
        <v>84</v>
      </c>
      <c r="B37" s="146" t="s">
        <v>85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1</v>
      </c>
    </row>
    <row r="38" spans="1:27" ht="15" x14ac:dyDescent="0.35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5" x14ac:dyDescent="0.35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5" x14ac:dyDescent="0.35">
      <c r="A40" s="38" t="s">
        <v>4</v>
      </c>
      <c r="B40" s="3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5" x14ac:dyDescent="0.35">
      <c r="A41" s="110" t="s">
        <v>90</v>
      </c>
      <c r="B41" s="74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1:27" ht="15" x14ac:dyDescent="0.35">
      <c r="A42" s="86"/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ht="15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2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5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15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5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15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5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5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5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5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5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5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15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5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5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5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5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5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5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5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5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15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15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15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5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15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15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5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5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15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15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5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5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5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5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5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5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15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15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5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15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5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5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15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15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15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15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15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5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15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15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15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15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15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15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ht="15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ht="15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15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ht="15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5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5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5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5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5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15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15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15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5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</sheetData>
  <mergeCells count="5">
    <mergeCell ref="A1:G1"/>
    <mergeCell ref="A3:G4"/>
    <mergeCell ref="A9:A11"/>
    <mergeCell ref="B9:B11"/>
    <mergeCell ref="C9:AA9"/>
  </mergeCells>
  <hyperlinks>
    <hyperlink ref="AA7" location="Índice!A1" display="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9"/>
  <sheetViews>
    <sheetView zoomScaleNormal="100" workbookViewId="0">
      <selection sqref="A1:G1"/>
    </sheetView>
  </sheetViews>
  <sheetFormatPr baseColWidth="10" defaultColWidth="11.44140625" defaultRowHeight="14.4" x14ac:dyDescent="0.3"/>
  <cols>
    <col min="1" max="1" width="13.6640625" style="41" customWidth="1"/>
    <col min="2" max="2" width="77.6640625" style="41" customWidth="1"/>
    <col min="3" max="27" width="13.6640625" style="41" customWidth="1"/>
    <col min="28" max="16384" width="11.44140625" style="41"/>
  </cols>
  <sheetData>
    <row r="1" spans="1:27" ht="60" customHeight="1" x14ac:dyDescent="0.3">
      <c r="A1" s="171"/>
      <c r="B1" s="171"/>
      <c r="C1" s="171"/>
      <c r="D1" s="171"/>
      <c r="E1" s="171"/>
      <c r="F1" s="171"/>
      <c r="G1" s="17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3">
      <c r="A2" s="34"/>
      <c r="B2" s="34"/>
      <c r="C2" s="34"/>
      <c r="D2" s="34"/>
      <c r="E2" s="42"/>
      <c r="F2" s="43"/>
      <c r="G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" customHeight="1" x14ac:dyDescent="0.3">
      <c r="A3" s="172" t="s">
        <v>31</v>
      </c>
      <c r="B3" s="172"/>
      <c r="C3" s="172"/>
      <c r="D3" s="172"/>
      <c r="E3" s="172"/>
      <c r="F3" s="172"/>
      <c r="G3" s="17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 x14ac:dyDescent="0.3">
      <c r="A4" s="172"/>
      <c r="B4" s="172"/>
      <c r="C4" s="172"/>
      <c r="D4" s="172"/>
      <c r="E4" s="172"/>
      <c r="F4" s="172"/>
      <c r="G4" s="17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3">
      <c r="A5" s="36" t="s">
        <v>92</v>
      </c>
      <c r="B5" s="8"/>
      <c r="C5" s="8"/>
      <c r="D5" s="8"/>
      <c r="E5" s="8"/>
      <c r="F5" s="8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3">
      <c r="A6" s="36" t="s">
        <v>33</v>
      </c>
      <c r="B6" s="8"/>
      <c r="C6" s="8"/>
      <c r="D6" s="8"/>
      <c r="E6" s="8"/>
      <c r="F6" s="8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 x14ac:dyDescent="0.35">
      <c r="A7" s="37" t="s">
        <v>34</v>
      </c>
      <c r="B7" s="10"/>
      <c r="C7" s="10"/>
      <c r="D7" s="10"/>
      <c r="E7" s="10"/>
      <c r="F7" s="10"/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49" t="s">
        <v>93</v>
      </c>
    </row>
    <row r="8" spans="1:27" x14ac:dyDescent="0.3">
      <c r="A8" s="31"/>
      <c r="B8" s="31"/>
      <c r="C8" s="31"/>
      <c r="D8" s="31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7" ht="15" customHeight="1" x14ac:dyDescent="0.3">
      <c r="A9" s="163" t="s">
        <v>40</v>
      </c>
      <c r="B9" s="166" t="s">
        <v>41</v>
      </c>
      <c r="C9" s="175" t="s">
        <v>86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</row>
    <row r="10" spans="1:27" s="91" customFormat="1" x14ac:dyDescent="0.3">
      <c r="A10" s="164"/>
      <c r="B10" s="167"/>
      <c r="C10" s="126" t="s">
        <v>42</v>
      </c>
      <c r="D10" s="126" t="s">
        <v>44</v>
      </c>
      <c r="E10" s="126" t="s">
        <v>46</v>
      </c>
      <c r="F10" s="126" t="s">
        <v>48</v>
      </c>
      <c r="G10" s="126" t="s">
        <v>50</v>
      </c>
      <c r="H10" s="126" t="s">
        <v>52</v>
      </c>
      <c r="I10" s="126" t="s">
        <v>54</v>
      </c>
      <c r="J10" s="126" t="s">
        <v>56</v>
      </c>
      <c r="K10" s="126" t="s">
        <v>58</v>
      </c>
      <c r="L10" s="126" t="s">
        <v>60</v>
      </c>
      <c r="M10" s="126" t="s">
        <v>62</v>
      </c>
      <c r="N10" s="126" t="s">
        <v>63</v>
      </c>
      <c r="O10" s="126" t="s">
        <v>64</v>
      </c>
      <c r="P10" s="126" t="s">
        <v>65</v>
      </c>
      <c r="Q10" s="126" t="s">
        <v>67</v>
      </c>
      <c r="R10" s="126" t="s">
        <v>69</v>
      </c>
      <c r="S10" s="126" t="s">
        <v>71</v>
      </c>
      <c r="T10" s="126" t="s">
        <v>73</v>
      </c>
      <c r="U10" s="126" t="s">
        <v>75</v>
      </c>
      <c r="V10" s="126" t="s">
        <v>76</v>
      </c>
      <c r="W10" s="126" t="s">
        <v>78</v>
      </c>
      <c r="X10" s="126" t="s">
        <v>79</v>
      </c>
      <c r="Y10" s="126" t="s">
        <v>81</v>
      </c>
      <c r="Z10" s="126" t="s">
        <v>82</v>
      </c>
      <c r="AA10" s="126" t="s">
        <v>84</v>
      </c>
    </row>
    <row r="11" spans="1:27" ht="90" customHeight="1" x14ac:dyDescent="0.3">
      <c r="A11" s="165"/>
      <c r="B11" s="168"/>
      <c r="C11" s="127" t="s">
        <v>43</v>
      </c>
      <c r="D11" s="127" t="s">
        <v>45</v>
      </c>
      <c r="E11" s="127" t="s">
        <v>47</v>
      </c>
      <c r="F11" s="127" t="s">
        <v>49</v>
      </c>
      <c r="G11" s="127" t="s">
        <v>51</v>
      </c>
      <c r="H11" s="127" t="s">
        <v>53</v>
      </c>
      <c r="I11" s="127" t="s">
        <v>55</v>
      </c>
      <c r="J11" s="127" t="s">
        <v>57</v>
      </c>
      <c r="K11" s="127" t="s">
        <v>59</v>
      </c>
      <c r="L11" s="127" t="s">
        <v>61</v>
      </c>
      <c r="M11" s="127" t="s">
        <v>9</v>
      </c>
      <c r="N11" s="127" t="s">
        <v>10</v>
      </c>
      <c r="O11" s="127" t="s">
        <v>11</v>
      </c>
      <c r="P11" s="127" t="s">
        <v>66</v>
      </c>
      <c r="Q11" s="127" t="s">
        <v>68</v>
      </c>
      <c r="R11" s="127" t="s">
        <v>70</v>
      </c>
      <c r="S11" s="127" t="s">
        <v>72</v>
      </c>
      <c r="T11" s="127" t="s">
        <v>74</v>
      </c>
      <c r="U11" s="127" t="s">
        <v>12</v>
      </c>
      <c r="V11" s="127" t="s">
        <v>77</v>
      </c>
      <c r="W11" s="127" t="s">
        <v>29</v>
      </c>
      <c r="X11" s="127" t="s">
        <v>80</v>
      </c>
      <c r="Y11" s="127" t="s">
        <v>30</v>
      </c>
      <c r="Z11" s="127" t="s">
        <v>83</v>
      </c>
      <c r="AA11" s="127" t="s">
        <v>85</v>
      </c>
    </row>
    <row r="12" spans="1:27" x14ac:dyDescent="0.3">
      <c r="A12" s="123"/>
      <c r="B12" s="12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122" t="s">
        <v>42</v>
      </c>
      <c r="B13" s="146" t="s">
        <v>43</v>
      </c>
      <c r="C13" s="131">
        <v>36.703654156544403</v>
      </c>
      <c r="D13" s="131">
        <v>0.181128134910364</v>
      </c>
      <c r="E13" s="131">
        <v>15.7069860316687</v>
      </c>
      <c r="F13" s="131">
        <v>1.2372725863010099</v>
      </c>
      <c r="G13" s="131">
        <v>1.99899351680573</v>
      </c>
      <c r="H13" s="131">
        <v>0.77778560426677801</v>
      </c>
      <c r="I13" s="131">
        <v>0.23968867467854199</v>
      </c>
      <c r="J13" s="131">
        <v>0.52382197450816803</v>
      </c>
      <c r="K13" s="131">
        <v>0.17440544160448501</v>
      </c>
      <c r="L13" s="131">
        <v>0.20465704353157599</v>
      </c>
      <c r="M13" s="131">
        <v>0.438122885161771</v>
      </c>
      <c r="N13" s="131">
        <v>0.57050942751171096</v>
      </c>
      <c r="O13" s="131">
        <v>0.54457299692334105</v>
      </c>
      <c r="P13" s="131">
        <v>0.17995696150972601</v>
      </c>
      <c r="Q13" s="131">
        <v>0.27341131042288902</v>
      </c>
      <c r="R13" s="131">
        <v>5.42316064178811</v>
      </c>
      <c r="S13" s="131">
        <v>0.201330878485244</v>
      </c>
      <c r="T13" s="131">
        <v>0.13006757826822701</v>
      </c>
      <c r="U13" s="131">
        <v>4.0221301867131402E-2</v>
      </c>
      <c r="V13" s="131">
        <v>0.13416771159084701</v>
      </c>
      <c r="W13" s="131">
        <v>0.24980763917499901</v>
      </c>
      <c r="X13" s="131">
        <v>0.20890901265548301</v>
      </c>
      <c r="Y13" s="131">
        <v>0.22531791460831399</v>
      </c>
      <c r="Z13" s="131">
        <v>0.35579761402680798</v>
      </c>
      <c r="AA13" s="131">
        <v>0</v>
      </c>
    </row>
    <row r="14" spans="1:27" x14ac:dyDescent="0.3">
      <c r="A14" s="125" t="s">
        <v>44</v>
      </c>
      <c r="B14" s="147" t="s">
        <v>45</v>
      </c>
      <c r="C14" s="132">
        <v>5.2336241173270799E-2</v>
      </c>
      <c r="D14" s="132">
        <v>2.2433950304291201</v>
      </c>
      <c r="E14" s="132">
        <v>6.1958858290114702E-2</v>
      </c>
      <c r="F14" s="132">
        <v>5.82832153768469E-2</v>
      </c>
      <c r="G14" s="132">
        <v>8.82322288687407E-2</v>
      </c>
      <c r="H14" s="132">
        <v>0.42953699871862</v>
      </c>
      <c r="I14" s="132">
        <v>0.36062117810507499</v>
      </c>
      <c r="J14" s="132">
        <v>0.101663786339314</v>
      </c>
      <c r="K14" s="132">
        <v>0.20907478534855101</v>
      </c>
      <c r="L14" s="132">
        <v>5.6643329397293003E-2</v>
      </c>
      <c r="M14" s="132">
        <v>0.13666655650318901</v>
      </c>
      <c r="N14" s="132">
        <v>0.26893770741760498</v>
      </c>
      <c r="O14" s="132">
        <v>0.168730324990953</v>
      </c>
      <c r="P14" s="132">
        <v>3.86754082124579E-2</v>
      </c>
      <c r="Q14" s="132">
        <v>8.4692981464946096E-2</v>
      </c>
      <c r="R14" s="132">
        <v>2.9748011836320299E-2</v>
      </c>
      <c r="S14" s="132">
        <v>2.6061663509139101E-2</v>
      </c>
      <c r="T14" s="132">
        <v>1.1646651607937099E-2</v>
      </c>
      <c r="U14" s="132">
        <v>5.9612071765201601E-3</v>
      </c>
      <c r="V14" s="132">
        <v>1.45787824287304E-2</v>
      </c>
      <c r="W14" s="132">
        <v>2.58893020505085E-2</v>
      </c>
      <c r="X14" s="132">
        <v>1.40131981839647E-2</v>
      </c>
      <c r="Y14" s="132">
        <v>4.5742314791661999E-2</v>
      </c>
      <c r="Z14" s="132">
        <v>3.3483067192165303E-2</v>
      </c>
      <c r="AA14" s="132">
        <v>0</v>
      </c>
    </row>
    <row r="15" spans="1:27" x14ac:dyDescent="0.3">
      <c r="A15" s="122" t="s">
        <v>46</v>
      </c>
      <c r="B15" s="146" t="s">
        <v>47</v>
      </c>
      <c r="C15" s="133">
        <v>0.62820031887429895</v>
      </c>
      <c r="D15" s="133">
        <v>3.9829291299415197E-2</v>
      </c>
      <c r="E15" s="133">
        <v>6.1506045824552604</v>
      </c>
      <c r="F15" s="133">
        <v>6.4363236855267597E-2</v>
      </c>
      <c r="G15" s="133">
        <v>0.142549878898036</v>
      </c>
      <c r="H15" s="133">
        <v>0.15489045990297701</v>
      </c>
      <c r="I15" s="133">
        <v>4.7613542157530303E-2</v>
      </c>
      <c r="J15" s="133">
        <v>5.9264743254348197E-2</v>
      </c>
      <c r="K15" s="133">
        <v>4.0380359181189103E-2</v>
      </c>
      <c r="L15" s="133">
        <v>4.0927507846288201E-2</v>
      </c>
      <c r="M15" s="133">
        <v>5.3690181250372997E-2</v>
      </c>
      <c r="N15" s="133">
        <v>7.6512114028345596E-2</v>
      </c>
      <c r="O15" s="133">
        <v>5.6454986830509903E-2</v>
      </c>
      <c r="P15" s="133">
        <v>4.0456011327101901E-2</v>
      </c>
      <c r="Q15" s="133">
        <v>5.9122966962443298E-2</v>
      </c>
      <c r="R15" s="133">
        <v>1.1931744910267299</v>
      </c>
      <c r="S15" s="133">
        <v>4.3116685059223697E-2</v>
      </c>
      <c r="T15" s="133">
        <v>3.0130815525623598E-2</v>
      </c>
      <c r="U15" s="133">
        <v>7.8116853308768898E-3</v>
      </c>
      <c r="V15" s="133">
        <v>2.96399370246247E-2</v>
      </c>
      <c r="W15" s="133">
        <v>4.9646201139209797E-2</v>
      </c>
      <c r="X15" s="133">
        <v>4.40628374415118E-2</v>
      </c>
      <c r="Y15" s="133">
        <v>3.5428307682986299E-2</v>
      </c>
      <c r="Z15" s="133">
        <v>6.7001872484475797E-2</v>
      </c>
      <c r="AA15" s="133">
        <v>0</v>
      </c>
    </row>
    <row r="16" spans="1:27" ht="39.6" x14ac:dyDescent="0.3">
      <c r="A16" s="125" t="s">
        <v>48</v>
      </c>
      <c r="B16" s="147" t="s">
        <v>49</v>
      </c>
      <c r="C16" s="132">
        <v>0.14394399562166099</v>
      </c>
      <c r="D16" s="132">
        <v>0.109225533329583</v>
      </c>
      <c r="E16" s="132">
        <v>0.13106842645266001</v>
      </c>
      <c r="F16" s="132">
        <v>31.653828875180398</v>
      </c>
      <c r="G16" s="132">
        <v>0.833348582689458</v>
      </c>
      <c r="H16" s="132">
        <v>0.16812859183979401</v>
      </c>
      <c r="I16" s="132">
        <v>0.22462281835498299</v>
      </c>
      <c r="J16" s="132">
        <v>1.05712128080537</v>
      </c>
      <c r="K16" s="132">
        <v>8.6674527617105895E-2</v>
      </c>
      <c r="L16" s="132">
        <v>0.27121575661796599</v>
      </c>
      <c r="M16" s="132">
        <v>0.20653873072722101</v>
      </c>
      <c r="N16" s="132">
        <v>0.40138627483904599</v>
      </c>
      <c r="O16" s="132">
        <v>0.18546492483263899</v>
      </c>
      <c r="P16" s="132">
        <v>0.155736631468648</v>
      </c>
      <c r="Q16" s="132">
        <v>0.119410004670382</v>
      </c>
      <c r="R16" s="132">
        <v>0.159902775412362</v>
      </c>
      <c r="S16" s="132">
        <v>0.15279275571498099</v>
      </c>
      <c r="T16" s="132">
        <v>5.2234309707434999E-2</v>
      </c>
      <c r="U16" s="132">
        <v>1.52725087284601E-2</v>
      </c>
      <c r="V16" s="132">
        <v>0.1036582093957</v>
      </c>
      <c r="W16" s="132">
        <v>8.9837376480789502E-2</v>
      </c>
      <c r="X16" s="132">
        <v>0.11049219027409</v>
      </c>
      <c r="Y16" s="132">
        <v>0.15783035147357799</v>
      </c>
      <c r="Z16" s="132">
        <v>0.196985971516175</v>
      </c>
      <c r="AA16" s="132">
        <v>0</v>
      </c>
    </row>
    <row r="17" spans="1:27" ht="39.6" x14ac:dyDescent="0.3">
      <c r="A17" s="122" t="s">
        <v>50</v>
      </c>
      <c r="B17" s="146" t="s">
        <v>51</v>
      </c>
      <c r="C17" s="133">
        <v>9.6914937620808994E-2</v>
      </c>
      <c r="D17" s="133">
        <v>4.16578279958187E-2</v>
      </c>
      <c r="E17" s="133">
        <v>0.14320454167763899</v>
      </c>
      <c r="F17" s="133">
        <v>0.138722424423524</v>
      </c>
      <c r="G17" s="133">
        <v>7.0667371767871003</v>
      </c>
      <c r="H17" s="133">
        <v>0.11601881795036</v>
      </c>
      <c r="I17" s="133">
        <v>9.3931433010643106E-2</v>
      </c>
      <c r="J17" s="133">
        <v>0.60899263132985104</v>
      </c>
      <c r="K17" s="133">
        <v>5.9013787711446601E-2</v>
      </c>
      <c r="L17" s="133">
        <v>6.3375705703823698E-2</v>
      </c>
      <c r="M17" s="133">
        <v>0.159380205543033</v>
      </c>
      <c r="N17" s="133">
        <v>0.132869437185441</v>
      </c>
      <c r="O17" s="133">
        <v>0.110128530694334</v>
      </c>
      <c r="P17" s="133">
        <v>7.7017059079640501E-2</v>
      </c>
      <c r="Q17" s="133">
        <v>4.8524017514716702E-2</v>
      </c>
      <c r="R17" s="133">
        <v>7.0655487547700999E-2</v>
      </c>
      <c r="S17" s="133">
        <v>0.18470015818705701</v>
      </c>
      <c r="T17" s="133">
        <v>4.0722080325116802E-2</v>
      </c>
      <c r="U17" s="133">
        <v>1.26348816348311E-2</v>
      </c>
      <c r="V17" s="133">
        <v>8.4370507323871802E-2</v>
      </c>
      <c r="W17" s="133">
        <v>0.22777755785252099</v>
      </c>
      <c r="X17" s="133">
        <v>0.10448877058479</v>
      </c>
      <c r="Y17" s="133">
        <v>7.4370838688977606E-2</v>
      </c>
      <c r="Z17" s="133">
        <v>8.7528613421965107E-2</v>
      </c>
      <c r="AA17" s="133">
        <v>0</v>
      </c>
    </row>
    <row r="18" spans="1:27" ht="52.8" x14ac:dyDescent="0.3">
      <c r="A18" s="125" t="s">
        <v>52</v>
      </c>
      <c r="B18" s="147" t="s">
        <v>53</v>
      </c>
      <c r="C18" s="132">
        <v>0.32677800453407901</v>
      </c>
      <c r="D18" s="132">
        <v>0.36565528555610999</v>
      </c>
      <c r="E18" s="132">
        <v>0.36685517261629302</v>
      </c>
      <c r="F18" s="132">
        <v>0.35269631652156003</v>
      </c>
      <c r="G18" s="132">
        <v>0.47084794803875502</v>
      </c>
      <c r="H18" s="132">
        <v>3.4604884627686299</v>
      </c>
      <c r="I18" s="132">
        <v>0.34178607604246097</v>
      </c>
      <c r="J18" s="132">
        <v>0.33800716329320601</v>
      </c>
      <c r="K18" s="132">
        <v>0.19962784896839</v>
      </c>
      <c r="L18" s="132">
        <v>0.26798363943176201</v>
      </c>
      <c r="M18" s="132">
        <v>0.60432109940850598</v>
      </c>
      <c r="N18" s="132">
        <v>0.92940028627694404</v>
      </c>
      <c r="O18" s="132">
        <v>0.60428706356701101</v>
      </c>
      <c r="P18" s="132">
        <v>0.15741319527478101</v>
      </c>
      <c r="Q18" s="132">
        <v>0.59238362803768296</v>
      </c>
      <c r="R18" s="132">
        <v>0.15633154092218901</v>
      </c>
      <c r="S18" s="132">
        <v>7.5446957388245806E-2</v>
      </c>
      <c r="T18" s="132">
        <v>4.0218103615948401E-2</v>
      </c>
      <c r="U18" s="132">
        <v>2.1487539279379301E-2</v>
      </c>
      <c r="V18" s="132">
        <v>7.1195725119621106E-2</v>
      </c>
      <c r="W18" s="132">
        <v>0.11350166578997101</v>
      </c>
      <c r="X18" s="132">
        <v>4.8715596897692698E-2</v>
      </c>
      <c r="Y18" s="132">
        <v>0.31416343358973298</v>
      </c>
      <c r="Z18" s="132">
        <v>0.14416320059592799</v>
      </c>
      <c r="AA18" s="132">
        <v>0</v>
      </c>
    </row>
    <row r="19" spans="1:27" ht="66" x14ac:dyDescent="0.3">
      <c r="A19" s="122" t="s">
        <v>54</v>
      </c>
      <c r="B19" s="146" t="s">
        <v>55</v>
      </c>
      <c r="C19" s="133">
        <v>0.17735623769826001</v>
      </c>
      <c r="D19" s="133">
        <v>0.13836864013744901</v>
      </c>
      <c r="E19" s="133">
        <v>0.24679904267019401</v>
      </c>
      <c r="F19" s="133">
        <v>0.249949263133738</v>
      </c>
      <c r="G19" s="133">
        <v>0.41475021154128799</v>
      </c>
      <c r="H19" s="133">
        <v>0.241797691174679</v>
      </c>
      <c r="I19" s="133">
        <v>11.5328973003726</v>
      </c>
      <c r="J19" s="133">
        <v>1.6206316820351001</v>
      </c>
      <c r="K19" s="133">
        <v>0.352067283419151</v>
      </c>
      <c r="L19" s="133">
        <v>0.276175713514621</v>
      </c>
      <c r="M19" s="133">
        <v>1.2765806032817399</v>
      </c>
      <c r="N19" s="133">
        <v>1.36521079427114</v>
      </c>
      <c r="O19" s="133">
        <v>1.40142743325987</v>
      </c>
      <c r="P19" s="133">
        <v>0.49838041405619199</v>
      </c>
      <c r="Q19" s="133">
        <v>0.26007767930794201</v>
      </c>
      <c r="R19" s="133">
        <v>0.156241890942283</v>
      </c>
      <c r="S19" s="133">
        <v>0.42852300608578098</v>
      </c>
      <c r="T19" s="133">
        <v>0.101059523473345</v>
      </c>
      <c r="U19" s="133">
        <v>4.2836684692175102E-2</v>
      </c>
      <c r="V19" s="133">
        <v>8.4897096440639197E-2</v>
      </c>
      <c r="W19" s="133">
        <v>0.15274508791849201</v>
      </c>
      <c r="X19" s="133">
        <v>0.110578194966405</v>
      </c>
      <c r="Y19" s="133">
        <v>0.15079410962043199</v>
      </c>
      <c r="Z19" s="133">
        <v>0.37754253455582099</v>
      </c>
      <c r="AA19" s="133">
        <v>0</v>
      </c>
    </row>
    <row r="20" spans="1:27" x14ac:dyDescent="0.3">
      <c r="A20" s="125" t="s">
        <v>56</v>
      </c>
      <c r="B20" s="147" t="s">
        <v>57</v>
      </c>
      <c r="C20" s="132">
        <v>3.2546752840462802E-2</v>
      </c>
      <c r="D20" s="132">
        <v>4.8572523798655502E-2</v>
      </c>
      <c r="E20" s="132">
        <v>5.0614741902031302E-2</v>
      </c>
      <c r="F20" s="132">
        <v>0.21688911142318401</v>
      </c>
      <c r="G20" s="132">
        <v>0.38543005523754498</v>
      </c>
      <c r="H20" s="132">
        <v>0.10565248712400301</v>
      </c>
      <c r="I20" s="132">
        <v>0.167446276265618</v>
      </c>
      <c r="J20" s="132">
        <v>23.965335862805301</v>
      </c>
      <c r="K20" s="132">
        <v>4.1088978453346699E-2</v>
      </c>
      <c r="L20" s="132">
        <v>6.2998942203618499E-2</v>
      </c>
      <c r="M20" s="132">
        <v>0.238472184085885</v>
      </c>
      <c r="N20" s="132">
        <v>0.13277914674286201</v>
      </c>
      <c r="O20" s="132">
        <v>7.8006816209680696E-2</v>
      </c>
      <c r="P20" s="132">
        <v>6.2817176684910603E-2</v>
      </c>
      <c r="Q20" s="132">
        <v>5.1346551748084703E-2</v>
      </c>
      <c r="R20" s="132">
        <v>2.7650613441595501E-2</v>
      </c>
      <c r="S20" s="132">
        <v>3.8585989815436497E-2</v>
      </c>
      <c r="T20" s="132">
        <v>3.9922956315011401E-2</v>
      </c>
      <c r="U20" s="132">
        <v>4.74129865654909E-3</v>
      </c>
      <c r="V20" s="132">
        <v>2.27833411044111E-2</v>
      </c>
      <c r="W20" s="132">
        <v>5.6103696162994897E-2</v>
      </c>
      <c r="X20" s="132">
        <v>5.5840744510353903E-2</v>
      </c>
      <c r="Y20" s="132">
        <v>0.69744031145923902</v>
      </c>
      <c r="Z20" s="132">
        <v>0.199028974543075</v>
      </c>
      <c r="AA20" s="132">
        <v>0</v>
      </c>
    </row>
    <row r="21" spans="1:27" x14ac:dyDescent="0.3">
      <c r="A21" s="122" t="s">
        <v>58</v>
      </c>
      <c r="B21" s="146" t="s">
        <v>59</v>
      </c>
      <c r="C21" s="133">
        <v>1.9169830267938601E-2</v>
      </c>
      <c r="D21" s="133">
        <v>4.2212092806839803E-2</v>
      </c>
      <c r="E21" s="133">
        <v>4.0838148221323402E-2</v>
      </c>
      <c r="F21" s="133">
        <v>4.8105182625402899E-2</v>
      </c>
      <c r="G21" s="133">
        <v>0.11597762082711099</v>
      </c>
      <c r="H21" s="133">
        <v>6.9637611731020399E-2</v>
      </c>
      <c r="I21" s="133">
        <v>6.8047524791159802E-2</v>
      </c>
      <c r="J21" s="133">
        <v>5.7210754281873902E-2</v>
      </c>
      <c r="K21" s="133">
        <v>1.4535044993780599</v>
      </c>
      <c r="L21" s="133">
        <v>9.7861913311408796E-2</v>
      </c>
      <c r="M21" s="133">
        <v>2.4185949965165099E-2</v>
      </c>
      <c r="N21" s="133">
        <v>3.3916866192442802E-2</v>
      </c>
      <c r="O21" s="133">
        <v>2.5069249080800299E-2</v>
      </c>
      <c r="P21" s="133">
        <v>3.19512669983417E-2</v>
      </c>
      <c r="Q21" s="133">
        <v>3.09291102569807E-2</v>
      </c>
      <c r="R21" s="133">
        <v>1.8248970281481699E-2</v>
      </c>
      <c r="S21" s="133">
        <v>1.7608618006475799E-2</v>
      </c>
      <c r="T21" s="133">
        <v>1.6200277206991701E-2</v>
      </c>
      <c r="U21" s="133">
        <v>3.5960597226253198E-3</v>
      </c>
      <c r="V21" s="133">
        <v>1.0801231771102E-2</v>
      </c>
      <c r="W21" s="133">
        <v>2.7584635581523801E-2</v>
      </c>
      <c r="X21" s="133">
        <v>1.82405093243692E-2</v>
      </c>
      <c r="Y21" s="133">
        <v>1.7346029074310501E-2</v>
      </c>
      <c r="Z21" s="133">
        <v>2.3556206177557399E-2</v>
      </c>
      <c r="AA21" s="133">
        <v>0</v>
      </c>
    </row>
    <row r="22" spans="1:27" ht="26.4" x14ac:dyDescent="0.3">
      <c r="A22" s="125" t="s">
        <v>60</v>
      </c>
      <c r="B22" s="147" t="s">
        <v>61</v>
      </c>
      <c r="C22" s="132">
        <v>2.2798864280053399E-2</v>
      </c>
      <c r="D22" s="132">
        <v>2.0602351179193599E-2</v>
      </c>
      <c r="E22" s="132">
        <v>2.7027610000908898E-2</v>
      </c>
      <c r="F22" s="132">
        <v>3.4539909962304598E-2</v>
      </c>
      <c r="G22" s="132">
        <v>6.2702836250867006E-2</v>
      </c>
      <c r="H22" s="132">
        <v>1.9322480839482101E-2</v>
      </c>
      <c r="I22" s="132">
        <v>0.159833031667139</v>
      </c>
      <c r="J22" s="132">
        <v>4.0281348806908999E-2</v>
      </c>
      <c r="K22" s="132">
        <v>2.0049934672006098E-2</v>
      </c>
      <c r="L22" s="132">
        <v>5.2099882246683897</v>
      </c>
      <c r="M22" s="132">
        <v>2.8660633786125801E-2</v>
      </c>
      <c r="N22" s="132">
        <v>3.5005267090956499E-2</v>
      </c>
      <c r="O22" s="132">
        <v>2.89497941800019E-2</v>
      </c>
      <c r="P22" s="132">
        <v>2.8943830393188801E-2</v>
      </c>
      <c r="Q22" s="132">
        <v>1.52672488403288E-2</v>
      </c>
      <c r="R22" s="132">
        <v>2.5687694345369098E-2</v>
      </c>
      <c r="S22" s="132">
        <v>2.74458507478244E-2</v>
      </c>
      <c r="T22" s="132">
        <v>3.2286595535078198E-2</v>
      </c>
      <c r="U22" s="132">
        <v>4.6130458926120299E-3</v>
      </c>
      <c r="V22" s="132">
        <v>1.7354041213877201E-2</v>
      </c>
      <c r="W22" s="132">
        <v>6.4222981294835599E-2</v>
      </c>
      <c r="X22" s="132">
        <v>2.5820439699205701E-2</v>
      </c>
      <c r="Y22" s="132">
        <v>3.6956557901056501E-2</v>
      </c>
      <c r="Z22" s="132">
        <v>3.4920181290952798E-2</v>
      </c>
      <c r="AA22" s="132">
        <v>0</v>
      </c>
    </row>
    <row r="23" spans="1:27" x14ac:dyDescent="0.3">
      <c r="A23" s="122" t="s">
        <v>62</v>
      </c>
      <c r="B23" s="146" t="s">
        <v>9</v>
      </c>
      <c r="C23" s="133">
        <v>2.79360670871159E-3</v>
      </c>
      <c r="D23" s="133">
        <v>6.9579412989780303E-3</v>
      </c>
      <c r="E23" s="133">
        <v>5.4527868141563502E-3</v>
      </c>
      <c r="F23" s="133">
        <v>1.33490215008489E-2</v>
      </c>
      <c r="G23" s="133">
        <v>1.6267016359764599E-2</v>
      </c>
      <c r="H23" s="133">
        <v>6.5873279342130199E-3</v>
      </c>
      <c r="I23" s="133">
        <v>8.7143258417014795E-3</v>
      </c>
      <c r="J23" s="133">
        <v>1.65082090822481E-2</v>
      </c>
      <c r="K23" s="133">
        <v>9.1134192938015796E-3</v>
      </c>
      <c r="L23" s="133">
        <v>1.5819231171653399E-2</v>
      </c>
      <c r="M23" s="133">
        <v>11.8569902450561</v>
      </c>
      <c r="N23" s="133">
        <v>1.09059700161809E-2</v>
      </c>
      <c r="O23" s="133">
        <v>1.61488626652696E-2</v>
      </c>
      <c r="P23" s="133">
        <v>9.9622341813260101E-3</v>
      </c>
      <c r="Q23" s="133">
        <v>6.22700524471084E-3</v>
      </c>
      <c r="R23" s="133">
        <v>6.5222885612342598E-3</v>
      </c>
      <c r="S23" s="133">
        <v>1.6901972232877701E-2</v>
      </c>
      <c r="T23" s="133">
        <v>1.13278252870774E-2</v>
      </c>
      <c r="U23" s="133">
        <v>4.9048645167398802E-3</v>
      </c>
      <c r="V23" s="133">
        <v>1.16375241472277E-2</v>
      </c>
      <c r="W23" s="133">
        <v>1.8377883674368701E-2</v>
      </c>
      <c r="X23" s="133">
        <v>1.2643601591198801E-2</v>
      </c>
      <c r="Y23" s="133">
        <v>2.3164365827390201E-2</v>
      </c>
      <c r="Z23" s="133">
        <v>1.4362162066360099E-2</v>
      </c>
      <c r="AA23" s="133">
        <v>0</v>
      </c>
    </row>
    <row r="24" spans="1:27" ht="26.4" x14ac:dyDescent="0.3">
      <c r="A24" s="125" t="s">
        <v>63</v>
      </c>
      <c r="B24" s="147" t="s">
        <v>10</v>
      </c>
      <c r="C24" s="132">
        <v>4.60850398818374E-4</v>
      </c>
      <c r="D24" s="132">
        <v>1.5303788282711799E-3</v>
      </c>
      <c r="E24" s="132">
        <v>6.7069077634192601E-4</v>
      </c>
      <c r="F24" s="132">
        <v>8.5447629262785203E-4</v>
      </c>
      <c r="G24" s="132">
        <v>8.52197451598911E-4</v>
      </c>
      <c r="H24" s="132">
        <v>1.0807737959276E-3</v>
      </c>
      <c r="I24" s="132">
        <v>7.9535195718656105E-4</v>
      </c>
      <c r="J24" s="132">
        <v>5.9325840482255996E-4</v>
      </c>
      <c r="K24" s="132">
        <v>2.8264831997036901E-3</v>
      </c>
      <c r="L24" s="132">
        <v>5.9881277040251197E-4</v>
      </c>
      <c r="M24" s="132">
        <v>5.0793148922095399E-4</v>
      </c>
      <c r="N24" s="132">
        <v>3.9283356082076102</v>
      </c>
      <c r="O24" s="132">
        <v>6.5067521154564502E-4</v>
      </c>
      <c r="P24" s="132">
        <v>9.9399299542770291E-4</v>
      </c>
      <c r="Q24" s="132">
        <v>9.5265550266058398E-3</v>
      </c>
      <c r="R24" s="132">
        <v>5.00255389913081E-4</v>
      </c>
      <c r="S24" s="132">
        <v>3.4609183139838902E-4</v>
      </c>
      <c r="T24" s="132">
        <v>2.32507235574248E-4</v>
      </c>
      <c r="U24" s="132">
        <v>7.1048436807604994E-5</v>
      </c>
      <c r="V24" s="132">
        <v>3.0690245659742898E-4</v>
      </c>
      <c r="W24" s="132">
        <v>3.43804656042814E-4</v>
      </c>
      <c r="X24" s="132">
        <v>2.10427332796396E-4</v>
      </c>
      <c r="Y24" s="132">
        <v>2.6242050705634599E-4</v>
      </c>
      <c r="Z24" s="132">
        <v>3.0254939163943903E-4</v>
      </c>
      <c r="AA24" s="132">
        <v>0</v>
      </c>
    </row>
    <row r="25" spans="1:27" ht="26.4" x14ac:dyDescent="0.3">
      <c r="A25" s="122" t="s">
        <v>64</v>
      </c>
      <c r="B25" s="146" t="s">
        <v>11</v>
      </c>
      <c r="C25" s="133">
        <v>2.7302976826567901E-2</v>
      </c>
      <c r="D25" s="133">
        <v>6.1129484279789502E-2</v>
      </c>
      <c r="E25" s="133">
        <v>4.2346155348703597E-2</v>
      </c>
      <c r="F25" s="133">
        <v>4.7194255766476102E-2</v>
      </c>
      <c r="G25" s="133">
        <v>6.4510472257260504E-2</v>
      </c>
      <c r="H25" s="133">
        <v>7.7672072437606404E-2</v>
      </c>
      <c r="I25" s="133">
        <v>6.1933074140688903E-2</v>
      </c>
      <c r="J25" s="133">
        <v>0.20731770067233299</v>
      </c>
      <c r="K25" s="133">
        <v>0.30833401581105102</v>
      </c>
      <c r="L25" s="133">
        <v>0.51397302766516495</v>
      </c>
      <c r="M25" s="133">
        <v>2.0184616894519301</v>
      </c>
      <c r="N25" s="133">
        <v>0.476595516732088</v>
      </c>
      <c r="O25" s="133">
        <v>8.9771325877219592</v>
      </c>
      <c r="P25" s="133">
        <v>8.9547268940924199E-2</v>
      </c>
      <c r="Q25" s="133">
        <v>7.1098546552925204E-2</v>
      </c>
      <c r="R25" s="133">
        <v>0.104335667386715</v>
      </c>
      <c r="S25" s="133">
        <v>3.8766628169342801E-2</v>
      </c>
      <c r="T25" s="133">
        <v>6.4425345753048396E-2</v>
      </c>
      <c r="U25" s="133">
        <v>0.20128553132183599</v>
      </c>
      <c r="V25" s="133">
        <v>7.5705397759382106E-2</v>
      </c>
      <c r="W25" s="133">
        <v>0.320315420982272</v>
      </c>
      <c r="X25" s="133">
        <v>0.185876064877805</v>
      </c>
      <c r="Y25" s="133">
        <v>6.1470624888371898E-2</v>
      </c>
      <c r="Z25" s="133">
        <v>0.237880858036356</v>
      </c>
      <c r="AA25" s="133">
        <v>0</v>
      </c>
    </row>
    <row r="26" spans="1:27" x14ac:dyDescent="0.3">
      <c r="A26" s="125" t="s">
        <v>65</v>
      </c>
      <c r="B26" s="147" t="s">
        <v>66</v>
      </c>
      <c r="C26" s="132">
        <v>1.8670628467619299</v>
      </c>
      <c r="D26" s="132">
        <v>1.3194143082771199</v>
      </c>
      <c r="E26" s="132">
        <v>2.8745321578369998</v>
      </c>
      <c r="F26" s="132">
        <v>2.7394872680181099</v>
      </c>
      <c r="G26" s="132">
        <v>4.2695106814297903</v>
      </c>
      <c r="H26" s="132">
        <v>2.7035706651519198</v>
      </c>
      <c r="I26" s="132">
        <v>4.18688420605557</v>
      </c>
      <c r="J26" s="132">
        <v>3.1695182814418201</v>
      </c>
      <c r="K26" s="132">
        <v>1.0532035787509599</v>
      </c>
      <c r="L26" s="132">
        <v>1.2879211494849401</v>
      </c>
      <c r="M26" s="132">
        <v>2.6389017220420099</v>
      </c>
      <c r="N26" s="132">
        <v>3.3673487785827301</v>
      </c>
      <c r="O26" s="132">
        <v>2.8747354625191699</v>
      </c>
      <c r="P26" s="132">
        <v>29.046109321588499</v>
      </c>
      <c r="Q26" s="132">
        <v>2.9424349854304999</v>
      </c>
      <c r="R26" s="132">
        <v>2.5447175584783599</v>
      </c>
      <c r="S26" s="132">
        <v>1.23738103623796</v>
      </c>
      <c r="T26" s="132">
        <v>0.42170310293045599</v>
      </c>
      <c r="U26" s="132">
        <v>0.154028746848627</v>
      </c>
      <c r="V26" s="132">
        <v>0.52575198510332999</v>
      </c>
      <c r="W26" s="132">
        <v>0.87298884626950601</v>
      </c>
      <c r="X26" s="132">
        <v>0.51827190716344196</v>
      </c>
      <c r="Y26" s="132">
        <v>1.36400799168321</v>
      </c>
      <c r="Z26" s="132">
        <v>1.1919437122063401</v>
      </c>
      <c r="AA26" s="132">
        <v>0</v>
      </c>
    </row>
    <row r="27" spans="1:27" x14ac:dyDescent="0.3">
      <c r="A27" s="122" t="s">
        <v>67</v>
      </c>
      <c r="B27" s="146" t="s">
        <v>68</v>
      </c>
      <c r="C27" s="133">
        <v>0.97352960033999802</v>
      </c>
      <c r="D27" s="133">
        <v>3.2998066076155701</v>
      </c>
      <c r="E27" s="133">
        <v>1.3768624947122301</v>
      </c>
      <c r="F27" s="133">
        <v>1.7664412703813701</v>
      </c>
      <c r="G27" s="133">
        <v>1.5516915692581601</v>
      </c>
      <c r="H27" s="133">
        <v>2.20664990725599</v>
      </c>
      <c r="I27" s="133">
        <v>1.5719887605054399</v>
      </c>
      <c r="J27" s="133">
        <v>1.1480195344275499</v>
      </c>
      <c r="K27" s="133">
        <v>1.8502786066881101</v>
      </c>
      <c r="L27" s="133">
        <v>1.0263603069410501</v>
      </c>
      <c r="M27" s="133">
        <v>1.0061618319352501</v>
      </c>
      <c r="N27" s="133">
        <v>1.6531213819700801</v>
      </c>
      <c r="O27" s="133">
        <v>1.12262886072965</v>
      </c>
      <c r="P27" s="133">
        <v>2.1278397309243502</v>
      </c>
      <c r="Q27" s="133">
        <v>21.264497542560601</v>
      </c>
      <c r="R27" s="133">
        <v>1.0625029360749301</v>
      </c>
      <c r="S27" s="133">
        <v>0.72068064559198297</v>
      </c>
      <c r="T27" s="133">
        <v>0.469583288638941</v>
      </c>
      <c r="U27" s="133">
        <v>0.14242357783208001</v>
      </c>
      <c r="V27" s="133">
        <v>0.65271407094782996</v>
      </c>
      <c r="W27" s="133">
        <v>0.67668410640906895</v>
      </c>
      <c r="X27" s="133">
        <v>0.41027955097938501</v>
      </c>
      <c r="Y27" s="133">
        <v>0.53321408049929098</v>
      </c>
      <c r="Z27" s="133">
        <v>0.59896833523253301</v>
      </c>
      <c r="AA27" s="133">
        <v>0</v>
      </c>
    </row>
    <row r="28" spans="1:27" x14ac:dyDescent="0.3">
      <c r="A28" s="125" t="s">
        <v>69</v>
      </c>
      <c r="B28" s="147" t="s">
        <v>70</v>
      </c>
      <c r="C28" s="132">
        <v>7.5449206145772996E-2</v>
      </c>
      <c r="D28" s="132">
        <v>0.121086942717896</v>
      </c>
      <c r="E28" s="132">
        <v>0.13431967960556601</v>
      </c>
      <c r="F28" s="132">
        <v>0.14431129089439701</v>
      </c>
      <c r="G28" s="132">
        <v>0.137279439106165</v>
      </c>
      <c r="H28" s="132">
        <v>0.117441222427605</v>
      </c>
      <c r="I28" s="132">
        <v>0.13842696760176801</v>
      </c>
      <c r="J28" s="132">
        <v>9.9643441002380997E-2</v>
      </c>
      <c r="K28" s="132">
        <v>9.2768938064427597E-2</v>
      </c>
      <c r="L28" s="132">
        <v>0.10967839021180401</v>
      </c>
      <c r="M28" s="132">
        <v>8.26425351119255E-2</v>
      </c>
      <c r="N28" s="132">
        <v>9.9989483852729599E-2</v>
      </c>
      <c r="O28" s="132">
        <v>9.4133341084712205E-2</v>
      </c>
      <c r="P28" s="132">
        <v>0.168994854167726</v>
      </c>
      <c r="Q28" s="132">
        <v>0.21147502270708099</v>
      </c>
      <c r="R28" s="132">
        <v>17.490857073832899</v>
      </c>
      <c r="S28" s="132">
        <v>0.204522443259744</v>
      </c>
      <c r="T28" s="132">
        <v>0.213915164454208</v>
      </c>
      <c r="U28" s="132">
        <v>3.06284306537573E-2</v>
      </c>
      <c r="V28" s="132">
        <v>0.15492913171564399</v>
      </c>
      <c r="W28" s="132">
        <v>0.220361701262974</v>
      </c>
      <c r="X28" s="132">
        <v>0.12684223950601101</v>
      </c>
      <c r="Y28" s="132">
        <v>9.5823359005725001E-2</v>
      </c>
      <c r="Z28" s="132">
        <v>0.67550820953367696</v>
      </c>
      <c r="AA28" s="132">
        <v>0</v>
      </c>
    </row>
    <row r="29" spans="1:27" x14ac:dyDescent="0.3">
      <c r="A29" s="122" t="s">
        <v>71</v>
      </c>
      <c r="B29" s="146" t="s">
        <v>72</v>
      </c>
      <c r="C29" s="133">
        <v>5.8034730033455502E-2</v>
      </c>
      <c r="D29" s="133">
        <v>0.10494608904062599</v>
      </c>
      <c r="E29" s="133">
        <v>0.102644666269364</v>
      </c>
      <c r="F29" s="133">
        <v>0.160254503026207</v>
      </c>
      <c r="G29" s="133">
        <v>0.18388331589328899</v>
      </c>
      <c r="H29" s="133">
        <v>0.109771772228641</v>
      </c>
      <c r="I29" s="133">
        <v>0.17466375842088699</v>
      </c>
      <c r="J29" s="133">
        <v>0.12792663683862401</v>
      </c>
      <c r="K29" s="133">
        <v>0.168219978769621</v>
      </c>
      <c r="L29" s="133">
        <v>0.17025159679322799</v>
      </c>
      <c r="M29" s="133">
        <v>0.107992275116281</v>
      </c>
      <c r="N29" s="133">
        <v>0.13965863889697699</v>
      </c>
      <c r="O29" s="133">
        <v>0.115445022873064</v>
      </c>
      <c r="P29" s="133">
        <v>0.28825819627789601</v>
      </c>
      <c r="Q29" s="133">
        <v>0.127193745025456</v>
      </c>
      <c r="R29" s="133">
        <v>0.12867005151020899</v>
      </c>
      <c r="S29" s="133">
        <v>6.56136737903699</v>
      </c>
      <c r="T29" s="133">
        <v>0.18565807841766099</v>
      </c>
      <c r="U29" s="133">
        <v>5.5940641132826097E-2</v>
      </c>
      <c r="V29" s="133">
        <v>0.24374768690080401</v>
      </c>
      <c r="W29" s="133">
        <v>0.273392909417428</v>
      </c>
      <c r="X29" s="133">
        <v>0.170739945143557</v>
      </c>
      <c r="Y29" s="133">
        <v>0.14615922167852699</v>
      </c>
      <c r="Z29" s="133">
        <v>0.21908374720573001</v>
      </c>
      <c r="AA29" s="133">
        <v>0</v>
      </c>
    </row>
    <row r="30" spans="1:27" x14ac:dyDescent="0.3">
      <c r="A30" s="125" t="s">
        <v>73</v>
      </c>
      <c r="B30" s="147" t="s">
        <v>74</v>
      </c>
      <c r="C30" s="132">
        <v>8.2967112577681898E-2</v>
      </c>
      <c r="D30" s="132">
        <v>0.111266588572755</v>
      </c>
      <c r="E30" s="132">
        <v>0.13405290129865999</v>
      </c>
      <c r="F30" s="132">
        <v>0.15320850788035201</v>
      </c>
      <c r="G30" s="132">
        <v>0.19605607066426001</v>
      </c>
      <c r="H30" s="132">
        <v>0.13666847150370301</v>
      </c>
      <c r="I30" s="132">
        <v>0.16938222419325899</v>
      </c>
      <c r="J30" s="132">
        <v>0.116072167087326</v>
      </c>
      <c r="K30" s="132">
        <v>0.167640711611483</v>
      </c>
      <c r="L30" s="132">
        <v>0.114625811240333</v>
      </c>
      <c r="M30" s="132">
        <v>0.202244456905986</v>
      </c>
      <c r="N30" s="132">
        <v>0.207168303920887</v>
      </c>
      <c r="O30" s="132">
        <v>0.433937653181452</v>
      </c>
      <c r="P30" s="132">
        <v>0.16660842008671101</v>
      </c>
      <c r="Q30" s="132">
        <v>0.204499177400607</v>
      </c>
      <c r="R30" s="132">
        <v>8.7401057330703302E-2</v>
      </c>
      <c r="S30" s="132">
        <v>0.122423090665731</v>
      </c>
      <c r="T30" s="132">
        <v>4.3890730036981402</v>
      </c>
      <c r="U30" s="132">
        <v>0.107444373096721</v>
      </c>
      <c r="V30" s="132">
        <v>0.103376264805288</v>
      </c>
      <c r="W30" s="132">
        <v>0.225372143128554</v>
      </c>
      <c r="X30" s="132">
        <v>7.8418040259479904E-2</v>
      </c>
      <c r="Y30" s="132">
        <v>9.2238924811368597E-2</v>
      </c>
      <c r="Z30" s="132">
        <v>0.12892516431435599</v>
      </c>
      <c r="AA30" s="132">
        <v>0</v>
      </c>
    </row>
    <row r="31" spans="1:27" x14ac:dyDescent="0.3">
      <c r="A31" s="122" t="s">
        <v>75</v>
      </c>
      <c r="B31" s="146" t="s">
        <v>12</v>
      </c>
      <c r="C31" s="133">
        <v>2.1856861484578001E-2</v>
      </c>
      <c r="D31" s="133">
        <v>3.8967638239437101E-2</v>
      </c>
      <c r="E31" s="133">
        <v>3.5648579409965797E-2</v>
      </c>
      <c r="F31" s="133">
        <v>0.13690771567764101</v>
      </c>
      <c r="G31" s="133">
        <v>6.0093871875738399E-2</v>
      </c>
      <c r="H31" s="133">
        <v>5.0003102665169899E-2</v>
      </c>
      <c r="I31" s="133">
        <v>7.1277215186862503E-2</v>
      </c>
      <c r="J31" s="133">
        <v>5.1134596584030599E-2</v>
      </c>
      <c r="K31" s="133">
        <v>3.92695418394143E-2</v>
      </c>
      <c r="L31" s="133">
        <v>9.7281928816358595E-2</v>
      </c>
      <c r="M31" s="133">
        <v>4.0375696117486697E-2</v>
      </c>
      <c r="N31" s="133">
        <v>4.5972180171388703E-2</v>
      </c>
      <c r="O31" s="133">
        <v>6.3101072889058002E-2</v>
      </c>
      <c r="P31" s="133">
        <v>0.16109521219981501</v>
      </c>
      <c r="Q31" s="133">
        <v>7.1965672567649394E-2</v>
      </c>
      <c r="R31" s="133">
        <v>0.14546473904930901</v>
      </c>
      <c r="S31" s="133">
        <v>9.7064857124668197E-2</v>
      </c>
      <c r="T31" s="133">
        <v>0.13363369978590001</v>
      </c>
      <c r="U31" s="133">
        <v>2.90953035590318</v>
      </c>
      <c r="V31" s="133">
        <v>0.102554956754078</v>
      </c>
      <c r="W31" s="133">
        <v>5.4518549345572903E-2</v>
      </c>
      <c r="X31" s="133">
        <v>8.0143720823414394E-2</v>
      </c>
      <c r="Y31" s="133">
        <v>3.6513474685409698E-2</v>
      </c>
      <c r="Z31" s="133">
        <v>0.12178454071163999</v>
      </c>
      <c r="AA31" s="133">
        <v>0</v>
      </c>
    </row>
    <row r="32" spans="1:27" x14ac:dyDescent="0.3">
      <c r="A32" s="125" t="s">
        <v>76</v>
      </c>
      <c r="B32" s="147" t="s">
        <v>77</v>
      </c>
      <c r="C32" s="132">
        <v>0.57179842783310697</v>
      </c>
      <c r="D32" s="132">
        <v>1.4895548973646</v>
      </c>
      <c r="E32" s="132">
        <v>1.14461681723803</v>
      </c>
      <c r="F32" s="132">
        <v>2.0296884699551501</v>
      </c>
      <c r="G32" s="132">
        <v>1.9756788125496101</v>
      </c>
      <c r="H32" s="132">
        <v>1.2287537307280501</v>
      </c>
      <c r="I32" s="132">
        <v>1.47903846297997</v>
      </c>
      <c r="J32" s="132">
        <v>1.02023382826845</v>
      </c>
      <c r="K32" s="132">
        <v>1.5631658839284901</v>
      </c>
      <c r="L32" s="132">
        <v>2.67088850704625</v>
      </c>
      <c r="M32" s="132">
        <v>1.2217124461798701</v>
      </c>
      <c r="N32" s="132">
        <v>1.3703293748576</v>
      </c>
      <c r="O32" s="132">
        <v>1.1541582352105999</v>
      </c>
      <c r="P32" s="132">
        <v>1.88973947007406</v>
      </c>
      <c r="Q32" s="132">
        <v>1.2680323867899801</v>
      </c>
      <c r="R32" s="132">
        <v>1.1843338685915901</v>
      </c>
      <c r="S32" s="132">
        <v>4.1444709567750699</v>
      </c>
      <c r="T32" s="132">
        <v>2.4325821709721902</v>
      </c>
      <c r="U32" s="132">
        <v>0.82742671146914903</v>
      </c>
      <c r="V32" s="132">
        <v>21.581401224495199</v>
      </c>
      <c r="W32" s="132">
        <v>3.86233185853829</v>
      </c>
      <c r="X32" s="132">
        <v>2.52013080304538</v>
      </c>
      <c r="Y32" s="132">
        <v>1.41268912108764</v>
      </c>
      <c r="Z32" s="132">
        <v>1.9300659343454301</v>
      </c>
      <c r="AA32" s="132">
        <v>0</v>
      </c>
    </row>
    <row r="33" spans="1:27" x14ac:dyDescent="0.3">
      <c r="A33" s="122" t="s">
        <v>78</v>
      </c>
      <c r="B33" s="146" t="s">
        <v>29</v>
      </c>
      <c r="C33" s="133">
        <v>9.6147157892421103E-3</v>
      </c>
      <c r="D33" s="133">
        <v>2.3058229501297701E-2</v>
      </c>
      <c r="E33" s="133">
        <v>1.5666572625970002E-2</v>
      </c>
      <c r="F33" s="133">
        <v>2.3317792306748301E-2</v>
      </c>
      <c r="G33" s="133">
        <v>2.5039624474957101E-2</v>
      </c>
      <c r="H33" s="133">
        <v>2.2978573869165301E-2</v>
      </c>
      <c r="I33" s="133">
        <v>1.95276514184736E-2</v>
      </c>
      <c r="J33" s="133">
        <v>1.45874930842951E-2</v>
      </c>
      <c r="K33" s="133">
        <v>2.0066938352813E-2</v>
      </c>
      <c r="L33" s="133">
        <v>2.3757523954573801E-2</v>
      </c>
      <c r="M33" s="133">
        <v>1.40934235079519E-2</v>
      </c>
      <c r="N33" s="133">
        <v>2.0167663337748699E-2</v>
      </c>
      <c r="O33" s="133">
        <v>1.48499153569428E-2</v>
      </c>
      <c r="P33" s="133">
        <v>2.3934761437252799E-2</v>
      </c>
      <c r="Q33" s="133">
        <v>2.4210200986263999E-2</v>
      </c>
      <c r="R33" s="133">
        <v>1.4826054499433699E-2</v>
      </c>
      <c r="S33" s="133">
        <v>3.8837335984623397E-2</v>
      </c>
      <c r="T33" s="133">
        <v>1.9489726831784199E-2</v>
      </c>
      <c r="U33" s="133">
        <v>6.1473753147447997E-3</v>
      </c>
      <c r="V33" s="133">
        <v>2.19655325821182E-2</v>
      </c>
      <c r="W33" s="133">
        <v>6.0694097131804901</v>
      </c>
      <c r="X33" s="133">
        <v>1.9160705047318798E-2</v>
      </c>
      <c r="Y33" s="133">
        <v>1.5125027095343101E-2</v>
      </c>
      <c r="Z33" s="133">
        <v>1.7977375096795398E-2</v>
      </c>
      <c r="AA33" s="133">
        <v>0</v>
      </c>
    </row>
    <row r="34" spans="1:27" x14ac:dyDescent="0.3">
      <c r="A34" s="125" t="s">
        <v>79</v>
      </c>
      <c r="B34" s="147" t="s">
        <v>80</v>
      </c>
      <c r="C34" s="132">
        <v>1.07594408438668E-2</v>
      </c>
      <c r="D34" s="132">
        <v>3.0354122169889201E-2</v>
      </c>
      <c r="E34" s="132">
        <v>1.92129923827432E-2</v>
      </c>
      <c r="F34" s="132">
        <v>3.5467061811650401E-2</v>
      </c>
      <c r="G34" s="132">
        <v>3.1071775432630299E-2</v>
      </c>
      <c r="H34" s="132">
        <v>2.31549784215325E-2</v>
      </c>
      <c r="I34" s="132">
        <v>2.5251379771289099E-2</v>
      </c>
      <c r="J34" s="132">
        <v>1.7781669912360201E-2</v>
      </c>
      <c r="K34" s="132">
        <v>4.1201831271510003E-2</v>
      </c>
      <c r="L34" s="132">
        <v>6.9700254962394403E-2</v>
      </c>
      <c r="M34" s="132">
        <v>1.5674731010074501E-2</v>
      </c>
      <c r="N34" s="132">
        <v>2.25684676898656E-2</v>
      </c>
      <c r="O34" s="132">
        <v>1.8256954831034702E-2</v>
      </c>
      <c r="P34" s="132">
        <v>3.2389507330795098E-2</v>
      </c>
      <c r="Q34" s="132">
        <v>3.8390291125284297E-2</v>
      </c>
      <c r="R34" s="132">
        <v>1.8966245418345601E-2</v>
      </c>
      <c r="S34" s="132">
        <v>5.9001147721229601E-2</v>
      </c>
      <c r="T34" s="132">
        <v>5.9626648362068803E-2</v>
      </c>
      <c r="U34" s="132">
        <v>1.7711962091065601E-2</v>
      </c>
      <c r="V34" s="132">
        <v>3.3964503873961799E-2</v>
      </c>
      <c r="W34" s="132">
        <v>0.13305339637494501</v>
      </c>
      <c r="X34" s="132">
        <v>10.409272438785701</v>
      </c>
      <c r="Y34" s="132">
        <v>2.6134805803651299E-2</v>
      </c>
      <c r="Z34" s="132">
        <v>3.1989125136573503E-2</v>
      </c>
      <c r="AA34" s="132">
        <v>0</v>
      </c>
    </row>
    <row r="35" spans="1:27" x14ac:dyDescent="0.3">
      <c r="A35" s="122" t="s">
        <v>81</v>
      </c>
      <c r="B35" s="146" t="s">
        <v>30</v>
      </c>
      <c r="C35" s="133">
        <v>7.5793891043844804E-4</v>
      </c>
      <c r="D35" s="133">
        <v>1.02504170710678E-3</v>
      </c>
      <c r="E35" s="133">
        <v>1.2453168796577999E-3</v>
      </c>
      <c r="F35" s="133">
        <v>2.4732987289773599E-3</v>
      </c>
      <c r="G35" s="133">
        <v>1.9845731545576001E-3</v>
      </c>
      <c r="H35" s="133">
        <v>1.3759141614373199E-3</v>
      </c>
      <c r="I35" s="133">
        <v>1.96710601338051E-3</v>
      </c>
      <c r="J35" s="133">
        <v>1.43526542884939E-3</v>
      </c>
      <c r="K35" s="133">
        <v>9.8811957818576096E-4</v>
      </c>
      <c r="L35" s="133">
        <v>1.8947165680158399E-3</v>
      </c>
      <c r="M35" s="133">
        <v>1.1852268897028801E-3</v>
      </c>
      <c r="N35" s="133">
        <v>1.49207601440402E-3</v>
      </c>
      <c r="O35" s="133">
        <v>1.48200088864896E-3</v>
      </c>
      <c r="P35" s="133">
        <v>2.36224590559974E-3</v>
      </c>
      <c r="Q35" s="133">
        <v>1.6806491398702599E-3</v>
      </c>
      <c r="R35" s="133">
        <v>2.32121233532652E-3</v>
      </c>
      <c r="S35" s="133">
        <v>2.19835249776826E-3</v>
      </c>
      <c r="T35" s="133">
        <v>2.02849586583601E-3</v>
      </c>
      <c r="U35" s="133">
        <v>4.4892407022406198E-4</v>
      </c>
      <c r="V35" s="133">
        <v>1.77166488695182E-3</v>
      </c>
      <c r="W35" s="133">
        <v>5.4088593898783503E-3</v>
      </c>
      <c r="X35" s="133">
        <v>1.0544693095926301E-2</v>
      </c>
      <c r="Y35" s="133">
        <v>14.199472761373899</v>
      </c>
      <c r="Z35" s="133">
        <v>1.89799742926136E-3</v>
      </c>
      <c r="AA35" s="133">
        <v>0</v>
      </c>
    </row>
    <row r="36" spans="1:27" x14ac:dyDescent="0.3">
      <c r="A36" s="125" t="s">
        <v>82</v>
      </c>
      <c r="B36" s="147" t="s">
        <v>83</v>
      </c>
      <c r="C36" s="132">
        <v>8.8892558972674299E-2</v>
      </c>
      <c r="D36" s="132">
        <v>0.30596938216671898</v>
      </c>
      <c r="E36" s="132">
        <v>0.152362686130255</v>
      </c>
      <c r="F36" s="132">
        <v>0.104792810997326</v>
      </c>
      <c r="G36" s="132">
        <v>0.22458648315264201</v>
      </c>
      <c r="H36" s="132">
        <v>0.22240032627859799</v>
      </c>
      <c r="I36" s="132">
        <v>0.338315547196613</v>
      </c>
      <c r="J36" s="132">
        <v>0.193875435778469</v>
      </c>
      <c r="K36" s="132">
        <v>0.22147336500102999</v>
      </c>
      <c r="L36" s="132">
        <v>0.25995942517867399</v>
      </c>
      <c r="M36" s="132">
        <v>0.191226647101507</v>
      </c>
      <c r="N36" s="132">
        <v>0.17435351869929999</v>
      </c>
      <c r="O36" s="132">
        <v>0.21368904850988699</v>
      </c>
      <c r="P36" s="132">
        <v>0.12116449936049099</v>
      </c>
      <c r="Q36" s="132">
        <v>0.32957162089873898</v>
      </c>
      <c r="R36" s="132">
        <v>0.38838220436696602</v>
      </c>
      <c r="S36" s="132">
        <v>0.43771233364272799</v>
      </c>
      <c r="T36" s="132">
        <v>0.78120441056148504</v>
      </c>
      <c r="U36" s="132">
        <v>5.8478316622483602E-2</v>
      </c>
      <c r="V36" s="132">
        <v>0.111643526564404</v>
      </c>
      <c r="W36" s="132">
        <v>0.56158148316767698</v>
      </c>
      <c r="X36" s="132">
        <v>0.149085554202668</v>
      </c>
      <c r="Y36" s="132">
        <v>0.168667899731726</v>
      </c>
      <c r="Z36" s="132">
        <v>39.335546915140299</v>
      </c>
      <c r="AA36" s="132">
        <v>0</v>
      </c>
    </row>
    <row r="37" spans="1:27" ht="26.4" x14ac:dyDescent="0.3">
      <c r="A37" s="122" t="s">
        <v>84</v>
      </c>
      <c r="B37" s="146" t="s">
        <v>85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98.239115411195598</v>
      </c>
    </row>
    <row r="38" spans="1:27" ht="15" x14ac:dyDescent="0.35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5" x14ac:dyDescent="0.35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5" x14ac:dyDescent="0.35">
      <c r="A40" s="38" t="s">
        <v>4</v>
      </c>
      <c r="B40" s="3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5" x14ac:dyDescent="0.35">
      <c r="A41" s="110" t="s">
        <v>90</v>
      </c>
      <c r="B41" s="74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1:27" ht="15" x14ac:dyDescent="0.35">
      <c r="A42" s="86"/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ht="15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2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5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15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5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15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5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5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5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5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5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5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15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5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5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5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5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5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5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5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5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15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15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15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5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15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15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5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5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15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15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5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5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5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5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5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5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15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15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5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15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5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5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15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15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15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15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15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5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15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15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15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15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15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15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ht="15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ht="15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15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ht="15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5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5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5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5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5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15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15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15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5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</sheetData>
  <mergeCells count="5">
    <mergeCell ref="A1:G1"/>
    <mergeCell ref="A3:G4"/>
    <mergeCell ref="A9:A11"/>
    <mergeCell ref="B9:B11"/>
    <mergeCell ref="C9:AA9"/>
  </mergeCells>
  <hyperlinks>
    <hyperlink ref="AA7" location="Índice!A1" display="Índice" xr:uid="{00000000-0004-0000-06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Camilo Gomez Rodriguez</dc:creator>
  <cp:lastModifiedBy>Juan Pablo Cardoso Torres</cp:lastModifiedBy>
  <dcterms:created xsi:type="dcterms:W3CDTF">2019-05-31T21:02:52Z</dcterms:created>
  <dcterms:modified xsi:type="dcterms:W3CDTF">2021-09-13T22:39:45Z</dcterms:modified>
</cp:coreProperties>
</file>