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Publicidad Ctes" sheetId="2" r:id="rId2"/>
    <sheet name="CP Publicidad Ktes " sheetId="3" r:id="rId3"/>
    <sheet name="Tabla No 5- 2014 " sheetId="4" state="hidden" r:id="rId4"/>
    <sheet name="TRM" sheetId="5" state="hidden" r:id="rId5"/>
  </sheets>
  <definedNames>
    <definedName name="_xlfn.AGGREGATE" hidden="1">#NAME?</definedName>
    <definedName name="_xlnm.Print_Area" localSheetId="3">'Tabla No 5- 2014 '!$A$1:$O$38</definedName>
  </definedNames>
  <calcPr fullCalcOnLoad="1"/>
</workbook>
</file>

<file path=xl/sharedStrings.xml><?xml version="1.0" encoding="utf-8"?>
<sst xmlns="http://schemas.openxmlformats.org/spreadsheetml/2006/main" count="111" uniqueCount="90">
  <si>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</si>
  <si>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</si>
  <si>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</si>
  <si>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</si>
  <si>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</si>
  <si>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</si>
  <si>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</si>
  <si>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</si>
  <si>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</si>
  <si>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</si>
  <si>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</si>
  <si>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</si>
  <si>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</si>
  <si>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</si>
  <si>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</si>
  <si>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</si>
  <si>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</si>
  <si>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</si>
  <si>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</si>
  <si>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</si>
  <si>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</si>
  <si>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</si>
  <si>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</si>
  <si>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</si>
  <si>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</si>
  <si>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</si>
  <si>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</si>
  <si>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</si>
  <si>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</si>
  <si>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</si>
  <si>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</si>
  <si>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</si>
  <si>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</si>
  <si>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</si>
  <si>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</si>
  <si>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</si>
  <si>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</si>
  <si>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</si>
  <si>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</si>
  <si>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</si>
  <si>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</si>
  <si>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</si>
  <si>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</si>
  <si>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</si>
  <si>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</si>
  <si>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</si>
  <si>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</si>
  <si>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</si>
  <si>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</si>
  <si>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</si>
  <si>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</si>
  <si>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</si>
  <si>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</si>
  <si>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</si>
  <si>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</si>
  <si>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</si>
  <si>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</si>
  <si>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</si>
  <si>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</si>
  <si>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</si>
  <si>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</si>
  <si>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</si>
  <si>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</si>
  <si>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</si>
  <si>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</si>
  <si>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</si>
  <si>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</si>
  <si>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</si>
  <si>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</si>
  <si>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</si>
  <si>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</si>
  <si>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Publicidad</t>
  </si>
  <si>
    <t>Publicidad Ctes</t>
  </si>
  <si>
    <t>Publicidad Ktes</t>
  </si>
  <si>
    <t>Cuenta de producción</t>
  </si>
  <si>
    <t xml:space="preserve">Nota: Las series encadenadas de volumen no son aditivas </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</si>
  <si>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</si>
  <si>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</si>
  <si>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</si>
  <si>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de los asalariados</t>
  </si>
  <si>
    <t xml:space="preserve"> D11. Salarios</t>
  </si>
  <si>
    <t xml:space="preserve"> D121. Contribuciones sociales de los empleadores</t>
  </si>
  <si>
    <t>D29. Impuestos sobre la producción</t>
  </si>
  <si>
    <t>Cuenta de producción y generación del Ingreso</t>
  </si>
  <si>
    <r>
      <t>2018</t>
    </r>
    <r>
      <rPr>
        <b/>
        <vertAlign val="superscript"/>
        <sz val="9"/>
        <color indexed="8"/>
        <rFont val="Segoe UI"/>
        <family val="2"/>
      </rPr>
      <t>p</t>
    </r>
  </si>
  <si>
    <t xml:space="preserve">Fuente: DANE - Alcaldía Mayor de Bogotá - Secretaría de Cultura, Recreación y Deporte </t>
  </si>
  <si>
    <t>Actualizado el 26 de septiembre de 2019</t>
  </si>
  <si>
    <t>B.2b Excedente de explotación bruto / Ingreso Mixto</t>
  </si>
  <si>
    <r>
      <t>Cuenta Satélite de Cultura y Economía Naranja - Bogotá 2014 - 2018</t>
    </r>
    <r>
      <rPr>
        <b/>
        <vertAlign val="superscript"/>
        <sz val="12"/>
        <rFont val="Segoe UI"/>
        <family val="2"/>
      </rPr>
      <t>p</t>
    </r>
    <r>
      <rPr>
        <b/>
        <sz val="12"/>
        <rFont val="Segoe UI"/>
        <family val="2"/>
      </rPr>
      <t xml:space="preserve">
Publicidad</t>
    </r>
  </si>
  <si>
    <t>Cuenta Satélite de Cultura y Economía Naranja - Bogotá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</si>
</sst>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u val="single"/>
      <sz val="11"/>
      <color indexed="12"/>
      <name val="Calibr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b/>
      <u val="single"/>
      <sz val="11"/>
      <color theme="10"/>
      <name val="Calibri"/>
      <family val="2"/>
    </font>
    <font>
      <sz val="8"/>
      <color theme="1"/>
      <name val="Calibr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right/>
      <top style="thin"/>
      <bottom/>
    </border>
    <border>
      <left style="thin"/>
      <right/>
      <top/>
      <bottom style="thin"/>
    </border>
    <border>
      <left style="thin"/>
      <right/>
      <top style="thin"/>
      <bottom/>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4" fillId="0" borderId="8" applyNumberFormat="0" applyFill="0" applyAlignment="0" applyProtection="0"/>
    <xf numFmtId="0" fontId="67" fillId="0" borderId="9" applyNumberFormat="0" applyFill="0" applyAlignment="0" applyProtection="0"/>
  </cellStyleXfs>
  <cellXfs count="146">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8"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9" fillId="0" borderId="0" xfId="46" applyFont="1" applyAlignment="1">
      <alignment/>
    </xf>
    <xf numFmtId="0" fontId="0" fillId="0" borderId="0" xfId="0" applyFont="1" applyFill="1" applyAlignment="1">
      <alignment/>
    </xf>
    <xf numFmtId="0" fontId="70" fillId="33" borderId="0" xfId="63" applyFont="1" applyFill="1" applyBorder="1">
      <alignment/>
      <protection/>
    </xf>
    <xf numFmtId="0" fontId="70"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7" fillId="0" borderId="0" xfId="0" applyFont="1" applyAlignment="1">
      <alignment horizontal="center"/>
    </xf>
    <xf numFmtId="182" fontId="71" fillId="34" borderId="13" xfId="51" applyNumberFormat="1" applyFont="1" applyFill="1" applyBorder="1" applyAlignment="1">
      <alignment vertical="center" wrapText="1"/>
    </xf>
    <xf numFmtId="182" fontId="71" fillId="34" borderId="14" xfId="51" applyNumberFormat="1" applyFont="1" applyFill="1" applyBorder="1" applyAlignment="1">
      <alignment vertical="center" wrapText="1"/>
    </xf>
    <xf numFmtId="0" fontId="70" fillId="34" borderId="14" xfId="63" applyFont="1" applyFill="1" applyBorder="1" applyAlignment="1">
      <alignment horizontal="center" vertical="center" wrapText="1"/>
      <protection/>
    </xf>
    <xf numFmtId="0" fontId="70" fillId="34" borderId="15" xfId="63" applyFont="1" applyFill="1" applyBorder="1" applyAlignment="1">
      <alignment horizontal="center" vertical="center" wrapText="1"/>
      <protection/>
    </xf>
    <xf numFmtId="3" fontId="70" fillId="34" borderId="14" xfId="63" applyNumberFormat="1" applyFont="1" applyFill="1" applyBorder="1" applyAlignment="1">
      <alignment vertical="center" wrapText="1"/>
      <protection/>
    </xf>
    <xf numFmtId="3" fontId="70"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2"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2"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2"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2" fillId="0" borderId="0" xfId="0" applyFont="1" applyFill="1" applyBorder="1" applyAlignment="1">
      <alignment/>
    </xf>
    <xf numFmtId="0" fontId="67" fillId="34" borderId="0" xfId="0" applyFont="1" applyFill="1" applyAlignment="1">
      <alignment/>
    </xf>
    <xf numFmtId="3" fontId="67" fillId="34" borderId="0" xfId="0" applyNumberFormat="1" applyFont="1" applyFill="1" applyAlignment="1">
      <alignment/>
    </xf>
    <xf numFmtId="3" fontId="67" fillId="34" borderId="10" xfId="0" applyNumberFormat="1" applyFont="1" applyFill="1" applyBorder="1" applyAlignment="1">
      <alignment/>
    </xf>
    <xf numFmtId="3" fontId="72" fillId="0" borderId="0" xfId="0" applyNumberFormat="1" applyFont="1" applyFill="1" applyBorder="1" applyAlignment="1">
      <alignment/>
    </xf>
    <xf numFmtId="3" fontId="72" fillId="34" borderId="0" xfId="0" applyNumberFormat="1" applyFont="1" applyFill="1" applyBorder="1" applyAlignment="1">
      <alignment/>
    </xf>
    <xf numFmtId="3" fontId="72" fillId="34" borderId="0" xfId="69" applyNumberFormat="1" applyFont="1" applyFill="1" applyBorder="1">
      <alignment/>
      <protection/>
    </xf>
    <xf numFmtId="0" fontId="72" fillId="0" borderId="0" xfId="63" applyFont="1" applyFill="1" applyBorder="1" applyAlignment="1">
      <alignment vertical="center" wrapText="1"/>
      <protection/>
    </xf>
    <xf numFmtId="0" fontId="72" fillId="34" borderId="0" xfId="63" applyFont="1" applyFill="1" applyBorder="1" applyAlignment="1">
      <alignment vertical="center" wrapText="1"/>
      <protection/>
    </xf>
    <xf numFmtId="0" fontId="72" fillId="0" borderId="0" xfId="63" applyFont="1" applyFill="1" applyBorder="1" applyAlignment="1">
      <alignment horizontal="left" vertical="center"/>
      <protection/>
    </xf>
    <xf numFmtId="0" fontId="72" fillId="34" borderId="11" xfId="63" applyFont="1" applyFill="1" applyBorder="1" applyAlignment="1">
      <alignment horizontal="left" vertical="center" wrapText="1"/>
      <protection/>
    </xf>
    <xf numFmtId="0" fontId="0" fillId="34" borderId="11" xfId="0" applyFont="1" applyFill="1" applyBorder="1" applyAlignment="1">
      <alignment/>
    </xf>
    <xf numFmtId="3" fontId="68"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0"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7"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7" fillId="35" borderId="22" xfId="0" applyFont="1" applyFill="1" applyBorder="1" applyAlignment="1">
      <alignment horizontal="center" vertical="center" wrapText="1"/>
    </xf>
    <xf numFmtId="0" fontId="0" fillId="0" borderId="0" xfId="0" applyAlignment="1">
      <alignment horizontal="center" vertical="top" wrapText="1"/>
    </xf>
    <xf numFmtId="0" fontId="73" fillId="0" borderId="0" xfId="0" applyFont="1" applyAlignment="1">
      <alignment horizontal="left" vertical="top" wrapText="1"/>
    </xf>
    <xf numFmtId="0" fontId="67"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7" fillId="35" borderId="22" xfId="0" applyNumberFormat="1" applyFont="1" applyFill="1" applyBorder="1" applyAlignment="1">
      <alignment horizontal="center" vertical="center" wrapText="1"/>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0" fillId="37" borderId="0" xfId="0" applyFont="1" applyFill="1" applyBorder="1" applyAlignment="1">
      <alignment horizontal="left"/>
    </xf>
    <xf numFmtId="0" fontId="74" fillId="37" borderId="0" xfId="0" applyFont="1" applyFill="1" applyBorder="1" applyAlignment="1">
      <alignment horizontal="left"/>
    </xf>
    <xf numFmtId="0" fontId="11" fillId="37" borderId="11" xfId="0" applyFont="1" applyFill="1" applyBorder="1" applyAlignment="1">
      <alignment horizontal="left"/>
    </xf>
    <xf numFmtId="0" fontId="56"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5" fillId="33" borderId="24" xfId="51" applyNumberFormat="1" applyFont="1" applyFill="1" applyBorder="1" applyAlignment="1">
      <alignment vertical="top" wrapText="1"/>
    </xf>
    <xf numFmtId="3" fontId="76" fillId="33" borderId="0" xfId="0" applyNumberFormat="1" applyFont="1" applyFill="1" applyBorder="1" applyAlignment="1">
      <alignment/>
    </xf>
    <xf numFmtId="3" fontId="16" fillId="37" borderId="18" xfId="69" applyNumberFormat="1" applyFont="1" applyFill="1" applyBorder="1">
      <alignment/>
      <protection/>
    </xf>
    <xf numFmtId="3" fontId="76" fillId="37" borderId="0" xfId="0" applyNumberFormat="1" applyFont="1" applyFill="1" applyBorder="1" applyAlignment="1">
      <alignment/>
    </xf>
    <xf numFmtId="3" fontId="76" fillId="37" borderId="10" xfId="0" applyNumberFormat="1" applyFont="1" applyFill="1" applyBorder="1" applyAlignment="1">
      <alignment/>
    </xf>
    <xf numFmtId="3" fontId="77" fillId="33" borderId="25" xfId="69" applyNumberFormat="1" applyFont="1" applyFill="1" applyBorder="1">
      <alignment/>
      <protection/>
    </xf>
    <xf numFmtId="3" fontId="77" fillId="33" borderId="11" xfId="0" applyNumberFormat="1" applyFont="1" applyFill="1" applyBorder="1" applyAlignment="1">
      <alignment/>
    </xf>
    <xf numFmtId="3" fontId="77" fillId="33" borderId="12" xfId="0" applyNumberFormat="1" applyFont="1" applyFill="1" applyBorder="1" applyAlignment="1">
      <alignment/>
    </xf>
    <xf numFmtId="0" fontId="74" fillId="37" borderId="0" xfId="0" applyFont="1" applyFill="1" applyBorder="1" applyAlignment="1">
      <alignment horizontal="left"/>
    </xf>
    <xf numFmtId="3" fontId="77" fillId="33" borderId="0" xfId="69" applyNumberFormat="1" applyFont="1" applyFill="1" applyBorder="1">
      <alignment/>
      <protection/>
    </xf>
    <xf numFmtId="0" fontId="74" fillId="37" borderId="0" xfId="0" applyFont="1" applyFill="1" applyBorder="1" applyAlignment="1">
      <alignment horizontal="left"/>
    </xf>
    <xf numFmtId="3" fontId="77" fillId="33" borderId="11" xfId="69" applyNumberFormat="1" applyFont="1" applyFill="1" applyBorder="1">
      <alignment/>
      <protection/>
    </xf>
    <xf numFmtId="3" fontId="76" fillId="33" borderId="10" xfId="0" applyNumberFormat="1" applyFont="1" applyFill="1" applyBorder="1" applyAlignment="1">
      <alignment/>
    </xf>
    <xf numFmtId="3" fontId="10" fillId="37" borderId="26" xfId="69" applyNumberFormat="1" applyFont="1" applyFill="1" applyBorder="1">
      <alignment/>
      <protection/>
    </xf>
    <xf numFmtId="3" fontId="16" fillId="37" borderId="24" xfId="69" applyNumberFormat="1" applyFont="1" applyFill="1" applyBorder="1">
      <alignment/>
      <protection/>
    </xf>
    <xf numFmtId="3" fontId="76" fillId="37" borderId="24" xfId="0" applyNumberFormat="1" applyFont="1" applyFill="1" applyBorder="1" applyAlignment="1">
      <alignment/>
    </xf>
    <xf numFmtId="3" fontId="76" fillId="37" borderId="17" xfId="0" applyNumberFormat="1" applyFont="1" applyFill="1" applyBorder="1" applyAlignment="1">
      <alignment/>
    </xf>
    <xf numFmtId="198" fontId="78" fillId="33" borderId="17" xfId="51" applyNumberFormat="1" applyFont="1" applyFill="1" applyBorder="1" applyAlignment="1">
      <alignment vertical="top" wrapText="1"/>
    </xf>
    <xf numFmtId="0" fontId="79" fillId="33" borderId="24" xfId="0" applyFont="1" applyFill="1" applyBorder="1" applyAlignment="1">
      <alignment/>
    </xf>
    <xf numFmtId="3" fontId="15" fillId="33" borderId="25" xfId="0" applyNumberFormat="1" applyFont="1" applyFill="1" applyBorder="1" applyAlignment="1" applyProtection="1">
      <alignment vertical="center"/>
      <protection/>
    </xf>
    <xf numFmtId="0" fontId="17" fillId="33" borderId="26" xfId="0" applyFont="1" applyFill="1" applyBorder="1" applyAlignment="1">
      <alignment horizontal="center" vertical="center" wrapText="1"/>
    </xf>
    <xf numFmtId="0" fontId="4" fillId="38" borderId="0" xfId="0" applyFont="1" applyFill="1" applyAlignment="1">
      <alignment/>
    </xf>
    <xf numFmtId="0" fontId="17" fillId="33" borderId="25" xfId="0" applyFont="1" applyFill="1" applyBorder="1" applyAlignment="1">
      <alignment horizontal="center"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80" fillId="33" borderId="24" xfId="46" applyFont="1" applyFill="1" applyBorder="1" applyAlignment="1">
      <alignment/>
    </xf>
    <xf numFmtId="0" fontId="80" fillId="33" borderId="11" xfId="46" applyFont="1" applyFill="1" applyBorder="1" applyAlignment="1">
      <alignment/>
    </xf>
    <xf numFmtId="0" fontId="17" fillId="33" borderId="24" xfId="0" applyFont="1" applyFill="1" applyBorder="1" applyAlignment="1">
      <alignment horizontal="left" vertical="center" wrapText="1"/>
    </xf>
    <xf numFmtId="0" fontId="17" fillId="33" borderId="17" xfId="0" applyFont="1" applyFill="1" applyBorder="1" applyAlignment="1">
      <alignment horizontal="left" vertical="center" wrapText="1"/>
    </xf>
    <xf numFmtId="3" fontId="16" fillId="37" borderId="10" xfId="69" applyNumberFormat="1" applyFont="1" applyFill="1" applyBorder="1">
      <alignment/>
      <protection/>
    </xf>
    <xf numFmtId="3" fontId="0" fillId="33" borderId="0" xfId="0" applyNumberFormat="1" applyFill="1" applyAlignment="1">
      <alignment/>
    </xf>
    <xf numFmtId="3" fontId="77" fillId="33" borderId="12" xfId="69" applyNumberFormat="1" applyFont="1" applyFill="1" applyBorder="1">
      <alignment/>
      <protection/>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1" fillId="33" borderId="0" xfId="0" applyFont="1" applyFill="1" applyBorder="1" applyAlignment="1">
      <alignment/>
    </xf>
    <xf numFmtId="3" fontId="81" fillId="33" borderId="0" xfId="0" applyNumberFormat="1" applyFont="1" applyFill="1" applyBorder="1" applyAlignment="1">
      <alignment/>
    </xf>
    <xf numFmtId="182" fontId="0" fillId="33" borderId="10" xfId="0" applyNumberFormat="1" applyFill="1" applyBorder="1" applyAlignment="1">
      <alignment/>
    </xf>
    <xf numFmtId="3" fontId="13" fillId="33" borderId="11" xfId="69" applyNumberFormat="1" applyFont="1" applyFill="1" applyBorder="1" applyAlignment="1">
      <alignment vertical="center"/>
      <protection/>
    </xf>
    <xf numFmtId="0" fontId="81" fillId="33" borderId="11" xfId="0" applyFont="1" applyFill="1" applyBorder="1" applyAlignment="1">
      <alignment/>
    </xf>
    <xf numFmtId="3" fontId="81" fillId="33" borderId="11" xfId="0" applyNumberFormat="1" applyFont="1" applyFill="1" applyBorder="1" applyAlignment="1">
      <alignment/>
    </xf>
    <xf numFmtId="182" fontId="0" fillId="33" borderId="12" xfId="0" applyNumberFormat="1" applyFill="1" applyBorder="1" applyAlignment="1">
      <alignment/>
    </xf>
    <xf numFmtId="3" fontId="16" fillId="33" borderId="10" xfId="69" applyNumberFormat="1" applyFont="1" applyFill="1" applyBorder="1">
      <alignment/>
      <protection/>
    </xf>
    <xf numFmtId="3" fontId="13" fillId="33" borderId="26" xfId="69" applyNumberFormat="1" applyFont="1" applyFill="1" applyBorder="1">
      <alignment/>
      <protection/>
    </xf>
    <xf numFmtId="0" fontId="82" fillId="39" borderId="13" xfId="0" applyFont="1" applyFill="1" applyBorder="1" applyAlignment="1">
      <alignment horizontal="center" vertical="center" wrapText="1"/>
    </xf>
    <xf numFmtId="0" fontId="82" fillId="39" borderId="14" xfId="0" applyFont="1" applyFill="1" applyBorder="1" applyAlignment="1">
      <alignment horizontal="center" vertical="center" wrapText="1"/>
    </xf>
    <xf numFmtId="0" fontId="82" fillId="39" borderId="16"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4"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82" fillId="39" borderId="0" xfId="0" applyFont="1" applyFill="1" applyBorder="1" applyAlignment="1">
      <alignment horizontal="center" vertical="center"/>
    </xf>
    <xf numFmtId="3" fontId="10" fillId="34" borderId="26" xfId="69" applyNumberFormat="1" applyFont="1" applyFill="1" applyBorder="1" applyAlignment="1">
      <alignment horizontal="left" vertical="center"/>
      <protection/>
    </xf>
    <xf numFmtId="3" fontId="10" fillId="34" borderId="25" xfId="69" applyNumberFormat="1" applyFont="1" applyFill="1" applyBorder="1" applyAlignment="1">
      <alignment horizontal="left" vertical="center"/>
      <protection/>
    </xf>
    <xf numFmtId="0" fontId="74" fillId="34" borderId="24" xfId="0"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2" xfId="0" applyFont="1" applyFill="1" applyBorder="1" applyAlignment="1">
      <alignment horizontal="center" vertical="center"/>
    </xf>
    <xf numFmtId="0" fontId="67" fillId="0" borderId="11" xfId="0" applyFont="1" applyBorder="1" applyAlignment="1">
      <alignment horizontal="center"/>
    </xf>
    <xf numFmtId="0" fontId="0" fillId="0" borderId="0" xfId="0" applyAlignment="1">
      <alignment horizontal="left" vertical="top" wrapText="1"/>
    </xf>
    <xf numFmtId="0" fontId="83" fillId="0" borderId="0" xfId="0" applyFont="1" applyAlignment="1">
      <alignment horizontal="left" vertical="top" wrapText="1"/>
    </xf>
    <xf numFmtId="0" fontId="84"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561975</xdr:colOff>
      <xdr:row>0</xdr:row>
      <xdr:rowOff>104775</xdr:rowOff>
    </xdr:from>
    <xdr:to>
      <xdr:col>5</xdr:col>
      <xdr:colOff>409575</xdr:colOff>
      <xdr:row>0</xdr:row>
      <xdr:rowOff>581025</xdr:rowOff>
    </xdr:to>
    <xdr:grpSp>
      <xdr:nvGrpSpPr>
        <xdr:cNvPr id="2" name="8 Grupo"/>
        <xdr:cNvGrpSpPr>
          <a:grpSpLocks/>
        </xdr:cNvGrpSpPr>
      </xdr:nvGrpSpPr>
      <xdr:grpSpPr>
        <a:xfrm>
          <a:off x="561975" y="104775"/>
          <a:ext cx="7200900" cy="476250"/>
          <a:chOff x="447675" y="152400"/>
          <a:chExt cx="7477125" cy="428625"/>
        </a:xfrm>
        <a:solidFill>
          <a:srgbClr val="FFFFFF"/>
        </a:solidFill>
      </xdr:grpSpPr>
      <xdr:pic>
        <xdr:nvPicPr>
          <xdr:cNvPr id="3" name="9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438150</xdr:colOff>
      <xdr:row>0</xdr:row>
      <xdr:rowOff>104775</xdr:rowOff>
    </xdr:from>
    <xdr:to>
      <xdr:col>5</xdr:col>
      <xdr:colOff>285750</xdr:colOff>
      <xdr:row>0</xdr:row>
      <xdr:rowOff>581025</xdr:rowOff>
    </xdr:to>
    <xdr:grpSp>
      <xdr:nvGrpSpPr>
        <xdr:cNvPr id="2" name="8 Grupo"/>
        <xdr:cNvGrpSpPr>
          <a:grpSpLocks/>
        </xdr:cNvGrpSpPr>
      </xdr:nvGrpSpPr>
      <xdr:grpSpPr>
        <a:xfrm>
          <a:off x="438150" y="104775"/>
          <a:ext cx="7200900" cy="476250"/>
          <a:chOff x="447675" y="152400"/>
          <a:chExt cx="7477125" cy="428625"/>
        </a:xfrm>
        <a:solidFill>
          <a:srgbClr val="FFFFFF"/>
        </a:solidFill>
      </xdr:grpSpPr>
      <xdr:pic>
        <xdr:nvPicPr>
          <xdr:cNvPr id="3" name="9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sheet1.xml><?xml version="1.0" encoding="utf-8"?>
<worksheet xmlns="http://schemas.openxmlformats.org/spreadsheetml/2006/main" xmlns:r="http://schemas.openxmlformats.org/officeDocument/2006/relationships">
  <dimension ref="A3:H8"/>
  <sheetViews>
    <sheetView tabSelected="1" zoomScalePageLayoutView="0" workbookViewId="0" topLeftCell="A1">
      <selection activeCell="D15" sqref="D15"/>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27" t="s">
        <v>60</v>
      </c>
      <c r="B3" s="128"/>
      <c r="C3" s="128"/>
      <c r="D3" s="128"/>
      <c r="E3" s="128"/>
      <c r="F3" s="128"/>
      <c r="G3" s="128"/>
      <c r="H3" s="129"/>
    </row>
    <row r="4" spans="1:8" ht="39.75" customHeight="1">
      <c r="A4" s="130" t="s">
        <v>88</v>
      </c>
      <c r="B4" s="131"/>
      <c r="C4" s="131"/>
      <c r="D4" s="131"/>
      <c r="E4" s="131"/>
      <c r="F4" s="131"/>
      <c r="G4" s="131"/>
      <c r="H4" s="132"/>
    </row>
    <row r="5" spans="1:8" ht="36.75" customHeight="1">
      <c r="A5" s="104"/>
      <c r="B5" s="133" t="s">
        <v>76</v>
      </c>
      <c r="C5" s="133"/>
      <c r="D5" s="133"/>
      <c r="E5" s="133"/>
      <c r="F5" s="133"/>
      <c r="G5" s="133"/>
      <c r="H5" s="134"/>
    </row>
    <row r="6" spans="1:8" ht="12.75" customHeight="1">
      <c r="A6" s="104"/>
      <c r="B6" s="109" t="s">
        <v>72</v>
      </c>
      <c r="C6" s="111"/>
      <c r="D6" s="111"/>
      <c r="E6" s="111"/>
      <c r="F6" s="111"/>
      <c r="G6" s="111"/>
      <c r="H6" s="112"/>
    </row>
    <row r="7" spans="1:8" ht="14.25" customHeight="1">
      <c r="A7" s="106"/>
      <c r="B7" s="110" t="s">
        <v>73</v>
      </c>
      <c r="C7" s="107"/>
      <c r="D7" s="107"/>
      <c r="E7" s="107"/>
      <c r="F7" s="107"/>
      <c r="G7" s="107"/>
      <c r="H7" s="108"/>
    </row>
    <row r="8" ht="15">
      <c r="B8" s="105" t="s">
        <v>69</v>
      </c>
    </row>
  </sheetData>
  <sheetProtection/>
  <mergeCells count="3">
    <mergeCell ref="A3:H3"/>
    <mergeCell ref="A4:H4"/>
    <mergeCell ref="B5:H5"/>
  </mergeCells>
  <hyperlinks>
    <hyperlink ref="B6" location="'CP Publicidad Ctes'!A1" display="Publicidad Ctes"/>
    <hyperlink ref="B7" location="'CP Publicidad Ktes '!A1" display="Publicidad Ktes"/>
  </hyperlink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0" t="s">
        <v>61</v>
      </c>
    </row>
    <row r="2" ht="8.25" customHeight="1"/>
    <row r="3" spans="1:6" ht="15" customHeight="1">
      <c r="A3" s="135" t="s">
        <v>89</v>
      </c>
      <c r="B3" s="135"/>
      <c r="C3" s="135"/>
      <c r="D3" s="135"/>
      <c r="E3" s="135"/>
      <c r="F3" s="135"/>
    </row>
    <row r="4" spans="1:6" ht="15" customHeight="1">
      <c r="A4" s="135"/>
      <c r="B4" s="135"/>
      <c r="C4" s="135"/>
      <c r="D4" s="135"/>
      <c r="E4" s="135"/>
      <c r="F4" s="135"/>
    </row>
    <row r="5" spans="1:6" ht="15">
      <c r="A5" s="78" t="s">
        <v>83</v>
      </c>
      <c r="B5" s="94"/>
      <c r="C5" s="77"/>
      <c r="D5" s="77"/>
      <c r="E5" s="78"/>
      <c r="F5" s="74"/>
    </row>
    <row r="6" spans="1:6" ht="15">
      <c r="A6" s="72" t="s">
        <v>71</v>
      </c>
      <c r="B6" s="72"/>
      <c r="C6" s="77"/>
      <c r="D6" s="77"/>
      <c r="E6" s="92"/>
      <c r="F6" s="74"/>
    </row>
    <row r="7" spans="1:6" ht="15">
      <c r="A7" s="72" t="s">
        <v>59</v>
      </c>
      <c r="B7" s="72"/>
      <c r="C7" s="77"/>
      <c r="D7" s="77"/>
      <c r="E7" s="78"/>
      <c r="F7" s="74"/>
    </row>
    <row r="8" spans="1:6" ht="15">
      <c r="A8" s="72" t="s">
        <v>63</v>
      </c>
      <c r="B8" s="72"/>
      <c r="C8" s="73"/>
      <c r="D8" s="73"/>
      <c r="E8" s="73"/>
      <c r="F8" s="74"/>
    </row>
    <row r="9" spans="1:6" ht="15">
      <c r="A9" s="79" t="s">
        <v>77</v>
      </c>
      <c r="B9" s="79"/>
      <c r="C9" s="75"/>
      <c r="D9" s="75"/>
      <c r="E9" s="75"/>
      <c r="F9" s="76"/>
    </row>
    <row r="11" spans="1:6" ht="15">
      <c r="A11" s="136" t="s">
        <v>64</v>
      </c>
      <c r="B11" s="138">
        <v>2014</v>
      </c>
      <c r="C11" s="138">
        <v>2015</v>
      </c>
      <c r="D11" s="138">
        <v>2016</v>
      </c>
      <c r="E11" s="138">
        <v>2017</v>
      </c>
      <c r="F11" s="140" t="s">
        <v>84</v>
      </c>
    </row>
    <row r="12" spans="1:6" ht="15">
      <c r="A12" s="137"/>
      <c r="B12" s="139"/>
      <c r="C12" s="139"/>
      <c r="D12" s="139"/>
      <c r="E12" s="139"/>
      <c r="F12" s="141"/>
    </row>
    <row r="13" spans="1:6" ht="15">
      <c r="A13" s="97" t="s">
        <v>65</v>
      </c>
      <c r="B13" s="98"/>
      <c r="C13" s="99"/>
      <c r="D13" s="99"/>
      <c r="E13" s="99"/>
      <c r="F13" s="100"/>
    </row>
    <row r="14" spans="1:6" ht="15">
      <c r="A14" s="83" t="s">
        <v>66</v>
      </c>
      <c r="B14" s="82">
        <v>3263799.716</v>
      </c>
      <c r="C14" s="85">
        <v>3550190.116</v>
      </c>
      <c r="D14" s="85">
        <v>3713815.399</v>
      </c>
      <c r="E14" s="85">
        <v>3809835.5448596524</v>
      </c>
      <c r="F14" s="96">
        <v>3873777.349068598</v>
      </c>
    </row>
    <row r="15" spans="1:6" ht="15">
      <c r="A15" s="86" t="s">
        <v>67</v>
      </c>
      <c r="B15" s="81">
        <v>1259079.7794019342</v>
      </c>
      <c r="C15" s="87">
        <v>1433026.0054583345</v>
      </c>
      <c r="D15" s="87">
        <v>1442134.4906528217</v>
      </c>
      <c r="E15" s="87">
        <v>1479420.6638371448</v>
      </c>
      <c r="F15" s="88">
        <v>1504250.298952859</v>
      </c>
    </row>
    <row r="16" spans="1:6" ht="15">
      <c r="A16" s="89" t="s">
        <v>68</v>
      </c>
      <c r="B16" s="95">
        <f>B14-B15</f>
        <v>2004719.9365980658</v>
      </c>
      <c r="C16" s="95">
        <f>C14-C15</f>
        <v>2117164.1105416655</v>
      </c>
      <c r="D16" s="95">
        <f>D14-D15</f>
        <v>2271680.9083471783</v>
      </c>
      <c r="E16" s="95">
        <f>E14-E15</f>
        <v>2330414.8810225073</v>
      </c>
      <c r="F16" s="115">
        <f>F14-F15</f>
        <v>2369527.050115739</v>
      </c>
    </row>
    <row r="17" spans="1:6" ht="15">
      <c r="A17" s="93"/>
      <c r="B17" s="93"/>
      <c r="C17" s="93"/>
      <c r="D17" s="93"/>
      <c r="E17" s="93"/>
      <c r="F17" s="93"/>
    </row>
    <row r="18" spans="1:6" ht="15">
      <c r="A18" s="97" t="s">
        <v>78</v>
      </c>
      <c r="B18" s="98"/>
      <c r="C18" s="99"/>
      <c r="D18" s="99"/>
      <c r="E18" s="99"/>
      <c r="F18" s="100"/>
    </row>
    <row r="19" spans="1:6" ht="15">
      <c r="A19" s="83" t="s">
        <v>79</v>
      </c>
      <c r="B19" s="85">
        <f>B20+B21</f>
        <v>628229.1963441038</v>
      </c>
      <c r="C19" s="85">
        <f>C20+C21</f>
        <v>794781.7789266256</v>
      </c>
      <c r="D19" s="85">
        <f>D20+D21</f>
        <v>759726.6636429783</v>
      </c>
      <c r="E19" s="85">
        <f>E20+E21</f>
        <v>779369.2837570822</v>
      </c>
      <c r="F19" s="96">
        <f>F20+F21</f>
        <v>792449.7113927839</v>
      </c>
    </row>
    <row r="20" spans="1:6" ht="15">
      <c r="A20" s="86" t="s">
        <v>80</v>
      </c>
      <c r="B20" s="81">
        <v>566724.5366894829</v>
      </c>
      <c r="C20" s="87">
        <v>726116.083291282</v>
      </c>
      <c r="D20" s="87">
        <v>686833.6116194554</v>
      </c>
      <c r="E20" s="87">
        <v>704591.5926937894</v>
      </c>
      <c r="F20" s="88">
        <v>716417.0001521459</v>
      </c>
    </row>
    <row r="21" spans="1:6" ht="15">
      <c r="A21" s="83" t="s">
        <v>81</v>
      </c>
      <c r="B21" s="82">
        <v>61504.65965462087</v>
      </c>
      <c r="C21" s="85">
        <v>68665.69563534363</v>
      </c>
      <c r="D21" s="85">
        <v>72893.05202352293</v>
      </c>
      <c r="E21" s="85">
        <v>74777.69106329282</v>
      </c>
      <c r="F21" s="96">
        <v>76032.71124063809</v>
      </c>
    </row>
    <row r="22" spans="1:6" ht="15">
      <c r="A22" s="86" t="s">
        <v>82</v>
      </c>
      <c r="B22" s="81">
        <v>20302.42656821585</v>
      </c>
      <c r="C22" s="87">
        <v>23313.72020287538</v>
      </c>
      <c r="D22" s="87">
        <v>24685.27179123609</v>
      </c>
      <c r="E22" s="87">
        <v>25323.50582909858</v>
      </c>
      <c r="F22" s="88">
        <v>25748.519096086715</v>
      </c>
    </row>
    <row r="23" spans="1:6" ht="15">
      <c r="A23" s="95" t="s">
        <v>87</v>
      </c>
      <c r="B23" s="95">
        <f>B16-B19-B22</f>
        <v>1356188.3136857462</v>
      </c>
      <c r="C23" s="95">
        <f>C16-C19-C22</f>
        <v>1299068.6114121645</v>
      </c>
      <c r="D23" s="95">
        <f>D16-D19-D22</f>
        <v>1487268.972912964</v>
      </c>
      <c r="E23" s="95">
        <f>E16-E19-E22</f>
        <v>1525722.0914363265</v>
      </c>
      <c r="F23" s="91">
        <f>F16-F19-F22</f>
        <v>1551328.8196268682</v>
      </c>
    </row>
    <row r="24" spans="1:6" ht="15">
      <c r="A24" s="93"/>
      <c r="B24" s="93"/>
      <c r="C24" s="93"/>
      <c r="D24" s="93"/>
      <c r="E24" s="93"/>
      <c r="F24" s="93"/>
    </row>
    <row r="25" spans="1:6" ht="15">
      <c r="A25" s="126" t="s">
        <v>85</v>
      </c>
      <c r="B25" s="102"/>
      <c r="C25" s="84"/>
      <c r="D25" s="84"/>
      <c r="E25" s="84"/>
      <c r="F25" s="101"/>
    </row>
    <row r="26" spans="1:6" ht="15">
      <c r="A26" s="116" t="s">
        <v>62</v>
      </c>
      <c r="B26" s="117"/>
      <c r="C26" s="118"/>
      <c r="D26" s="119"/>
      <c r="E26" s="119"/>
      <c r="F26" s="120"/>
    </row>
    <row r="27" spans="1:6" ht="15">
      <c r="A27" s="103" t="s">
        <v>86</v>
      </c>
      <c r="B27" s="121"/>
      <c r="C27" s="122"/>
      <c r="D27" s="123"/>
      <c r="E27" s="123"/>
      <c r="F27" s="124"/>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M25"/>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0" t="s">
        <v>61</v>
      </c>
    </row>
    <row r="2" ht="8.25" customHeight="1"/>
    <row r="3" spans="1:6" ht="15" customHeight="1">
      <c r="A3" s="135" t="s">
        <v>89</v>
      </c>
      <c r="B3" s="135"/>
      <c r="C3" s="135"/>
      <c r="D3" s="135"/>
      <c r="E3" s="135"/>
      <c r="F3" s="135"/>
    </row>
    <row r="4" spans="1:6" ht="15" customHeight="1">
      <c r="A4" s="135"/>
      <c r="B4" s="135"/>
      <c r="C4" s="135"/>
      <c r="D4" s="135"/>
      <c r="E4" s="135"/>
      <c r="F4" s="135"/>
    </row>
    <row r="5" spans="1:6" ht="15">
      <c r="A5" s="94" t="s">
        <v>74</v>
      </c>
      <c r="B5" s="94"/>
      <c r="C5" s="77"/>
      <c r="D5" s="77"/>
      <c r="E5" s="94"/>
      <c r="F5" s="74"/>
    </row>
    <row r="6" spans="1:6" ht="15">
      <c r="A6" s="72" t="s">
        <v>71</v>
      </c>
      <c r="B6" s="72"/>
      <c r="C6" s="77"/>
      <c r="D6" s="77"/>
      <c r="E6" s="94"/>
      <c r="F6" s="74"/>
    </row>
    <row r="7" spans="1:6" ht="15">
      <c r="A7" s="72" t="s">
        <v>70</v>
      </c>
      <c r="B7" s="72"/>
      <c r="C7" s="77"/>
      <c r="D7" s="77"/>
      <c r="E7" s="94"/>
      <c r="F7" s="74"/>
    </row>
    <row r="8" spans="1:6" ht="15">
      <c r="A8" s="72" t="s">
        <v>63</v>
      </c>
      <c r="B8" s="72"/>
      <c r="C8" s="73"/>
      <c r="D8" s="73"/>
      <c r="E8" s="73"/>
      <c r="F8" s="74"/>
    </row>
    <row r="9" spans="1:6" ht="15">
      <c r="A9" s="79" t="s">
        <v>77</v>
      </c>
      <c r="B9" s="79"/>
      <c r="C9" s="75"/>
      <c r="D9" s="75"/>
      <c r="E9" s="75"/>
      <c r="F9" s="76"/>
    </row>
    <row r="11" spans="1:6" ht="15">
      <c r="A11" s="136" t="s">
        <v>64</v>
      </c>
      <c r="B11" s="138">
        <v>2014</v>
      </c>
      <c r="C11" s="138">
        <v>2015</v>
      </c>
      <c r="D11" s="138">
        <v>2016</v>
      </c>
      <c r="E11" s="138">
        <v>2017</v>
      </c>
      <c r="F11" s="140" t="s">
        <v>84</v>
      </c>
    </row>
    <row r="12" spans="1:6" ht="15">
      <c r="A12" s="137"/>
      <c r="B12" s="139"/>
      <c r="C12" s="139"/>
      <c r="D12" s="139"/>
      <c r="E12" s="139"/>
      <c r="F12" s="141"/>
    </row>
    <row r="13" spans="1:6" ht="15">
      <c r="A13" s="97" t="s">
        <v>65</v>
      </c>
      <c r="B13" s="98"/>
      <c r="C13" s="99"/>
      <c r="D13" s="99"/>
      <c r="E13" s="99"/>
      <c r="F13" s="100"/>
    </row>
    <row r="14" spans="1:13" ht="15">
      <c r="A14" s="83" t="s">
        <v>66</v>
      </c>
      <c r="B14" s="82">
        <v>3484631.5629174244</v>
      </c>
      <c r="C14" s="82">
        <v>3550190.116</v>
      </c>
      <c r="D14" s="82">
        <v>3511990.6119852867</v>
      </c>
      <c r="E14" s="82">
        <v>3461164.0499885725</v>
      </c>
      <c r="F14" s="125">
        <v>3410860.955854901</v>
      </c>
      <c r="H14" s="114"/>
      <c r="I14" s="114"/>
      <c r="J14" s="114"/>
      <c r="K14" s="114"/>
      <c r="L14" s="114"/>
      <c r="M14" s="114"/>
    </row>
    <row r="15" spans="1:13" ht="15">
      <c r="A15" s="86" t="s">
        <v>67</v>
      </c>
      <c r="B15" s="81">
        <v>1344270.3355928254</v>
      </c>
      <c r="C15" s="81">
        <v>1433026.0054583345</v>
      </c>
      <c r="D15" s="81">
        <v>1363762.666759542</v>
      </c>
      <c r="E15" s="81">
        <v>1344025.8919816408</v>
      </c>
      <c r="F15" s="113">
        <v>1324492.3882279925</v>
      </c>
      <c r="H15" s="114"/>
      <c r="I15" s="114"/>
      <c r="J15" s="114"/>
      <c r="K15" s="114"/>
      <c r="L15" s="114"/>
      <c r="M15" s="114"/>
    </row>
    <row r="16" spans="1:13" ht="15">
      <c r="A16" s="89" t="s">
        <v>68</v>
      </c>
      <c r="B16" s="95">
        <v>2140361.227324599</v>
      </c>
      <c r="C16" s="90">
        <v>2117164.1105416655</v>
      </c>
      <c r="D16" s="90">
        <v>2148227.945225744</v>
      </c>
      <c r="E16" s="90">
        <v>2117138.1580069307</v>
      </c>
      <c r="F16" s="91">
        <v>2086368.5676269075</v>
      </c>
      <c r="H16" s="114"/>
      <c r="I16" s="114"/>
      <c r="J16" s="114"/>
      <c r="K16" s="114"/>
      <c r="L16" s="114"/>
      <c r="M16" s="114"/>
    </row>
    <row r="17" spans="1:6" ht="15">
      <c r="A17" s="93"/>
      <c r="B17" s="93"/>
      <c r="C17" s="93"/>
      <c r="D17" s="93"/>
      <c r="E17" s="93"/>
      <c r="F17" s="93"/>
    </row>
    <row r="18" spans="1:6" ht="12" customHeight="1">
      <c r="A18" s="126" t="s">
        <v>85</v>
      </c>
      <c r="B18" s="102"/>
      <c r="C18" s="84"/>
      <c r="D18" s="84"/>
      <c r="E18" s="84"/>
      <c r="F18" s="101"/>
    </row>
    <row r="19" spans="1:6" ht="12" customHeight="1">
      <c r="A19" s="116" t="s">
        <v>62</v>
      </c>
      <c r="B19" s="117"/>
      <c r="C19" s="118"/>
      <c r="D19" s="119"/>
      <c r="E19" s="119"/>
      <c r="F19" s="120"/>
    </row>
    <row r="20" spans="1:6" ht="12" customHeight="1">
      <c r="A20" s="116" t="s">
        <v>75</v>
      </c>
      <c r="B20" s="117"/>
      <c r="C20" s="118"/>
      <c r="D20" s="119"/>
      <c r="E20" s="119"/>
      <c r="F20" s="120"/>
    </row>
    <row r="21" spans="1:6" ht="12" customHeight="1">
      <c r="A21" s="103" t="s">
        <v>86</v>
      </c>
      <c r="B21" s="121"/>
      <c r="C21" s="122"/>
      <c r="D21" s="123"/>
      <c r="E21" s="123"/>
      <c r="F21" s="124"/>
    </row>
    <row r="23" spans="2:6" ht="15">
      <c r="B23" s="114"/>
      <c r="C23" s="114"/>
      <c r="D23" s="114"/>
      <c r="E23" s="114"/>
      <c r="F23" s="114"/>
    </row>
    <row r="24" spans="2:6" ht="15">
      <c r="B24" s="114"/>
      <c r="C24" s="114"/>
      <c r="D24" s="114"/>
      <c r="E24" s="114"/>
      <c r="F24" s="114"/>
    </row>
    <row r="25" spans="2:6" ht="15">
      <c r="B25" s="114"/>
      <c r="C25" s="114"/>
      <c r="D25" s="114"/>
      <c r="E25" s="114"/>
      <c r="F25" s="114"/>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42" t="s">
        <v>4</v>
      </c>
      <c r="C9" s="142"/>
      <c r="D9" s="142"/>
      <c r="E9" s="142"/>
      <c r="F9" s="142"/>
      <c r="G9" s="142"/>
      <c r="H9" s="142"/>
      <c r="I9" s="142"/>
      <c r="J9" s="142"/>
      <c r="K9" s="142"/>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44" t="s">
        <v>46</v>
      </c>
      <c r="C1" s="144"/>
      <c r="D1" s="144"/>
      <c r="E1" s="144"/>
    </row>
    <row r="2" spans="2:5" ht="15.75" thickBot="1">
      <c r="B2" s="145" t="s">
        <v>47</v>
      </c>
      <c r="C2" s="145"/>
      <c r="D2" s="145"/>
      <c r="E2" s="145"/>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43" t="s">
        <v>57</v>
      </c>
      <c r="C898" s="143"/>
      <c r="D898" s="143"/>
      <c r="E898" s="143"/>
    </row>
    <row r="899" spans="2:5" ht="15">
      <c r="B899" s="143" t="s">
        <v>48</v>
      </c>
      <c r="C899" s="143"/>
      <c r="D899" s="143"/>
      <c r="E899" s="143"/>
    </row>
    <row r="900" spans="2:5" ht="15">
      <c r="B900" s="143" t="s">
        <v>58</v>
      </c>
      <c r="C900" s="143"/>
      <c r="D900" s="143"/>
      <c r="E900" s="143"/>
    </row>
    <row r="901" spans="2:5" ht="15">
      <c r="B901" s="143" t="s">
        <v>48</v>
      </c>
      <c r="C901" s="143"/>
      <c r="D901" s="143"/>
      <c r="E901" s="143"/>
    </row>
    <row r="902" spans="2:5" ht="15">
      <c r="B902" s="143" t="s">
        <v>50</v>
      </c>
      <c r="C902" s="143"/>
      <c r="D902" s="143"/>
      <c r="E902" s="143"/>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