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epiraquivel\Users\Public\CUENTA SATÉLITE CULTURA - BOGOTA\CUADROS FINALES PUBLICACIÓN BOG (26_SEP_2019) - CSCEN-BOGOTA\5. OCUPADOS BOGOTÁ (2014-2018)\"/>
    </mc:Choice>
  </mc:AlternateContent>
  <bookViews>
    <workbookView xWindow="120" yWindow="75" windowWidth="28515" windowHeight="12075"/>
  </bookViews>
  <sheets>
    <sheet name="Ocupados" sheetId="2" r:id="rId1"/>
  </sheets>
  <calcPr calcId="152511"/>
</workbook>
</file>

<file path=xl/calcChain.xml><?xml version="1.0" encoding="utf-8"?>
<calcChain xmlns="http://schemas.openxmlformats.org/spreadsheetml/2006/main">
  <c r="P35" i="2" l="1"/>
  <c r="P34" i="2"/>
  <c r="N36" i="2"/>
  <c r="M35" i="2"/>
  <c r="G35" i="2"/>
  <c r="D34" i="2"/>
  <c r="P27" i="2"/>
  <c r="P26" i="2"/>
  <c r="P25" i="2"/>
  <c r="M27" i="2"/>
  <c r="M26" i="2"/>
  <c r="M25" i="2"/>
  <c r="J27" i="2"/>
  <c r="J26" i="2"/>
  <c r="J25" i="2"/>
  <c r="G27" i="2"/>
  <c r="G26" i="2"/>
  <c r="G25" i="2"/>
  <c r="O28" i="2"/>
  <c r="N28" i="2"/>
  <c r="L28" i="2"/>
  <c r="K28" i="2"/>
  <c r="I28" i="2"/>
  <c r="H28" i="2"/>
  <c r="F28" i="2"/>
  <c r="E28" i="2"/>
  <c r="D27" i="2"/>
  <c r="D26" i="2"/>
  <c r="D25" i="2"/>
  <c r="C28" i="2"/>
  <c r="B28" i="2"/>
  <c r="J18" i="2"/>
  <c r="J17" i="2"/>
  <c r="O20" i="2"/>
  <c r="N20" i="2"/>
  <c r="L20" i="2"/>
  <c r="K20" i="2"/>
  <c r="I20" i="2"/>
  <c r="H20" i="2"/>
  <c r="P19" i="2"/>
  <c r="P18" i="2"/>
  <c r="P17" i="2"/>
  <c r="M19" i="2"/>
  <c r="M18" i="2"/>
  <c r="M17" i="2"/>
  <c r="J19" i="2"/>
  <c r="G19" i="2"/>
  <c r="G18" i="2"/>
  <c r="G17" i="2"/>
  <c r="F20" i="2"/>
  <c r="E20" i="2"/>
  <c r="D19" i="2"/>
  <c r="D18" i="2"/>
  <c r="D17" i="2"/>
  <c r="C20" i="2"/>
  <c r="B20" i="2"/>
  <c r="M28" i="2" l="1"/>
  <c r="H36" i="2"/>
  <c r="K36" i="2"/>
  <c r="E36" i="2"/>
  <c r="D35" i="2"/>
  <c r="M34" i="2"/>
  <c r="J34" i="2"/>
  <c r="G20" i="2"/>
  <c r="M20" i="2"/>
  <c r="J20" i="2"/>
  <c r="D28" i="2"/>
  <c r="P28" i="2"/>
  <c r="C36" i="2"/>
  <c r="G34" i="2"/>
  <c r="J35" i="2"/>
  <c r="D33" i="2"/>
  <c r="J28" i="2"/>
  <c r="B36" i="2"/>
  <c r="F36" i="2"/>
  <c r="I36" i="2"/>
  <c r="L36" i="2"/>
  <c r="O36" i="2"/>
  <c r="D20" i="2"/>
  <c r="P20" i="2"/>
  <c r="G28" i="2"/>
  <c r="P33" i="2"/>
  <c r="P36" i="2" s="1"/>
  <c r="M33" i="2"/>
  <c r="M36" i="2" s="1"/>
  <c r="J33" i="2"/>
  <c r="J36" i="2" s="1"/>
  <c r="G33" i="2"/>
  <c r="D36" i="2" l="1"/>
  <c r="G36" i="2"/>
</calcChain>
</file>

<file path=xl/sharedStrings.xml><?xml version="1.0" encoding="utf-8"?>
<sst xmlns="http://schemas.openxmlformats.org/spreadsheetml/2006/main" count="74" uniqueCount="23">
  <si>
    <t>Número de personas ocupadas por actividad económica</t>
  </si>
  <si>
    <r>
      <t>2014 - 2018</t>
    </r>
    <r>
      <rPr>
        <b/>
        <vertAlign val="superscript"/>
        <sz val="9"/>
        <color indexed="8"/>
        <rFont val="Segoe UI"/>
        <family val="2"/>
      </rPr>
      <t>p</t>
    </r>
  </si>
  <si>
    <t xml:space="preserve">Área </t>
  </si>
  <si>
    <t>Artes y patrimonio</t>
  </si>
  <si>
    <t>Industrias culturales</t>
  </si>
  <si>
    <t>Creaciones funcionales</t>
  </si>
  <si>
    <t>TOTAL ACTIVIDADES INCLUSIÓN TOTAL</t>
  </si>
  <si>
    <t>TOTAL ACTIVIDADES INCLUSIÓN PARCIAL</t>
  </si>
  <si>
    <t xml:space="preserve">Fuente: DANE - Alcaldía Mayor de Bogotá - Secretaría de Cultura, Recreación y Deporte </t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</si>
  <si>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: provisional</t>
    </r>
  </si>
  <si>
    <t>Actualizado el 26 de septiembre de 2019</t>
  </si>
  <si>
    <t>Asalariados</t>
  </si>
  <si>
    <t>Independientes</t>
  </si>
  <si>
    <t xml:space="preserve">Total </t>
  </si>
  <si>
    <t>Total</t>
  </si>
  <si>
    <r>
      <t>2018</t>
    </r>
    <r>
      <rPr>
        <b/>
        <vertAlign val="superscript"/>
        <sz val="11"/>
        <color theme="1"/>
        <rFont val="Segoe UI"/>
        <family val="2"/>
      </rPr>
      <t>p</t>
    </r>
  </si>
  <si>
    <t>TOTAL OCUPADOS EN ACTIVIDADES TOTALES Y PARCIALES POR ÁREA Y CATEGORIA OCUPACIONAL</t>
  </si>
  <si>
    <t>Cuenta Satélite de Cultura y Economía Naranja - Bogotá</t>
  </si>
  <si>
    <t>Población ocupada por actividad económica de inclusión Total y Parcial, asociado a la Cuenta Satélite de Cultura y Economía Naranja - Bogota</t>
  </si>
  <si>
    <r>
      <t xml:space="preserve">Ocupados por Area y Categoria Ocupacional, Actividades Inclusión </t>
    </r>
    <r>
      <rPr>
        <b/>
        <i/>
        <sz val="14"/>
        <color rgb="FF7E0000"/>
        <rFont val="Segoe UI"/>
        <family val="2"/>
      </rPr>
      <t xml:space="preserve">Total_ </t>
    </r>
    <r>
      <rPr>
        <b/>
        <sz val="12"/>
        <color theme="1"/>
        <rFont val="Segoe UI"/>
        <family val="2"/>
      </rPr>
      <t>Cuenta Satélite de Cultura y Economía Naranja - Bogotá</t>
    </r>
  </si>
  <si>
    <r>
      <t xml:space="preserve">Ocupados por Area y Categoria Ocupacional, Actividades Inclusión </t>
    </r>
    <r>
      <rPr>
        <b/>
        <i/>
        <sz val="14"/>
        <color rgb="FF0070C0"/>
        <rFont val="Segoe UI"/>
        <family val="2"/>
      </rPr>
      <t>Parcial_</t>
    </r>
    <r>
      <rPr>
        <b/>
        <sz val="12"/>
        <rFont val="Segoe UI"/>
        <family val="2"/>
      </rPr>
      <t>Cuenta Satélite de Cultura y Economía Naranja - Bogotá</t>
    </r>
  </si>
  <si>
    <r>
      <t xml:space="preserve">Ocupados por Area y Categoria Ocupacional, Actividades </t>
    </r>
    <r>
      <rPr>
        <b/>
        <sz val="12"/>
        <color rgb="FFA50021"/>
        <rFont val="Segoe UI"/>
        <family val="2"/>
      </rPr>
      <t>Totales</t>
    </r>
    <r>
      <rPr>
        <b/>
        <sz val="12"/>
        <color theme="1"/>
        <rFont val="Segoe UI"/>
        <family val="2"/>
      </rPr>
      <t xml:space="preserve"> y</t>
    </r>
    <r>
      <rPr>
        <b/>
        <sz val="12"/>
        <color rgb="FF0070C0"/>
        <rFont val="Segoe UI"/>
        <family val="2"/>
      </rPr>
      <t xml:space="preserve"> Parciales_  </t>
    </r>
    <r>
      <rPr>
        <b/>
        <sz val="12"/>
        <rFont val="Segoe UI"/>
        <family val="2"/>
      </rPr>
      <t>Cuenta Satélite de Cultura y Economía Naranja - Bogotá</t>
    </r>
  </si>
  <si>
    <t xml:space="preserve">Según Áreas y  categoria ocupacional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</si>
</sst>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.0000000_);_(* \(#,##0.0000000\);_(* &quot;-&quot;??_);_(@_)"/>
    <numFmt numFmtId="166" formatCode="_(* #,##0_);_(* \(#,##0\);_(* &quot;-&quot;??_);_(@_)"/>
    <numFmt numFmtId="167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b/>
      <sz val="9"/>
      <name val="Segoe UI"/>
      <family val="2"/>
    </font>
    <font>
      <b/>
      <sz val="9"/>
      <color indexed="8"/>
      <name val="Segoe UI"/>
      <family val="2"/>
    </font>
    <font>
      <b/>
      <vertAlign val="superscript"/>
      <sz val="9"/>
      <color indexed="8"/>
      <name val="Segoe UI"/>
      <family val="2"/>
    </font>
    <font>
      <b/>
      <sz val="12"/>
      <color theme="1"/>
      <name val="Segoe UI"/>
      <family val="2"/>
    </font>
    <font>
      <sz val="10"/>
      <name val="Arial"/>
      <family val="2"/>
    </font>
    <font>
      <sz val="9"/>
      <name val="Segoe UI"/>
      <family val="2"/>
    </font>
    <font>
      <b/>
      <sz val="9"/>
      <color rgb="FFB6004B"/>
      <name val="Segoe UI"/>
      <family val="2"/>
    </font>
    <font>
      <b/>
      <sz val="12"/>
      <color rgb="FF0070C0"/>
      <name val="Segoe UI"/>
      <family val="2"/>
    </font>
    <font>
      <b/>
      <sz val="12"/>
      <color rgb="FFA50021"/>
      <name val="Segoe UI"/>
      <family val="2"/>
    </font>
    <font>
      <sz val="8"/>
      <name val="Segoe UI"/>
      <family val="2"/>
    </font>
    <font>
      <sz val="8"/>
      <color rgb="FF262626"/>
      <name val="Segoe UI"/>
      <family val="2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8"/>
      <name val="Segoe UI"/>
      <family val="2"/>
    </font>
    <font>
      <sz val="8"/>
      <color theme="1"/>
      <name val="Calibri"/>
      <family val="2"/>
      <scheme val="minor"/>
    </font>
    <font>
      <b/>
      <sz val="8"/>
      <name val="Segoe UI"/>
      <family val="2"/>
    </font>
    <font>
      <u/>
      <sz val="8.8000000000000007"/>
      <color theme="10"/>
      <name val="Calibri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theme="1"/>
      <name val="Franklin Gothic Book"/>
      <family val="2"/>
    </font>
    <font>
      <b/>
      <i/>
      <sz val="14"/>
      <color rgb="FF7E000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i/>
      <sz val="14"/>
      <color rgb="FF0070C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vertAlign val="superscript"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0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5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Border="1"/>
    <xf numFmtId="3" fontId="4" fillId="4" borderId="1" xfId="2" applyNumberFormat="1" applyFont="1" applyFill="1" applyBorder="1"/>
    <xf numFmtId="3" fontId="4" fillId="4" borderId="1" xfId="2" applyNumberFormat="1" applyFont="1" applyFill="1" applyBorder="1" applyAlignment="1">
      <alignment horizontal="center"/>
    </xf>
    <xf numFmtId="3" fontId="9" fillId="2" borderId="2" xfId="2" applyNumberFormat="1" applyFont="1" applyFill="1" applyBorder="1"/>
    <xf numFmtId="3" fontId="9" fillId="4" borderId="2" xfId="2" applyNumberFormat="1" applyFont="1" applyFill="1" applyBorder="1"/>
    <xf numFmtId="3" fontId="10" fillId="4" borderId="1" xfId="2" applyNumberFormat="1" applyFont="1" applyFill="1" applyBorder="1"/>
    <xf numFmtId="3" fontId="13" fillId="2" borderId="4" xfId="2" applyNumberFormat="1" applyFont="1" applyFill="1" applyBorder="1"/>
    <xf numFmtId="0" fontId="14" fillId="2" borderId="5" xfId="0" applyFont="1" applyFill="1" applyBorder="1"/>
    <xf numFmtId="165" fontId="15" fillId="2" borderId="5" xfId="1" applyNumberFormat="1" applyFont="1" applyFill="1" applyBorder="1" applyAlignment="1">
      <alignment vertical="top" wrapText="1"/>
    </xf>
    <xf numFmtId="3" fontId="13" fillId="2" borderId="2" xfId="2" applyNumberFormat="1" applyFont="1" applyFill="1" applyBorder="1" applyAlignment="1">
      <alignment vertical="center"/>
    </xf>
    <xf numFmtId="3" fontId="13" fillId="2" borderId="0" xfId="2" applyNumberFormat="1" applyFont="1" applyFill="1" applyBorder="1" applyAlignment="1">
      <alignment vertical="center"/>
    </xf>
    <xf numFmtId="0" fontId="18" fillId="2" borderId="0" xfId="0" applyFont="1" applyFill="1" applyBorder="1"/>
    <xf numFmtId="3" fontId="18" fillId="2" borderId="0" xfId="0" applyNumberFormat="1" applyFont="1" applyFill="1" applyBorder="1"/>
    <xf numFmtId="3" fontId="19" fillId="2" borderId="8" xfId="0" applyNumberFormat="1" applyFont="1" applyFill="1" applyBorder="1" applyAlignment="1" applyProtection="1">
      <alignment vertical="center"/>
    </xf>
    <xf numFmtId="3" fontId="13" fillId="2" borderId="9" xfId="2" applyNumberFormat="1" applyFont="1" applyFill="1" applyBorder="1" applyAlignment="1">
      <alignment vertical="center"/>
    </xf>
    <xf numFmtId="0" fontId="18" fillId="2" borderId="9" xfId="0" applyFont="1" applyFill="1" applyBorder="1"/>
    <xf numFmtId="3" fontId="18" fillId="2" borderId="9" xfId="0" applyNumberFormat="1" applyFont="1" applyFill="1" applyBorder="1"/>
    <xf numFmtId="3" fontId="29" fillId="2" borderId="2" xfId="2" applyNumberFormat="1" applyFont="1" applyFill="1" applyBorder="1" applyAlignment="1">
      <alignment vertical="center"/>
    </xf>
    <xf numFmtId="3" fontId="30" fillId="2" borderId="2" xfId="2" applyNumberFormat="1" applyFont="1" applyFill="1" applyBorder="1" applyAlignment="1">
      <alignment vertical="center"/>
    </xf>
    <xf numFmtId="3" fontId="29" fillId="4" borderId="2" xfId="2" applyNumberFormat="1" applyFont="1" applyFill="1" applyBorder="1" applyAlignment="1">
      <alignment vertical="center"/>
    </xf>
    <xf numFmtId="3" fontId="30" fillId="4" borderId="2" xfId="2" applyNumberFormat="1" applyFont="1" applyFill="1" applyBorder="1" applyAlignment="1">
      <alignment vertical="center"/>
    </xf>
    <xf numFmtId="3" fontId="30" fillId="4" borderId="3" xfId="2" applyNumberFormat="1" applyFont="1" applyFill="1" applyBorder="1" applyAlignment="1">
      <alignment vertical="center"/>
    </xf>
    <xf numFmtId="3" fontId="29" fillId="2" borderId="2" xfId="2" applyNumberFormat="1" applyFont="1" applyFill="1" applyBorder="1"/>
    <xf numFmtId="3" fontId="30" fillId="2" borderId="2" xfId="2" applyNumberFormat="1" applyFont="1" applyFill="1" applyBorder="1"/>
    <xf numFmtId="3" fontId="30" fillId="2" borderId="3" xfId="2" applyNumberFormat="1" applyFont="1" applyFill="1" applyBorder="1"/>
    <xf numFmtId="3" fontId="4" fillId="2" borderId="2" xfId="2" applyNumberFormat="1" applyFont="1" applyFill="1" applyBorder="1"/>
    <xf numFmtId="3" fontId="4" fillId="2" borderId="3" xfId="2" applyNumberFormat="1" applyFont="1" applyFill="1" applyBorder="1"/>
    <xf numFmtId="3" fontId="4" fillId="4" borderId="2" xfId="2" applyNumberFormat="1" applyFont="1" applyFill="1" applyBorder="1"/>
    <xf numFmtId="3" fontId="4" fillId="4" borderId="3" xfId="2" applyNumberFormat="1" applyFont="1" applyFill="1" applyBorder="1"/>
    <xf numFmtId="0" fontId="0" fillId="2" borderId="0" xfId="0" applyFill="1" applyAlignment="1">
      <alignment vertical="center"/>
    </xf>
    <xf numFmtId="0" fontId="0" fillId="4" borderId="0" xfId="0" applyFill="1"/>
    <xf numFmtId="3" fontId="19" fillId="2" borderId="0" xfId="0" applyNumberFormat="1" applyFont="1" applyFill="1" applyBorder="1" applyAlignment="1" applyProtection="1">
      <alignment vertical="center"/>
    </xf>
    <xf numFmtId="3" fontId="30" fillId="2" borderId="14" xfId="2" applyNumberFormat="1" applyFont="1" applyFill="1" applyBorder="1" applyAlignment="1">
      <alignment vertical="center"/>
    </xf>
    <xf numFmtId="3" fontId="4" fillId="2" borderId="14" xfId="2" applyNumberFormat="1" applyFont="1" applyFill="1" applyBorder="1"/>
    <xf numFmtId="0" fontId="32" fillId="2" borderId="0" xfId="0" applyFont="1" applyFill="1"/>
    <xf numFmtId="3" fontId="0" fillId="2" borderId="0" xfId="0" applyNumberFormat="1" applyFill="1"/>
    <xf numFmtId="3" fontId="10" fillId="4" borderId="1" xfId="2" applyNumberFormat="1" applyFont="1" applyFill="1" applyBorder="1" applyAlignment="1">
      <alignment wrapText="1"/>
    </xf>
    <xf numFmtId="0" fontId="0" fillId="2" borderId="0" xfId="0" applyFill="1" applyAlignment="1">
      <alignment wrapText="1"/>
    </xf>
    <xf numFmtId="166" fontId="0" fillId="2" borderId="0" xfId="0" applyNumberFormat="1" applyFill="1" applyBorder="1"/>
    <xf numFmtId="165" fontId="16" fillId="2" borderId="5" xfId="1" applyNumberFormat="1" applyFont="1" applyFill="1" applyBorder="1" applyAlignment="1">
      <alignment vertical="top" wrapText="1"/>
    </xf>
    <xf numFmtId="0" fontId="14" fillId="2" borderId="6" xfId="0" applyFont="1" applyFill="1" applyBorder="1"/>
    <xf numFmtId="3" fontId="19" fillId="2" borderId="7" xfId="0" applyNumberFormat="1" applyFont="1" applyFill="1" applyBorder="1" applyAlignment="1" applyProtection="1">
      <alignment vertical="center"/>
    </xf>
    <xf numFmtId="166" fontId="0" fillId="2" borderId="9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7" fillId="4" borderId="1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/>
    </xf>
  </cellXfs>
  <cellStyles count="100">
    <cellStyle name="Hipervínculo 2" xfId="3"/>
    <cellStyle name="Hipervínculo 2 2" xfId="4"/>
    <cellStyle name="Hipervínculo visitado 2" xfId="5"/>
    <cellStyle name="Millares" xfId="1" builtinId="3"/>
    <cellStyle name="Millares 2" xfId="6"/>
    <cellStyle name="Millares 2 10" xfId="7"/>
    <cellStyle name="Millares 2 10 2" xfId="8"/>
    <cellStyle name="Millares 2 10 3" xfId="9"/>
    <cellStyle name="Millares 2 2" xfId="10"/>
    <cellStyle name="Millares 2 2 2" xfId="11"/>
    <cellStyle name="Millares 2 2 3" xfId="12"/>
    <cellStyle name="Millares 2 3" xfId="13"/>
    <cellStyle name="Millares 2 4" xfId="14"/>
    <cellStyle name="Millares 2 5" xfId="15"/>
    <cellStyle name="Millares 3" xfId="16"/>
    <cellStyle name="Millares 3 2" xfId="17"/>
    <cellStyle name="Millares 3 2 2" xfId="18"/>
    <cellStyle name="Millares 3 2 3" xfId="19"/>
    <cellStyle name="Millares 3 3" xfId="20"/>
    <cellStyle name="Millares 3 4" xfId="21"/>
    <cellStyle name="Millares 3 5" xfId="22"/>
    <cellStyle name="Millares 4" xfId="23"/>
    <cellStyle name="Millares 4 2" xfId="24"/>
    <cellStyle name="Millares 5" xfId="25"/>
    <cellStyle name="Millares 5 2" xfId="26"/>
    <cellStyle name="Millares 6" xfId="27"/>
    <cellStyle name="Millares 7" xfId="28"/>
    <cellStyle name="Normal" xfId="0" builtinId="0"/>
    <cellStyle name="Normal 10" xfId="29"/>
    <cellStyle name="Normal 10 2" xfId="30"/>
    <cellStyle name="Normal 11" xfId="31"/>
    <cellStyle name="Normal 11 2" xfId="32"/>
    <cellStyle name="Normal 14" xfId="33"/>
    <cellStyle name="Normal 14 2" xfId="34"/>
    <cellStyle name="Normal 14 2 2" xfId="35"/>
    <cellStyle name="Normal 14 2 2 2" xfId="36"/>
    <cellStyle name="Normal 14 2 2 3" xfId="37"/>
    <cellStyle name="Normal 14 2 3" xfId="38"/>
    <cellStyle name="Normal 14 2 4" xfId="39"/>
    <cellStyle name="Normal 14 2 5" xfId="40"/>
    <cellStyle name="Normal 14 3" xfId="41"/>
    <cellStyle name="Normal 14 4" xfId="42"/>
    <cellStyle name="Normal 14 5" xfId="43"/>
    <cellStyle name="Normal 14_Hoja2" xfId="44"/>
    <cellStyle name="Normal 2" xfId="45"/>
    <cellStyle name="Normal 2 2" xfId="46"/>
    <cellStyle name="Normal 2 2 2" xfId="47"/>
    <cellStyle name="Normal 2 2 2 2" xfId="48"/>
    <cellStyle name="Normal 2 2 2 3" xfId="49"/>
    <cellStyle name="Normal 2 2 3" xfId="50"/>
    <cellStyle name="Normal 2 2 4" xfId="51"/>
    <cellStyle name="Normal 2 2 5" xfId="52"/>
    <cellStyle name="Normal 2 2 6" xfId="53"/>
    <cellStyle name="Normal 2 3" xfId="54"/>
    <cellStyle name="Normal 2 3 2" xfId="55"/>
    <cellStyle name="Normal 2 3 3" xfId="56"/>
    <cellStyle name="Normal 2 4" xfId="57"/>
    <cellStyle name="Normal 2 5" xfId="58"/>
    <cellStyle name="Normal 2 6" xfId="59"/>
    <cellStyle name="Normal 3" xfId="60"/>
    <cellStyle name="Normal 3 2" xfId="61"/>
    <cellStyle name="Normal 3 3" xfId="62"/>
    <cellStyle name="Normal 3 3 2" xfId="63"/>
    <cellStyle name="Normal 3 3 3" xfId="64"/>
    <cellStyle name="Normal 3 4" xfId="65"/>
    <cellStyle name="Normal 3 5" xfId="66"/>
    <cellStyle name="Normal 3 6" xfId="67"/>
    <cellStyle name="Normal 4" xfId="68"/>
    <cellStyle name="Normal 4 2" xfId="69"/>
    <cellStyle name="Normal 4 2 2" xfId="70"/>
    <cellStyle name="Normal 4 2 3" xfId="71"/>
    <cellStyle name="Normal 4 2 4" xfId="72"/>
    <cellStyle name="Normal 4 3" xfId="73"/>
    <cellStyle name="Normal 4 4" xfId="74"/>
    <cellStyle name="Normal 4 5" xfId="75"/>
    <cellStyle name="Normal 5" xfId="76"/>
    <cellStyle name="Normal 5 2" xfId="77"/>
    <cellStyle name="Normal 5 2 2" xfId="78"/>
    <cellStyle name="Normal 5 3" xfId="79"/>
    <cellStyle name="Normal 5 4" xfId="80"/>
    <cellStyle name="Normal 5 5" xfId="81"/>
    <cellStyle name="Normal 6" xfId="82"/>
    <cellStyle name="Normal 7" xfId="83"/>
    <cellStyle name="Normal 7 2" xfId="84"/>
    <cellStyle name="Normal 7 3" xfId="85"/>
    <cellStyle name="Normal 8" xfId="86"/>
    <cellStyle name="Normal 9" xfId="87"/>
    <cellStyle name="Normal 9 2" xfId="88"/>
    <cellStyle name="Normal 9 2 2" xfId="89"/>
    <cellStyle name="Normal 9 2 3" xfId="90"/>
    <cellStyle name="Normal 9 3" xfId="91"/>
    <cellStyle name="Normal 9 4" xfId="92"/>
    <cellStyle name="Normal_EVI TR I 2000 RESULTADOS 31 mz" xfId="2"/>
    <cellStyle name="Porcentaje 2" xfId="93"/>
    <cellStyle name="Porcentaje 2 2" xfId="94"/>
    <cellStyle name="Porcentaje 2 2 2" xfId="95"/>
    <cellStyle name="Porcentaje 2 3" xfId="96"/>
    <cellStyle name="Porcentaje 2 4" xfId="97"/>
    <cellStyle name="Porcentaje 2 5" xfId="98"/>
    <cellStyle name="Porcentaje 3" xfId="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</xdr:row>
      <xdr:rowOff>114300</xdr:rowOff>
    </xdr:from>
    <xdr:to>
      <xdr:col>9</xdr:col>
      <xdr:colOff>200025</xdr:colOff>
      <xdr:row>4</xdr:row>
      <xdr:rowOff>19050</xdr:rowOff>
    </xdr:to>
    <xdr:grpSp>
      <xdr:nvGrpSpPr>
        <xdr:cNvPr id="4" name="8 Grupo"/>
        <xdr:cNvGrpSpPr>
          <a:grpSpLocks/>
        </xdr:cNvGrpSpPr>
      </xdr:nvGrpSpPr>
      <xdr:grpSpPr bwMode="auto">
        <a:xfrm>
          <a:off x="485775" y="304800"/>
          <a:ext cx="10086975" cy="476250"/>
          <a:chOff x="447675" y="152400"/>
          <a:chExt cx="7477125" cy="428625"/>
        </a:xfrm>
      </xdr:grpSpPr>
      <xdr:pic>
        <xdr:nvPicPr>
          <xdr:cNvPr id="5" name="9 Imagen" descr="C:\Users\fecarrilloc\AppData\Local\Microsoft\Windows\Temporary Internet Files\Content.Outlook\D855OEQA\alcaldia_2019-0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43626" y="171450"/>
            <a:ext cx="1781174" cy="4000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675" y="152400"/>
            <a:ext cx="111442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00375" y="152400"/>
            <a:ext cx="1971675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zoomScaleNormal="100" workbookViewId="0">
      <selection activeCell="L3" sqref="L3"/>
    </sheetView>
  </sheetViews>
  <sheetFormatPr baseColWidth="10" defaultRowHeight="15" x14ac:dyDescent="0.25"/>
  <cols>
    <col min="1" max="1" width="57.85546875" style="1" customWidth="1"/>
    <col min="2" max="2" width="10.7109375" style="1" customWidth="1"/>
    <col min="3" max="3" width="13.7109375" style="1" customWidth="1"/>
    <col min="4" max="4" width="11.7109375" style="1" customWidth="1"/>
    <col min="5" max="5" width="10.7109375" style="1" customWidth="1"/>
    <col min="6" max="6" width="13.7109375" style="1" customWidth="1"/>
    <col min="7" max="8" width="11.7109375" style="1" customWidth="1"/>
    <col min="9" max="9" width="13.7109375" style="1" customWidth="1"/>
    <col min="10" max="11" width="11.7109375" style="1" customWidth="1"/>
    <col min="12" max="12" width="13.7109375" style="1" customWidth="1"/>
    <col min="13" max="14" width="11.7109375" style="1" customWidth="1"/>
    <col min="15" max="15" width="13.7109375" style="1" customWidth="1"/>
    <col min="16" max="16" width="11.7109375" style="1" customWidth="1"/>
    <col min="17" max="16384" width="11.42578125" style="1"/>
  </cols>
  <sheetData>
    <row r="1" spans="1:16" x14ac:dyDescent="0.25">
      <c r="B1" s="2"/>
    </row>
    <row r="7" spans="1:16" ht="15" customHeight="1" x14ac:dyDescent="0.25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1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x14ac:dyDescent="0.25">
      <c r="A9" s="52" t="s">
        <v>18</v>
      </c>
      <c r="B9" s="52"/>
      <c r="C9" s="52"/>
      <c r="D9" s="52"/>
      <c r="E9" s="52"/>
      <c r="F9" s="5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x14ac:dyDescent="0.25">
      <c r="A10" s="53" t="s">
        <v>22</v>
      </c>
      <c r="B10" s="53"/>
      <c r="C10" s="53"/>
      <c r="D10" s="53"/>
      <c r="E10" s="53"/>
      <c r="F10" s="53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x14ac:dyDescent="0.25">
      <c r="A11" s="53" t="s">
        <v>0</v>
      </c>
      <c r="B11" s="53"/>
      <c r="C11" s="53"/>
      <c r="D11" s="53"/>
      <c r="E11" s="53"/>
      <c r="F11" s="53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x14ac:dyDescent="0.25">
      <c r="A12" s="54" t="s">
        <v>1</v>
      </c>
      <c r="B12" s="54"/>
      <c r="C12" s="54"/>
      <c r="D12" s="54"/>
      <c r="E12" s="54"/>
      <c r="F12" s="54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4" spans="1:16" ht="20.25" x14ac:dyDescent="0.25">
      <c r="B14" s="47" t="s">
        <v>19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s="36" customFormat="1" ht="17.25" x14ac:dyDescent="0.3">
      <c r="B15" s="48">
        <v>2014</v>
      </c>
      <c r="C15" s="49"/>
      <c r="D15" s="50"/>
      <c r="E15" s="48">
        <v>2015</v>
      </c>
      <c r="F15" s="49"/>
      <c r="G15" s="50"/>
      <c r="H15" s="48">
        <v>2016</v>
      </c>
      <c r="I15" s="49"/>
      <c r="J15" s="50"/>
      <c r="K15" s="48">
        <v>2017</v>
      </c>
      <c r="L15" s="49"/>
      <c r="M15" s="50"/>
      <c r="N15" s="48" t="s">
        <v>15</v>
      </c>
      <c r="O15" s="49"/>
      <c r="P15" s="50"/>
    </row>
    <row r="16" spans="1:16" x14ac:dyDescent="0.25">
      <c r="A16" s="3" t="s">
        <v>2</v>
      </c>
      <c r="B16" s="4" t="s">
        <v>11</v>
      </c>
      <c r="C16" s="4" t="s">
        <v>12</v>
      </c>
      <c r="D16" s="4" t="s">
        <v>13</v>
      </c>
      <c r="E16" s="4" t="s">
        <v>11</v>
      </c>
      <c r="F16" s="4" t="s">
        <v>12</v>
      </c>
      <c r="G16" s="4" t="s">
        <v>14</v>
      </c>
      <c r="H16" s="4" t="s">
        <v>11</v>
      </c>
      <c r="I16" s="4" t="s">
        <v>12</v>
      </c>
      <c r="J16" s="4" t="s">
        <v>13</v>
      </c>
      <c r="K16" s="4" t="s">
        <v>11</v>
      </c>
      <c r="L16" s="4" t="s">
        <v>12</v>
      </c>
      <c r="M16" s="4" t="s">
        <v>13</v>
      </c>
      <c r="N16" s="4" t="s">
        <v>11</v>
      </c>
      <c r="O16" s="4" t="s">
        <v>12</v>
      </c>
      <c r="P16" s="4" t="s">
        <v>13</v>
      </c>
    </row>
    <row r="17" spans="1:16" x14ac:dyDescent="0.25">
      <c r="A17" s="19" t="s">
        <v>3</v>
      </c>
      <c r="B17" s="19">
        <v>21182</v>
      </c>
      <c r="C17" s="19">
        <v>26066</v>
      </c>
      <c r="D17" s="20">
        <f>B17+C17</f>
        <v>47248</v>
      </c>
      <c r="E17" s="19">
        <v>23016</v>
      </c>
      <c r="F17" s="19">
        <v>22564</v>
      </c>
      <c r="G17" s="20">
        <f>E17+F17</f>
        <v>45580</v>
      </c>
      <c r="H17" s="19">
        <v>22936</v>
      </c>
      <c r="I17" s="19">
        <v>21107</v>
      </c>
      <c r="J17" s="20">
        <f>H17+I17</f>
        <v>44043</v>
      </c>
      <c r="K17" s="19">
        <v>24062</v>
      </c>
      <c r="L17" s="19">
        <v>19275</v>
      </c>
      <c r="M17" s="20">
        <f>K17+L17</f>
        <v>43337</v>
      </c>
      <c r="N17" s="19">
        <v>35731</v>
      </c>
      <c r="O17" s="19">
        <v>20589</v>
      </c>
      <c r="P17" s="34">
        <f>N17+O17</f>
        <v>56320</v>
      </c>
    </row>
    <row r="18" spans="1:16" s="31" customFormat="1" x14ac:dyDescent="0.25">
      <c r="A18" s="21" t="s">
        <v>4</v>
      </c>
      <c r="B18" s="21">
        <v>13031</v>
      </c>
      <c r="C18" s="21">
        <v>4741</v>
      </c>
      <c r="D18" s="22">
        <f t="shared" ref="D18:D19" si="0">B18+C18</f>
        <v>17772</v>
      </c>
      <c r="E18" s="21">
        <v>18003</v>
      </c>
      <c r="F18" s="21">
        <v>10529</v>
      </c>
      <c r="G18" s="22">
        <f t="shared" ref="G18:G19" si="1">E18+F18</f>
        <v>28532</v>
      </c>
      <c r="H18" s="21">
        <v>20651</v>
      </c>
      <c r="I18" s="21">
        <v>8353</v>
      </c>
      <c r="J18" s="22">
        <f t="shared" ref="J18:J19" si="2">H18+I18</f>
        <v>29004</v>
      </c>
      <c r="K18" s="21">
        <v>20419</v>
      </c>
      <c r="L18" s="21">
        <v>4331</v>
      </c>
      <c r="M18" s="22">
        <f t="shared" ref="M18:M19" si="3">K18+L18</f>
        <v>24750</v>
      </c>
      <c r="N18" s="21">
        <v>13662</v>
      </c>
      <c r="O18" s="21">
        <v>7720</v>
      </c>
      <c r="P18" s="23">
        <f t="shared" ref="P18:P19" si="4">N18+O18</f>
        <v>21382</v>
      </c>
    </row>
    <row r="19" spans="1:16" x14ac:dyDescent="0.25">
      <c r="A19" s="24" t="s">
        <v>5</v>
      </c>
      <c r="B19" s="24">
        <v>46230</v>
      </c>
      <c r="C19" s="24">
        <v>23406</v>
      </c>
      <c r="D19" s="25">
        <f t="shared" si="0"/>
        <v>69636</v>
      </c>
      <c r="E19" s="24">
        <v>47855</v>
      </c>
      <c r="F19" s="24">
        <v>31746</v>
      </c>
      <c r="G19" s="25">
        <f t="shared" si="1"/>
        <v>79601</v>
      </c>
      <c r="H19" s="24">
        <v>44806</v>
      </c>
      <c r="I19" s="24">
        <v>31436</v>
      </c>
      <c r="J19" s="25">
        <f t="shared" si="2"/>
        <v>76242</v>
      </c>
      <c r="K19" s="24">
        <v>52168</v>
      </c>
      <c r="L19" s="24">
        <v>30549</v>
      </c>
      <c r="M19" s="25">
        <f t="shared" si="3"/>
        <v>82717</v>
      </c>
      <c r="N19" s="24">
        <v>52795</v>
      </c>
      <c r="O19" s="24">
        <v>29157</v>
      </c>
      <c r="P19" s="26">
        <f t="shared" si="4"/>
        <v>81952</v>
      </c>
    </row>
    <row r="20" spans="1:16" x14ac:dyDescent="0.25">
      <c r="A20" s="7" t="s">
        <v>6</v>
      </c>
      <c r="B20" s="7">
        <f>SUM(B17:B19)</f>
        <v>80443</v>
      </c>
      <c r="C20" s="7">
        <f t="shared" ref="C20:D20" si="5">SUM(C17:C19)</f>
        <v>54213</v>
      </c>
      <c r="D20" s="7">
        <f t="shared" si="5"/>
        <v>134656</v>
      </c>
      <c r="E20" s="7">
        <f>SUM(E17:E19)</f>
        <v>88874</v>
      </c>
      <c r="F20" s="7">
        <f t="shared" ref="F20" si="6">SUM(F17:F19)</f>
        <v>64839</v>
      </c>
      <c r="G20" s="7">
        <f t="shared" ref="G20:H20" si="7">SUM(G17:G19)</f>
        <v>153713</v>
      </c>
      <c r="H20" s="7">
        <f t="shared" si="7"/>
        <v>88393</v>
      </c>
      <c r="I20" s="7">
        <f t="shared" ref="I20" si="8">SUM(I17:I19)</f>
        <v>60896</v>
      </c>
      <c r="J20" s="7">
        <f t="shared" ref="J20:K20" si="9">SUM(J17:J19)</f>
        <v>149289</v>
      </c>
      <c r="K20" s="7">
        <f t="shared" si="9"/>
        <v>96649</v>
      </c>
      <c r="L20" s="7">
        <f t="shared" ref="L20" si="10">SUM(L17:L19)</f>
        <v>54155</v>
      </c>
      <c r="M20" s="7">
        <f t="shared" ref="M20:N20" si="11">SUM(M17:M19)</f>
        <v>150804</v>
      </c>
      <c r="N20" s="7">
        <f t="shared" si="11"/>
        <v>102188</v>
      </c>
      <c r="O20" s="7">
        <f t="shared" ref="O20" si="12">SUM(O17:O19)</f>
        <v>57466</v>
      </c>
      <c r="P20" s="7">
        <f t="shared" ref="P20" si="13">SUM(P17:P19)</f>
        <v>159654</v>
      </c>
    </row>
    <row r="22" spans="1:16" ht="20.25" x14ac:dyDescent="0.25">
      <c r="B22" s="47" t="s">
        <v>20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1:16" ht="17.25" x14ac:dyDescent="0.25">
      <c r="B23" s="48">
        <v>2014</v>
      </c>
      <c r="C23" s="49"/>
      <c r="D23" s="50"/>
      <c r="E23" s="48">
        <v>2015</v>
      </c>
      <c r="F23" s="49"/>
      <c r="G23" s="50"/>
      <c r="H23" s="48">
        <v>2016</v>
      </c>
      <c r="I23" s="49"/>
      <c r="J23" s="50"/>
      <c r="K23" s="48">
        <v>2017</v>
      </c>
      <c r="L23" s="49"/>
      <c r="M23" s="50"/>
      <c r="N23" s="48" t="s">
        <v>15</v>
      </c>
      <c r="O23" s="49"/>
      <c r="P23" s="50"/>
    </row>
    <row r="24" spans="1:16" x14ac:dyDescent="0.25">
      <c r="A24" s="3" t="s">
        <v>2</v>
      </c>
      <c r="B24" s="4" t="s">
        <v>11</v>
      </c>
      <c r="C24" s="4" t="s">
        <v>12</v>
      </c>
      <c r="D24" s="4" t="s">
        <v>13</v>
      </c>
      <c r="E24" s="4" t="s">
        <v>11</v>
      </c>
      <c r="F24" s="4" t="s">
        <v>12</v>
      </c>
      <c r="G24" s="4" t="s">
        <v>14</v>
      </c>
      <c r="H24" s="4" t="s">
        <v>11</v>
      </c>
      <c r="I24" s="4" t="s">
        <v>12</v>
      </c>
      <c r="J24" s="4" t="s">
        <v>13</v>
      </c>
      <c r="K24" s="4" t="s">
        <v>11</v>
      </c>
      <c r="L24" s="4" t="s">
        <v>12</v>
      </c>
      <c r="M24" s="4" t="s">
        <v>13</v>
      </c>
      <c r="N24" s="4" t="s">
        <v>11</v>
      </c>
      <c r="O24" s="4" t="s">
        <v>12</v>
      </c>
      <c r="P24" s="4" t="s">
        <v>13</v>
      </c>
    </row>
    <row r="25" spans="1:16" x14ac:dyDescent="0.25">
      <c r="A25" s="5" t="s">
        <v>3</v>
      </c>
      <c r="B25" s="5">
        <v>5140</v>
      </c>
      <c r="C25" s="5">
        <v>4185</v>
      </c>
      <c r="D25" s="20">
        <f>B25+C25</f>
        <v>9325</v>
      </c>
      <c r="E25" s="5">
        <v>4091</v>
      </c>
      <c r="F25" s="5">
        <v>4276</v>
      </c>
      <c r="G25" s="20">
        <f>E25+F25</f>
        <v>8367</v>
      </c>
      <c r="H25" s="5">
        <v>4001</v>
      </c>
      <c r="I25" s="5">
        <v>3888</v>
      </c>
      <c r="J25" s="20">
        <f>H25+I25</f>
        <v>7889</v>
      </c>
      <c r="K25" s="5">
        <v>5117</v>
      </c>
      <c r="L25" s="5">
        <v>3384</v>
      </c>
      <c r="M25" s="20">
        <f>K25+L25</f>
        <v>8501</v>
      </c>
      <c r="N25" s="5">
        <v>4053</v>
      </c>
      <c r="O25" s="5">
        <v>3351</v>
      </c>
      <c r="P25" s="34">
        <f>N25+O25</f>
        <v>7404</v>
      </c>
    </row>
    <row r="26" spans="1:16" x14ac:dyDescent="0.25">
      <c r="A26" s="6" t="s">
        <v>4</v>
      </c>
      <c r="B26" s="6">
        <v>5180</v>
      </c>
      <c r="C26" s="6">
        <v>1586</v>
      </c>
      <c r="D26" s="22">
        <f t="shared" ref="D26:D27" si="14">B26+C26</f>
        <v>6766</v>
      </c>
      <c r="E26" s="6">
        <v>5123</v>
      </c>
      <c r="F26" s="6">
        <v>1785</v>
      </c>
      <c r="G26" s="22">
        <f t="shared" ref="G26:G27" si="15">E26+F26</f>
        <v>6908</v>
      </c>
      <c r="H26" s="6">
        <v>5015</v>
      </c>
      <c r="I26" s="6">
        <v>2256</v>
      </c>
      <c r="J26" s="22">
        <f t="shared" ref="J26:J27" si="16">H26+I26</f>
        <v>7271</v>
      </c>
      <c r="K26" s="6">
        <v>6245</v>
      </c>
      <c r="L26" s="6">
        <v>2149</v>
      </c>
      <c r="M26" s="22">
        <f t="shared" ref="M26:M27" si="17">K26+L26</f>
        <v>8394</v>
      </c>
      <c r="N26" s="6">
        <v>5383</v>
      </c>
      <c r="O26" s="6">
        <v>2604</v>
      </c>
      <c r="P26" s="23">
        <f t="shared" ref="P26:P27" si="18">N26+O26</f>
        <v>7987</v>
      </c>
    </row>
    <row r="27" spans="1:16" x14ac:dyDescent="0.25">
      <c r="A27" s="5" t="s">
        <v>5</v>
      </c>
      <c r="B27" s="5">
        <v>4038</v>
      </c>
      <c r="C27" s="5">
        <v>2059</v>
      </c>
      <c r="D27" s="25">
        <f t="shared" si="14"/>
        <v>6097</v>
      </c>
      <c r="E27" s="5">
        <v>8635</v>
      </c>
      <c r="F27" s="5">
        <v>4253</v>
      </c>
      <c r="G27" s="25">
        <f t="shared" si="15"/>
        <v>12888</v>
      </c>
      <c r="H27" s="5">
        <v>11802</v>
      </c>
      <c r="I27" s="5">
        <v>4758</v>
      </c>
      <c r="J27" s="25">
        <f t="shared" si="16"/>
        <v>16560</v>
      </c>
      <c r="K27" s="5">
        <v>9453</v>
      </c>
      <c r="L27" s="5">
        <v>3622</v>
      </c>
      <c r="M27" s="25">
        <f t="shared" si="17"/>
        <v>13075</v>
      </c>
      <c r="N27" s="5">
        <v>8817</v>
      </c>
      <c r="O27" s="5">
        <v>3754</v>
      </c>
      <c r="P27" s="26">
        <f t="shared" si="18"/>
        <v>12571</v>
      </c>
    </row>
    <row r="28" spans="1:16" x14ac:dyDescent="0.25">
      <c r="A28" s="7" t="s">
        <v>7</v>
      </c>
      <c r="B28" s="7">
        <f>SUM(B25:B27)</f>
        <v>14358</v>
      </c>
      <c r="C28" s="7">
        <f t="shared" ref="C28" si="19">SUM(C25:C27)</f>
        <v>7830</v>
      </c>
      <c r="D28" s="7">
        <f t="shared" ref="D28" si="20">SUM(D25:D27)</f>
        <v>22188</v>
      </c>
      <c r="E28" s="7">
        <f>SUM(E25:E27)</f>
        <v>17849</v>
      </c>
      <c r="F28" s="7">
        <f t="shared" ref="F28" si="21">SUM(F25:F27)</f>
        <v>10314</v>
      </c>
      <c r="G28" s="7">
        <f t="shared" ref="G28" si="22">SUM(G25:G27)</f>
        <v>28163</v>
      </c>
      <c r="H28" s="7">
        <f>SUM(H25:H27)</f>
        <v>20818</v>
      </c>
      <c r="I28" s="7">
        <f t="shared" ref="I28" si="23">SUM(I25:I27)</f>
        <v>10902</v>
      </c>
      <c r="J28" s="7">
        <f t="shared" ref="J28" si="24">SUM(J25:J27)</f>
        <v>31720</v>
      </c>
      <c r="K28" s="7">
        <f>SUM(K25:K27)</f>
        <v>20815</v>
      </c>
      <c r="L28" s="7">
        <f t="shared" ref="L28" si="25">SUM(L25:L27)</f>
        <v>9155</v>
      </c>
      <c r="M28" s="7">
        <f t="shared" ref="M28" si="26">SUM(M25:M27)</f>
        <v>29970</v>
      </c>
      <c r="N28" s="7">
        <f>SUM(N25:N27)</f>
        <v>18253</v>
      </c>
      <c r="O28" s="7">
        <f t="shared" ref="O28" si="27">SUM(O25:O27)</f>
        <v>9709</v>
      </c>
      <c r="P28" s="7">
        <f t="shared" ref="P28" si="28">SUM(P25:P27)</f>
        <v>27962</v>
      </c>
    </row>
    <row r="30" spans="1:16" ht="17.25" x14ac:dyDescent="0.25">
      <c r="B30" s="47" t="s">
        <v>21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ht="17.25" x14ac:dyDescent="0.25">
      <c r="B31" s="48">
        <v>2014</v>
      </c>
      <c r="C31" s="49"/>
      <c r="D31" s="50"/>
      <c r="E31" s="48">
        <v>2015</v>
      </c>
      <c r="F31" s="49"/>
      <c r="G31" s="50"/>
      <c r="H31" s="48">
        <v>2016</v>
      </c>
      <c r="I31" s="49"/>
      <c r="J31" s="50"/>
      <c r="K31" s="48">
        <v>2017</v>
      </c>
      <c r="L31" s="49"/>
      <c r="M31" s="50"/>
      <c r="N31" s="48" t="s">
        <v>15</v>
      </c>
      <c r="O31" s="49"/>
      <c r="P31" s="50"/>
    </row>
    <row r="32" spans="1:16" x14ac:dyDescent="0.25">
      <c r="A32" s="3" t="s">
        <v>2</v>
      </c>
      <c r="B32" s="4" t="s">
        <v>11</v>
      </c>
      <c r="C32" s="4" t="s">
        <v>12</v>
      </c>
      <c r="D32" s="4" t="s">
        <v>13</v>
      </c>
      <c r="E32" s="4" t="s">
        <v>11</v>
      </c>
      <c r="F32" s="4" t="s">
        <v>12</v>
      </c>
      <c r="G32" s="4" t="s">
        <v>14</v>
      </c>
      <c r="H32" s="4" t="s">
        <v>11</v>
      </c>
      <c r="I32" s="4" t="s">
        <v>12</v>
      </c>
      <c r="J32" s="4" t="s">
        <v>13</v>
      </c>
      <c r="K32" s="4" t="s">
        <v>11</v>
      </c>
      <c r="L32" s="4" t="s">
        <v>12</v>
      </c>
      <c r="M32" s="4" t="s">
        <v>13</v>
      </c>
      <c r="N32" s="4" t="s">
        <v>11</v>
      </c>
      <c r="O32" s="4" t="s">
        <v>12</v>
      </c>
      <c r="P32" s="4" t="s">
        <v>13</v>
      </c>
    </row>
    <row r="33" spans="1:17" x14ac:dyDescent="0.25">
      <c r="A33" s="5" t="s">
        <v>3</v>
      </c>
      <c r="B33" s="5">
        <v>26322</v>
      </c>
      <c r="C33" s="5">
        <v>30251</v>
      </c>
      <c r="D33" s="27">
        <f>B33+C33</f>
        <v>56573</v>
      </c>
      <c r="E33" s="5">
        <v>27107</v>
      </c>
      <c r="F33" s="5">
        <v>26840</v>
      </c>
      <c r="G33" s="27">
        <f>E33+F33</f>
        <v>53947</v>
      </c>
      <c r="H33" s="5">
        <v>26937</v>
      </c>
      <c r="I33" s="5">
        <v>24995</v>
      </c>
      <c r="J33" s="27">
        <f>H33+I33</f>
        <v>51932</v>
      </c>
      <c r="K33" s="5">
        <v>29179</v>
      </c>
      <c r="L33" s="5">
        <v>22659</v>
      </c>
      <c r="M33" s="27">
        <f>K33+L33</f>
        <v>51838</v>
      </c>
      <c r="N33" s="5">
        <v>39784</v>
      </c>
      <c r="O33" s="5">
        <v>23940</v>
      </c>
      <c r="P33" s="35">
        <f>N33+O33</f>
        <v>63724</v>
      </c>
    </row>
    <row r="34" spans="1:17" x14ac:dyDescent="0.25">
      <c r="A34" s="6" t="s">
        <v>4</v>
      </c>
      <c r="B34" s="6">
        <v>18211</v>
      </c>
      <c r="C34" s="6">
        <v>6327</v>
      </c>
      <c r="D34" s="29">
        <f t="shared" ref="D34:D35" si="29">B34+C34</f>
        <v>24538</v>
      </c>
      <c r="E34" s="6">
        <v>23126</v>
      </c>
      <c r="F34" s="6">
        <v>12314</v>
      </c>
      <c r="G34" s="29">
        <f t="shared" ref="G34:G35" si="30">E34+F34</f>
        <v>35440</v>
      </c>
      <c r="H34" s="6">
        <v>25666</v>
      </c>
      <c r="I34" s="6">
        <v>10609</v>
      </c>
      <c r="J34" s="29">
        <f t="shared" ref="J34:J35" si="31">H34+I34</f>
        <v>36275</v>
      </c>
      <c r="K34" s="6">
        <v>26664</v>
      </c>
      <c r="L34" s="6">
        <v>6480</v>
      </c>
      <c r="M34" s="29">
        <f t="shared" ref="M34:M35" si="32">K34+L34</f>
        <v>33144</v>
      </c>
      <c r="N34" s="6">
        <v>19045</v>
      </c>
      <c r="O34" s="6">
        <v>10324</v>
      </c>
      <c r="P34" s="30">
        <f t="shared" ref="P34:P35" si="33">N34+O34</f>
        <v>29369</v>
      </c>
    </row>
    <row r="35" spans="1:17" x14ac:dyDescent="0.25">
      <c r="A35" s="5" t="s">
        <v>5</v>
      </c>
      <c r="B35" s="5">
        <v>50268</v>
      </c>
      <c r="C35" s="5">
        <v>25465</v>
      </c>
      <c r="D35" s="27">
        <f t="shared" si="29"/>
        <v>75733</v>
      </c>
      <c r="E35" s="5">
        <v>56490</v>
      </c>
      <c r="F35" s="5">
        <v>35999</v>
      </c>
      <c r="G35" s="27">
        <f t="shared" si="30"/>
        <v>92489</v>
      </c>
      <c r="H35" s="5">
        <v>56608</v>
      </c>
      <c r="I35" s="5">
        <v>36194</v>
      </c>
      <c r="J35" s="27">
        <f t="shared" si="31"/>
        <v>92802</v>
      </c>
      <c r="K35" s="5">
        <v>61621</v>
      </c>
      <c r="L35" s="5">
        <v>34171</v>
      </c>
      <c r="M35" s="27">
        <f t="shared" si="32"/>
        <v>95792</v>
      </c>
      <c r="N35" s="5">
        <v>61612</v>
      </c>
      <c r="O35" s="5">
        <v>32911</v>
      </c>
      <c r="P35" s="28">
        <f t="shared" si="33"/>
        <v>94523</v>
      </c>
    </row>
    <row r="36" spans="1:17" s="39" customFormat="1" ht="24.75" x14ac:dyDescent="0.25">
      <c r="A36" s="38" t="s">
        <v>16</v>
      </c>
      <c r="B36" s="38">
        <f t="shared" ref="B36:P36" si="34">SUM(B33:B35)</f>
        <v>94801</v>
      </c>
      <c r="C36" s="38">
        <f t="shared" si="34"/>
        <v>62043</v>
      </c>
      <c r="D36" s="38">
        <f t="shared" si="34"/>
        <v>156844</v>
      </c>
      <c r="E36" s="38">
        <f t="shared" si="34"/>
        <v>106723</v>
      </c>
      <c r="F36" s="38">
        <f t="shared" si="34"/>
        <v>75153</v>
      </c>
      <c r="G36" s="38">
        <f t="shared" si="34"/>
        <v>181876</v>
      </c>
      <c r="H36" s="38">
        <f t="shared" si="34"/>
        <v>109211</v>
      </c>
      <c r="I36" s="38">
        <f t="shared" si="34"/>
        <v>71798</v>
      </c>
      <c r="J36" s="38">
        <f t="shared" si="34"/>
        <v>181009</v>
      </c>
      <c r="K36" s="38">
        <f t="shared" si="34"/>
        <v>117464</v>
      </c>
      <c r="L36" s="38">
        <f t="shared" si="34"/>
        <v>63310</v>
      </c>
      <c r="M36" s="38">
        <f t="shared" si="34"/>
        <v>180774</v>
      </c>
      <c r="N36" s="38">
        <f t="shared" si="34"/>
        <v>120441</v>
      </c>
      <c r="O36" s="38">
        <f t="shared" si="34"/>
        <v>67175</v>
      </c>
      <c r="P36" s="38">
        <f t="shared" si="34"/>
        <v>187616</v>
      </c>
    </row>
    <row r="38" spans="1:17" x14ac:dyDescent="0.25">
      <c r="A38" s="8" t="s">
        <v>8</v>
      </c>
      <c r="B38" s="9"/>
      <c r="C38" s="10"/>
      <c r="D38" s="10"/>
      <c r="E38" s="10"/>
      <c r="F38" s="41"/>
      <c r="G38" s="9"/>
      <c r="H38" s="9"/>
      <c r="I38" s="9"/>
      <c r="J38" s="9"/>
      <c r="K38" s="9"/>
      <c r="L38" s="9"/>
      <c r="M38" s="9"/>
      <c r="N38" s="9"/>
      <c r="O38" s="9"/>
      <c r="P38" s="42"/>
      <c r="Q38" s="2"/>
    </row>
    <row r="39" spans="1:17" x14ac:dyDescent="0.25">
      <c r="A39" s="11" t="s">
        <v>9</v>
      </c>
      <c r="B39" s="12"/>
      <c r="C39" s="13"/>
      <c r="D39" s="14"/>
      <c r="E39" s="14"/>
      <c r="F39" s="40"/>
      <c r="G39" s="33"/>
      <c r="H39" s="33"/>
      <c r="I39" s="33"/>
      <c r="J39" s="33"/>
      <c r="K39" s="33"/>
      <c r="L39" s="33"/>
      <c r="M39" s="33"/>
      <c r="N39" s="33"/>
      <c r="O39" s="33"/>
      <c r="P39" s="43"/>
      <c r="Q39" s="2"/>
    </row>
    <row r="40" spans="1:17" x14ac:dyDescent="0.25">
      <c r="A40" s="15" t="s">
        <v>10</v>
      </c>
      <c r="B40" s="16"/>
      <c r="C40" s="17"/>
      <c r="D40" s="18"/>
      <c r="E40" s="18"/>
      <c r="F40" s="44"/>
      <c r="G40" s="45"/>
      <c r="H40" s="45"/>
      <c r="I40" s="45"/>
      <c r="J40" s="45"/>
      <c r="K40" s="45"/>
      <c r="L40" s="45"/>
      <c r="M40" s="45"/>
      <c r="N40" s="45"/>
      <c r="O40" s="45"/>
      <c r="P40" s="46"/>
      <c r="Q40" s="2"/>
    </row>
    <row r="42" spans="1:17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</row>
    <row r="43" spans="1:17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1:17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50" spans="2:16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</row>
    <row r="51" spans="2:16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</row>
    <row r="52" spans="2:16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</row>
  </sheetData>
  <mergeCells count="23">
    <mergeCell ref="A7:P8"/>
    <mergeCell ref="B14:P14"/>
    <mergeCell ref="B15:D15"/>
    <mergeCell ref="E15:G15"/>
    <mergeCell ref="H15:J15"/>
    <mergeCell ref="K15:M15"/>
    <mergeCell ref="N15:P15"/>
    <mergeCell ref="A9:F9"/>
    <mergeCell ref="A10:F10"/>
    <mergeCell ref="A11:F11"/>
    <mergeCell ref="A12:F12"/>
    <mergeCell ref="B31:D31"/>
    <mergeCell ref="E31:G31"/>
    <mergeCell ref="H31:J31"/>
    <mergeCell ref="K31:M31"/>
    <mergeCell ref="N31:P31"/>
    <mergeCell ref="B30:P30"/>
    <mergeCell ref="B22:P22"/>
    <mergeCell ref="B23:D23"/>
    <mergeCell ref="E23:G23"/>
    <mergeCell ref="H23:J23"/>
    <mergeCell ref="K23:M23"/>
    <mergeCell ref="N23:P23"/>
  </mergeCells>
  <pageMargins left="0.7" right="0.7" top="0.75" bottom="0.75" header="0.3" footer="0.3"/>
  <pageSetup orientation="landscape" horizontalDpi="4294967294" verticalDpi="4294967294" r:id="rId1"/>
  <ignoredErrors>
    <ignoredError sqref="M33:M35 J33:J35 G33:G35 D33:D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Ocupados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Tarazona Camacho</dc:creator>
  <cp:lastModifiedBy>Ivan Ernesto Piraquive Lopez</cp:lastModifiedBy>
  <cp:lastPrinted>2019-09-20T15:36:34Z</cp:lastPrinted>
  <dcterms:created xsi:type="dcterms:W3CDTF">2019-09-11T15:34:48Z</dcterms:created>
  <dcterms:modified xsi:type="dcterms:W3CDTF">2019-09-23T21:33:29Z</dcterms:modified>
</cp:coreProperties>
</file>