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epiraquivel\Users\Public\CUADROS SEPTIEMBRE CSCEN\1. CUADROS PUBLICACIÓN  28.08.19\5. EMPLEO\"/>
    </mc:Choice>
  </mc:AlternateContent>
  <bookViews>
    <workbookView xWindow="120" yWindow="45" windowWidth="28515" windowHeight="11820"/>
  </bookViews>
  <sheets>
    <sheet name="Ocupados" sheetId="1" r:id="rId1"/>
  </sheets>
  <calcPr calcId="152511"/>
</workbook>
</file>

<file path=xl/calcChain.xml><?xml version="1.0" encoding="utf-8"?>
<calcChain xmlns="http://schemas.openxmlformats.org/spreadsheetml/2006/main">
  <c r="P35" i="1" l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P27" i="1"/>
  <c r="P41" i="1" s="1"/>
  <c r="O27" i="1"/>
  <c r="O41" i="1" s="1"/>
  <c r="N27" i="1"/>
  <c r="N41" i="1" s="1"/>
  <c r="M27" i="1"/>
  <c r="M41" i="1" s="1"/>
  <c r="L27" i="1"/>
  <c r="L41" i="1" s="1"/>
  <c r="K27" i="1"/>
  <c r="K41" i="1" s="1"/>
  <c r="J27" i="1"/>
  <c r="J41" i="1" s="1"/>
  <c r="I27" i="1"/>
  <c r="I41" i="1" s="1"/>
  <c r="H27" i="1"/>
  <c r="H41" i="1" s="1"/>
  <c r="G27" i="1"/>
  <c r="G41" i="1" s="1"/>
  <c r="F27" i="1"/>
  <c r="F41" i="1" s="1"/>
  <c r="E27" i="1"/>
  <c r="E41" i="1" s="1"/>
  <c r="D27" i="1"/>
  <c r="D41" i="1" s="1"/>
  <c r="C27" i="1"/>
  <c r="C41" i="1" s="1"/>
  <c r="B27" i="1"/>
  <c r="B41" i="1" s="1"/>
  <c r="P19" i="1"/>
  <c r="P40" i="1" s="1"/>
  <c r="O19" i="1"/>
  <c r="O40" i="1" s="1"/>
  <c r="N19" i="1"/>
  <c r="N40" i="1" s="1"/>
  <c r="M19" i="1"/>
  <c r="M40" i="1" s="1"/>
  <c r="L19" i="1"/>
  <c r="L40" i="1" s="1"/>
  <c r="K19" i="1"/>
  <c r="K40" i="1" s="1"/>
  <c r="J19" i="1"/>
  <c r="J40" i="1" s="1"/>
  <c r="I19" i="1"/>
  <c r="I40" i="1" s="1"/>
  <c r="I42" i="1" s="1"/>
  <c r="H19" i="1"/>
  <c r="H40" i="1" s="1"/>
  <c r="G19" i="1"/>
  <c r="G40" i="1" s="1"/>
  <c r="F19" i="1"/>
  <c r="F40" i="1" s="1"/>
  <c r="E19" i="1"/>
  <c r="E40" i="1" s="1"/>
  <c r="E42" i="1" s="1"/>
  <c r="D19" i="1"/>
  <c r="D40" i="1" s="1"/>
  <c r="C19" i="1"/>
  <c r="C40" i="1" s="1"/>
  <c r="B19" i="1"/>
  <c r="B40" i="1" s="1"/>
  <c r="P42" i="1" l="1"/>
  <c r="B42" i="1"/>
  <c r="K42" i="1"/>
  <c r="L42" i="1"/>
  <c r="G42" i="1"/>
  <c r="D42" i="1"/>
  <c r="F42" i="1"/>
  <c r="J42" i="1"/>
  <c r="N42" i="1"/>
  <c r="C42" i="1"/>
  <c r="O42" i="1"/>
  <c r="H42" i="1"/>
  <c r="M42" i="1"/>
</calcChain>
</file>

<file path=xl/sharedStrings.xml><?xml version="1.0" encoding="utf-8"?>
<sst xmlns="http://schemas.openxmlformats.org/spreadsheetml/2006/main" count="89" uniqueCount="25">
  <si>
    <t xml:space="preserve">Área </t>
  </si>
  <si>
    <t>Artes y patrimonio</t>
  </si>
  <si>
    <t>Industrias culturales</t>
  </si>
  <si>
    <t>Creaciones funcionales</t>
  </si>
  <si>
    <t>Fuente: DANE - Ministerio de Cultura– Cuenta Satélite de Cultura y Economía Naranja</t>
  </si>
  <si>
    <t>Cuenta Satélite de Cultura y Economía Naranja_CSCEN</t>
  </si>
  <si>
    <r>
      <t>2014 - 2018</t>
    </r>
    <r>
      <rPr>
        <b/>
        <vertAlign val="superscript"/>
        <sz val="9"/>
        <color indexed="8"/>
        <rFont val="Segoe UI"/>
        <family val="2"/>
      </rPr>
      <t>p</t>
    </r>
  </si>
  <si>
    <t>TOTAL ACTIVIDADES INCLUSIÓN TOTAL</t>
  </si>
  <si>
    <t>TOTAL ACTIVIDADES INCLUSIÓN PARCIAL</t>
  </si>
  <si>
    <t>Población ocupada por actividad económica de inclusión Total y Parcial, asociado a la Cultura y Economía Naranja</t>
  </si>
  <si>
    <t>Ocupados Actividades Inclusión Total -CSCEN</t>
  </si>
  <si>
    <t>Ocupados Actividades Inclusión Parcial -CSCEN</t>
  </si>
  <si>
    <t>Actualizado el 20 de Septiembre de 2019</t>
  </si>
  <si>
    <t>TOTAL OCUPADOS ACTIVIDADES INCLUSIÓN TOTAL Y PARCIAL,  POR AREA</t>
  </si>
  <si>
    <t>TOTAL OCUPADOS POR ACTIVIDADES INCLUSIÓN TOTAL Y PARCIAL</t>
  </si>
  <si>
    <t>Número de personas ocupadas según áreas de la Cultura y Economía Naranja</t>
  </si>
  <si>
    <t>Asalariados</t>
  </si>
  <si>
    <t>Independientes</t>
  </si>
  <si>
    <t xml:space="preserve">Total </t>
  </si>
  <si>
    <t>Total</t>
  </si>
  <si>
    <r>
      <t xml:space="preserve">Ocupados por Area y Categoria Ocupacional, Actividades Inclusión </t>
    </r>
    <r>
      <rPr>
        <b/>
        <i/>
        <sz val="14"/>
        <color rgb="FF7E0000"/>
        <rFont val="Segoe UI"/>
        <family val="2"/>
      </rPr>
      <t>Total</t>
    </r>
    <r>
      <rPr>
        <b/>
        <sz val="12"/>
        <color rgb="FFC00000"/>
        <rFont val="Segoe UI"/>
        <family val="2"/>
      </rPr>
      <t xml:space="preserve"> </t>
    </r>
    <r>
      <rPr>
        <b/>
        <sz val="12"/>
        <color theme="1"/>
        <rFont val="Segoe UI"/>
        <family val="2"/>
      </rPr>
      <t>-CSCEN</t>
    </r>
  </si>
  <si>
    <r>
      <t xml:space="preserve">Ocupados por Area y Categoria Ocupacional, Actividades Inclusión </t>
    </r>
    <r>
      <rPr>
        <b/>
        <i/>
        <sz val="14"/>
        <color rgb="FF0070C0"/>
        <rFont val="Segoe UI"/>
        <family val="2"/>
      </rPr>
      <t>Parcial</t>
    </r>
    <r>
      <rPr>
        <b/>
        <sz val="12"/>
        <color rgb="FFC00000"/>
        <rFont val="Segoe UI"/>
        <family val="2"/>
      </rPr>
      <t xml:space="preserve"> </t>
    </r>
    <r>
      <rPr>
        <b/>
        <sz val="12"/>
        <color theme="1"/>
        <rFont val="Segoe UI"/>
        <family val="2"/>
      </rPr>
      <t>-CSCEN</t>
    </r>
  </si>
  <si>
    <r>
      <t xml:space="preserve">Ocupados por Area y Categoria Ocupacional, Actividades </t>
    </r>
    <r>
      <rPr>
        <b/>
        <sz val="12"/>
        <color rgb="FFA50021"/>
        <rFont val="Segoe UI"/>
        <family val="2"/>
      </rPr>
      <t>Totales</t>
    </r>
    <r>
      <rPr>
        <b/>
        <sz val="12"/>
        <color theme="1"/>
        <rFont val="Segoe UI"/>
        <family val="2"/>
      </rPr>
      <t xml:space="preserve"> y</t>
    </r>
    <r>
      <rPr>
        <b/>
        <sz val="12"/>
        <color rgb="FF0070C0"/>
        <rFont val="Segoe UI"/>
        <family val="2"/>
      </rPr>
      <t xml:space="preserve"> Parciales</t>
    </r>
    <r>
      <rPr>
        <b/>
        <sz val="12"/>
        <color theme="1"/>
        <rFont val="Segoe UI"/>
        <family val="2"/>
      </rPr>
      <t xml:space="preserve"> -CSCEN</t>
    </r>
  </si>
  <si>
    <t>Consolidado Ocupados Actividades Totales y Parciales, y Categoria Ocupacional -CSCEN</t>
  </si>
  <si>
    <t>Activividades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</si>
</sst>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rgb="FF262626"/>
      <name val="Segoe UI"/>
      <family val="2"/>
    </font>
    <font>
      <b/>
      <sz val="8"/>
      <name val="Segoe UI"/>
      <family val="2"/>
    </font>
    <font>
      <u/>
      <sz val="8.8000000000000007"/>
      <color theme="10"/>
      <name val="Calibri"/>
      <family val="2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Franklin Gothic Book"/>
      <family val="2"/>
    </font>
    <font>
      <b/>
      <sz val="9"/>
      <name val="Segoe UI"/>
      <family val="2"/>
    </font>
    <font>
      <sz val="9"/>
      <name val="Segoe UI"/>
      <family val="2"/>
    </font>
    <font>
      <b/>
      <sz val="9"/>
      <color rgb="FFB6004B"/>
      <name val="Segoe UI"/>
      <family val="2"/>
    </font>
    <font>
      <b/>
      <sz val="14"/>
      <color theme="0"/>
      <name val="Segoe UI"/>
      <family val="2"/>
    </font>
    <font>
      <b/>
      <sz val="9"/>
      <color theme="1"/>
      <name val="Segoe UI"/>
      <family val="2"/>
    </font>
    <font>
      <b/>
      <sz val="9"/>
      <color indexed="8"/>
      <name val="Segoe UI"/>
      <family val="2"/>
    </font>
    <font>
      <b/>
      <vertAlign val="superscript"/>
      <sz val="9"/>
      <color indexed="8"/>
      <name val="Segoe UI"/>
      <family val="2"/>
    </font>
    <font>
      <b/>
      <sz val="12"/>
      <color theme="1"/>
      <name val="Segoe UI"/>
      <family val="2"/>
    </font>
    <font>
      <b/>
      <sz val="12"/>
      <color rgb="FFC00000"/>
      <name val="Segoe UI"/>
      <family val="2"/>
    </font>
    <font>
      <b/>
      <sz val="12"/>
      <color rgb="FF0070C0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b/>
      <i/>
      <sz val="14"/>
      <color rgb="FF7E0000"/>
      <name val="Segoe UI"/>
      <family val="2"/>
    </font>
    <font>
      <b/>
      <i/>
      <sz val="14"/>
      <color rgb="FF0070C0"/>
      <name val="Segoe UI"/>
      <family val="2"/>
    </font>
    <font>
      <b/>
      <sz val="12"/>
      <color rgb="FFA5002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8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2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</cellStyleXfs>
  <cellXfs count="41">
    <xf numFmtId="0" fontId="0" fillId="0" borderId="0" xfId="0"/>
    <xf numFmtId="3" fontId="14" fillId="2" borderId="3" xfId="97" applyNumberFormat="1" applyFont="1" applyFill="1" applyBorder="1"/>
    <xf numFmtId="3" fontId="14" fillId="3" borderId="3" xfId="97" applyNumberFormat="1" applyFont="1" applyFill="1" applyBorder="1"/>
    <xf numFmtId="0" fontId="0" fillId="2" borderId="0" xfId="0" applyFill="1"/>
    <xf numFmtId="3" fontId="13" fillId="3" borderId="1" xfId="97" applyNumberFormat="1" applyFont="1" applyFill="1" applyBorder="1"/>
    <xf numFmtId="3" fontId="13" fillId="3" borderId="1" xfId="97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left"/>
    </xf>
    <xf numFmtId="0" fontId="17" fillId="2" borderId="0" xfId="0" applyFont="1" applyFill="1" applyBorder="1" applyAlignment="1"/>
    <xf numFmtId="0" fontId="16" fillId="2" borderId="0" xfId="0" applyFont="1" applyFill="1" applyBorder="1" applyAlignment="1">
      <alignment vertical="center"/>
    </xf>
    <xf numFmtId="3" fontId="15" fillId="3" borderId="1" xfId="97" applyNumberFormat="1" applyFont="1" applyFill="1" applyBorder="1"/>
    <xf numFmtId="0" fontId="3" fillId="2" borderId="6" xfId="0" applyFont="1" applyFill="1" applyBorder="1"/>
    <xf numFmtId="3" fontId="4" fillId="2" borderId="4" xfId="0" applyNumberFormat="1" applyFont="1" applyFill="1" applyBorder="1" applyAlignment="1" applyProtection="1">
      <alignment vertical="center"/>
    </xf>
    <xf numFmtId="3" fontId="14" fillId="2" borderId="1" xfId="97" applyNumberFormat="1" applyFont="1" applyFill="1" applyBorder="1"/>
    <xf numFmtId="0" fontId="0" fillId="2" borderId="0" xfId="0" applyFill="1" applyAlignment="1">
      <alignment vertical="center"/>
    </xf>
    <xf numFmtId="3" fontId="23" fillId="2" borderId="3" xfId="97" applyNumberFormat="1" applyFont="1" applyFill="1" applyBorder="1" applyAlignment="1">
      <alignment vertical="center"/>
    </xf>
    <xf numFmtId="3" fontId="23" fillId="2" borderId="3" xfId="97" applyNumberFormat="1" applyFont="1" applyFill="1" applyBorder="1"/>
    <xf numFmtId="3" fontId="23" fillId="3" borderId="3" xfId="97" applyNumberFormat="1" applyFont="1" applyFill="1" applyBorder="1" applyAlignment="1">
      <alignment vertical="center"/>
    </xf>
    <xf numFmtId="0" fontId="3" fillId="2" borderId="2" xfId="0" applyFont="1" applyFill="1" applyBorder="1"/>
    <xf numFmtId="3" fontId="4" fillId="2" borderId="7" xfId="0" applyNumberFormat="1" applyFont="1" applyFill="1" applyBorder="1" applyAlignment="1" applyProtection="1">
      <alignment vertical="center"/>
    </xf>
    <xf numFmtId="3" fontId="13" fillId="2" borderId="1" xfId="97" applyNumberFormat="1" applyFont="1" applyFill="1" applyBorder="1"/>
    <xf numFmtId="3" fontId="24" fillId="2" borderId="3" xfId="97" applyNumberFormat="1" applyFont="1" applyFill="1" applyBorder="1" applyAlignment="1">
      <alignment vertical="center"/>
    </xf>
    <xf numFmtId="3" fontId="24" fillId="3" borderId="3" xfId="97" applyNumberFormat="1" applyFont="1" applyFill="1" applyBorder="1" applyAlignment="1">
      <alignment vertical="center"/>
    </xf>
    <xf numFmtId="3" fontId="24" fillId="2" borderId="3" xfId="97" applyNumberFormat="1" applyFont="1" applyFill="1" applyBorder="1"/>
    <xf numFmtId="3" fontId="13" fillId="2" borderId="3" xfId="97" applyNumberFormat="1" applyFont="1" applyFill="1" applyBorder="1"/>
    <xf numFmtId="3" fontId="13" fillId="3" borderId="3" xfId="97" applyNumberFormat="1" applyFont="1" applyFill="1" applyBorder="1"/>
    <xf numFmtId="3" fontId="13" fillId="2" borderId="5" xfId="97" applyNumberFormat="1" applyFont="1" applyFill="1" applyBorder="1"/>
    <xf numFmtId="3" fontId="13" fillId="3" borderId="5" xfId="97" applyNumberFormat="1" applyFont="1" applyFill="1" applyBorder="1"/>
    <xf numFmtId="3" fontId="24" fillId="2" borderId="5" xfId="97" applyNumberFormat="1" applyFont="1" applyFill="1" applyBorder="1" applyAlignment="1">
      <alignment vertical="center"/>
    </xf>
    <xf numFmtId="3" fontId="24" fillId="3" borderId="5" xfId="97" applyNumberFormat="1" applyFont="1" applyFill="1" applyBorder="1" applyAlignment="1">
      <alignment vertical="center"/>
    </xf>
    <xf numFmtId="3" fontId="24" fillId="2" borderId="5" xfId="97" applyNumberFormat="1" applyFont="1" applyFill="1" applyBorder="1"/>
    <xf numFmtId="0" fontId="20" fillId="3" borderId="1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left"/>
    </xf>
    <xf numFmtId="0" fontId="17" fillId="3" borderId="2" xfId="0" applyFont="1" applyFill="1" applyBorder="1" applyAlignment="1">
      <alignment horizontal="left"/>
    </xf>
    <xf numFmtId="0" fontId="13" fillId="3" borderId="3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left"/>
    </xf>
    <xf numFmtId="0" fontId="18" fillId="3" borderId="7" xfId="0" applyFont="1" applyFill="1" applyBorder="1" applyAlignment="1">
      <alignment horizontal="left"/>
    </xf>
  </cellXfs>
  <cellStyles count="98">
    <cellStyle name="Hipervínculo 2" xfId="2"/>
    <cellStyle name="Hipervínculo 2 2" xfId="3"/>
    <cellStyle name="Hipervínculo visitado 2" xfId="4"/>
    <cellStyle name="Millares 2" xfId="1"/>
    <cellStyle name="Millares 2 10" xfId="5"/>
    <cellStyle name="Millares 2 10 2" xfId="6"/>
    <cellStyle name="Millares 2 10 3" xfId="7"/>
    <cellStyle name="Millares 2 2" xfId="8"/>
    <cellStyle name="Millares 2 2 2" xfId="9"/>
    <cellStyle name="Millares 2 2 3" xfId="10"/>
    <cellStyle name="Millares 2 3" xfId="11"/>
    <cellStyle name="Millares 2 4" xfId="12"/>
    <cellStyle name="Millares 2 5" xfId="13"/>
    <cellStyle name="Millares 3" xfId="14"/>
    <cellStyle name="Millares 3 2" xfId="15"/>
    <cellStyle name="Millares 3 2 2" xfId="16"/>
    <cellStyle name="Millares 3 2 3" xfId="17"/>
    <cellStyle name="Millares 3 3" xfId="18"/>
    <cellStyle name="Millares 3 4" xfId="19"/>
    <cellStyle name="Millares 3 5" xfId="20"/>
    <cellStyle name="Millares 4" xfId="21"/>
    <cellStyle name="Millares 4 2" xfId="22"/>
    <cellStyle name="Millares 5" xfId="23"/>
    <cellStyle name="Millares 5 2" xfId="24"/>
    <cellStyle name="Millares 6" xfId="25"/>
    <cellStyle name="Normal" xfId="0" builtinId="0"/>
    <cellStyle name="Normal 10" xfId="26"/>
    <cellStyle name="Normal 10 2" xfId="27"/>
    <cellStyle name="Normal 11" xfId="28"/>
    <cellStyle name="Normal 11 2" xfId="29"/>
    <cellStyle name="Normal 14" xfId="30"/>
    <cellStyle name="Normal 14 2" xfId="31"/>
    <cellStyle name="Normal 14 2 2" xfId="32"/>
    <cellStyle name="Normal 14 2 2 2" xfId="33"/>
    <cellStyle name="Normal 14 2 2 3" xfId="34"/>
    <cellStyle name="Normal 14 2 3" xfId="35"/>
    <cellStyle name="Normal 14 2 4" xfId="36"/>
    <cellStyle name="Normal 14 2 5" xfId="37"/>
    <cellStyle name="Normal 14 3" xfId="38"/>
    <cellStyle name="Normal 14 4" xfId="39"/>
    <cellStyle name="Normal 14 5" xfId="40"/>
    <cellStyle name="Normal 14_Hoja2" xfId="41"/>
    <cellStyle name="Normal 2" xfId="42"/>
    <cellStyle name="Normal 2 2" xfId="43"/>
    <cellStyle name="Normal 2 2 2" xfId="44"/>
    <cellStyle name="Normal 2 2 2 2" xfId="45"/>
    <cellStyle name="Normal 2 2 2 3" xfId="46"/>
    <cellStyle name="Normal 2 2 3" xfId="47"/>
    <cellStyle name="Normal 2 2 4" xfId="48"/>
    <cellStyle name="Normal 2 2 5" xfId="49"/>
    <cellStyle name="Normal 2 2 6" xfId="50"/>
    <cellStyle name="Normal 2 3" xfId="51"/>
    <cellStyle name="Normal 2 3 2" xfId="52"/>
    <cellStyle name="Normal 2 3 3" xfId="53"/>
    <cellStyle name="Normal 2 4" xfId="54"/>
    <cellStyle name="Normal 2 5" xfId="55"/>
    <cellStyle name="Normal 2 6" xfId="56"/>
    <cellStyle name="Normal 3" xfId="57"/>
    <cellStyle name="Normal 3 2" xfId="58"/>
    <cellStyle name="Normal 3 3" xfId="59"/>
    <cellStyle name="Normal 3 3 2" xfId="60"/>
    <cellStyle name="Normal 3 3 3" xfId="61"/>
    <cellStyle name="Normal 3 4" xfId="62"/>
    <cellStyle name="Normal 3 5" xfId="63"/>
    <cellStyle name="Normal 3 6" xfId="64"/>
    <cellStyle name="Normal 4" xfId="65"/>
    <cellStyle name="Normal 4 2" xfId="66"/>
    <cellStyle name="Normal 4 2 2" xfId="67"/>
    <cellStyle name="Normal 4 2 3" xfId="68"/>
    <cellStyle name="Normal 4 2 4" xfId="69"/>
    <cellStyle name="Normal 4 3" xfId="70"/>
    <cellStyle name="Normal 4 4" xfId="71"/>
    <cellStyle name="Normal 4 5" xfId="72"/>
    <cellStyle name="Normal 5" xfId="73"/>
    <cellStyle name="Normal 5 2" xfId="74"/>
    <cellStyle name="Normal 5 2 2" xfId="75"/>
    <cellStyle name="Normal 5 3" xfId="76"/>
    <cellStyle name="Normal 5 4" xfId="77"/>
    <cellStyle name="Normal 5 5" xfId="78"/>
    <cellStyle name="Normal 6" xfId="79"/>
    <cellStyle name="Normal 7" xfId="80"/>
    <cellStyle name="Normal 7 2" xfId="81"/>
    <cellStyle name="Normal 7 3" xfId="82"/>
    <cellStyle name="Normal 8" xfId="83"/>
    <cellStyle name="Normal 9" xfId="84"/>
    <cellStyle name="Normal 9 2" xfId="85"/>
    <cellStyle name="Normal 9 2 2" xfId="86"/>
    <cellStyle name="Normal 9 2 3" xfId="87"/>
    <cellStyle name="Normal 9 3" xfId="88"/>
    <cellStyle name="Normal 9 4" xfId="89"/>
    <cellStyle name="Normal_EVI TR I 2000 RESULTADOS 31 mz" xfId="97"/>
    <cellStyle name="Porcentaje 2" xfId="90"/>
    <cellStyle name="Porcentaje 2 2" xfId="91"/>
    <cellStyle name="Porcentaje 2 2 2" xfId="92"/>
    <cellStyle name="Porcentaje 2 3" xfId="93"/>
    <cellStyle name="Porcentaje 2 4" xfId="94"/>
    <cellStyle name="Porcentaje 2 5" xfId="95"/>
    <cellStyle name="Porcentaje 3" xfId="96"/>
  </cellStyles>
  <dxfs count="0"/>
  <tableStyles count="0" defaultTableStyle="TableStyleMedium2" defaultPivotStyle="PivotStyleLight16"/>
  <colors>
    <mruColors>
      <color rgb="FFA50021"/>
      <color rgb="FF7E0000"/>
      <color rgb="FF6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279401</xdr:colOff>
      <xdr:row>1</xdr:row>
      <xdr:rowOff>136524</xdr:rowOff>
    </xdr:from>
    <xdr:to>
      <xdr:col>0</xdr:col>
      <xdr:colOff>1859493</xdr:colOff>
      <xdr:row>4</xdr:row>
      <xdr:rowOff>161354</xdr:rowOff>
    </xdr:to>
    <xdr:pic>
      <xdr:nvPicPr>
        <xdr:cNvPr id="6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1" y="2470149"/>
          <a:ext cx="1580092" cy="596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238125</xdr:colOff>
      <xdr:row>1</xdr:row>
      <xdr:rowOff>154782</xdr:rowOff>
    </xdr:from>
    <xdr:to>
      <xdr:col>15</xdr:col>
      <xdr:colOff>175181</xdr:colOff>
      <xdr:row>4</xdr:row>
      <xdr:rowOff>7673</xdr:rowOff>
    </xdr:to>
    <xdr:pic>
      <xdr:nvPicPr>
        <xdr:cNvPr id="7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6594" y="345282"/>
          <a:ext cx="2620725" cy="424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7:X45"/>
  <sheetViews>
    <sheetView tabSelected="1" zoomScaleNormal="100" workbookViewId="0">
      <selection activeCell="A47" sqref="A47"/>
    </sheetView>
  </sheetViews>
  <sheetFormatPr baseColWidth="10" defaultRowHeight="15" x14ac:dyDescent="0.25"/>
  <cols>
    <col min="1" max="1" width="61.28515625" style="3" customWidth="1"/>
    <col min="2" max="3" width="13.7109375" style="3" customWidth="1"/>
    <col min="4" max="4" width="12.7109375" style="3" customWidth="1"/>
    <col min="5" max="6" width="13.7109375" style="3" customWidth="1"/>
    <col min="7" max="7" width="12.7109375" style="3" customWidth="1"/>
    <col min="8" max="9" width="13.7109375" style="3" customWidth="1"/>
    <col min="10" max="10" width="12.85546875" style="3" customWidth="1"/>
    <col min="11" max="12" width="13.7109375" style="3" customWidth="1"/>
    <col min="13" max="13" width="12.7109375" style="3" customWidth="1"/>
    <col min="14" max="15" width="13.7109375" style="3" customWidth="1"/>
    <col min="16" max="16" width="12.7109375" style="3" customWidth="1"/>
    <col min="17" max="16384" width="11.42578125" style="3"/>
  </cols>
  <sheetData>
    <row r="7" spans="1:24" ht="15" customHeight="1" x14ac:dyDescent="0.25">
      <c r="A7" s="34" t="s">
        <v>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8"/>
      <c r="R7" s="8"/>
      <c r="S7" s="8"/>
      <c r="T7" s="8"/>
      <c r="U7" s="8"/>
      <c r="V7" s="8"/>
      <c r="W7" s="8"/>
      <c r="X7" s="8"/>
    </row>
    <row r="8" spans="1:24" ht="1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8"/>
      <c r="R8" s="8"/>
      <c r="S8" s="8"/>
      <c r="T8" s="8"/>
      <c r="U8" s="8"/>
      <c r="V8" s="8"/>
      <c r="W8" s="8"/>
      <c r="X8" s="8"/>
    </row>
    <row r="9" spans="1:24" x14ac:dyDescent="0.25">
      <c r="A9" s="35" t="s">
        <v>9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7"/>
      <c r="R9" s="7"/>
      <c r="S9" s="7"/>
      <c r="T9" s="7"/>
      <c r="U9" s="7"/>
      <c r="V9" s="7"/>
      <c r="W9" s="7"/>
      <c r="X9" s="7"/>
    </row>
    <row r="10" spans="1:24" x14ac:dyDescent="0.25">
      <c r="A10" s="37" t="s">
        <v>15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7"/>
      <c r="R10" s="7"/>
      <c r="S10" s="7"/>
      <c r="T10" s="7"/>
      <c r="U10" s="7"/>
      <c r="V10" s="7"/>
      <c r="W10" s="7"/>
      <c r="X10" s="7"/>
    </row>
    <row r="11" spans="1:24" x14ac:dyDescent="0.25">
      <c r="A11" s="39" t="s">
        <v>6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7"/>
      <c r="R11" s="7"/>
      <c r="S11" s="7"/>
      <c r="T11" s="7"/>
      <c r="U11" s="7"/>
      <c r="V11" s="7"/>
      <c r="W11" s="7"/>
      <c r="X11" s="7"/>
    </row>
    <row r="12" spans="1:24" ht="10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7"/>
      <c r="R12" s="7"/>
      <c r="S12" s="7"/>
      <c r="T12" s="7"/>
      <c r="U12" s="7"/>
      <c r="V12" s="7"/>
      <c r="W12" s="7"/>
      <c r="X12" s="7"/>
    </row>
    <row r="13" spans="1:24" ht="20.25" x14ac:dyDescent="0.25">
      <c r="B13" s="30" t="s">
        <v>20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spans="1:24" ht="17.25" x14ac:dyDescent="0.25">
      <c r="B14" s="31">
        <v>2014</v>
      </c>
      <c r="C14" s="32"/>
      <c r="D14" s="33"/>
      <c r="E14" s="31">
        <v>2015</v>
      </c>
      <c r="F14" s="32"/>
      <c r="G14" s="33"/>
      <c r="H14" s="31">
        <v>2016</v>
      </c>
      <c r="I14" s="32"/>
      <c r="J14" s="33"/>
      <c r="K14" s="31">
        <v>2017</v>
      </c>
      <c r="L14" s="32"/>
      <c r="M14" s="33"/>
      <c r="N14" s="31">
        <v>2018</v>
      </c>
      <c r="O14" s="32"/>
      <c r="P14" s="33"/>
    </row>
    <row r="15" spans="1:24" x14ac:dyDescent="0.25">
      <c r="A15" s="4" t="s">
        <v>0</v>
      </c>
      <c r="B15" s="5" t="s">
        <v>16</v>
      </c>
      <c r="C15" s="5" t="s">
        <v>17</v>
      </c>
      <c r="D15" s="5" t="s">
        <v>18</v>
      </c>
      <c r="E15" s="5" t="s">
        <v>16</v>
      </c>
      <c r="F15" s="5" t="s">
        <v>17</v>
      </c>
      <c r="G15" s="5" t="s">
        <v>19</v>
      </c>
      <c r="H15" s="5" t="s">
        <v>16</v>
      </c>
      <c r="I15" s="5" t="s">
        <v>17</v>
      </c>
      <c r="J15" s="5" t="s">
        <v>18</v>
      </c>
      <c r="K15" s="5" t="s">
        <v>16</v>
      </c>
      <c r="L15" s="5" t="s">
        <v>17</v>
      </c>
      <c r="M15" s="5" t="s">
        <v>18</v>
      </c>
      <c r="N15" s="5" t="s">
        <v>16</v>
      </c>
      <c r="O15" s="5" t="s">
        <v>17</v>
      </c>
      <c r="P15" s="5" t="s">
        <v>18</v>
      </c>
    </row>
    <row r="16" spans="1:24" x14ac:dyDescent="0.25">
      <c r="A16" s="14" t="s">
        <v>1</v>
      </c>
      <c r="B16" s="14">
        <v>62469</v>
      </c>
      <c r="C16" s="14">
        <v>76750</v>
      </c>
      <c r="D16" s="20">
        <v>139219</v>
      </c>
      <c r="E16" s="14">
        <v>85916</v>
      </c>
      <c r="F16" s="14">
        <v>40608</v>
      </c>
      <c r="G16" s="20">
        <v>126524</v>
      </c>
      <c r="H16" s="14">
        <v>70488</v>
      </c>
      <c r="I16" s="14">
        <v>75742</v>
      </c>
      <c r="J16" s="20">
        <v>146230</v>
      </c>
      <c r="K16" s="14">
        <v>53295.430526420314</v>
      </c>
      <c r="L16" s="14">
        <v>68394.924817433639</v>
      </c>
      <c r="M16" s="20">
        <v>121690.35534385395</v>
      </c>
      <c r="N16" s="14">
        <v>59980.726651732548</v>
      </c>
      <c r="O16" s="14">
        <v>74349.797305038403</v>
      </c>
      <c r="P16" s="27">
        <v>134330.52395677095</v>
      </c>
    </row>
    <row r="17" spans="1:16" s="13" customFormat="1" x14ac:dyDescent="0.25">
      <c r="A17" s="16" t="s">
        <v>2</v>
      </c>
      <c r="B17" s="16">
        <v>33716</v>
      </c>
      <c r="C17" s="16">
        <v>15278</v>
      </c>
      <c r="D17" s="21">
        <v>48994</v>
      </c>
      <c r="E17" s="16">
        <v>37568</v>
      </c>
      <c r="F17" s="16">
        <v>24428</v>
      </c>
      <c r="G17" s="21">
        <v>61996</v>
      </c>
      <c r="H17" s="16">
        <v>38183</v>
      </c>
      <c r="I17" s="16">
        <v>20928</v>
      </c>
      <c r="J17" s="21">
        <v>59111</v>
      </c>
      <c r="K17" s="16">
        <v>38203.633251492203</v>
      </c>
      <c r="L17" s="16">
        <v>16003.296688881179</v>
      </c>
      <c r="M17" s="21">
        <v>54206.929940373382</v>
      </c>
      <c r="N17" s="16">
        <v>32116.13248353314</v>
      </c>
      <c r="O17" s="16">
        <v>19672.408915550026</v>
      </c>
      <c r="P17" s="28">
        <v>51788.541399083173</v>
      </c>
    </row>
    <row r="18" spans="1:16" x14ac:dyDescent="0.25">
      <c r="A18" s="15" t="s">
        <v>3</v>
      </c>
      <c r="B18" s="15">
        <v>82142</v>
      </c>
      <c r="C18" s="15">
        <v>60678</v>
      </c>
      <c r="D18" s="22">
        <v>142820</v>
      </c>
      <c r="E18" s="15">
        <v>97979</v>
      </c>
      <c r="F18" s="15">
        <v>51796</v>
      </c>
      <c r="G18" s="22">
        <v>149775</v>
      </c>
      <c r="H18" s="15">
        <v>85726</v>
      </c>
      <c r="I18" s="15">
        <v>68596</v>
      </c>
      <c r="J18" s="22">
        <v>154322</v>
      </c>
      <c r="K18" s="15">
        <v>101863.14435706136</v>
      </c>
      <c r="L18" s="15">
        <v>74358.960432386244</v>
      </c>
      <c r="M18" s="22">
        <v>176222.10478944762</v>
      </c>
      <c r="N18" s="15">
        <v>102564.01638516324</v>
      </c>
      <c r="O18" s="15">
        <v>82275.299114833673</v>
      </c>
      <c r="P18" s="29">
        <v>184839.31549999691</v>
      </c>
    </row>
    <row r="19" spans="1:16" x14ac:dyDescent="0.25">
      <c r="A19" s="9" t="s">
        <v>7</v>
      </c>
      <c r="B19" s="9">
        <f>SUM(B16:B18)</f>
        <v>178327</v>
      </c>
      <c r="C19" s="9">
        <f t="shared" ref="C19:P19" si="0">SUM(C16:C18)</f>
        <v>152706</v>
      </c>
      <c r="D19" s="9">
        <f t="shared" si="0"/>
        <v>331033</v>
      </c>
      <c r="E19" s="9">
        <f t="shared" si="0"/>
        <v>221463</v>
      </c>
      <c r="F19" s="9">
        <f t="shared" si="0"/>
        <v>116832</v>
      </c>
      <c r="G19" s="9">
        <f t="shared" si="0"/>
        <v>338295</v>
      </c>
      <c r="H19" s="9">
        <f t="shared" si="0"/>
        <v>194397</v>
      </c>
      <c r="I19" s="9">
        <f t="shared" si="0"/>
        <v>165266</v>
      </c>
      <c r="J19" s="9">
        <f t="shared" si="0"/>
        <v>359663</v>
      </c>
      <c r="K19" s="9">
        <f t="shared" si="0"/>
        <v>193362.20813497389</v>
      </c>
      <c r="L19" s="9">
        <f t="shared" si="0"/>
        <v>158757.18193870108</v>
      </c>
      <c r="M19" s="9">
        <f t="shared" si="0"/>
        <v>352119.39007367496</v>
      </c>
      <c r="N19" s="9">
        <f t="shared" si="0"/>
        <v>194660.87552042893</v>
      </c>
      <c r="O19" s="9">
        <f t="shared" si="0"/>
        <v>176297.50533542212</v>
      </c>
      <c r="P19" s="9">
        <f t="shared" si="0"/>
        <v>370958.38085585099</v>
      </c>
    </row>
    <row r="21" spans="1:16" ht="20.25" x14ac:dyDescent="0.25">
      <c r="B21" s="30" t="s">
        <v>21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spans="1:16" ht="17.25" x14ac:dyDescent="0.25">
      <c r="B22" s="31">
        <v>2014</v>
      </c>
      <c r="C22" s="32"/>
      <c r="D22" s="33"/>
      <c r="E22" s="31">
        <v>2015</v>
      </c>
      <c r="F22" s="32"/>
      <c r="G22" s="33"/>
      <c r="H22" s="31">
        <v>2016</v>
      </c>
      <c r="I22" s="32"/>
      <c r="J22" s="33"/>
      <c r="K22" s="31">
        <v>2017</v>
      </c>
      <c r="L22" s="32"/>
      <c r="M22" s="33"/>
      <c r="N22" s="31">
        <v>2018</v>
      </c>
      <c r="O22" s="32"/>
      <c r="P22" s="33"/>
    </row>
    <row r="23" spans="1:16" x14ac:dyDescent="0.25">
      <c r="A23" s="4" t="s">
        <v>0</v>
      </c>
      <c r="B23" s="5" t="s">
        <v>16</v>
      </c>
      <c r="C23" s="5" t="s">
        <v>17</v>
      </c>
      <c r="D23" s="5" t="s">
        <v>18</v>
      </c>
      <c r="E23" s="5" t="s">
        <v>16</v>
      </c>
      <c r="F23" s="5" t="s">
        <v>17</v>
      </c>
      <c r="G23" s="5" t="s">
        <v>19</v>
      </c>
      <c r="H23" s="5" t="s">
        <v>16</v>
      </c>
      <c r="I23" s="5" t="s">
        <v>17</v>
      </c>
      <c r="J23" s="5" t="s">
        <v>18</v>
      </c>
      <c r="K23" s="5" t="s">
        <v>16</v>
      </c>
      <c r="L23" s="5" t="s">
        <v>17</v>
      </c>
      <c r="M23" s="5" t="s">
        <v>18</v>
      </c>
      <c r="N23" s="5" t="s">
        <v>16</v>
      </c>
      <c r="O23" s="5" t="s">
        <v>17</v>
      </c>
      <c r="P23" s="5" t="s">
        <v>18</v>
      </c>
    </row>
    <row r="24" spans="1:16" x14ac:dyDescent="0.25">
      <c r="A24" s="1" t="s">
        <v>1</v>
      </c>
      <c r="B24" s="1">
        <v>45340</v>
      </c>
      <c r="C24" s="1">
        <v>58895</v>
      </c>
      <c r="D24" s="23">
        <v>104235</v>
      </c>
      <c r="E24" s="1">
        <v>64761</v>
      </c>
      <c r="F24" s="1">
        <v>38280</v>
      </c>
      <c r="G24" s="23">
        <v>103041</v>
      </c>
      <c r="H24" s="1">
        <v>41482</v>
      </c>
      <c r="I24" s="1">
        <v>66793</v>
      </c>
      <c r="J24" s="23">
        <v>108275</v>
      </c>
      <c r="K24" s="1">
        <v>48483</v>
      </c>
      <c r="L24" s="1">
        <v>73706</v>
      </c>
      <c r="M24" s="23">
        <v>122189</v>
      </c>
      <c r="N24" s="1">
        <v>44070</v>
      </c>
      <c r="O24" s="1">
        <v>76743</v>
      </c>
      <c r="P24" s="25">
        <v>120813</v>
      </c>
    </row>
    <row r="25" spans="1:16" x14ac:dyDescent="0.25">
      <c r="A25" s="2" t="s">
        <v>2</v>
      </c>
      <c r="B25" s="2">
        <v>8374.157831684508</v>
      </c>
      <c r="C25" s="2">
        <v>4054.1651752775274</v>
      </c>
      <c r="D25" s="24">
        <v>12428.323006962035</v>
      </c>
      <c r="E25" s="2">
        <v>10375</v>
      </c>
      <c r="F25" s="2">
        <v>5475</v>
      </c>
      <c r="G25" s="24">
        <v>15850</v>
      </c>
      <c r="H25" s="2">
        <v>11126</v>
      </c>
      <c r="I25" s="2">
        <v>6298</v>
      </c>
      <c r="J25" s="24">
        <v>17424</v>
      </c>
      <c r="K25" s="2">
        <v>11489</v>
      </c>
      <c r="L25" s="2">
        <v>7066</v>
      </c>
      <c r="M25" s="24">
        <v>18555</v>
      </c>
      <c r="N25" s="2">
        <v>12541</v>
      </c>
      <c r="O25" s="2">
        <v>7684</v>
      </c>
      <c r="P25" s="26">
        <v>20225</v>
      </c>
    </row>
    <row r="26" spans="1:16" x14ac:dyDescent="0.25">
      <c r="A26" s="1" t="s">
        <v>3</v>
      </c>
      <c r="B26" s="1">
        <v>21823.517341549385</v>
      </c>
      <c r="C26" s="1">
        <v>15008.974570714574</v>
      </c>
      <c r="D26" s="23">
        <v>36832.491912263955</v>
      </c>
      <c r="E26" s="1">
        <v>19249</v>
      </c>
      <c r="F26" s="1">
        <v>10561</v>
      </c>
      <c r="G26" s="23">
        <v>29810</v>
      </c>
      <c r="H26" s="1">
        <v>22702</v>
      </c>
      <c r="I26" s="1">
        <v>15085</v>
      </c>
      <c r="J26" s="23">
        <v>37787</v>
      </c>
      <c r="K26" s="1">
        <v>14582</v>
      </c>
      <c r="L26" s="1">
        <v>11209</v>
      </c>
      <c r="M26" s="23">
        <v>25791</v>
      </c>
      <c r="N26" s="1">
        <v>15833</v>
      </c>
      <c r="O26" s="1">
        <v>12103</v>
      </c>
      <c r="P26" s="25">
        <v>27936</v>
      </c>
    </row>
    <row r="27" spans="1:16" x14ac:dyDescent="0.25">
      <c r="A27" s="9" t="s">
        <v>8</v>
      </c>
      <c r="B27" s="9">
        <f>SUM(B24:B26)</f>
        <v>75537.675173233903</v>
      </c>
      <c r="C27" s="9">
        <f t="shared" ref="C27:P27" si="1">SUM(C24:C26)</f>
        <v>77958.139745992099</v>
      </c>
      <c r="D27" s="9">
        <f t="shared" si="1"/>
        <v>153495.81491922599</v>
      </c>
      <c r="E27" s="9">
        <f t="shared" si="1"/>
        <v>94385</v>
      </c>
      <c r="F27" s="9">
        <f t="shared" si="1"/>
        <v>54316</v>
      </c>
      <c r="G27" s="9">
        <f t="shared" si="1"/>
        <v>148701</v>
      </c>
      <c r="H27" s="9">
        <f t="shared" si="1"/>
        <v>75310</v>
      </c>
      <c r="I27" s="9">
        <f t="shared" si="1"/>
        <v>88176</v>
      </c>
      <c r="J27" s="9">
        <f t="shared" si="1"/>
        <v>163486</v>
      </c>
      <c r="K27" s="9">
        <f t="shared" si="1"/>
        <v>74554</v>
      </c>
      <c r="L27" s="9">
        <f t="shared" si="1"/>
        <v>91981</v>
      </c>
      <c r="M27" s="9">
        <f t="shared" si="1"/>
        <v>166535</v>
      </c>
      <c r="N27" s="9">
        <f t="shared" si="1"/>
        <v>72444</v>
      </c>
      <c r="O27" s="9">
        <f t="shared" si="1"/>
        <v>96530</v>
      </c>
      <c r="P27" s="9">
        <f t="shared" si="1"/>
        <v>168974</v>
      </c>
    </row>
    <row r="29" spans="1:16" ht="17.25" x14ac:dyDescent="0.25">
      <c r="B29" s="30" t="s">
        <v>22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16" ht="17.25" x14ac:dyDescent="0.25">
      <c r="B30" s="31">
        <v>2014</v>
      </c>
      <c r="C30" s="32"/>
      <c r="D30" s="33"/>
      <c r="E30" s="31">
        <v>2015</v>
      </c>
      <c r="F30" s="32"/>
      <c r="G30" s="33"/>
      <c r="H30" s="31">
        <v>2016</v>
      </c>
      <c r="I30" s="32"/>
      <c r="J30" s="33"/>
      <c r="K30" s="31">
        <v>2017</v>
      </c>
      <c r="L30" s="32"/>
      <c r="M30" s="33"/>
      <c r="N30" s="31">
        <v>2018</v>
      </c>
      <c r="O30" s="32"/>
      <c r="P30" s="33"/>
    </row>
    <row r="31" spans="1:16" x14ac:dyDescent="0.25">
      <c r="A31" s="4" t="s">
        <v>0</v>
      </c>
      <c r="B31" s="5" t="s">
        <v>16</v>
      </c>
      <c r="C31" s="5" t="s">
        <v>17</v>
      </c>
      <c r="D31" s="5" t="s">
        <v>18</v>
      </c>
      <c r="E31" s="5" t="s">
        <v>16</v>
      </c>
      <c r="F31" s="5" t="s">
        <v>17</v>
      </c>
      <c r="G31" s="5" t="s">
        <v>19</v>
      </c>
      <c r="H31" s="5" t="s">
        <v>16</v>
      </c>
      <c r="I31" s="5" t="s">
        <v>17</v>
      </c>
      <c r="J31" s="5" t="s">
        <v>18</v>
      </c>
      <c r="K31" s="5" t="s">
        <v>16</v>
      </c>
      <c r="L31" s="5" t="s">
        <v>17</v>
      </c>
      <c r="M31" s="5" t="s">
        <v>18</v>
      </c>
      <c r="N31" s="5" t="s">
        <v>16</v>
      </c>
      <c r="O31" s="5" t="s">
        <v>17</v>
      </c>
      <c r="P31" s="5" t="s">
        <v>18</v>
      </c>
    </row>
    <row r="32" spans="1:16" x14ac:dyDescent="0.25">
      <c r="A32" s="1" t="s">
        <v>1</v>
      </c>
      <c r="B32" s="1">
        <v>107809</v>
      </c>
      <c r="C32" s="1">
        <v>135645</v>
      </c>
      <c r="D32" s="23">
        <v>243454</v>
      </c>
      <c r="E32" s="1">
        <v>150677</v>
      </c>
      <c r="F32" s="1">
        <v>78888</v>
      </c>
      <c r="G32" s="23">
        <v>229565</v>
      </c>
      <c r="H32" s="1">
        <v>111970</v>
      </c>
      <c r="I32" s="1">
        <v>142535</v>
      </c>
      <c r="J32" s="23">
        <v>254505</v>
      </c>
      <c r="K32" s="1">
        <v>101778.4305264203</v>
      </c>
      <c r="L32" s="1">
        <v>142100.92481743364</v>
      </c>
      <c r="M32" s="23">
        <v>243879.35534385394</v>
      </c>
      <c r="N32" s="1">
        <v>104050.72665173255</v>
      </c>
      <c r="O32" s="1">
        <v>151092.7973050384</v>
      </c>
      <c r="P32" s="25">
        <v>255143.52395677095</v>
      </c>
    </row>
    <row r="33" spans="1:16" x14ac:dyDescent="0.25">
      <c r="A33" s="2" t="s">
        <v>2</v>
      </c>
      <c r="B33" s="2">
        <v>42090.157831684512</v>
      </c>
      <c r="C33" s="2">
        <v>19332.165175277529</v>
      </c>
      <c r="D33" s="24">
        <v>61422.323006962033</v>
      </c>
      <c r="E33" s="2">
        <v>47943</v>
      </c>
      <c r="F33" s="2">
        <v>29903</v>
      </c>
      <c r="G33" s="24">
        <v>77846</v>
      </c>
      <c r="H33" s="2">
        <v>49309</v>
      </c>
      <c r="I33" s="2">
        <v>27226</v>
      </c>
      <c r="J33" s="24">
        <v>76535</v>
      </c>
      <c r="K33" s="2">
        <v>49692.633251492196</v>
      </c>
      <c r="L33" s="2">
        <v>23069.296688881182</v>
      </c>
      <c r="M33" s="24">
        <v>72761.929940373389</v>
      </c>
      <c r="N33" s="2">
        <v>44657.13248353314</v>
      </c>
      <c r="O33" s="2">
        <v>27356.408915550026</v>
      </c>
      <c r="P33" s="26">
        <v>72013.541399083173</v>
      </c>
    </row>
    <row r="34" spans="1:16" x14ac:dyDescent="0.25">
      <c r="A34" s="1" t="s">
        <v>3</v>
      </c>
      <c r="B34" s="1">
        <v>103965.51734154939</v>
      </c>
      <c r="C34" s="1">
        <v>75686.974570714578</v>
      </c>
      <c r="D34" s="23">
        <v>179652.49191226397</v>
      </c>
      <c r="E34" s="1">
        <v>117228</v>
      </c>
      <c r="F34" s="1">
        <v>62357</v>
      </c>
      <c r="G34" s="23">
        <v>179585</v>
      </c>
      <c r="H34" s="1">
        <v>108428</v>
      </c>
      <c r="I34" s="1">
        <v>83681</v>
      </c>
      <c r="J34" s="23">
        <v>192109</v>
      </c>
      <c r="K34" s="1">
        <v>116445.14435706136</v>
      </c>
      <c r="L34" s="1">
        <v>85567.960432386244</v>
      </c>
      <c r="M34" s="23">
        <v>202013.10478944762</v>
      </c>
      <c r="N34" s="1">
        <v>118397.01638516324</v>
      </c>
      <c r="O34" s="1">
        <v>94378.299114833673</v>
      </c>
      <c r="P34" s="25">
        <v>212775.31549999691</v>
      </c>
    </row>
    <row r="35" spans="1:16" x14ac:dyDescent="0.25">
      <c r="A35" s="9" t="s">
        <v>13</v>
      </c>
      <c r="B35" s="9">
        <f>SUM(B32:B34)</f>
        <v>253864.6751732339</v>
      </c>
      <c r="C35" s="9">
        <f t="shared" ref="C35:P35" si="2">SUM(C32:C34)</f>
        <v>230664.13974599211</v>
      </c>
      <c r="D35" s="9">
        <f t="shared" si="2"/>
        <v>484528.81491922599</v>
      </c>
      <c r="E35" s="9">
        <f t="shared" si="2"/>
        <v>315848</v>
      </c>
      <c r="F35" s="9">
        <f t="shared" si="2"/>
        <v>171148</v>
      </c>
      <c r="G35" s="9">
        <f t="shared" si="2"/>
        <v>486996</v>
      </c>
      <c r="H35" s="9">
        <f t="shared" si="2"/>
        <v>269707</v>
      </c>
      <c r="I35" s="9">
        <f t="shared" si="2"/>
        <v>253442</v>
      </c>
      <c r="J35" s="9">
        <f t="shared" si="2"/>
        <v>523149</v>
      </c>
      <c r="K35" s="9">
        <f t="shared" si="2"/>
        <v>267916.20813497389</v>
      </c>
      <c r="L35" s="9">
        <f t="shared" si="2"/>
        <v>250738.18193870108</v>
      </c>
      <c r="M35" s="9">
        <f t="shared" si="2"/>
        <v>518654.39007367496</v>
      </c>
      <c r="N35" s="9">
        <f t="shared" si="2"/>
        <v>267104.87552042893</v>
      </c>
      <c r="O35" s="9">
        <f t="shared" si="2"/>
        <v>272827.50533542212</v>
      </c>
      <c r="P35" s="9">
        <f t="shared" si="2"/>
        <v>539932.38085585099</v>
      </c>
    </row>
    <row r="37" spans="1:16" ht="17.25" x14ac:dyDescent="0.25">
      <c r="B37" s="30" t="s">
        <v>23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</row>
    <row r="38" spans="1:16" ht="17.25" x14ac:dyDescent="0.25">
      <c r="B38" s="31">
        <v>2014</v>
      </c>
      <c r="C38" s="32"/>
      <c r="D38" s="33"/>
      <c r="E38" s="31">
        <v>2015</v>
      </c>
      <c r="F38" s="32"/>
      <c r="G38" s="33"/>
      <c r="H38" s="31">
        <v>2016</v>
      </c>
      <c r="I38" s="32"/>
      <c r="J38" s="33"/>
      <c r="K38" s="31">
        <v>2017</v>
      </c>
      <c r="L38" s="32"/>
      <c r="M38" s="33"/>
      <c r="N38" s="31">
        <v>2018</v>
      </c>
      <c r="O38" s="32"/>
      <c r="P38" s="33"/>
    </row>
    <row r="39" spans="1:16" x14ac:dyDescent="0.25">
      <c r="A39" s="4" t="s">
        <v>24</v>
      </c>
      <c r="B39" s="5" t="s">
        <v>16</v>
      </c>
      <c r="C39" s="5" t="s">
        <v>17</v>
      </c>
      <c r="D39" s="5" t="s">
        <v>18</v>
      </c>
      <c r="E39" s="5" t="s">
        <v>16</v>
      </c>
      <c r="F39" s="5" t="s">
        <v>17</v>
      </c>
      <c r="G39" s="5" t="s">
        <v>19</v>
      </c>
      <c r="H39" s="5" t="s">
        <v>16</v>
      </c>
      <c r="I39" s="5" t="s">
        <v>17</v>
      </c>
      <c r="J39" s="5" t="s">
        <v>18</v>
      </c>
      <c r="K39" s="5" t="s">
        <v>16</v>
      </c>
      <c r="L39" s="5" t="s">
        <v>17</v>
      </c>
      <c r="M39" s="5" t="s">
        <v>18</v>
      </c>
      <c r="N39" s="5" t="s">
        <v>16</v>
      </c>
      <c r="O39" s="5" t="s">
        <v>17</v>
      </c>
      <c r="P39" s="5" t="s">
        <v>18</v>
      </c>
    </row>
    <row r="40" spans="1:16" x14ac:dyDescent="0.25">
      <c r="A40" s="12" t="s">
        <v>10</v>
      </c>
      <c r="B40" s="12">
        <f>B19</f>
        <v>178327</v>
      </c>
      <c r="C40" s="12">
        <f t="shared" ref="C40:P40" si="3">C19</f>
        <v>152706</v>
      </c>
      <c r="D40" s="19">
        <f t="shared" si="3"/>
        <v>331033</v>
      </c>
      <c r="E40" s="12">
        <f t="shared" si="3"/>
        <v>221463</v>
      </c>
      <c r="F40" s="12">
        <f t="shared" si="3"/>
        <v>116832</v>
      </c>
      <c r="G40" s="19">
        <f t="shared" si="3"/>
        <v>338295</v>
      </c>
      <c r="H40" s="12">
        <f t="shared" si="3"/>
        <v>194397</v>
      </c>
      <c r="I40" s="12">
        <f t="shared" si="3"/>
        <v>165266</v>
      </c>
      <c r="J40" s="19">
        <f t="shared" si="3"/>
        <v>359663</v>
      </c>
      <c r="K40" s="12">
        <f t="shared" si="3"/>
        <v>193362.20813497389</v>
      </c>
      <c r="L40" s="12">
        <f t="shared" si="3"/>
        <v>158757.18193870108</v>
      </c>
      <c r="M40" s="19">
        <f t="shared" si="3"/>
        <v>352119.39007367496</v>
      </c>
      <c r="N40" s="12">
        <f t="shared" si="3"/>
        <v>194660.87552042893</v>
      </c>
      <c r="O40" s="12">
        <f t="shared" si="3"/>
        <v>176297.50533542212</v>
      </c>
      <c r="P40" s="19">
        <f t="shared" si="3"/>
        <v>370958.38085585099</v>
      </c>
    </row>
    <row r="41" spans="1:16" x14ac:dyDescent="0.25">
      <c r="A41" s="12" t="s">
        <v>11</v>
      </c>
      <c r="B41" s="12">
        <f>B27</f>
        <v>75537.675173233903</v>
      </c>
      <c r="C41" s="12">
        <f t="shared" ref="C41:P41" si="4">C27</f>
        <v>77958.139745992099</v>
      </c>
      <c r="D41" s="19">
        <f t="shared" si="4"/>
        <v>153495.81491922599</v>
      </c>
      <c r="E41" s="12">
        <f t="shared" si="4"/>
        <v>94385</v>
      </c>
      <c r="F41" s="12">
        <f t="shared" si="4"/>
        <v>54316</v>
      </c>
      <c r="G41" s="19">
        <f t="shared" si="4"/>
        <v>148701</v>
      </c>
      <c r="H41" s="12">
        <f t="shared" si="4"/>
        <v>75310</v>
      </c>
      <c r="I41" s="12">
        <f t="shared" si="4"/>
        <v>88176</v>
      </c>
      <c r="J41" s="19">
        <f t="shared" si="4"/>
        <v>163486</v>
      </c>
      <c r="K41" s="12">
        <f t="shared" si="4"/>
        <v>74554</v>
      </c>
      <c r="L41" s="12">
        <f t="shared" si="4"/>
        <v>91981</v>
      </c>
      <c r="M41" s="19">
        <f t="shared" si="4"/>
        <v>166535</v>
      </c>
      <c r="N41" s="12">
        <f t="shared" si="4"/>
        <v>72444</v>
      </c>
      <c r="O41" s="12">
        <f t="shared" si="4"/>
        <v>96530</v>
      </c>
      <c r="P41" s="19">
        <f t="shared" si="4"/>
        <v>168974</v>
      </c>
    </row>
    <row r="42" spans="1:16" x14ac:dyDescent="0.25">
      <c r="A42" s="9" t="s">
        <v>14</v>
      </c>
      <c r="B42" s="9">
        <f>SUM(B40:B41)</f>
        <v>253864.6751732339</v>
      </c>
      <c r="C42" s="9">
        <f t="shared" ref="C42:P42" si="5">SUM(C40:C41)</f>
        <v>230664.13974599208</v>
      </c>
      <c r="D42" s="9">
        <f t="shared" si="5"/>
        <v>484528.81491922599</v>
      </c>
      <c r="E42" s="9">
        <f t="shared" si="5"/>
        <v>315848</v>
      </c>
      <c r="F42" s="9">
        <f t="shared" si="5"/>
        <v>171148</v>
      </c>
      <c r="G42" s="9">
        <f t="shared" si="5"/>
        <v>486996</v>
      </c>
      <c r="H42" s="9">
        <f t="shared" si="5"/>
        <v>269707</v>
      </c>
      <c r="I42" s="9">
        <f t="shared" si="5"/>
        <v>253442</v>
      </c>
      <c r="J42" s="9">
        <f t="shared" si="5"/>
        <v>523149</v>
      </c>
      <c r="K42" s="9">
        <f t="shared" si="5"/>
        <v>267916.20813497389</v>
      </c>
      <c r="L42" s="9">
        <f t="shared" si="5"/>
        <v>250738.18193870108</v>
      </c>
      <c r="M42" s="9">
        <f t="shared" si="5"/>
        <v>518654.39007367496</v>
      </c>
      <c r="N42" s="9">
        <f t="shared" si="5"/>
        <v>267104.87552042893</v>
      </c>
      <c r="O42" s="9">
        <f t="shared" si="5"/>
        <v>272827.50533542212</v>
      </c>
      <c r="P42" s="9">
        <f t="shared" si="5"/>
        <v>539932.38085585099</v>
      </c>
    </row>
    <row r="44" spans="1:16" x14ac:dyDescent="0.25">
      <c r="A44" s="10" t="s">
        <v>4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5">
      <c r="A45" s="11" t="s">
        <v>12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</sheetData>
  <mergeCells count="28">
    <mergeCell ref="B21:P21"/>
    <mergeCell ref="B14:D14"/>
    <mergeCell ref="E14:G14"/>
    <mergeCell ref="H14:J14"/>
    <mergeCell ref="K14:M14"/>
    <mergeCell ref="N14:P14"/>
    <mergeCell ref="A7:P8"/>
    <mergeCell ref="A9:P9"/>
    <mergeCell ref="A10:P10"/>
    <mergeCell ref="A11:P11"/>
    <mergeCell ref="B13:P13"/>
    <mergeCell ref="B22:D22"/>
    <mergeCell ref="E22:G22"/>
    <mergeCell ref="H22:J22"/>
    <mergeCell ref="K22:M22"/>
    <mergeCell ref="N22:P22"/>
    <mergeCell ref="B29:P29"/>
    <mergeCell ref="B30:D30"/>
    <mergeCell ref="E30:G30"/>
    <mergeCell ref="H30:J30"/>
    <mergeCell ref="K30:M30"/>
    <mergeCell ref="N30:P30"/>
    <mergeCell ref="B37:P37"/>
    <mergeCell ref="B38:D38"/>
    <mergeCell ref="E38:G38"/>
    <mergeCell ref="H38:J38"/>
    <mergeCell ref="K38:M38"/>
    <mergeCell ref="N38:P38"/>
  </mergeCells>
  <pageMargins left="0.7" right="0.7" top="0.75" bottom="0.75" header="0.3" footer="0.3"/>
  <pageSetup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Ocupados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Maribel Tarazona Camacho</dc:creator>
  <cp:lastModifiedBy>Ivan Ernesto Piraquive Lopez</cp:lastModifiedBy>
  <cp:lastPrinted>2019-09-19T21:17:50Z</cp:lastPrinted>
  <dcterms:created xsi:type="dcterms:W3CDTF">2019-05-17T20:02:24Z</dcterms:created>
  <dcterms:modified xsi:type="dcterms:W3CDTF">2019-09-19T21:27:37Z</dcterms:modified>
</cp:coreProperties>
</file>