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YLCUELLARI\Cultura\Cuadros de publicacion CSC BOGOTÁ\"/>
    </mc:Choice>
  </mc:AlternateContent>
  <bookViews>
    <workbookView xWindow="0" yWindow="0" windowWidth="28800" windowHeight="12000" tabRatio="806" activeTab="2"/>
  </bookViews>
  <sheets>
    <sheet name="Índice" sheetId="2" r:id="rId1"/>
    <sheet name="ARTES ESCÉNICAS" sheetId="11" r:id="rId2"/>
    <sheet name="ARTES VISUALES" sheetId="6" r:id="rId3"/>
    <sheet name="AUDIOVISUAL" sheetId="1" r:id="rId4"/>
    <sheet name="CREACION" sheetId="10" r:id="rId5"/>
    <sheet name="CREACION PUBLICITARIA" sheetId="12" r:id="rId6"/>
    <sheet name="EDUCACION CULTURAL" sheetId="5" r:id="rId7"/>
    <sheet name="LIBROS Y PUBLICACIONES" sheetId="4" r:id="rId8"/>
    <sheet name="MUSICA" sheetId="3" r:id="rId9"/>
    <sheet name="PATRIMONIO" sheetId="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2" l="1"/>
  <c r="E16" i="12"/>
  <c r="F16" i="12"/>
  <c r="G16" i="12"/>
  <c r="C16" i="12"/>
  <c r="E61" i="3" l="1"/>
  <c r="C20" i="10" l="1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AJ20" i="10"/>
  <c r="AK20" i="10"/>
  <c r="B20" i="10"/>
  <c r="XFD20" i="10" l="1"/>
  <c r="F17" i="4" l="1"/>
  <c r="G17" i="4"/>
  <c r="H17" i="4"/>
  <c r="I17" i="4"/>
  <c r="J17" i="4"/>
  <c r="K17" i="4"/>
  <c r="L17" i="4"/>
  <c r="M17" i="4"/>
  <c r="E17" i="4"/>
  <c r="F61" i="3" l="1"/>
  <c r="G61" i="3"/>
  <c r="H61" i="3"/>
  <c r="I61" i="3"/>
  <c r="J61" i="3"/>
  <c r="K61" i="3"/>
  <c r="L61" i="3"/>
  <c r="M61" i="3"/>
</calcChain>
</file>

<file path=xl/sharedStrings.xml><?xml version="1.0" encoding="utf-8"?>
<sst xmlns="http://schemas.openxmlformats.org/spreadsheetml/2006/main" count="1033" uniqueCount="233">
  <si>
    <t>Índice</t>
  </si>
  <si>
    <t>Indicadores no monetarios del segmento audiovisual</t>
  </si>
  <si>
    <t>Cuenta Satélite de Cultura Bogotá</t>
  </si>
  <si>
    <t xml:space="preserve">Número de espectadores. </t>
  </si>
  <si>
    <t>2009-2016</t>
  </si>
  <si>
    <t>Participación porcentual de múltiplex en Bogotá sobre el total nacional.</t>
  </si>
  <si>
    <t>Participación porcentual de salas de cine en Bogotá sobre el total nacional.</t>
  </si>
  <si>
    <t>Participación porcental de butacas/sillas en Bogotá sobre el total nacional.</t>
  </si>
  <si>
    <t>Participación porcentual del numero de espectadores en Bogotá sobre el total nacional.</t>
  </si>
  <si>
    <t>Número de múltiplex.</t>
  </si>
  <si>
    <t>Número de salas de cine.</t>
  </si>
  <si>
    <t>Número de butacas/sillas.</t>
  </si>
  <si>
    <t>INDICADORES NO MONETARIOS CINE PARA BOGOTÁ</t>
  </si>
  <si>
    <t>Número Prestadores del servicio de TV.</t>
  </si>
  <si>
    <t xml:space="preserve">  Televisión abierta</t>
  </si>
  <si>
    <t xml:space="preserve">    Nacional</t>
  </si>
  <si>
    <t xml:space="preserve">    Regional</t>
  </si>
  <si>
    <t xml:space="preserve">    Local</t>
  </si>
  <si>
    <t xml:space="preserve">  Televisión cerrada</t>
  </si>
  <si>
    <t xml:space="preserve">    Televisión por suscripción</t>
  </si>
  <si>
    <t xml:space="preserve">    Televisión comunitaria</t>
  </si>
  <si>
    <t>Numero de usuarios de television por suscripción</t>
  </si>
  <si>
    <t>(-)</t>
  </si>
  <si>
    <t>TIPO DE EMISORA</t>
  </si>
  <si>
    <t>COMERCIAL</t>
  </si>
  <si>
    <t>COMUNITARIA</t>
  </si>
  <si>
    <t>INTERÉS PUBLICO</t>
  </si>
  <si>
    <t>TOTAL</t>
  </si>
  <si>
    <t>NUMERO DE EMISORAS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</si>
  <si>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Tecnologías de la Información y Comunicaciones</t>
    </r>
  </si>
  <si>
    <t>2008-2016</t>
  </si>
  <si>
    <t>Total personas de 12 años y más</t>
  </si>
  <si>
    <t>Total</t>
  </si>
  <si>
    <t>Sí</t>
  </si>
  <si>
    <t>Hombres</t>
  </si>
  <si>
    <t>Mujeres</t>
  </si>
  <si>
    <t>Personas</t>
  </si>
  <si>
    <t>%</t>
  </si>
  <si>
    <t>1 Todos los días de la semana</t>
  </si>
  <si>
    <t>3 Varias veces a la semana</t>
  </si>
  <si>
    <t>4 Una vez a la semana</t>
  </si>
  <si>
    <t>2 Casí todos los días de la semana *</t>
  </si>
  <si>
    <t>Indicadores no monetarios del segmento Musica</t>
  </si>
  <si>
    <t>X</t>
  </si>
  <si>
    <t>FESTIVAL</t>
  </si>
  <si>
    <t>ROCK AL PARQUE</t>
  </si>
  <si>
    <t>HIP -HOP AL PARQUE</t>
  </si>
  <si>
    <t>COLOMBIA AL PARQUE</t>
  </si>
  <si>
    <t>JAZZ AL PARQUE</t>
  </si>
  <si>
    <t>SALSA AL PARQUE</t>
  </si>
  <si>
    <t>ÓPERA AL PARQUE</t>
  </si>
  <si>
    <t>FESTIVAL INTERNACIONAL DE MÚSICA CLÁSICA</t>
  </si>
  <si>
    <t>FESTIVAL CENTRO</t>
  </si>
  <si>
    <t>ESTEREO PICNIC</t>
  </si>
  <si>
    <t>BAUM FESTIVAL</t>
  </si>
  <si>
    <t>DÍA DE ROCK COLOMBIA</t>
  </si>
  <si>
    <t>JAMMING FESTIVAL</t>
  </si>
  <si>
    <t>BOGOTÁ GOSPEL</t>
  </si>
  <si>
    <t>TOTAL DE FESTIVALES POR AÑO</t>
  </si>
  <si>
    <t>Consumo de música grabada</t>
  </si>
  <si>
    <t>Música grabada</t>
  </si>
  <si>
    <t>No</t>
  </si>
  <si>
    <t>Indicadores no monetarios del segmento LIBROS Y PUBLICACIONES</t>
  </si>
  <si>
    <t>Registros Agencia ISBN - Cámara Colombiana del Libro</t>
  </si>
  <si>
    <t xml:space="preserve">Número de títulos con ISBN </t>
  </si>
  <si>
    <t>Número de títulos con ISBN en formato digital</t>
  </si>
  <si>
    <t>Número de títulos con ISBN no comercializables</t>
  </si>
  <si>
    <t>Número de títulos con ISBN de editoriales universitarias</t>
  </si>
  <si>
    <t>PRIVADA</t>
  </si>
  <si>
    <t>2009</t>
  </si>
  <si>
    <t>2010</t>
  </si>
  <si>
    <t>2011</t>
  </si>
  <si>
    <t>2012</t>
  </si>
  <si>
    <t>2013</t>
  </si>
  <si>
    <t>2014</t>
  </si>
  <si>
    <t>2015</t>
  </si>
  <si>
    <t>2016</t>
  </si>
  <si>
    <t>OFICIAL</t>
  </si>
  <si>
    <t>ARTES PLASTICAS, VISUALES Y AFINES</t>
  </si>
  <si>
    <t>ARTES REPRESENTATIVAS</t>
  </si>
  <si>
    <t>DISEÑO</t>
  </si>
  <si>
    <t>MUSICA</t>
  </si>
  <si>
    <t>OTROS PROGRAMAS ASOCIADOS A BELLAS ARTES</t>
  </si>
  <si>
    <t>SIN CLASIFICAR</t>
  </si>
  <si>
    <t>PUBLICIDAD Y AFINES</t>
  </si>
  <si>
    <t/>
  </si>
  <si>
    <t>Número de títulos con ISBN comercializables</t>
  </si>
  <si>
    <t>Preescolar</t>
  </si>
  <si>
    <t>Básica primaria</t>
  </si>
  <si>
    <t>Básica secundaria</t>
  </si>
  <si>
    <t>Media</t>
  </si>
  <si>
    <t>Indicadores no monetarios del segmento educacion cultural</t>
  </si>
  <si>
    <t>Indicadores no monetarios del segmento Artes Visuales</t>
  </si>
  <si>
    <t>2010-2016</t>
  </si>
  <si>
    <t>Presentaciones y espectáculos culturales</t>
  </si>
  <si>
    <t>Exposiciones, ferias o muestras de fotografía, pintura, grabado, dibujo, escultura o artes gráficas</t>
  </si>
  <si>
    <t>Datos expandidos con proyecciones de población, con base en los resultados del Censo 2005.</t>
  </si>
  <si>
    <t>1 Por lo menos una vez a la semana</t>
  </si>
  <si>
    <t>2 Una vez al mes</t>
  </si>
  <si>
    <t>3 Una vez cada tres meses</t>
  </si>
  <si>
    <t>4 Una vez cada seis meses</t>
  </si>
  <si>
    <t>5 Una vez al año</t>
  </si>
  <si>
    <t>2012-2016</t>
  </si>
  <si>
    <t>Bogotá</t>
  </si>
  <si>
    <t>Indicadores no monetarios del segmento Patrimonio</t>
  </si>
  <si>
    <t>Actividades culturales asociadas al patrimonio</t>
  </si>
  <si>
    <t>Carnavales, fiestas o eventos nacionales</t>
  </si>
  <si>
    <t>Visitó parques, reservas naturales o zoológicos</t>
  </si>
  <si>
    <t>Fiestas municipales o departamentales</t>
    <phoneticPr fontId="4" type="noConversion"/>
  </si>
  <si>
    <t>Espacios culturales</t>
  </si>
  <si>
    <t>Museos</t>
  </si>
  <si>
    <t>Monumentos históricos, sitios arqueológicos, monumentos nacionales y centros históricos</t>
  </si>
  <si>
    <t>REGISTRO DE FONOGRAMAS</t>
  </si>
  <si>
    <t>REGISTRO DE OBRA ARTISTICA</t>
  </si>
  <si>
    <t>REGISTRO DE OBRA AUDIOVISUAL</t>
  </si>
  <si>
    <t>REGISTRO DE OBRA LITERARIA EDITADA</t>
  </si>
  <si>
    <t>REGISTRO DE OBRA LITERARIA INEDITA</t>
  </si>
  <si>
    <t>REGISTRO DE OBRA MUSICAL</t>
  </si>
  <si>
    <t>Tipo de registro</t>
  </si>
  <si>
    <t>Hombre</t>
  </si>
  <si>
    <t>Mujer</t>
  </si>
  <si>
    <t>No disponible</t>
  </si>
  <si>
    <t>Total general</t>
  </si>
  <si>
    <t>INDICADORES NO MONETARIOS</t>
  </si>
  <si>
    <t>Actualizado el 27 de agosto de 2018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</si>
  <si>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Cultura, Dirección de Cinematografía, Anuario Estadístico de Cine Colombiano: 2010, 2011, 2012, 2013, 2014, 2015 y 2016.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</si>
  <si>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Agencia Nacional de Television, Informe sectorial: 2012, 2013, 2014, 2015, 2016.</t>
    </r>
  </si>
  <si>
    <t>Consumo de videos y practica de videojuegos</t>
  </si>
  <si>
    <t>Cuadro 3. Indicadores no monetarios del segmento Audiovisual. Numero de emisoras en Bogotá, según de emisora.</t>
  </si>
  <si>
    <t>FORMAS DE ACCESO A VIDEOS</t>
  </si>
  <si>
    <t>Si</t>
  </si>
  <si>
    <t>a. Los compró en almacenes de cadena, tiendas y lugares especializados.</t>
  </si>
  <si>
    <t>Numero de personas que vieron videos</t>
  </si>
  <si>
    <t xml:space="preserve"> Numero de personas que practicaron con videojuegos</t>
  </si>
  <si>
    <t>* La ECC realizo esta pregunta unicamente en 2016</t>
  </si>
  <si>
    <t>* La ECC realizo esta pregunta hasta 2014</t>
  </si>
  <si>
    <t>** La ECC realizo esta pregunta hasta 2014</t>
  </si>
  <si>
    <t>b. Los compró en ventas ambulantes.</t>
  </si>
  <si>
    <t>c. Los alquiló.</t>
  </si>
  <si>
    <t>d. Los compró por internet.</t>
  </si>
  <si>
    <t>e. Se los prestaron (amigos, familiares, en bibliotecas).</t>
  </si>
  <si>
    <t>f. Se los regalaron.</t>
  </si>
  <si>
    <t>g. Los consiguió por internet de forma gratuita.</t>
  </si>
  <si>
    <t>h. Se los compartieron por redes sociales o por WhatsApp.*</t>
  </si>
  <si>
    <t>I. Eran videos conseguidos hace más de un año.**</t>
  </si>
  <si>
    <t>J. Otro.*</t>
  </si>
  <si>
    <t>2 Casí todos los días de la semana.*</t>
  </si>
  <si>
    <t>1 Todos los días de la semana.</t>
  </si>
  <si>
    <t>3 Varias veces a la semana.</t>
  </si>
  <si>
    <t>4 Una vez a la semana.</t>
  </si>
  <si>
    <t>5 Una vez al mes.</t>
  </si>
  <si>
    <t>Total de prestadores del servicio de TV en Bogotá</t>
  </si>
  <si>
    <t>SUSCRIPTORES A TV CERRADA Y PRESTADORES DEL SERVICIO DE TELEVISIÓN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</si>
  <si>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DANE, Encuesta de Consumo Cultural (ECC)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</si>
  <si>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 xml:space="preserve">Secretaria de Cultura, Recreacion y Deporte de Bogotá. </t>
    </r>
  </si>
  <si>
    <t>2009-2017</t>
  </si>
  <si>
    <t>Total personas de 12 años y más en Bogotá</t>
  </si>
  <si>
    <t>FRECUENCIA DE PRACTICA CON VIDEOJUEGOS</t>
  </si>
  <si>
    <t>Frecuencia de consumo de musica grabada</t>
  </si>
  <si>
    <t>* La ECC realizo esta pregunta hasta 2012</t>
  </si>
  <si>
    <t>Total personas de 12 años y más en Bogotá que consumieron musica grabada</t>
  </si>
  <si>
    <t>Número de títulos con ISBN de otras editoriales</t>
  </si>
  <si>
    <t>Según formato</t>
  </si>
  <si>
    <t>Según tipo de editorial</t>
  </si>
  <si>
    <t>Según tipo de comercialización</t>
  </si>
  <si>
    <t>2007-2016</t>
  </si>
  <si>
    <t>Cuadro 2. Indicadores no monetarios del segmento Libros y Publicaciones. Número de visitantes y metros cuadrados de exhibición de la feria del libro de Bogotá, por año.</t>
  </si>
  <si>
    <t>Cuadro 1. Indicadores no monetarios del segmento Libros y Publicaciones. Número de registros ISBN y producción de ejemplares, por año, según formato, tipo de comercialización y tipo de editorial.</t>
  </si>
  <si>
    <r>
      <rPr>
        <b/>
        <sz val="8"/>
        <color theme="1"/>
        <rFont val="Arial"/>
        <family val="2"/>
      </rPr>
      <t>Fuente: C</t>
    </r>
    <r>
      <rPr>
        <sz val="8"/>
        <color theme="1"/>
        <rFont val="Arial"/>
        <family val="2"/>
      </rPr>
      <t xml:space="preserve">ámara Colombiana del Libro. Estadísticas Sector Editorial en Colombia </t>
    </r>
  </si>
  <si>
    <t>Número de visitantes feria del libro</t>
  </si>
  <si>
    <t>Número de expositores feria del libro</t>
  </si>
  <si>
    <t>Número de niños y jóvenes asistentes</t>
  </si>
  <si>
    <t>Número de metros cuadrados de exhibición</t>
  </si>
  <si>
    <t xml:space="preserve"> Visitantes y metros cuadrados de exhibición de la feria del libro de Bogotá</t>
  </si>
  <si>
    <r>
      <rPr>
        <b/>
        <sz val="8"/>
        <color theme="1"/>
        <rFont val="Arial"/>
        <family val="2"/>
      </rPr>
      <t>Fuente: C</t>
    </r>
    <r>
      <rPr>
        <sz val="8"/>
        <color theme="1"/>
        <rFont val="Arial"/>
        <family val="2"/>
      </rPr>
      <t>ámara Colombiana del Libro. 30 años de la feria internacional del libro de Bogotá</t>
    </r>
  </si>
  <si>
    <t>Cuadro 1. Indicadores no monetarios del segmento Educacion Cultural. Número de graduados en Bogotá de programas de educación cultural en pregrado y posgrado, por año, por sexo, y según tipo de institucion y programa.</t>
  </si>
  <si>
    <t>TIPO DE INSTITUCION</t>
  </si>
  <si>
    <t>PROGRAMA</t>
  </si>
  <si>
    <t>TOTAL OFICIAL</t>
  </si>
  <si>
    <t>TOTAL PRIVADA</t>
  </si>
  <si>
    <t>TOTAL GENERAL</t>
  </si>
  <si>
    <t>Cuadro 2. Indicadores no monetarios del segmento Educacion Cultural. Número de graduados en Bogotá de programas de educación cultural en pregrado, por año, por sexo, y según tipo de institucion y programa.</t>
  </si>
  <si>
    <t>Cuadro 3. Indicadores no monetarios del segmento Educacion Cultural. Número de graduados en Bogotá de programas de educación cultural en posgrado por año, por sexo, y según tipo de institucion y programa.</t>
  </si>
  <si>
    <r>
      <t>2017</t>
    </r>
    <r>
      <rPr>
        <b/>
        <vertAlign val="superscript"/>
        <sz val="10"/>
        <color theme="1"/>
        <rFont val="Arial"/>
        <family val="2"/>
      </rPr>
      <t>P</t>
    </r>
  </si>
  <si>
    <t>Cuadro 3. Indicadores no monetarios del segmento Educacion Cultural. Número de docentes en Bogotá de educación cultural en educacion básica, por año, según sexo y nivel de enseñanza.</t>
  </si>
  <si>
    <t>Total Educación básica</t>
  </si>
  <si>
    <t>Nacional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</si>
  <si>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Observatorio Laboral para la Educación. Sistema de información del Observatorio Laboral.</t>
    </r>
  </si>
  <si>
    <t>Nivel de enseñanza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</si>
  <si>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DANE, Investigacion Educacion Formal (EDUC)</t>
    </r>
  </si>
  <si>
    <t>Cuadro 2. Indicadores no monetarios del segmento Patrimonio. Total de personas de 12 años y más en Bogotá, por sexo y año, según asistencia a espacios culturales asociados al patrimonio en los últimos 12 meses</t>
  </si>
  <si>
    <t>Cuadro 1. Indicadores no monetarios del segmento Patrimonio, Total de personas de 12 años y más en Bogotá, por sexo y año, según asistencia a actividades culturales asociadas al patrimonio en los últimos 12 meses.</t>
  </si>
  <si>
    <t>Indicadores no monetarios del Segmento Audiovisual</t>
  </si>
  <si>
    <t>Indicadores no monetarios del Segmento Música</t>
  </si>
  <si>
    <t>Indicadores no monetarios del Segmento Libros y Publicaciones</t>
  </si>
  <si>
    <t>Indicadores no monetarios del Segmento Educación Cultural</t>
  </si>
  <si>
    <t>Indicadores no monetarios del Segmento Artes Visuales</t>
  </si>
  <si>
    <t>Indicadores no monetarios del Segmento Patrimonio</t>
  </si>
  <si>
    <t>Indicadores no monetarios del Segmento Creación (No incluye creación publicitaria)</t>
  </si>
  <si>
    <t>Tabla 1. Indicadores no monetarios del segmento Audiovisual, para Cine, por año, según indicador en Bogotá.</t>
  </si>
  <si>
    <t>Tabla 2. Indicadores no monetarios del segmento Audiovisual. Numero de prestadores del servicio de televisión y numero de suscriptores a televisión cerrada en Bogotá, por año.</t>
  </si>
  <si>
    <t>Tabla 3. Indicadores no monetarios del segmento Audiovisual. Total de personas de 12 años y más en Bogotá, por sexo, según consumo de videos y videojuegos en el último mes</t>
  </si>
  <si>
    <t>Cuadro 1. Indicadores no monetarios del sector audiovisual. Total de personas de 12 años y mas en Bogotá que compraron, les prestaron, les regalaron, o consiguieron de manera gratuita videos,  según formas de acceso a videos en los últimos 12 meses.</t>
  </si>
  <si>
    <t>Cuadro 2. Indicadores no monetarios del sector audiovisual. Total de personas de 12 años y mas en Bogotá que practicaron con videojuegos, por año, segúnfrecuencia de practica.</t>
  </si>
  <si>
    <t>Cuadro 1. Indicadores no monetarios del segmento Musica. Personas de 12 años y mas en Bogotá que consumieron musica grabada, por sexo, según si consumieron o no en el ultimo mes</t>
  </si>
  <si>
    <t>Cuadro 2. Indicadores no monetarios del segmento Musica. Personas de 12 años y mas en Bogotá que consumieron musica grabada, por sexo, según frecuencia de consumo en la ultima semana</t>
  </si>
  <si>
    <t>Tabla 1. Indicadores no monetarios del segmento Musica. Musica en vivo, ocurrencia de festivales musicales en Bogotá, por año, según festival.</t>
  </si>
  <si>
    <t>Asistencia a galerias</t>
  </si>
  <si>
    <t>Frecuencia de asistencia a galerias</t>
  </si>
  <si>
    <t>Cuadro 3.  Indicadores no monetarios del segmento Artes visuales, total de personas de 12 años y más, por sexo, según frecuencia de asistencia a galerias en los últimos 12 meses en Bogotá</t>
  </si>
  <si>
    <t>Cuadro 1.  Indicadores no monetarios del segmento Artes visuales, total de personas de 12 años y más, por sexo, según asistencia a Exposiciones, ferias o muestras de fotografía, pintura, grabado, dibujo, escultura o artes gráficas en los últimos 12 meses en Bogotá</t>
  </si>
  <si>
    <t>Cuadro 2.  Indicadores no monetarios del segmento Artes visuales, total de personas de 12 años y más, por sexo, según frecuencia de asistencia Exposiciones, ferias o muestras de fotografía, pintura, grabado, dibujo, escultura o artes gráficas en los últimos 12 meses en Bogotá</t>
  </si>
  <si>
    <t>Frecuencia de asistencia a Exposiciones, ferias o muestras de fotografía, pintura, grabado, dibujo, escultura o artes gráficas</t>
  </si>
  <si>
    <t>Cuadro 4.  Indicadores no monetarios del segmento Artes visuales, total de personas de 12 años y más, por sexo, según asistencia a galerias en los últimos 12 meses en Bogotá</t>
  </si>
  <si>
    <t>Indicadores no monetarios del segmento Creación</t>
  </si>
  <si>
    <t>Cuadro 1. Indicadores no monetarios del segmento Creacion, Numero de registros de obras culturales en Bogotá por año y por sexo.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</si>
  <si>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Direccion Nacional de Derecho de Autor</t>
    </r>
  </si>
  <si>
    <t>Actualizado el 27 de Septiembre de 2018</t>
  </si>
  <si>
    <t>Indicadores no monetarios del segmento Artes Escénicas</t>
  </si>
  <si>
    <t>Presentaciones de teatro, danza y ópera</t>
  </si>
  <si>
    <t>Frecuencia de asistencia presentaciones de teatro, danza y ópera</t>
  </si>
  <si>
    <t>Asistencia a presentaciones de teatro, danza y ópera</t>
  </si>
  <si>
    <t>Cuadro 2.  Indicadores no monetarios del segmento Artes Escénicas, total de personas de 12 años y más, por sexo, según frecuencia de asistencia a presentaciones de teatro, danza y ópera en los últimos 12 meses en Bogotá</t>
  </si>
  <si>
    <t>Cuadro 1.  Indicadores no monetarios del segmento Artes Escénicas, total de personas de 12 años y más, por sexo, según asistencia a presentaciones de teatro, danza y ópera en los últimos 12 meses en Bogotá</t>
  </si>
  <si>
    <t>* No incluye la creación publicitaria</t>
  </si>
  <si>
    <t>Indicadores no monetarios del Segmento Artes Escénicas</t>
  </si>
  <si>
    <t>ACTIVIDAD</t>
  </si>
  <si>
    <t>Publicidad</t>
  </si>
  <si>
    <t>CIIU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</si>
  <si>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DANE, Encuesta Anual de Servicios( EAS)</t>
    </r>
  </si>
  <si>
    <t>Tabla 1. Indicadores no monetarios del segmento creación publicitaria, número de establecimientos que se dedican a actividades relacionadas con la creación publicitaria por año y departamento.</t>
  </si>
  <si>
    <t>Indicadores no monetarios del segmento Creación Publicitaria</t>
  </si>
  <si>
    <t>Indicadores no monetarios del Segmento Creación publicitaria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</si>
</sst>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\ _P_t_s_-;\-* #,##0\ _P_t_s_-;_-* &quot;-&quot;??\ _P_t_s_-;_-@_-"/>
    <numFmt numFmtId="165" formatCode="_(* #,##0.00_);_(* \(#,##0.00\);_(* &quot;-&quot;??_);_(@_)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3.5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B6004B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/>
    <xf numFmtId="165" fontId="1" fillId="0" borderId="0" applyFont="0" applyFill="0" applyBorder="0" applyAlignment="0" applyProtection="0"/>
    <xf numFmtId="0" fontId="14" fillId="0" borderId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2" applyNumberFormat="0" applyAlignment="0" applyProtection="0"/>
    <xf numFmtId="0" fontId="30" fillId="12" borderId="13" applyNumberFormat="0" applyAlignment="0" applyProtection="0"/>
    <xf numFmtId="0" fontId="31" fillId="12" borderId="12" applyNumberFormat="0" applyAlignment="0" applyProtection="0"/>
    <xf numFmtId="0" fontId="32" fillId="0" borderId="14" applyNumberFormat="0" applyFill="0" applyAlignment="0" applyProtection="0"/>
    <xf numFmtId="0" fontId="15" fillId="13" borderId="15" applyNumberFormat="0" applyAlignment="0" applyProtection="0"/>
    <xf numFmtId="0" fontId="33" fillId="0" borderId="0" applyNumberFormat="0" applyFill="0" applyBorder="0" applyAlignment="0" applyProtection="0"/>
    <xf numFmtId="0" fontId="1" fillId="14" borderId="16" applyNumberFormat="0" applyFont="0" applyAlignment="0" applyProtection="0"/>
    <xf numFmtId="0" fontId="34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9">
    <xf numFmtId="0" fontId="0" fillId="0" borderId="0" xfId="0"/>
    <xf numFmtId="0" fontId="0" fillId="2" borderId="0" xfId="0" applyFill="1"/>
    <xf numFmtId="0" fontId="2" fillId="2" borderId="0" xfId="0" applyFont="1" applyFill="1" applyBorder="1" applyAlignment="1"/>
    <xf numFmtId="0" fontId="2" fillId="2" borderId="0" xfId="0" applyFont="1" applyFill="1"/>
    <xf numFmtId="0" fontId="2" fillId="2" borderId="0" xfId="0" applyFont="1" applyFill="1" applyBorder="1"/>
    <xf numFmtId="0" fontId="3" fillId="2" borderId="0" xfId="2" applyFill="1" applyBorder="1" applyAlignment="1" applyProtection="1"/>
    <xf numFmtId="164" fontId="9" fillId="2" borderId="0" xfId="1" applyNumberFormat="1" applyFont="1" applyFill="1" applyBorder="1" applyAlignment="1">
      <alignment horizontal="right" wrapText="1"/>
    </xf>
    <xf numFmtId="0" fontId="0" fillId="2" borderId="0" xfId="0" applyFill="1" applyBorder="1"/>
    <xf numFmtId="0" fontId="10" fillId="2" borderId="0" xfId="3" quotePrefix="1" applyFont="1" applyFill="1" applyBorder="1" applyAlignment="1">
      <alignment wrapText="1"/>
    </xf>
    <xf numFmtId="0" fontId="10" fillId="2" borderId="2" xfId="3" quotePrefix="1" applyFont="1" applyFill="1" applyBorder="1" applyAlignment="1">
      <alignment wrapText="1"/>
    </xf>
    <xf numFmtId="0" fontId="0" fillId="2" borderId="0" xfId="0" applyFont="1" applyFill="1"/>
    <xf numFmtId="164" fontId="9" fillId="7" borderId="0" xfId="1" applyNumberFormat="1" applyFont="1" applyFill="1" applyBorder="1" applyAlignment="1">
      <alignment horizontal="right" wrapText="1"/>
    </xf>
    <xf numFmtId="164" fontId="9" fillId="2" borderId="1" xfId="1" applyNumberFormat="1" applyFont="1" applyFill="1" applyBorder="1" applyAlignment="1">
      <alignment horizontal="right" wrapText="1"/>
    </xf>
    <xf numFmtId="0" fontId="8" fillId="2" borderId="0" xfId="5" applyFont="1" applyFill="1"/>
    <xf numFmtId="0" fontId="0" fillId="2" borderId="0" xfId="3" applyFont="1" applyFill="1"/>
    <xf numFmtId="0" fontId="17" fillId="2" borderId="0" xfId="0" applyFont="1" applyFill="1" applyBorder="1" applyAlignment="1"/>
    <xf numFmtId="0" fontId="17" fillId="2" borderId="0" xfId="0" applyFont="1" applyFill="1"/>
    <xf numFmtId="0" fontId="17" fillId="2" borderId="0" xfId="0" applyFont="1" applyFill="1" applyBorder="1"/>
    <xf numFmtId="0" fontId="18" fillId="2" borderId="0" xfId="2" applyFont="1" applyFill="1" applyAlignment="1" applyProtection="1"/>
    <xf numFmtId="0" fontId="8" fillId="2" borderId="0" xfId="5" applyFill="1"/>
    <xf numFmtId="0" fontId="20" fillId="2" borderId="2" xfId="5" quotePrefix="1" applyFont="1" applyFill="1" applyBorder="1" applyAlignment="1">
      <alignment horizontal="left"/>
    </xf>
    <xf numFmtId="0" fontId="8" fillId="2" borderId="2" xfId="5" applyFill="1" applyBorder="1"/>
    <xf numFmtId="0" fontId="20" fillId="2" borderId="0" xfId="5" quotePrefix="1" applyFont="1" applyFill="1" applyBorder="1" applyAlignment="1">
      <alignment horizontal="left"/>
    </xf>
    <xf numFmtId="0" fontId="8" fillId="2" borderId="0" xfId="5" applyFill="1" applyBorder="1"/>
    <xf numFmtId="0" fontId="8" fillId="2" borderId="1" xfId="5" applyFill="1" applyBorder="1"/>
    <xf numFmtId="0" fontId="6" fillId="5" borderId="0" xfId="0" applyFont="1" applyFill="1" applyAlignment="1">
      <alignment horizontal="left" vertical="center"/>
    </xf>
    <xf numFmtId="164" fontId="9" fillId="7" borderId="0" xfId="1" applyNumberFormat="1" applyFont="1" applyFill="1" applyBorder="1" applyAlignment="1">
      <alignment wrapText="1"/>
    </xf>
    <xf numFmtId="164" fontId="9" fillId="2" borderId="0" xfId="1" applyNumberFormat="1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/>
    </xf>
    <xf numFmtId="164" fontId="9" fillId="2" borderId="0" xfId="1" applyNumberFormat="1" applyFont="1" applyFill="1" applyBorder="1" applyAlignment="1">
      <alignment horizontal="left" wrapText="1"/>
    </xf>
    <xf numFmtId="164" fontId="9" fillId="7" borderId="0" xfId="1" applyNumberFormat="1" applyFont="1" applyFill="1" applyBorder="1" applyAlignment="1">
      <alignment horizontal="left" wrapText="1"/>
    </xf>
    <xf numFmtId="0" fontId="10" fillId="2" borderId="0" xfId="3" quotePrefix="1" applyFont="1" applyFill="1" applyBorder="1" applyAlignment="1">
      <alignment horizontal="left" wrapText="1"/>
    </xf>
    <xf numFmtId="164" fontId="9" fillId="7" borderId="1" xfId="1" applyNumberFormat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horizontal="left" wrapText="1"/>
    </xf>
    <xf numFmtId="164" fontId="9" fillId="2" borderId="0" xfId="1" applyNumberFormat="1" applyFont="1" applyFill="1" applyBorder="1" applyAlignment="1">
      <alignment horizontal="left"/>
    </xf>
    <xf numFmtId="164" fontId="9" fillId="7" borderId="1" xfId="1" applyNumberFormat="1" applyFont="1" applyFill="1" applyBorder="1" applyAlignment="1">
      <alignment horizontal="left" wrapText="1"/>
    </xf>
    <xf numFmtId="0" fontId="36" fillId="2" borderId="0" xfId="0" applyFont="1" applyFill="1" applyBorder="1" applyAlignment="1">
      <alignment horizontal="right" vertical="center"/>
    </xf>
    <xf numFmtId="0" fontId="37" fillId="2" borderId="2" xfId="0" applyFont="1" applyFill="1" applyBorder="1"/>
    <xf numFmtId="0" fontId="37" fillId="2" borderId="0" xfId="0" applyFont="1" applyFill="1"/>
    <xf numFmtId="0" fontId="37" fillId="2" borderId="0" xfId="0" applyFont="1" applyFill="1" applyBorder="1"/>
    <xf numFmtId="0" fontId="37" fillId="2" borderId="1" xfId="0" applyFont="1" applyFill="1" applyBorder="1"/>
    <xf numFmtId="164" fontId="9" fillId="2" borderId="0" xfId="1" applyNumberFormat="1" applyFont="1" applyFill="1" applyBorder="1" applyAlignment="1">
      <alignment horizontal="center" wrapText="1"/>
    </xf>
    <xf numFmtId="164" fontId="8" fillId="2" borderId="0" xfId="1" applyNumberFormat="1" applyFont="1" applyFill="1" applyBorder="1" applyAlignment="1">
      <alignment horizontal="center" wrapText="1"/>
    </xf>
    <xf numFmtId="164" fontId="9" fillId="7" borderId="0" xfId="1" applyNumberFormat="1" applyFont="1" applyFill="1" applyBorder="1" applyAlignment="1">
      <alignment horizontal="center" wrapText="1"/>
    </xf>
    <xf numFmtId="164" fontId="8" fillId="7" borderId="0" xfId="1" applyNumberFormat="1" applyFont="1" applyFill="1" applyBorder="1" applyAlignment="1">
      <alignment horizontal="center" wrapText="1"/>
    </xf>
    <xf numFmtId="164" fontId="9" fillId="7" borderId="2" xfId="1" applyNumberFormat="1" applyFont="1" applyFill="1" applyBorder="1" applyAlignment="1">
      <alignment horizontal="left" wrapText="1"/>
    </xf>
    <xf numFmtId="164" fontId="9" fillId="2" borderId="1" xfId="1" applyNumberFormat="1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center" wrapText="1"/>
    </xf>
    <xf numFmtId="0" fontId="7" fillId="2" borderId="0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vertical="center"/>
    </xf>
    <xf numFmtId="0" fontId="10" fillId="2" borderId="0" xfId="3" quotePrefix="1" applyFont="1" applyFill="1" applyBorder="1" applyAlignment="1"/>
    <xf numFmtId="3" fontId="12" fillId="2" borderId="0" xfId="0" applyNumberFormat="1" applyFont="1" applyFill="1" applyBorder="1" applyAlignment="1" applyProtection="1">
      <alignment vertical="center"/>
    </xf>
    <xf numFmtId="0" fontId="10" fillId="2" borderId="2" xfId="3" quotePrefix="1" applyFont="1" applyFill="1" applyBorder="1" applyAlignment="1"/>
    <xf numFmtId="0" fontId="11" fillId="2" borderId="1" xfId="3" quotePrefix="1" applyFont="1" applyFill="1" applyBorder="1" applyAlignment="1"/>
    <xf numFmtId="0" fontId="11" fillId="2" borderId="0" xfId="3" quotePrefix="1" applyFont="1" applyFill="1" applyBorder="1" applyAlignment="1"/>
    <xf numFmtId="164" fontId="7" fillId="6" borderId="8" xfId="1" applyNumberFormat="1" applyFont="1" applyFill="1" applyBorder="1" applyAlignment="1">
      <alignment horizontal="right" wrapText="1"/>
    </xf>
    <xf numFmtId="0" fontId="7" fillId="2" borderId="8" xfId="4" applyFont="1" applyFill="1" applyBorder="1" applyAlignment="1">
      <alignment vertical="center" wrapText="1"/>
    </xf>
    <xf numFmtId="0" fontId="10" fillId="2" borderId="1" xfId="3" quotePrefix="1" applyFont="1" applyFill="1" applyBorder="1" applyAlignment="1"/>
    <xf numFmtId="0" fontId="7" fillId="2" borderId="1" xfId="4" applyFont="1" applyFill="1" applyBorder="1" applyAlignment="1">
      <alignment horizontal="center" vertical="center" wrapText="1"/>
    </xf>
    <xf numFmtId="164" fontId="9" fillId="7" borderId="1" xfId="1" applyNumberFormat="1" applyFont="1" applyFill="1" applyBorder="1" applyAlignment="1">
      <alignment horizontal="right" wrapText="1"/>
    </xf>
    <xf numFmtId="0" fontId="3" fillId="2" borderId="0" xfId="2" applyFont="1" applyFill="1" applyAlignment="1" applyProtection="1"/>
    <xf numFmtId="0" fontId="37" fillId="2" borderId="0" xfId="3" applyFont="1" applyFill="1"/>
    <xf numFmtId="0" fontId="37" fillId="2" borderId="0" xfId="0" applyFont="1" applyFill="1" applyAlignment="1"/>
    <xf numFmtId="3" fontId="37" fillId="2" borderId="0" xfId="0" applyNumberFormat="1" applyFont="1" applyFill="1"/>
    <xf numFmtId="0" fontId="37" fillId="2" borderId="0" xfId="0" applyFont="1" applyFill="1" applyAlignment="1">
      <alignment wrapText="1"/>
    </xf>
    <xf numFmtId="164" fontId="37" fillId="2" borderId="0" xfId="0" applyNumberFormat="1" applyFont="1" applyFill="1"/>
    <xf numFmtId="0" fontId="37" fillId="0" borderId="0" xfId="0" applyNumberFormat="1" applyFont="1"/>
    <xf numFmtId="164" fontId="37" fillId="2" borderId="2" xfId="0" applyNumberFormat="1" applyFont="1" applyFill="1" applyBorder="1"/>
    <xf numFmtId="164" fontId="37" fillId="2" borderId="1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/>
    <xf numFmtId="0" fontId="7" fillId="2" borderId="0" xfId="4" applyFont="1" applyFill="1" applyBorder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8" xfId="0" applyFont="1" applyFill="1" applyBorder="1"/>
    <xf numFmtId="3" fontId="7" fillId="6" borderId="8" xfId="0" applyNumberFormat="1" applyFont="1" applyFill="1" applyBorder="1"/>
    <xf numFmtId="164" fontId="37" fillId="2" borderId="0" xfId="0" applyNumberFormat="1" applyFont="1" applyFill="1" applyBorder="1"/>
    <xf numFmtId="0" fontId="7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164" fontId="9" fillId="7" borderId="0" xfId="1" applyNumberFormat="1" applyFont="1" applyFill="1" applyBorder="1" applyAlignment="1">
      <alignment horizontal="center" vertical="center" wrapText="1"/>
    </xf>
    <xf numFmtId="166" fontId="6" fillId="4" borderId="8" xfId="49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 wrapText="1"/>
    </xf>
    <xf numFmtId="164" fontId="7" fillId="4" borderId="8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right" vertical="center" wrapText="1"/>
    </xf>
    <xf numFmtId="0" fontId="7" fillId="5" borderId="2" xfId="4" applyFont="1" applyFill="1" applyBorder="1" applyAlignment="1">
      <alignment horizontal="left" vertical="center" wrapText="1"/>
    </xf>
    <xf numFmtId="0" fontId="7" fillId="5" borderId="2" xfId="4" applyFont="1" applyFill="1" applyBorder="1" applyAlignment="1">
      <alignment horizontal="center" vertical="center"/>
    </xf>
    <xf numFmtId="164" fontId="9" fillId="5" borderId="0" xfId="1" applyNumberFormat="1" applyFont="1" applyFill="1" applyBorder="1" applyAlignment="1">
      <alignment horizontal="right" wrapText="1"/>
    </xf>
    <xf numFmtId="3" fontId="13" fillId="6" borderId="8" xfId="5" applyNumberFormat="1" applyFont="1" applyFill="1" applyBorder="1" applyAlignment="1"/>
    <xf numFmtId="164" fontId="9" fillId="7" borderId="2" xfId="1" applyNumberFormat="1" applyFont="1" applyFill="1" applyBorder="1" applyAlignment="1">
      <alignment horizontal="right" wrapText="1"/>
    </xf>
    <xf numFmtId="0" fontId="38" fillId="2" borderId="0" xfId="0" applyFont="1" applyFill="1"/>
    <xf numFmtId="0" fontId="7" fillId="2" borderId="2" xfId="4" applyFont="1" applyFill="1" applyBorder="1" applyAlignment="1">
      <alignment vertical="center" wrapText="1"/>
    </xf>
    <xf numFmtId="0" fontId="7" fillId="2" borderId="1" xfId="4" applyFont="1" applyFill="1" applyBorder="1" applyAlignment="1">
      <alignment vertical="center" wrapText="1"/>
    </xf>
    <xf numFmtId="164" fontId="9" fillId="5" borderId="1" xfId="1" applyNumberFormat="1" applyFont="1" applyFill="1" applyBorder="1" applyAlignment="1">
      <alignment horizontal="right" wrapText="1"/>
    </xf>
    <xf numFmtId="0" fontId="39" fillId="2" borderId="0" xfId="0" applyFont="1" applyFill="1" applyBorder="1" applyAlignment="1"/>
    <xf numFmtId="0" fontId="39" fillId="2" borderId="0" xfId="0" applyFont="1" applyFill="1"/>
    <xf numFmtId="0" fontId="39" fillId="2" borderId="0" xfId="0" applyFont="1" applyFill="1" applyBorder="1"/>
    <xf numFmtId="0" fontId="40" fillId="2" borderId="0" xfId="2" applyFont="1" applyFill="1" applyAlignment="1" applyProtection="1"/>
    <xf numFmtId="164" fontId="7" fillId="6" borderId="8" xfId="1" applyNumberFormat="1" applyFont="1" applyFill="1" applyBorder="1" applyAlignment="1">
      <alignment horizontal="right" vertical="center" wrapText="1"/>
    </xf>
    <xf numFmtId="0" fontId="4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1" xfId="4" applyFont="1" applyFill="1" applyBorder="1" applyAlignment="1">
      <alignment horizontal="center" vertical="center"/>
    </xf>
    <xf numFmtId="0" fontId="8" fillId="2" borderId="0" xfId="5" applyFont="1" applyFill="1" applyBorder="1"/>
    <xf numFmtId="3" fontId="13" fillId="6" borderId="8" xfId="5" applyNumberFormat="1" applyFont="1" applyFill="1" applyBorder="1" applyAlignment="1">
      <alignment horizontal="right"/>
    </xf>
    <xf numFmtId="164" fontId="8" fillId="2" borderId="0" xfId="1" applyNumberFormat="1" applyFont="1" applyFill="1" applyBorder="1" applyAlignment="1">
      <alignment horizontal="right" wrapText="1"/>
    </xf>
    <xf numFmtId="164" fontId="8" fillId="7" borderId="0" xfId="1" applyNumberFormat="1" applyFont="1" applyFill="1" applyBorder="1" applyAlignment="1">
      <alignment horizontal="right" wrapText="1"/>
    </xf>
    <xf numFmtId="164" fontId="8" fillId="7" borderId="1" xfId="1" applyNumberFormat="1" applyFont="1" applyFill="1" applyBorder="1" applyAlignment="1">
      <alignment horizontal="right" wrapText="1"/>
    </xf>
    <xf numFmtId="0" fontId="7" fillId="2" borderId="0" xfId="4" applyFont="1" applyFill="1" applyBorder="1" applyAlignment="1">
      <alignment horizontal="center" vertical="center" wrapText="1"/>
    </xf>
    <xf numFmtId="164" fontId="9" fillId="7" borderId="2" xfId="1" applyNumberFormat="1" applyFont="1" applyFill="1" applyBorder="1" applyAlignment="1">
      <alignment horizontal="left" wrapText="1"/>
    </xf>
    <xf numFmtId="164" fontId="9" fillId="7" borderId="1" xfId="1" applyNumberFormat="1" applyFont="1" applyFill="1" applyBorder="1" applyAlignment="1">
      <alignment vertical="center" wrapText="1"/>
    </xf>
    <xf numFmtId="0" fontId="7" fillId="2" borderId="1" xfId="4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left" wrapText="1"/>
    </xf>
    <xf numFmtId="0" fontId="6" fillId="5" borderId="0" xfId="0" applyFont="1" applyFill="1" applyAlignment="1">
      <alignment horizontal="left" vertical="center"/>
    </xf>
    <xf numFmtId="0" fontId="37" fillId="2" borderId="0" xfId="3" applyFont="1" applyFill="1"/>
    <xf numFmtId="164" fontId="9" fillId="2" borderId="1" xfId="1" applyNumberFormat="1" applyFont="1" applyFill="1" applyBorder="1" applyAlignment="1">
      <alignment horizontal="left" wrapText="1"/>
    </xf>
    <xf numFmtId="0" fontId="21" fillId="2" borderId="0" xfId="0" applyFont="1" applyFill="1" applyAlignment="1">
      <alignment wrapText="1"/>
    </xf>
    <xf numFmtId="0" fontId="3" fillId="2" borderId="0" xfId="2" applyFill="1" applyAlignment="1" applyProtection="1"/>
    <xf numFmtId="0" fontId="10" fillId="2" borderId="5" xfId="3" quotePrefix="1" applyFont="1" applyFill="1" applyBorder="1" applyAlignment="1"/>
    <xf numFmtId="164" fontId="37" fillId="2" borderId="3" xfId="0" applyNumberFormat="1" applyFont="1" applyFill="1" applyBorder="1"/>
    <xf numFmtId="0" fontId="10" fillId="2" borderId="6" xfId="3" quotePrefix="1" applyFont="1" applyFill="1" applyBorder="1" applyAlignment="1"/>
    <xf numFmtId="164" fontId="37" fillId="2" borderId="4" xfId="0" applyNumberFormat="1" applyFont="1" applyFill="1" applyBorder="1"/>
    <xf numFmtId="164" fontId="37" fillId="2" borderId="7" xfId="0" applyNumberFormat="1" applyFont="1" applyFill="1" applyBorder="1"/>
    <xf numFmtId="0" fontId="37" fillId="2" borderId="2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right" wrapText="1"/>
    </xf>
    <xf numFmtId="3" fontId="13" fillId="6" borderId="2" xfId="5" applyNumberFormat="1" applyFont="1" applyFill="1" applyBorder="1" applyAlignment="1"/>
    <xf numFmtId="3" fontId="13" fillId="6" borderId="8" xfId="5" applyNumberFormat="1" applyFont="1" applyFill="1" applyBorder="1" applyAlignment="1">
      <alignment wrapText="1"/>
    </xf>
    <xf numFmtId="164" fontId="9" fillId="7" borderId="2" xfId="1" applyNumberFormat="1" applyFont="1" applyFill="1" applyBorder="1" applyAlignment="1">
      <alignment vertical="center" wrapText="1"/>
    </xf>
    <xf numFmtId="0" fontId="20" fillId="2" borderId="5" xfId="5" quotePrefix="1" applyFont="1" applyFill="1" applyBorder="1" applyAlignment="1">
      <alignment horizontal="left"/>
    </xf>
    <xf numFmtId="0" fontId="0" fillId="2" borderId="2" xfId="0" applyFill="1" applyBorder="1"/>
    <xf numFmtId="0" fontId="11" fillId="2" borderId="1" xfId="3" quotePrefix="1" applyFont="1" applyFill="1" applyBorder="1" applyAlignment="1">
      <alignment wrapText="1"/>
    </xf>
    <xf numFmtId="164" fontId="9" fillId="2" borderId="6" xfId="1" applyNumberFormat="1" applyFont="1" applyFill="1" applyBorder="1" applyAlignment="1">
      <alignment horizontal="right" wrapText="1"/>
    </xf>
    <xf numFmtId="164" fontId="9" fillId="2" borderId="4" xfId="1" applyNumberFormat="1" applyFont="1" applyFill="1" applyBorder="1" applyAlignment="1">
      <alignment horizontal="right" wrapText="1"/>
    </xf>
    <xf numFmtId="164" fontId="9" fillId="7" borderId="21" xfId="1" applyNumberFormat="1" applyFont="1" applyFill="1" applyBorder="1" applyAlignment="1">
      <alignment wrapText="1"/>
    </xf>
    <xf numFmtId="164" fontId="9" fillId="7" borderId="6" xfId="1" applyNumberFormat="1" applyFont="1" applyFill="1" applyBorder="1" applyAlignment="1">
      <alignment horizontal="right" wrapText="1"/>
    </xf>
    <xf numFmtId="164" fontId="9" fillId="7" borderId="4" xfId="1" applyNumberFormat="1" applyFont="1" applyFill="1" applyBorder="1" applyAlignment="1">
      <alignment horizontal="right" wrapText="1"/>
    </xf>
    <xf numFmtId="0" fontId="7" fillId="2" borderId="18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19" xfId="4" applyFont="1" applyFill="1" applyBorder="1" applyAlignment="1">
      <alignment horizontal="center" vertical="center" wrapText="1"/>
    </xf>
    <xf numFmtId="164" fontId="9" fillId="2" borderId="21" xfId="1" applyNumberFormat="1" applyFont="1" applyFill="1" applyBorder="1" applyAlignment="1">
      <alignment wrapText="1"/>
    </xf>
    <xf numFmtId="164" fontId="9" fillId="5" borderId="21" xfId="1" applyNumberFormat="1" applyFont="1" applyFill="1" applyBorder="1" applyAlignment="1">
      <alignment horizontal="left" wrapText="1"/>
    </xf>
    <xf numFmtId="164" fontId="9" fillId="5" borderId="6" xfId="1" applyNumberFormat="1" applyFont="1" applyFill="1" applyBorder="1" applyAlignment="1">
      <alignment horizontal="right" wrapText="1"/>
    </xf>
    <xf numFmtId="164" fontId="9" fillId="5" borderId="4" xfId="1" applyNumberFormat="1" applyFont="1" applyFill="1" applyBorder="1" applyAlignment="1">
      <alignment horizontal="right" wrapText="1"/>
    </xf>
    <xf numFmtId="164" fontId="7" fillId="4" borderId="23" xfId="1" applyNumberFormat="1" applyFont="1" applyFill="1" applyBorder="1" applyAlignment="1">
      <alignment horizontal="left" wrapText="1"/>
    </xf>
    <xf numFmtId="164" fontId="7" fillId="4" borderId="18" xfId="1" applyNumberFormat="1" applyFont="1" applyFill="1" applyBorder="1" applyAlignment="1">
      <alignment horizontal="right" wrapText="1"/>
    </xf>
    <xf numFmtId="164" fontId="7" fillId="4" borderId="8" xfId="1" applyNumberFormat="1" applyFont="1" applyFill="1" applyBorder="1" applyAlignment="1">
      <alignment horizontal="right" wrapText="1"/>
    </xf>
    <xf numFmtId="164" fontId="7" fillId="4" borderId="19" xfId="1" applyNumberFormat="1" applyFont="1" applyFill="1" applyBorder="1" applyAlignment="1">
      <alignment horizontal="right" wrapText="1"/>
    </xf>
    <xf numFmtId="164" fontId="9" fillId="2" borderId="0" xfId="0" applyNumberFormat="1" applyFont="1" applyFill="1" applyBorder="1"/>
    <xf numFmtId="3" fontId="20" fillId="2" borderId="0" xfId="5" quotePrefix="1" applyNumberFormat="1" applyFont="1" applyFill="1" applyBorder="1" applyAlignment="1">
      <alignment horizontal="left"/>
    </xf>
    <xf numFmtId="3" fontId="0" fillId="2" borderId="0" xfId="0" applyNumberFormat="1" applyFill="1"/>
    <xf numFmtId="0" fontId="8" fillId="5" borderId="0" xfId="5" applyFont="1" applyFill="1"/>
    <xf numFmtId="0" fontId="9" fillId="5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/>
    <xf numFmtId="0" fontId="2" fillId="2" borderId="0" xfId="0" applyFont="1" applyFill="1" applyBorder="1"/>
    <xf numFmtId="0" fontId="3" fillId="2" borderId="0" xfId="2" applyFill="1" applyBorder="1" applyAlignment="1" applyProtection="1"/>
    <xf numFmtId="0" fontId="8" fillId="2" borderId="0" xfId="5" applyFont="1" applyFill="1"/>
    <xf numFmtId="0" fontId="6" fillId="5" borderId="0" xfId="0" applyFont="1" applyFill="1" applyAlignment="1">
      <alignment horizontal="left" vertical="center"/>
    </xf>
    <xf numFmtId="0" fontId="36" fillId="2" borderId="0" xfId="0" applyFont="1" applyFill="1" applyBorder="1" applyAlignment="1">
      <alignment horizontal="right" vertical="center"/>
    </xf>
    <xf numFmtId="0" fontId="37" fillId="2" borderId="2" xfId="0" applyFont="1" applyFill="1" applyBorder="1"/>
    <xf numFmtId="0" fontId="37" fillId="2" borderId="0" xfId="0" applyFont="1" applyFill="1"/>
    <xf numFmtId="0" fontId="37" fillId="2" borderId="1" xfId="0" applyFont="1" applyFill="1" applyBorder="1"/>
    <xf numFmtId="0" fontId="7" fillId="2" borderId="8" xfId="4" applyFont="1" applyFill="1" applyBorder="1" applyAlignment="1">
      <alignment horizontal="center" vertical="center"/>
    </xf>
    <xf numFmtId="0" fontId="11" fillId="2" borderId="1" xfId="3" quotePrefix="1" applyFont="1" applyFill="1" applyBorder="1" applyAlignment="1"/>
    <xf numFmtId="0" fontId="3" fillId="2" borderId="0" xfId="2" applyFont="1" applyFill="1" applyAlignment="1" applyProtection="1"/>
    <xf numFmtId="0" fontId="37" fillId="2" borderId="0" xfId="3" applyFont="1" applyFill="1"/>
    <xf numFmtId="0" fontId="9" fillId="2" borderId="0" xfId="0" applyFont="1" applyFill="1"/>
    <xf numFmtId="164" fontId="9" fillId="5" borderId="0" xfId="51" applyNumberFormat="1" applyFont="1" applyFill="1" applyBorder="1" applyAlignment="1">
      <alignment horizontal="right" wrapText="1"/>
    </xf>
    <xf numFmtId="0" fontId="39" fillId="2" borderId="0" xfId="0" applyFont="1" applyFill="1" applyBorder="1"/>
    <xf numFmtId="0" fontId="4" fillId="3" borderId="1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3" fontId="13" fillId="6" borderId="2" xfId="5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left"/>
    </xf>
    <xf numFmtId="164" fontId="9" fillId="7" borderId="0" xfId="1" applyNumberFormat="1" applyFont="1" applyFill="1" applyBorder="1" applyAlignment="1">
      <alignment horizontal="left" wrapText="1"/>
    </xf>
    <xf numFmtId="164" fontId="9" fillId="2" borderId="0" xfId="1" applyNumberFormat="1" applyFont="1" applyFill="1" applyBorder="1" applyAlignment="1">
      <alignment horizontal="left" wrapText="1"/>
    </xf>
    <xf numFmtId="164" fontId="9" fillId="2" borderId="1" xfId="1" applyNumberFormat="1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center" vertical="center"/>
    </xf>
    <xf numFmtId="3" fontId="13" fillId="6" borderId="8" xfId="5" applyNumberFormat="1" applyFont="1" applyFill="1" applyBorder="1" applyAlignment="1">
      <alignment horizontal="left"/>
    </xf>
    <xf numFmtId="164" fontId="9" fillId="7" borderId="2" xfId="1" applyNumberFormat="1" applyFont="1" applyFill="1" applyBorder="1" applyAlignment="1">
      <alignment horizontal="left" vertical="center" wrapText="1"/>
    </xf>
    <xf numFmtId="164" fontId="9" fillId="7" borderId="1" xfId="1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2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/>
    </xf>
    <xf numFmtId="3" fontId="13" fillId="6" borderId="8" xfId="5" applyNumberFormat="1" applyFont="1" applyFill="1" applyBorder="1" applyAlignment="1">
      <alignment horizontal="left" wrapText="1"/>
    </xf>
    <xf numFmtId="164" fontId="9" fillId="2" borderId="2" xfId="1" applyNumberFormat="1" applyFont="1" applyFill="1" applyBorder="1" applyAlignment="1">
      <alignment horizontal="left" wrapText="1"/>
    </xf>
    <xf numFmtId="164" fontId="7" fillId="2" borderId="0" xfId="1" applyNumberFormat="1" applyFont="1" applyFill="1" applyBorder="1" applyAlignment="1">
      <alignment horizontal="left" vertical="center"/>
    </xf>
    <xf numFmtId="164" fontId="9" fillId="7" borderId="0" xfId="1" applyNumberFormat="1" applyFont="1" applyFill="1" applyBorder="1" applyAlignment="1">
      <alignment horizontal="left" vertical="center"/>
    </xf>
    <xf numFmtId="164" fontId="9" fillId="2" borderId="0" xfId="1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7" borderId="2" xfId="1" applyNumberFormat="1" applyFont="1" applyFill="1" applyBorder="1" applyAlignment="1">
      <alignment horizontal="left" wrapText="1"/>
    </xf>
    <xf numFmtId="164" fontId="7" fillId="6" borderId="8" xfId="1" applyNumberFormat="1" applyFont="1" applyFill="1" applyBorder="1" applyAlignment="1">
      <alignment horizontal="left"/>
    </xf>
    <xf numFmtId="164" fontId="9" fillId="7" borderId="2" xfId="1" applyNumberFormat="1" applyFont="1" applyFill="1" applyBorder="1" applyAlignment="1">
      <alignment horizontal="left" wrapText="1"/>
    </xf>
    <xf numFmtId="164" fontId="9" fillId="2" borderId="0" xfId="1" applyNumberFormat="1" applyFont="1" applyFill="1" applyBorder="1" applyAlignment="1">
      <alignment horizontal="left"/>
    </xf>
    <xf numFmtId="164" fontId="9" fillId="7" borderId="1" xfId="1" applyNumberFormat="1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/>
    </xf>
    <xf numFmtId="164" fontId="9" fillId="7" borderId="0" xfId="1" applyNumberFormat="1" applyFont="1" applyFill="1" applyBorder="1" applyAlignment="1">
      <alignment vertical="center" wrapText="1"/>
    </xf>
    <xf numFmtId="164" fontId="9" fillId="7" borderId="1" xfId="1" applyNumberFormat="1" applyFont="1" applyFill="1" applyBorder="1" applyAlignment="1">
      <alignment vertical="center" wrapText="1"/>
    </xf>
    <xf numFmtId="164" fontId="9" fillId="2" borderId="0" xfId="1" applyNumberFormat="1" applyFont="1" applyFill="1" applyBorder="1" applyAlignment="1">
      <alignment vertical="center" wrapText="1"/>
    </xf>
    <xf numFmtId="0" fontId="10" fillId="2" borderId="2" xfId="3" quotePrefix="1" applyFont="1" applyFill="1" applyBorder="1" applyAlignment="1">
      <alignment horizontal="left" wrapText="1"/>
    </xf>
    <xf numFmtId="0" fontId="11" fillId="2" borderId="1" xfId="3" quotePrefix="1" applyFont="1" applyFill="1" applyBorder="1" applyAlignment="1">
      <alignment horizontal="left" wrapText="1"/>
    </xf>
    <xf numFmtId="0" fontId="7" fillId="2" borderId="2" xfId="4" applyFont="1" applyFill="1" applyBorder="1" applyAlignment="1">
      <alignment horizontal="left" vertical="center" wrapText="1"/>
    </xf>
    <xf numFmtId="164" fontId="9" fillId="2" borderId="0" xfId="1" applyNumberFormat="1" applyFont="1" applyFill="1" applyBorder="1" applyAlignment="1">
      <alignment horizontal="left" vertical="center" wrapText="1"/>
    </xf>
    <xf numFmtId="166" fontId="6" fillId="4" borderId="8" xfId="49" applyNumberFormat="1" applyFont="1" applyFill="1" applyBorder="1" applyAlignment="1">
      <alignment horizontal="left" vertical="center"/>
    </xf>
    <xf numFmtId="166" fontId="6" fillId="4" borderId="8" xfId="49" applyNumberFormat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37" fillId="2" borderId="0" xfId="3" applyFont="1" applyFill="1"/>
    <xf numFmtId="0" fontId="7" fillId="2" borderId="8" xfId="4" applyFont="1" applyFill="1" applyBorder="1" applyAlignment="1">
      <alignment horizontal="left" vertical="center"/>
    </xf>
    <xf numFmtId="164" fontId="9" fillId="7" borderId="0" xfId="1" applyNumberFormat="1" applyFont="1" applyFill="1" applyBorder="1" applyAlignment="1">
      <alignment horizontal="left"/>
    </xf>
    <xf numFmtId="0" fontId="7" fillId="2" borderId="20" xfId="4" applyFont="1" applyFill="1" applyBorder="1" applyAlignment="1">
      <alignment horizontal="center" vertical="center"/>
    </xf>
    <xf numFmtId="0" fontId="7" fillId="2" borderId="22" xfId="4" applyFont="1" applyFill="1" applyBorder="1" applyAlignment="1">
      <alignment horizontal="center" vertical="center"/>
    </xf>
    <xf numFmtId="0" fontId="7" fillId="2" borderId="18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9" xfId="4" applyFont="1" applyFill="1" applyBorder="1" applyAlignment="1">
      <alignment horizontal="center" vertical="center"/>
    </xf>
    <xf numFmtId="164" fontId="7" fillId="6" borderId="8" xfId="1" applyNumberFormat="1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164" fontId="9" fillId="7" borderId="2" xfId="1" applyNumberFormat="1" applyFont="1" applyFill="1" applyBorder="1" applyAlignment="1">
      <alignment horizontal="center" vertical="center" wrapText="1"/>
    </xf>
    <xf numFmtId="164" fontId="9" fillId="7" borderId="0" xfId="1" applyNumberFormat="1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164" fontId="9" fillId="5" borderId="0" xfId="1" applyNumberFormat="1" applyFont="1" applyFill="1" applyBorder="1" applyAlignment="1">
      <alignment horizontal="left" wrapText="1"/>
    </xf>
    <xf numFmtId="164" fontId="7" fillId="6" borderId="8" xfId="1" applyNumberFormat="1" applyFont="1" applyFill="1" applyBorder="1" applyAlignment="1">
      <alignment horizontal="left" wrapText="1"/>
    </xf>
    <xf numFmtId="164" fontId="9" fillId="5" borderId="1" xfId="1" applyNumberFormat="1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164" fontId="9" fillId="2" borderId="2" xfId="1" applyNumberFormat="1" applyFont="1" applyFill="1" applyBorder="1" applyAlignment="1">
      <alignment horizontal="left" vertical="center" wrapText="1"/>
    </xf>
    <xf numFmtId="164" fontId="9" fillId="5" borderId="0" xfId="1" applyNumberFormat="1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9" fillId="7" borderId="0" xfId="1" applyNumberFormat="1" applyFont="1" applyFill="1" applyBorder="1" applyAlignment="1">
      <alignment horizontal="left" vertical="center" wrapText="1"/>
    </xf>
    <xf numFmtId="0" fontId="7" fillId="2" borderId="0" xfId="4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</cellXfs>
  <cellStyles count="54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2" builtinId="8"/>
    <cellStyle name="Hipervínculo 2" xfId="50"/>
    <cellStyle name="Incorrecto" xfId="14" builtinId="27" customBuiltin="1"/>
    <cellStyle name="Millares" xfId="1" builtinId="3"/>
    <cellStyle name="Millares [0] 2" xfId="53"/>
    <cellStyle name="Millares 2" xfId="51"/>
    <cellStyle name="Millares 3" xfId="6"/>
    <cellStyle name="Millares 3 2" xfId="52"/>
    <cellStyle name="Neutral" xfId="15" builtinId="28" customBuiltin="1"/>
    <cellStyle name="Normal" xfId="0" builtinId="0"/>
    <cellStyle name="Normal 14 2" xfId="4"/>
    <cellStyle name="Normal 2" xfId="7"/>
    <cellStyle name="Normal 2 3" xfId="3"/>
    <cellStyle name="Normal_EVI TR I 2000 RESULTADOS 31 mz" xfId="5"/>
    <cellStyle name="Notas" xfId="22" builtinId="10" customBuiltin="1"/>
    <cellStyle name="Porcentaje" xfId="49" builtinId="5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657225</xdr:colOff>
      <xdr:row>3</xdr:row>
      <xdr:rowOff>228600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2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134215</xdr:colOff>
      <xdr:row>0</xdr:row>
      <xdr:rowOff>81395</xdr:rowOff>
    </xdr:from>
    <xdr:to>
      <xdr:col>8</xdr:col>
      <xdr:colOff>150304</xdr:colOff>
      <xdr:row>2</xdr:row>
      <xdr:rowOff>137680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15" y="81395"/>
          <a:ext cx="6054939" cy="63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134215</xdr:colOff>
      <xdr:row>0</xdr:row>
      <xdr:rowOff>81395</xdr:rowOff>
    </xdr:from>
    <xdr:to>
      <xdr:col>10</xdr:col>
      <xdr:colOff>543790</xdr:colOff>
      <xdr:row>3</xdr:row>
      <xdr:rowOff>43295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15" y="81395"/>
          <a:ext cx="7172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133350</xdr:colOff>
      <xdr:row>3</xdr:row>
      <xdr:rowOff>390524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2325" cy="1171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3</xdr:row>
      <xdr:rowOff>371475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2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3</xdr:row>
      <xdr:rowOff>247650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2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209550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2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333375</xdr:colOff>
      <xdr:row>3</xdr:row>
      <xdr:rowOff>247650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2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428625</xdr:colOff>
      <xdr:row>3</xdr:row>
      <xdr:rowOff>314325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2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2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3</xdr:row>
      <xdr:rowOff>285750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2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14" sqref="B14"/>
    </sheetView>
  </sheetViews>
  <sheetFormatPr baseColWidth="10" defaultRowHeight="14.25" x14ac:dyDescent="0.2"/>
  <cols>
    <col min="1" max="1" width="6.28515625" style="38" customWidth="1"/>
    <col min="2" max="16384" width="11.42578125" style="38"/>
  </cols>
  <sheetData>
    <row r="1" spans="1:9" s="1" customFormat="1" ht="24.75" customHeight="1" x14ac:dyDescent="0.25"/>
    <row r="2" spans="1:9" s="1" customFormat="1" ht="28.5" customHeight="1" x14ac:dyDescent="0.25"/>
    <row r="3" spans="1:9" s="1" customFormat="1" ht="21" customHeight="1" x14ac:dyDescent="0.25"/>
    <row r="4" spans="1:9" s="1" customFormat="1" ht="18.75" customHeight="1" x14ac:dyDescent="0.25"/>
    <row r="5" spans="1:9" s="1" customFormat="1" ht="24.75" customHeight="1" x14ac:dyDescent="0.25">
      <c r="A5" s="178" t="s">
        <v>2</v>
      </c>
      <c r="B5" s="179"/>
      <c r="C5" s="179"/>
      <c r="D5" s="179"/>
      <c r="E5" s="179"/>
      <c r="F5" s="179"/>
      <c r="G5" s="179"/>
      <c r="H5" s="179"/>
      <c r="I5" s="180"/>
    </row>
    <row r="6" spans="1:9" ht="14.25" customHeight="1" x14ac:dyDescent="0.2">
      <c r="A6" s="181" t="s">
        <v>123</v>
      </c>
      <c r="B6" s="181"/>
      <c r="C6" s="181"/>
      <c r="D6" s="181"/>
      <c r="E6" s="181"/>
      <c r="F6" s="181"/>
      <c r="G6" s="181"/>
      <c r="H6" s="181"/>
      <c r="I6" s="181"/>
    </row>
    <row r="7" spans="1:9" ht="14.25" customHeight="1" x14ac:dyDescent="0.2">
      <c r="A7" s="182"/>
      <c r="B7" s="182"/>
      <c r="C7" s="182"/>
      <c r="D7" s="182"/>
      <c r="E7" s="182"/>
      <c r="F7" s="182"/>
      <c r="G7" s="182"/>
      <c r="H7" s="182"/>
      <c r="I7" s="182"/>
    </row>
    <row r="10" spans="1:9" x14ac:dyDescent="0.2">
      <c r="B10" s="125" t="s">
        <v>225</v>
      </c>
    </row>
    <row r="11" spans="1:9" x14ac:dyDescent="0.2">
      <c r="B11" s="125" t="s">
        <v>196</v>
      </c>
    </row>
    <row r="12" spans="1:9" x14ac:dyDescent="0.2">
      <c r="B12" s="125" t="s">
        <v>192</v>
      </c>
    </row>
    <row r="13" spans="1:9" ht="15" x14ac:dyDescent="0.2">
      <c r="A13" s="36"/>
      <c r="B13" s="125" t="s">
        <v>198</v>
      </c>
    </row>
    <row r="14" spans="1:9" s="169" customFormat="1" ht="15" x14ac:dyDescent="0.2">
      <c r="A14" s="167"/>
      <c r="B14" s="125" t="s">
        <v>232</v>
      </c>
    </row>
    <row r="15" spans="1:9" ht="15" x14ac:dyDescent="0.2">
      <c r="A15" s="36"/>
      <c r="B15" s="125" t="s">
        <v>195</v>
      </c>
    </row>
    <row r="16" spans="1:9" ht="15" x14ac:dyDescent="0.2">
      <c r="A16" s="36"/>
      <c r="B16" s="125" t="s">
        <v>194</v>
      </c>
    </row>
    <row r="17" spans="1:2" ht="15" x14ac:dyDescent="0.2">
      <c r="A17" s="36"/>
      <c r="B17" s="125" t="s">
        <v>193</v>
      </c>
    </row>
    <row r="18" spans="1:2" ht="15" x14ac:dyDescent="0.2">
      <c r="A18" s="36"/>
      <c r="B18" s="125" t="s">
        <v>197</v>
      </c>
    </row>
    <row r="19" spans="1:2" ht="15" x14ac:dyDescent="0.2">
      <c r="A19" s="36"/>
    </row>
    <row r="20" spans="1:2" ht="15" x14ac:dyDescent="0.2">
      <c r="A20" s="36"/>
    </row>
    <row r="21" spans="1:2" ht="15" x14ac:dyDescent="0.2">
      <c r="A21" s="36"/>
    </row>
    <row r="22" spans="1:2" ht="15" x14ac:dyDescent="0.2">
      <c r="A22" s="36"/>
    </row>
    <row r="23" spans="1:2" ht="15" x14ac:dyDescent="0.2">
      <c r="A23" s="36"/>
    </row>
    <row r="24" spans="1:2" ht="15" x14ac:dyDescent="0.2">
      <c r="A24" s="36"/>
    </row>
    <row r="25" spans="1:2" ht="15" x14ac:dyDescent="0.2">
      <c r="A25" s="36"/>
    </row>
    <row r="26" spans="1:2" ht="15" x14ac:dyDescent="0.2">
      <c r="A26" s="36"/>
    </row>
    <row r="27" spans="1:2" ht="15" x14ac:dyDescent="0.2">
      <c r="A27" s="36"/>
    </row>
    <row r="28" spans="1:2" ht="15" x14ac:dyDescent="0.2">
      <c r="A28" s="36"/>
    </row>
    <row r="29" spans="1:2" ht="15" x14ac:dyDescent="0.2">
      <c r="A29" s="36"/>
    </row>
    <row r="30" spans="1:2" ht="15" x14ac:dyDescent="0.2">
      <c r="A30" s="36"/>
    </row>
    <row r="31" spans="1:2" ht="15" x14ac:dyDescent="0.2">
      <c r="A31" s="36"/>
    </row>
    <row r="32" spans="1:2" ht="15" x14ac:dyDescent="0.2">
      <c r="A32" s="36"/>
    </row>
    <row r="33" spans="1:1" ht="15" x14ac:dyDescent="0.2">
      <c r="A33" s="36"/>
    </row>
    <row r="34" spans="1:1" ht="15" x14ac:dyDescent="0.2">
      <c r="A34" s="36"/>
    </row>
    <row r="35" spans="1:1" ht="15" x14ac:dyDescent="0.2">
      <c r="A35" s="36"/>
    </row>
    <row r="36" spans="1:1" ht="15" x14ac:dyDescent="0.2">
      <c r="A36" s="36"/>
    </row>
    <row r="37" spans="1:1" ht="15" x14ac:dyDescent="0.2">
      <c r="A37" s="36"/>
    </row>
    <row r="38" spans="1:1" ht="15" x14ac:dyDescent="0.2">
      <c r="A38" s="36"/>
    </row>
    <row r="39" spans="1:1" ht="15" x14ac:dyDescent="0.2">
      <c r="A39" s="36"/>
    </row>
    <row r="40" spans="1:1" ht="15" x14ac:dyDescent="0.2">
      <c r="A40" s="36"/>
    </row>
    <row r="41" spans="1:1" ht="15" x14ac:dyDescent="0.2">
      <c r="A41" s="36"/>
    </row>
    <row r="42" spans="1:1" ht="15" x14ac:dyDescent="0.2">
      <c r="A42" s="36"/>
    </row>
    <row r="43" spans="1:1" ht="15" x14ac:dyDescent="0.2">
      <c r="A43" s="36"/>
    </row>
    <row r="44" spans="1:1" ht="15" x14ac:dyDescent="0.2">
      <c r="A44" s="36"/>
    </row>
    <row r="45" spans="1:1" ht="15" x14ac:dyDescent="0.2">
      <c r="A45" s="36"/>
    </row>
    <row r="46" spans="1:1" ht="15" x14ac:dyDescent="0.2">
      <c r="A46" s="36"/>
    </row>
    <row r="47" spans="1:1" ht="15" x14ac:dyDescent="0.2">
      <c r="A47" s="36"/>
    </row>
    <row r="48" spans="1:1" ht="15" x14ac:dyDescent="0.2">
      <c r="A48" s="36"/>
    </row>
    <row r="49" spans="1:1" ht="15" x14ac:dyDescent="0.2">
      <c r="A49" s="36"/>
    </row>
    <row r="50" spans="1:1" ht="15" x14ac:dyDescent="0.2">
      <c r="A50" s="36"/>
    </row>
    <row r="51" spans="1:1" ht="15" x14ac:dyDescent="0.2">
      <c r="A51" s="36"/>
    </row>
    <row r="52" spans="1:1" ht="15" x14ac:dyDescent="0.2">
      <c r="A52" s="36"/>
    </row>
    <row r="53" spans="1:1" ht="15" x14ac:dyDescent="0.2">
      <c r="A53" s="36"/>
    </row>
    <row r="54" spans="1:1" ht="15" x14ac:dyDescent="0.2">
      <c r="A54" s="36"/>
    </row>
    <row r="55" spans="1:1" ht="15" x14ac:dyDescent="0.2">
      <c r="A55" s="36"/>
    </row>
    <row r="56" spans="1:1" ht="15" x14ac:dyDescent="0.2">
      <c r="A56" s="36"/>
    </row>
    <row r="57" spans="1:1" ht="15" x14ac:dyDescent="0.2">
      <c r="A57" s="36"/>
    </row>
    <row r="58" spans="1:1" ht="15" x14ac:dyDescent="0.2">
      <c r="A58" s="36"/>
    </row>
    <row r="59" spans="1:1" ht="15" x14ac:dyDescent="0.2">
      <c r="A59" s="36"/>
    </row>
    <row r="60" spans="1:1" ht="15" x14ac:dyDescent="0.2">
      <c r="A60" s="36"/>
    </row>
    <row r="61" spans="1:1" ht="15" x14ac:dyDescent="0.2">
      <c r="A61" s="36"/>
    </row>
    <row r="62" spans="1:1" ht="15" x14ac:dyDescent="0.2">
      <c r="A62" s="36"/>
    </row>
    <row r="63" spans="1:1" ht="15" x14ac:dyDescent="0.2">
      <c r="A63" s="36"/>
    </row>
    <row r="64" spans="1:1" ht="15" x14ac:dyDescent="0.2">
      <c r="A64" s="36"/>
    </row>
    <row r="65" spans="1:1" ht="15" x14ac:dyDescent="0.2">
      <c r="A65" s="36"/>
    </row>
    <row r="66" spans="1:1" ht="15" x14ac:dyDescent="0.2">
      <c r="A66" s="36"/>
    </row>
    <row r="67" spans="1:1" ht="15" x14ac:dyDescent="0.2">
      <c r="A67" s="36"/>
    </row>
    <row r="68" spans="1:1" ht="15" x14ac:dyDescent="0.2">
      <c r="A68" s="36"/>
    </row>
  </sheetData>
  <sortState ref="B10:B19">
    <sortCondition ref="B19"/>
  </sortState>
  <mergeCells count="2">
    <mergeCell ref="A5:I5"/>
    <mergeCell ref="A6:I7"/>
  </mergeCells>
  <hyperlinks>
    <hyperlink ref="B12" location="AUDIOVISUAL!A1" display="Indicadores no monetarios del Segmento Audiovisual"/>
    <hyperlink ref="B17" location="MUSICA!A1" display="Indicadores no monetarios del Segmento Música"/>
    <hyperlink ref="B16" location="'LIBROS Y PUBLICACIONES'!A1" display="Indicadores no monetarios del Segmento Libros y Publicaciones"/>
    <hyperlink ref="B15" location="'EDUCACION CULTURAL'!A1" display="Indicadores no monetarios del Segmento Educación Cultural"/>
    <hyperlink ref="B11" location="'ARTES VISUALES'!A1" display="Indicadores no monetarios del Segmento Artes Visuales"/>
    <hyperlink ref="B18" location="PATRIMONIO!A1" display="Indicadores no monetarios del Segmento Patrimonio"/>
    <hyperlink ref="B13" location="CREACION!A1" display="Indicadores no monetarios del Segmento Creación (No incluye creación publicitaria)"/>
    <hyperlink ref="B10" location="'ARTES ESCÉNICAS'!A1" display="Indicadores no monetarios del Segmento Artes Escénicas"/>
    <hyperlink ref="B14" location="'CREACION PUBLICITARIA'!A1" display="Indicadores no monetarios del Segmento Creación publicitari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Normal="100" workbookViewId="0">
      <selection activeCell="N4" sqref="N4"/>
    </sheetView>
  </sheetViews>
  <sheetFormatPr baseColWidth="10" defaultRowHeight="15" x14ac:dyDescent="0.25"/>
  <cols>
    <col min="1" max="1" width="13" style="1" customWidth="1"/>
    <col min="2" max="2" width="14.7109375" style="1" customWidth="1"/>
    <col min="3" max="3" width="12.5703125" style="1" bestFit="1" customWidth="1"/>
    <col min="4" max="4" width="12.28515625" style="1" customWidth="1"/>
    <col min="5" max="5" width="6.42578125" style="1" bestFit="1" customWidth="1"/>
    <col min="6" max="6" width="12.5703125" style="1" bestFit="1" customWidth="1"/>
    <col min="7" max="7" width="6.42578125" style="1" bestFit="1" customWidth="1"/>
    <col min="8" max="8" width="12.5703125" style="1" bestFit="1" customWidth="1"/>
    <col min="9" max="9" width="6.42578125" style="1" bestFit="1" customWidth="1"/>
    <col min="10" max="10" width="4.42578125" style="1" customWidth="1"/>
    <col min="11" max="11" width="12.5703125" style="1" bestFit="1" customWidth="1"/>
    <col min="12" max="12" width="6.42578125" style="1" bestFit="1" customWidth="1"/>
    <col min="13" max="13" width="12.5703125" style="1" bestFit="1" customWidth="1"/>
    <col min="14" max="14" width="6.42578125" style="1" bestFit="1" customWidth="1"/>
    <col min="15" max="15" width="12.5703125" style="1" bestFit="1" customWidth="1"/>
    <col min="16" max="16" width="6.42578125" style="1" bestFit="1" customWidth="1"/>
    <col min="17" max="17" width="5.28515625" style="1" customWidth="1"/>
    <col min="18" max="18" width="12.5703125" style="1" bestFit="1" customWidth="1"/>
    <col min="19" max="19" width="6.42578125" style="1" bestFit="1" customWidth="1"/>
    <col min="20" max="20" width="12.5703125" style="1" bestFit="1" customWidth="1"/>
    <col min="21" max="21" width="6.42578125" style="1" bestFit="1" customWidth="1"/>
    <col min="22" max="22" width="12.5703125" style="1" bestFit="1" customWidth="1"/>
    <col min="23" max="23" width="6.42578125" style="1" bestFit="1" customWidth="1"/>
    <col min="24" max="24" width="5.7109375" style="1" customWidth="1"/>
    <col min="25" max="25" width="12.5703125" style="1" bestFit="1" customWidth="1"/>
    <col min="26" max="26" width="6.42578125" style="1" bestFit="1" customWidth="1"/>
    <col min="27" max="27" width="12.5703125" style="1" bestFit="1" customWidth="1"/>
    <col min="28" max="28" width="6.42578125" style="1" bestFit="1" customWidth="1"/>
    <col min="29" max="29" width="12.5703125" style="1" bestFit="1" customWidth="1"/>
    <col min="30" max="31" width="6.42578125" style="1" bestFit="1" customWidth="1"/>
    <col min="32" max="16384" width="11.42578125" style="1"/>
  </cols>
  <sheetData>
    <row r="1" spans="1:31" s="17" customFormat="1" ht="15" customHeight="1" x14ac:dyDescent="0.25">
      <c r="A1" s="15"/>
      <c r="B1" s="16"/>
      <c r="C1" s="16"/>
      <c r="D1" s="16"/>
    </row>
    <row r="2" spans="1:31" s="17" customFormat="1" ht="30.75" customHeight="1" x14ac:dyDescent="0.25">
      <c r="A2" s="15"/>
      <c r="B2" s="16"/>
      <c r="C2" s="16"/>
      <c r="D2" s="16"/>
    </row>
    <row r="3" spans="1:31" s="17" customFormat="1" ht="48" customHeight="1" x14ac:dyDescent="0.25">
      <c r="A3" s="15"/>
      <c r="B3" s="16"/>
      <c r="C3" s="16"/>
      <c r="D3" s="16"/>
    </row>
    <row r="4" spans="1:31" s="17" customFormat="1" ht="15" customHeight="1" x14ac:dyDescent="0.25">
      <c r="A4" s="15"/>
      <c r="B4" s="16"/>
      <c r="C4" s="16"/>
      <c r="D4" s="16"/>
      <c r="H4" s="18"/>
      <c r="I4" s="18"/>
      <c r="J4" s="18"/>
      <c r="K4" s="18"/>
      <c r="N4" s="5" t="s">
        <v>0</v>
      </c>
    </row>
    <row r="5" spans="1:31" s="10" customFormat="1" ht="24.75" customHeight="1" x14ac:dyDescent="0.25">
      <c r="A5" s="264" t="s">
        <v>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</row>
    <row r="6" spans="1:31" s="14" customFormat="1" ht="15" customHeight="1" x14ac:dyDescent="0.25">
      <c r="A6" s="265" t="s">
        <v>104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6"/>
    </row>
    <row r="7" spans="1:31" s="14" customFormat="1" ht="15" customHeight="1" x14ac:dyDescent="0.25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8"/>
    </row>
    <row r="11" spans="1:31" s="19" customFormat="1" ht="12.75" x14ac:dyDescent="0.2">
      <c r="A11" s="25" t="s">
        <v>191</v>
      </c>
      <c r="B11" s="25"/>
      <c r="C11" s="25"/>
      <c r="D11" s="25"/>
      <c r="E11" s="25"/>
      <c r="F11" s="25"/>
      <c r="G11" s="25"/>
      <c r="H11" s="25"/>
      <c r="I11" s="25"/>
      <c r="J11" s="28"/>
      <c r="K11" s="25"/>
      <c r="L11" s="25"/>
      <c r="M11" s="25"/>
      <c r="N11" s="25"/>
      <c r="O11" s="25"/>
      <c r="P11" s="25"/>
      <c r="Q11" s="28"/>
      <c r="R11" s="25"/>
      <c r="S11" s="25"/>
      <c r="T11" s="25"/>
    </row>
    <row r="12" spans="1:31" s="19" customFormat="1" ht="12.75" x14ac:dyDescent="0.2">
      <c r="A12" s="25" t="s">
        <v>30</v>
      </c>
      <c r="B12" s="25"/>
      <c r="C12" s="25"/>
      <c r="D12" s="25"/>
      <c r="E12" s="25"/>
      <c r="F12" s="25"/>
      <c r="G12" s="25"/>
      <c r="H12" s="25"/>
      <c r="I12" s="25"/>
      <c r="J12" s="28"/>
      <c r="K12" s="25"/>
      <c r="L12" s="25"/>
      <c r="M12" s="25"/>
      <c r="N12" s="25"/>
      <c r="O12" s="25"/>
      <c r="P12" s="25"/>
      <c r="Q12" s="28"/>
      <c r="R12" s="25"/>
      <c r="S12" s="25"/>
      <c r="T12" s="25"/>
    </row>
    <row r="13" spans="1:31" s="19" customFormat="1" ht="12.75" x14ac:dyDescent="0.2"/>
    <row r="14" spans="1:31" s="19" customFormat="1" ht="12.75" x14ac:dyDescent="0.2"/>
    <row r="15" spans="1:31" s="23" customFormat="1" ht="12.75" x14ac:dyDescent="0.2">
      <c r="A15" s="220" t="s">
        <v>105</v>
      </c>
      <c r="B15" s="220"/>
      <c r="C15" s="220"/>
      <c r="D15" s="201">
        <v>2010</v>
      </c>
      <c r="E15" s="201"/>
      <c r="F15" s="201"/>
      <c r="G15" s="201"/>
      <c r="H15" s="201"/>
      <c r="I15" s="201"/>
      <c r="J15" s="50"/>
      <c r="K15" s="201">
        <v>2012</v>
      </c>
      <c r="L15" s="201"/>
      <c r="M15" s="201"/>
      <c r="N15" s="201"/>
      <c r="O15" s="201"/>
      <c r="P15" s="201"/>
      <c r="Q15" s="50"/>
      <c r="R15" s="201">
        <v>2014</v>
      </c>
      <c r="S15" s="201"/>
      <c r="T15" s="201"/>
      <c r="U15" s="201"/>
      <c r="V15" s="201"/>
      <c r="W15" s="201"/>
      <c r="X15" s="50"/>
      <c r="Y15" s="201">
        <v>2016</v>
      </c>
      <c r="Z15" s="201"/>
      <c r="AA15" s="201"/>
      <c r="AB15" s="201"/>
      <c r="AC15" s="201"/>
      <c r="AD15" s="201"/>
    </row>
    <row r="16" spans="1:31" s="23" customFormat="1" ht="12.75" x14ac:dyDescent="0.2">
      <c r="A16" s="262"/>
      <c r="B16" s="262"/>
      <c r="C16" s="262"/>
      <c r="D16" s="191" t="s">
        <v>32</v>
      </c>
      <c r="E16" s="191"/>
      <c r="F16" s="191" t="s">
        <v>34</v>
      </c>
      <c r="G16" s="191"/>
      <c r="H16" s="191" t="s">
        <v>35</v>
      </c>
      <c r="I16" s="191"/>
      <c r="J16" s="48"/>
      <c r="K16" s="191" t="s">
        <v>32</v>
      </c>
      <c r="L16" s="191"/>
      <c r="M16" s="191" t="s">
        <v>34</v>
      </c>
      <c r="N16" s="191"/>
      <c r="O16" s="191" t="s">
        <v>35</v>
      </c>
      <c r="P16" s="191"/>
      <c r="Q16" s="48"/>
      <c r="R16" s="191" t="s">
        <v>32</v>
      </c>
      <c r="S16" s="191"/>
      <c r="T16" s="191" t="s">
        <v>34</v>
      </c>
      <c r="U16" s="191"/>
      <c r="V16" s="191" t="s">
        <v>35</v>
      </c>
      <c r="W16" s="191"/>
      <c r="X16" s="48"/>
      <c r="Y16" s="191" t="s">
        <v>32</v>
      </c>
      <c r="Z16" s="191"/>
      <c r="AA16" s="191" t="s">
        <v>34</v>
      </c>
      <c r="AB16" s="191"/>
      <c r="AC16" s="191" t="s">
        <v>35</v>
      </c>
      <c r="AD16" s="191"/>
    </row>
    <row r="17" spans="1:35" s="23" customFormat="1" ht="12.75" x14ac:dyDescent="0.2">
      <c r="A17" s="263"/>
      <c r="B17" s="263"/>
      <c r="C17" s="263"/>
      <c r="D17" s="110" t="s">
        <v>36</v>
      </c>
      <c r="E17" s="110" t="s">
        <v>37</v>
      </c>
      <c r="F17" s="110" t="s">
        <v>36</v>
      </c>
      <c r="G17" s="110" t="s">
        <v>37</v>
      </c>
      <c r="H17" s="110" t="s">
        <v>36</v>
      </c>
      <c r="I17" s="110" t="s">
        <v>37</v>
      </c>
      <c r="J17" s="110"/>
      <c r="K17" s="110" t="s">
        <v>36</v>
      </c>
      <c r="L17" s="110" t="s">
        <v>37</v>
      </c>
      <c r="M17" s="110" t="s">
        <v>36</v>
      </c>
      <c r="N17" s="110" t="s">
        <v>37</v>
      </c>
      <c r="O17" s="110" t="s">
        <v>36</v>
      </c>
      <c r="P17" s="110" t="s">
        <v>37</v>
      </c>
      <c r="Q17" s="110"/>
      <c r="R17" s="110" t="s">
        <v>36</v>
      </c>
      <c r="S17" s="110" t="s">
        <v>37</v>
      </c>
      <c r="T17" s="110" t="s">
        <v>36</v>
      </c>
      <c r="U17" s="110" t="s">
        <v>37</v>
      </c>
      <c r="V17" s="110" t="s">
        <v>36</v>
      </c>
      <c r="W17" s="110" t="s">
        <v>37</v>
      </c>
      <c r="X17" s="110"/>
      <c r="Y17" s="110" t="s">
        <v>36</v>
      </c>
      <c r="Z17" s="110" t="s">
        <v>37</v>
      </c>
      <c r="AA17" s="110" t="s">
        <v>36</v>
      </c>
      <c r="AB17" s="110" t="s">
        <v>37</v>
      </c>
      <c r="AC17" s="110" t="s">
        <v>36</v>
      </c>
      <c r="AD17" s="110" t="s">
        <v>37</v>
      </c>
    </row>
    <row r="18" spans="1:35" s="111" customFormat="1" ht="12.75" x14ac:dyDescent="0.2">
      <c r="A18" s="192" t="s">
        <v>31</v>
      </c>
      <c r="B18" s="192"/>
      <c r="C18" s="192"/>
      <c r="D18" s="112">
        <v>5951529</v>
      </c>
      <c r="E18" s="112">
        <v>100</v>
      </c>
      <c r="F18" s="112">
        <v>2825704</v>
      </c>
      <c r="G18" s="112">
        <v>47</v>
      </c>
      <c r="H18" s="112">
        <v>3125825</v>
      </c>
      <c r="I18" s="112">
        <v>53</v>
      </c>
      <c r="J18" s="112"/>
      <c r="K18" s="112">
        <v>6154696</v>
      </c>
      <c r="L18" s="112">
        <v>100</v>
      </c>
      <c r="M18" s="112">
        <v>2921252</v>
      </c>
      <c r="N18" s="112">
        <v>47</v>
      </c>
      <c r="O18" s="112">
        <v>3233444</v>
      </c>
      <c r="P18" s="112">
        <v>53</v>
      </c>
      <c r="Q18" s="112"/>
      <c r="R18" s="112">
        <v>6344525</v>
      </c>
      <c r="S18" s="112">
        <v>100</v>
      </c>
      <c r="T18" s="112">
        <v>3033013</v>
      </c>
      <c r="U18" s="112">
        <v>48</v>
      </c>
      <c r="V18" s="112">
        <v>3311512</v>
      </c>
      <c r="W18" s="112">
        <v>52</v>
      </c>
      <c r="X18" s="112"/>
      <c r="Y18" s="112">
        <v>6524480</v>
      </c>
      <c r="Z18" s="112">
        <v>100</v>
      </c>
      <c r="AA18" s="112">
        <v>3108214</v>
      </c>
      <c r="AB18" s="112">
        <v>48</v>
      </c>
      <c r="AC18" s="112">
        <v>3416266</v>
      </c>
      <c r="AD18" s="112">
        <v>52</v>
      </c>
    </row>
    <row r="19" spans="1:35" s="23" customFormat="1" ht="12.75" customHeight="1" x14ac:dyDescent="0.2">
      <c r="A19" s="261" t="s">
        <v>106</v>
      </c>
      <c r="B19" s="261"/>
      <c r="C19" s="26" t="s">
        <v>33</v>
      </c>
      <c r="D19" s="11">
        <v>743932</v>
      </c>
      <c r="E19" s="11">
        <v>12</v>
      </c>
      <c r="F19" s="11">
        <v>406230</v>
      </c>
      <c r="G19" s="11">
        <v>14</v>
      </c>
      <c r="H19" s="11">
        <v>337688</v>
      </c>
      <c r="I19" s="11">
        <v>11</v>
      </c>
      <c r="J19" s="11"/>
      <c r="K19" s="11">
        <v>666829</v>
      </c>
      <c r="L19" s="11">
        <v>11</v>
      </c>
      <c r="M19" s="11">
        <v>336467</v>
      </c>
      <c r="N19" s="11">
        <v>12</v>
      </c>
      <c r="O19" s="11">
        <v>330350</v>
      </c>
      <c r="P19" s="11">
        <v>10</v>
      </c>
      <c r="Q19" s="11"/>
      <c r="R19" s="11">
        <v>726876</v>
      </c>
      <c r="S19" s="11">
        <v>11</v>
      </c>
      <c r="T19" s="11">
        <v>383763</v>
      </c>
      <c r="U19" s="11">
        <v>13</v>
      </c>
      <c r="V19" s="11">
        <v>343101</v>
      </c>
      <c r="W19" s="11">
        <v>10</v>
      </c>
      <c r="X19" s="11"/>
      <c r="Y19" s="11">
        <v>586879</v>
      </c>
      <c r="Z19" s="11">
        <v>9</v>
      </c>
      <c r="AA19" s="11">
        <v>302998</v>
      </c>
      <c r="AB19" s="11">
        <v>10</v>
      </c>
      <c r="AC19" s="11">
        <v>283871</v>
      </c>
      <c r="AD19" s="11">
        <v>8</v>
      </c>
    </row>
    <row r="20" spans="1:35" s="23" customFormat="1" ht="12.75" x14ac:dyDescent="0.2">
      <c r="A20" s="261"/>
      <c r="B20" s="261"/>
      <c r="C20" s="26" t="s">
        <v>61</v>
      </c>
      <c r="D20" s="11">
        <v>5207697</v>
      </c>
      <c r="E20" s="11">
        <v>88</v>
      </c>
      <c r="F20" s="11">
        <v>2419474</v>
      </c>
      <c r="G20" s="11">
        <v>86</v>
      </c>
      <c r="H20" s="11">
        <v>2788137</v>
      </c>
      <c r="I20" s="11">
        <v>89</v>
      </c>
      <c r="J20" s="11"/>
      <c r="K20" s="11">
        <v>5487967</v>
      </c>
      <c r="L20" s="11">
        <v>89</v>
      </c>
      <c r="M20" s="11">
        <v>2584785</v>
      </c>
      <c r="N20" s="11">
        <v>88</v>
      </c>
      <c r="O20" s="11">
        <v>2903093</v>
      </c>
      <c r="P20" s="11">
        <v>90</v>
      </c>
      <c r="Q20" s="11"/>
      <c r="R20" s="11">
        <v>5617749</v>
      </c>
      <c r="S20" s="11">
        <v>89</v>
      </c>
      <c r="T20" s="11">
        <v>2649250</v>
      </c>
      <c r="U20" s="11">
        <v>87</v>
      </c>
      <c r="V20" s="11">
        <v>2968412</v>
      </c>
      <c r="W20" s="11">
        <v>90</v>
      </c>
      <c r="X20" s="11"/>
      <c r="Y20" s="11">
        <v>5937701</v>
      </c>
      <c r="Z20" s="11">
        <v>91</v>
      </c>
      <c r="AA20" s="11">
        <v>2805216</v>
      </c>
      <c r="AB20" s="11">
        <v>90</v>
      </c>
      <c r="AC20" s="11">
        <v>3132395</v>
      </c>
      <c r="AD20" s="11">
        <v>92</v>
      </c>
    </row>
    <row r="21" spans="1:35" s="23" customFormat="1" ht="12.75" customHeight="1" x14ac:dyDescent="0.2">
      <c r="A21" s="221" t="s">
        <v>107</v>
      </c>
      <c r="B21" s="221"/>
      <c r="C21" s="29" t="s">
        <v>33</v>
      </c>
      <c r="D21" s="6">
        <v>2508227</v>
      </c>
      <c r="E21" s="6">
        <v>42</v>
      </c>
      <c r="F21" s="6">
        <v>1245367</v>
      </c>
      <c r="G21" s="6">
        <v>44</v>
      </c>
      <c r="H21" s="6">
        <v>1262817</v>
      </c>
      <c r="I21" s="6">
        <v>40</v>
      </c>
      <c r="J21" s="6"/>
      <c r="K21" s="6">
        <v>2408381</v>
      </c>
      <c r="L21" s="6">
        <v>39</v>
      </c>
      <c r="M21" s="6">
        <v>1161243</v>
      </c>
      <c r="N21" s="6">
        <v>40</v>
      </c>
      <c r="O21" s="6">
        <v>1247098</v>
      </c>
      <c r="P21" s="6">
        <v>39</v>
      </c>
      <c r="Q21" s="6"/>
      <c r="R21" s="6">
        <v>2735350</v>
      </c>
      <c r="S21" s="6">
        <v>43</v>
      </c>
      <c r="T21" s="6">
        <v>1328808</v>
      </c>
      <c r="U21" s="6">
        <v>44</v>
      </c>
      <c r="V21" s="6">
        <v>1406498</v>
      </c>
      <c r="W21" s="6">
        <v>42</v>
      </c>
      <c r="X21" s="6"/>
      <c r="Y21" s="6">
        <v>2104981</v>
      </c>
      <c r="Z21" s="6">
        <v>32</v>
      </c>
      <c r="AA21" s="6">
        <v>1045953</v>
      </c>
      <c r="AB21" s="6">
        <v>34</v>
      </c>
      <c r="AC21" s="6">
        <v>1058994</v>
      </c>
      <c r="AD21" s="6">
        <v>31</v>
      </c>
    </row>
    <row r="22" spans="1:35" s="23" customFormat="1" ht="12.75" x14ac:dyDescent="0.2">
      <c r="A22" s="221"/>
      <c r="B22" s="221"/>
      <c r="C22" s="29" t="s">
        <v>61</v>
      </c>
      <c r="D22" s="6">
        <v>3443402</v>
      </c>
      <c r="E22" s="6">
        <v>58</v>
      </c>
      <c r="F22" s="6">
        <v>1580337</v>
      </c>
      <c r="G22" s="6">
        <v>56</v>
      </c>
      <c r="H22" s="6">
        <v>1863008</v>
      </c>
      <c r="I22" s="6">
        <v>60</v>
      </c>
      <c r="J22" s="6"/>
      <c r="K22" s="6">
        <v>3746415</v>
      </c>
      <c r="L22" s="6">
        <v>61</v>
      </c>
      <c r="M22" s="6">
        <v>1760009</v>
      </c>
      <c r="N22" s="6">
        <v>60</v>
      </c>
      <c r="O22" s="6">
        <v>1986346</v>
      </c>
      <c r="P22" s="6">
        <v>61</v>
      </c>
      <c r="Q22" s="6"/>
      <c r="R22" s="6">
        <v>3609275</v>
      </c>
      <c r="S22" s="6">
        <v>57</v>
      </c>
      <c r="T22" s="6">
        <v>1704205</v>
      </c>
      <c r="U22" s="6">
        <v>56</v>
      </c>
      <c r="V22" s="6">
        <v>1905014</v>
      </c>
      <c r="W22" s="6">
        <v>58</v>
      </c>
      <c r="X22" s="6"/>
      <c r="Y22" s="6">
        <v>4419599</v>
      </c>
      <c r="Z22" s="6">
        <v>68</v>
      </c>
      <c r="AA22" s="6">
        <v>2062261</v>
      </c>
      <c r="AB22" s="6">
        <v>66</v>
      </c>
      <c r="AC22" s="6">
        <v>2357271</v>
      </c>
      <c r="AD22" s="6">
        <v>69</v>
      </c>
    </row>
    <row r="23" spans="1:35" s="23" customFormat="1" ht="12.75" customHeight="1" x14ac:dyDescent="0.2">
      <c r="A23" s="261" t="s">
        <v>108</v>
      </c>
      <c r="B23" s="261"/>
      <c r="C23" s="26" t="s">
        <v>33</v>
      </c>
      <c r="D23" s="11">
        <v>1121035</v>
      </c>
      <c r="E23" s="11">
        <v>19</v>
      </c>
      <c r="F23" s="11">
        <v>571139</v>
      </c>
      <c r="G23" s="11">
        <v>20</v>
      </c>
      <c r="H23" s="11">
        <v>549875</v>
      </c>
      <c r="I23" s="11">
        <v>18</v>
      </c>
      <c r="J23" s="11"/>
      <c r="K23" s="11">
        <v>1116380</v>
      </c>
      <c r="L23" s="11">
        <v>18</v>
      </c>
      <c r="M23" s="11">
        <v>591966</v>
      </c>
      <c r="N23" s="11">
        <v>20</v>
      </c>
      <c r="O23" s="11">
        <v>524394</v>
      </c>
      <c r="P23" s="11">
        <v>16</v>
      </c>
      <c r="Q23" s="11"/>
      <c r="R23" s="11">
        <v>1188561</v>
      </c>
      <c r="S23" s="11">
        <v>19</v>
      </c>
      <c r="T23" s="11">
        <v>619445</v>
      </c>
      <c r="U23" s="11">
        <v>20</v>
      </c>
      <c r="V23" s="11">
        <v>569096</v>
      </c>
      <c r="W23" s="11">
        <v>17</v>
      </c>
      <c r="X23" s="11"/>
      <c r="Y23" s="11">
        <v>1065417</v>
      </c>
      <c r="Z23" s="11">
        <v>16</v>
      </c>
      <c r="AA23" s="11">
        <v>582189</v>
      </c>
      <c r="AB23" s="11">
        <v>19</v>
      </c>
      <c r="AC23" s="11">
        <v>483209</v>
      </c>
      <c r="AD23" s="11">
        <v>14</v>
      </c>
    </row>
    <row r="24" spans="1:35" s="23" customFormat="1" ht="12.75" x14ac:dyDescent="0.2">
      <c r="A24" s="194"/>
      <c r="B24" s="194"/>
      <c r="C24" s="32" t="s">
        <v>61</v>
      </c>
      <c r="D24" s="61">
        <v>4830594</v>
      </c>
      <c r="E24" s="61">
        <v>81</v>
      </c>
      <c r="F24" s="61">
        <v>2254565</v>
      </c>
      <c r="G24" s="61">
        <v>80</v>
      </c>
      <c r="H24" s="61">
        <v>2575950</v>
      </c>
      <c r="I24" s="61">
        <v>82</v>
      </c>
      <c r="J24" s="61"/>
      <c r="K24" s="61">
        <v>5038416</v>
      </c>
      <c r="L24" s="61">
        <v>82</v>
      </c>
      <c r="M24" s="61">
        <v>2329286</v>
      </c>
      <c r="N24" s="61">
        <v>80</v>
      </c>
      <c r="O24" s="61">
        <v>2709050</v>
      </c>
      <c r="P24" s="61">
        <v>84</v>
      </c>
      <c r="Q24" s="61"/>
      <c r="R24" s="61">
        <v>5156064</v>
      </c>
      <c r="S24" s="61">
        <v>81</v>
      </c>
      <c r="T24" s="61">
        <v>2413568</v>
      </c>
      <c r="U24" s="61">
        <v>80</v>
      </c>
      <c r="V24" s="61">
        <v>2742416</v>
      </c>
      <c r="W24" s="61">
        <v>83</v>
      </c>
      <c r="X24" s="61"/>
      <c r="Y24" s="61">
        <v>5459163</v>
      </c>
      <c r="Z24" s="61">
        <v>84</v>
      </c>
      <c r="AA24" s="61">
        <v>2526025</v>
      </c>
      <c r="AB24" s="61">
        <v>81</v>
      </c>
      <c r="AC24" s="61">
        <v>2933057</v>
      </c>
      <c r="AD24" s="61">
        <v>86</v>
      </c>
    </row>
    <row r="25" spans="1:35" s="23" customFormat="1" ht="12.75" x14ac:dyDescent="0.2">
      <c r="A25" s="27"/>
      <c r="B25" s="2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s="38" customFormat="1" ht="14.25" x14ac:dyDescent="0.2">
      <c r="A26" s="54" t="s">
        <v>153</v>
      </c>
      <c r="B26" s="54"/>
      <c r="C26" s="54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37"/>
      <c r="AB26" s="37"/>
      <c r="AC26" s="37"/>
      <c r="AD26" s="37"/>
    </row>
    <row r="27" spans="1:35" s="39" customFormat="1" ht="14.25" x14ac:dyDescent="0.2">
      <c r="A27" s="52" t="s">
        <v>96</v>
      </c>
      <c r="B27" s="52"/>
      <c r="C27" s="52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35" s="38" customFormat="1" ht="14.25" x14ac:dyDescent="0.2">
      <c r="A28" s="55" t="s">
        <v>217</v>
      </c>
      <c r="B28" s="59"/>
      <c r="C28" s="5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40"/>
      <c r="AB28" s="40"/>
      <c r="AC28" s="40"/>
      <c r="AD28" s="40"/>
    </row>
    <row r="29" spans="1:35" s="7" customFormat="1" x14ac:dyDescent="0.25"/>
    <row r="30" spans="1:35" s="7" customFormat="1" x14ac:dyDescent="0.25"/>
    <row r="31" spans="1:35" s="7" customFormat="1" x14ac:dyDescent="0.25"/>
    <row r="32" spans="1:35" s="23" customFormat="1" ht="12.75" x14ac:dyDescent="0.2">
      <c r="A32" s="108" t="s">
        <v>190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1:30" s="23" customFormat="1" ht="12.75" x14ac:dyDescent="0.2">
      <c r="A33" s="108" t="s">
        <v>30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30" s="23" customFormat="1" ht="12.75" x14ac:dyDescent="0.2"/>
    <row r="35" spans="1:30" s="23" customFormat="1" ht="12.75" x14ac:dyDescent="0.2"/>
    <row r="36" spans="1:30" s="23" customFormat="1" ht="12.75" x14ac:dyDescent="0.2">
      <c r="A36" s="220" t="s">
        <v>109</v>
      </c>
      <c r="B36" s="220"/>
      <c r="C36" s="220"/>
      <c r="D36" s="201">
        <v>2010</v>
      </c>
      <c r="E36" s="201"/>
      <c r="F36" s="201"/>
      <c r="G36" s="201"/>
      <c r="H36" s="201"/>
      <c r="I36" s="201"/>
      <c r="J36" s="50"/>
      <c r="K36" s="201">
        <v>2012</v>
      </c>
      <c r="L36" s="201"/>
      <c r="M36" s="201"/>
      <c r="N36" s="201"/>
      <c r="O36" s="201"/>
      <c r="P36" s="201"/>
      <c r="Q36" s="50"/>
      <c r="R36" s="201">
        <v>2014</v>
      </c>
      <c r="S36" s="201"/>
      <c r="T36" s="201"/>
      <c r="U36" s="201"/>
      <c r="V36" s="201"/>
      <c r="W36" s="201"/>
      <c r="X36" s="50"/>
      <c r="Y36" s="201">
        <v>2016</v>
      </c>
      <c r="Z36" s="201"/>
      <c r="AA36" s="201"/>
      <c r="AB36" s="201"/>
      <c r="AC36" s="201"/>
      <c r="AD36" s="201"/>
    </row>
    <row r="37" spans="1:30" s="23" customFormat="1" ht="12.75" x14ac:dyDescent="0.2">
      <c r="A37" s="262"/>
      <c r="B37" s="262"/>
      <c r="C37" s="262"/>
      <c r="D37" s="191" t="s">
        <v>32</v>
      </c>
      <c r="E37" s="191"/>
      <c r="F37" s="191" t="s">
        <v>34</v>
      </c>
      <c r="G37" s="191"/>
      <c r="H37" s="191" t="s">
        <v>35</v>
      </c>
      <c r="I37" s="191"/>
      <c r="J37" s="48"/>
      <c r="K37" s="191" t="s">
        <v>32</v>
      </c>
      <c r="L37" s="191"/>
      <c r="M37" s="191" t="s">
        <v>34</v>
      </c>
      <c r="N37" s="191"/>
      <c r="O37" s="191" t="s">
        <v>35</v>
      </c>
      <c r="P37" s="191"/>
      <c r="Q37" s="48"/>
      <c r="R37" s="191" t="s">
        <v>32</v>
      </c>
      <c r="S37" s="191"/>
      <c r="T37" s="191" t="s">
        <v>34</v>
      </c>
      <c r="U37" s="191"/>
      <c r="V37" s="191" t="s">
        <v>35</v>
      </c>
      <c r="W37" s="191"/>
      <c r="X37" s="48"/>
      <c r="Y37" s="191" t="s">
        <v>32</v>
      </c>
      <c r="Z37" s="191"/>
      <c r="AA37" s="191" t="s">
        <v>34</v>
      </c>
      <c r="AB37" s="191"/>
      <c r="AC37" s="191" t="s">
        <v>35</v>
      </c>
      <c r="AD37" s="191"/>
    </row>
    <row r="38" spans="1:30" s="23" customFormat="1" ht="12.75" x14ac:dyDescent="0.2">
      <c r="A38" s="263"/>
      <c r="B38" s="263"/>
      <c r="C38" s="263"/>
      <c r="D38" s="110" t="s">
        <v>36</v>
      </c>
      <c r="E38" s="110" t="s">
        <v>37</v>
      </c>
      <c r="F38" s="110" t="s">
        <v>36</v>
      </c>
      <c r="G38" s="110" t="s">
        <v>37</v>
      </c>
      <c r="H38" s="110" t="s">
        <v>36</v>
      </c>
      <c r="I38" s="110" t="s">
        <v>37</v>
      </c>
      <c r="J38" s="110"/>
      <c r="K38" s="110" t="s">
        <v>36</v>
      </c>
      <c r="L38" s="110" t="s">
        <v>37</v>
      </c>
      <c r="M38" s="110" t="s">
        <v>36</v>
      </c>
      <c r="N38" s="110" t="s">
        <v>37</v>
      </c>
      <c r="O38" s="110" t="s">
        <v>36</v>
      </c>
      <c r="P38" s="110" t="s">
        <v>37</v>
      </c>
      <c r="Q38" s="110"/>
      <c r="R38" s="110" t="s">
        <v>36</v>
      </c>
      <c r="S38" s="110" t="s">
        <v>37</v>
      </c>
      <c r="T38" s="110" t="s">
        <v>36</v>
      </c>
      <c r="U38" s="110" t="s">
        <v>37</v>
      </c>
      <c r="V38" s="110" t="s">
        <v>36</v>
      </c>
      <c r="W38" s="110" t="s">
        <v>37</v>
      </c>
      <c r="X38" s="110"/>
      <c r="Y38" s="110" t="s">
        <v>36</v>
      </c>
      <c r="Z38" s="110" t="s">
        <v>37</v>
      </c>
      <c r="AA38" s="110" t="s">
        <v>36</v>
      </c>
      <c r="AB38" s="110" t="s">
        <v>37</v>
      </c>
      <c r="AC38" s="110" t="s">
        <v>36</v>
      </c>
      <c r="AD38" s="110" t="s">
        <v>37</v>
      </c>
    </row>
    <row r="39" spans="1:30" s="111" customFormat="1" ht="12.75" x14ac:dyDescent="0.2">
      <c r="A39" s="192" t="s">
        <v>31</v>
      </c>
      <c r="B39" s="192"/>
      <c r="C39" s="192"/>
      <c r="D39" s="112">
        <v>5951529</v>
      </c>
      <c r="E39" s="112">
        <v>100</v>
      </c>
      <c r="F39" s="112">
        <v>2825704</v>
      </c>
      <c r="G39" s="112">
        <v>47</v>
      </c>
      <c r="H39" s="112">
        <v>3125825</v>
      </c>
      <c r="I39" s="112">
        <v>53</v>
      </c>
      <c r="J39" s="112"/>
      <c r="K39" s="112">
        <v>6154696</v>
      </c>
      <c r="L39" s="112">
        <v>100</v>
      </c>
      <c r="M39" s="112">
        <v>2921252</v>
      </c>
      <c r="N39" s="112">
        <v>47</v>
      </c>
      <c r="O39" s="112">
        <v>3233444</v>
      </c>
      <c r="P39" s="112">
        <v>53</v>
      </c>
      <c r="Q39" s="112"/>
      <c r="R39" s="112">
        <v>6344525</v>
      </c>
      <c r="S39" s="112">
        <v>100</v>
      </c>
      <c r="T39" s="112">
        <v>3033013</v>
      </c>
      <c r="U39" s="112">
        <v>48</v>
      </c>
      <c r="V39" s="112">
        <v>3311512</v>
      </c>
      <c r="W39" s="112">
        <v>52</v>
      </c>
      <c r="X39" s="112"/>
      <c r="Y39" s="112">
        <v>6524480</v>
      </c>
      <c r="Z39" s="112">
        <v>100</v>
      </c>
      <c r="AA39" s="112">
        <v>3108214</v>
      </c>
      <c r="AB39" s="112">
        <v>48</v>
      </c>
      <c r="AC39" s="112">
        <v>3416266</v>
      </c>
      <c r="AD39" s="112">
        <v>52</v>
      </c>
    </row>
    <row r="40" spans="1:30" s="23" customFormat="1" ht="12.75" x14ac:dyDescent="0.2">
      <c r="A40" s="193" t="s">
        <v>110</v>
      </c>
      <c r="B40" s="193"/>
      <c r="C40" s="26" t="s">
        <v>33</v>
      </c>
      <c r="D40" s="11">
        <v>1639145</v>
      </c>
      <c r="E40" s="11">
        <v>28</v>
      </c>
      <c r="F40" s="11">
        <v>782210</v>
      </c>
      <c r="G40" s="11">
        <v>28</v>
      </c>
      <c r="H40" s="11">
        <v>856908</v>
      </c>
      <c r="I40" s="11">
        <v>27</v>
      </c>
      <c r="J40" s="11"/>
      <c r="K40" s="11">
        <v>1813304</v>
      </c>
      <c r="L40" s="11">
        <v>29</v>
      </c>
      <c r="M40" s="11">
        <v>851426</v>
      </c>
      <c r="N40" s="11">
        <v>29</v>
      </c>
      <c r="O40" s="11">
        <v>961849</v>
      </c>
      <c r="P40" s="11">
        <v>30</v>
      </c>
      <c r="Q40" s="11"/>
      <c r="R40" s="11">
        <v>1575097</v>
      </c>
      <c r="S40" s="11">
        <v>25</v>
      </c>
      <c r="T40" s="11">
        <v>798024</v>
      </c>
      <c r="U40" s="11">
        <v>26</v>
      </c>
      <c r="V40" s="11">
        <v>777047</v>
      </c>
      <c r="W40" s="11">
        <v>23</v>
      </c>
      <c r="X40" s="11"/>
      <c r="Y40" s="11">
        <v>1435300</v>
      </c>
      <c r="Z40" s="11">
        <v>22</v>
      </c>
      <c r="AA40" s="11">
        <v>679121</v>
      </c>
      <c r="AB40" s="11">
        <v>22</v>
      </c>
      <c r="AC40" s="11">
        <v>756157</v>
      </c>
      <c r="AD40" s="11">
        <v>22</v>
      </c>
    </row>
    <row r="41" spans="1:30" s="23" customFormat="1" ht="12.75" x14ac:dyDescent="0.2">
      <c r="A41" s="261"/>
      <c r="B41" s="261"/>
      <c r="C41" s="26" t="s">
        <v>61</v>
      </c>
      <c r="D41" s="11">
        <v>4312484</v>
      </c>
      <c r="E41" s="11">
        <v>72</v>
      </c>
      <c r="F41" s="11">
        <v>2043494</v>
      </c>
      <c r="G41" s="11">
        <v>72</v>
      </c>
      <c r="H41" s="11">
        <v>2268917</v>
      </c>
      <c r="I41" s="11">
        <v>73</v>
      </c>
      <c r="J41" s="11"/>
      <c r="K41" s="11">
        <v>4341492</v>
      </c>
      <c r="L41" s="11">
        <v>71</v>
      </c>
      <c r="M41" s="11">
        <v>2069827</v>
      </c>
      <c r="N41" s="11">
        <v>71</v>
      </c>
      <c r="O41" s="11">
        <v>2271595</v>
      </c>
      <c r="P41" s="11">
        <v>70</v>
      </c>
      <c r="Q41" s="11"/>
      <c r="R41" s="11">
        <v>4769528</v>
      </c>
      <c r="S41" s="11">
        <v>75</v>
      </c>
      <c r="T41" s="11">
        <v>2234989</v>
      </c>
      <c r="U41" s="11">
        <v>74</v>
      </c>
      <c r="V41" s="11">
        <v>2534465</v>
      </c>
      <c r="W41" s="11">
        <v>77</v>
      </c>
      <c r="X41" s="11"/>
      <c r="Y41" s="11">
        <v>5089280</v>
      </c>
      <c r="Z41" s="11">
        <v>78</v>
      </c>
      <c r="AA41" s="11">
        <v>2429093</v>
      </c>
      <c r="AB41" s="11">
        <v>78</v>
      </c>
      <c r="AC41" s="11">
        <v>2660109</v>
      </c>
      <c r="AD41" s="11">
        <v>78</v>
      </c>
    </row>
    <row r="42" spans="1:30" s="23" customFormat="1" ht="12.75" customHeight="1" x14ac:dyDescent="0.2">
      <c r="A42" s="221" t="s">
        <v>111</v>
      </c>
      <c r="B42" s="221"/>
      <c r="C42" s="29" t="s">
        <v>33</v>
      </c>
      <c r="D42" s="6">
        <v>1590812</v>
      </c>
      <c r="E42" s="6">
        <v>27</v>
      </c>
      <c r="F42" s="6">
        <v>781645</v>
      </c>
      <c r="G42" s="6">
        <v>28</v>
      </c>
      <c r="H42" s="6">
        <v>809140</v>
      </c>
      <c r="I42" s="6">
        <v>26</v>
      </c>
      <c r="J42" s="6"/>
      <c r="K42" s="6">
        <v>1610422</v>
      </c>
      <c r="L42" s="6">
        <v>26</v>
      </c>
      <c r="M42" s="6">
        <v>826775</v>
      </c>
      <c r="N42" s="6">
        <v>28</v>
      </c>
      <c r="O42" s="6">
        <v>783618</v>
      </c>
      <c r="P42" s="6">
        <v>24</v>
      </c>
      <c r="Q42" s="6"/>
      <c r="R42" s="6">
        <v>1978013</v>
      </c>
      <c r="S42" s="6">
        <v>31</v>
      </c>
      <c r="T42" s="6">
        <v>1002443</v>
      </c>
      <c r="U42" s="6">
        <v>33</v>
      </c>
      <c r="V42" s="6">
        <v>975537</v>
      </c>
      <c r="W42" s="6">
        <v>29</v>
      </c>
      <c r="X42" s="6"/>
      <c r="Y42" s="6">
        <v>1406181</v>
      </c>
      <c r="Z42" s="6">
        <v>22</v>
      </c>
      <c r="AA42" s="6">
        <v>690087</v>
      </c>
      <c r="AB42" s="6">
        <v>22</v>
      </c>
      <c r="AC42" s="6">
        <v>716072</v>
      </c>
      <c r="AD42" s="6">
        <v>21</v>
      </c>
    </row>
    <row r="43" spans="1:30" s="23" customFormat="1" ht="12.75" x14ac:dyDescent="0.2">
      <c r="A43" s="258"/>
      <c r="B43" s="258"/>
      <c r="C43" s="33" t="s">
        <v>61</v>
      </c>
      <c r="D43" s="12">
        <v>4360817</v>
      </c>
      <c r="E43" s="12">
        <v>73</v>
      </c>
      <c r="F43" s="12">
        <v>2044059</v>
      </c>
      <c r="G43" s="12">
        <v>72</v>
      </c>
      <c r="H43" s="12">
        <v>2316685</v>
      </c>
      <c r="I43" s="12">
        <v>74</v>
      </c>
      <c r="J43" s="12"/>
      <c r="K43" s="12">
        <v>4544375</v>
      </c>
      <c r="L43" s="12">
        <v>74</v>
      </c>
      <c r="M43" s="12">
        <v>2094477</v>
      </c>
      <c r="N43" s="12">
        <v>72</v>
      </c>
      <c r="O43" s="12">
        <v>2449826</v>
      </c>
      <c r="P43" s="12">
        <v>76</v>
      </c>
      <c r="Q43" s="12"/>
      <c r="R43" s="12">
        <v>4366612</v>
      </c>
      <c r="S43" s="12">
        <v>69</v>
      </c>
      <c r="T43" s="12">
        <v>2030570</v>
      </c>
      <c r="U43" s="12">
        <v>67</v>
      </c>
      <c r="V43" s="12">
        <v>2335975</v>
      </c>
      <c r="W43" s="12">
        <v>71</v>
      </c>
      <c r="X43" s="12"/>
      <c r="Y43" s="12">
        <v>5118399</v>
      </c>
      <c r="Z43" s="12">
        <v>78</v>
      </c>
      <c r="AA43" s="12">
        <v>2418127</v>
      </c>
      <c r="AB43" s="12">
        <v>78</v>
      </c>
      <c r="AC43" s="12">
        <v>2700194</v>
      </c>
      <c r="AD43" s="12">
        <v>79</v>
      </c>
    </row>
    <row r="44" spans="1:30" s="23" customFormat="1" ht="12.75" x14ac:dyDescent="0.2">
      <c r="A44" s="22"/>
    </row>
    <row r="45" spans="1:30" s="38" customFormat="1" ht="14.25" x14ac:dyDescent="0.2">
      <c r="A45" s="54" t="s">
        <v>153</v>
      </c>
      <c r="B45" s="54"/>
      <c r="C45" s="54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37"/>
      <c r="AB45" s="37"/>
      <c r="AC45" s="37"/>
      <c r="AD45" s="37"/>
    </row>
    <row r="46" spans="1:30" s="39" customFormat="1" ht="14.25" x14ac:dyDescent="0.2">
      <c r="A46" s="52" t="s">
        <v>96</v>
      </c>
      <c r="B46" s="52"/>
      <c r="C46" s="52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30" s="38" customFormat="1" ht="14.25" x14ac:dyDescent="0.2">
      <c r="A47" s="55" t="s">
        <v>217</v>
      </c>
      <c r="B47" s="59"/>
      <c r="C47" s="5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40"/>
      <c r="AB47" s="40"/>
      <c r="AC47" s="40"/>
      <c r="AD47" s="40"/>
    </row>
    <row r="48" spans="1:30" s="7" customFormat="1" x14ac:dyDescent="0.25"/>
    <row r="49" s="7" customFormat="1" x14ac:dyDescent="0.25"/>
    <row r="50" s="7" customFormat="1" x14ac:dyDescent="0.25"/>
  </sheetData>
  <mergeCells count="43">
    <mergeCell ref="AC37:AD37"/>
    <mergeCell ref="Y36:AD36"/>
    <mergeCell ref="H37:I37"/>
    <mergeCell ref="K37:L37"/>
    <mergeCell ref="M37:N37"/>
    <mergeCell ref="O37:P37"/>
    <mergeCell ref="R37:S37"/>
    <mergeCell ref="T37:U37"/>
    <mergeCell ref="V37:W37"/>
    <mergeCell ref="Y37:Z37"/>
    <mergeCell ref="AA37:AB37"/>
    <mergeCell ref="D36:I36"/>
    <mergeCell ref="K36:P36"/>
    <mergeCell ref="R36:W36"/>
    <mergeCell ref="D37:E37"/>
    <mergeCell ref="F37:G37"/>
    <mergeCell ref="O16:P16"/>
    <mergeCell ref="D16:E16"/>
    <mergeCell ref="F16:G16"/>
    <mergeCell ref="H16:I16"/>
    <mergeCell ref="K16:L16"/>
    <mergeCell ref="M16:N16"/>
    <mergeCell ref="A18:C18"/>
    <mergeCell ref="A15:C17"/>
    <mergeCell ref="A36:C38"/>
    <mergeCell ref="A19:B20"/>
    <mergeCell ref="A5:AE5"/>
    <mergeCell ref="A6:AE7"/>
    <mergeCell ref="D15:I15"/>
    <mergeCell ref="K15:P15"/>
    <mergeCell ref="R15:W15"/>
    <mergeCell ref="Y15:AD15"/>
    <mergeCell ref="AC16:AD16"/>
    <mergeCell ref="R16:S16"/>
    <mergeCell ref="T16:U16"/>
    <mergeCell ref="V16:W16"/>
    <mergeCell ref="Y16:Z16"/>
    <mergeCell ref="AA16:AB16"/>
    <mergeCell ref="A39:C39"/>
    <mergeCell ref="A40:B41"/>
    <mergeCell ref="A42:B43"/>
    <mergeCell ref="A23:B24"/>
    <mergeCell ref="A21:B22"/>
  </mergeCells>
  <hyperlinks>
    <hyperlink ref="N4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workbookViewId="0">
      <selection activeCell="Q29" sqref="Q29"/>
    </sheetView>
  </sheetViews>
  <sheetFormatPr baseColWidth="10" defaultRowHeight="15" x14ac:dyDescent="0.25"/>
  <cols>
    <col min="1" max="1" width="15.140625" style="1" customWidth="1"/>
    <col min="2" max="2" width="18.42578125" style="1" customWidth="1"/>
    <col min="3" max="3" width="11.42578125" style="1"/>
    <col min="4" max="4" width="12.5703125" style="1" bestFit="1" customWidth="1"/>
    <col min="5" max="5" width="11.42578125" style="1"/>
    <col min="6" max="6" width="12.5703125" style="1" bestFit="1" customWidth="1"/>
    <col min="7" max="7" width="11.42578125" style="1"/>
    <col min="8" max="8" width="12.5703125" style="1" bestFit="1" customWidth="1"/>
    <col min="9" max="9" width="11.42578125" style="1"/>
    <col min="10" max="10" width="12.5703125" style="1" bestFit="1" customWidth="1"/>
    <col min="11" max="11" width="11.42578125" style="1"/>
    <col min="12" max="12" width="12.5703125" style="1" bestFit="1" customWidth="1"/>
    <col min="13" max="13" width="11.42578125" style="1"/>
    <col min="14" max="14" width="12.5703125" style="1" bestFit="1" customWidth="1"/>
    <col min="15" max="15" width="11.42578125" style="1"/>
    <col min="16" max="16" width="12.5703125" style="1" bestFit="1" customWidth="1"/>
    <col min="17" max="17" width="11.42578125" style="1"/>
    <col min="18" max="18" width="12.5703125" style="1" bestFit="1" customWidth="1"/>
    <col min="19" max="19" width="11.42578125" style="1"/>
    <col min="20" max="20" width="12.5703125" style="1" bestFit="1" customWidth="1"/>
    <col min="21" max="21" width="11.42578125" style="1"/>
    <col min="22" max="22" width="12.5703125" style="1" bestFit="1" customWidth="1"/>
    <col min="23" max="23" width="11.42578125" style="1"/>
    <col min="24" max="24" width="12.5703125" style="1" bestFit="1" customWidth="1"/>
    <col min="25" max="25" width="11.42578125" style="1"/>
    <col min="26" max="26" width="12.5703125" style="1" bestFit="1" customWidth="1"/>
    <col min="27" max="16384" width="11.42578125" style="1"/>
  </cols>
  <sheetData>
    <row r="1" spans="1:30" s="103" customFormat="1" ht="15" customHeight="1" x14ac:dyDescent="0.2">
      <c r="A1" s="101"/>
      <c r="B1" s="102"/>
      <c r="C1" s="102"/>
      <c r="D1" s="102"/>
    </row>
    <row r="2" spans="1:30" s="103" customFormat="1" ht="31.5" customHeight="1" x14ac:dyDescent="0.2">
      <c r="A2" s="101"/>
      <c r="B2" s="102"/>
      <c r="C2" s="102"/>
      <c r="D2" s="102"/>
    </row>
    <row r="3" spans="1:30" s="103" customFormat="1" ht="15" customHeight="1" x14ac:dyDescent="0.2">
      <c r="A3" s="101"/>
      <c r="B3" s="102"/>
      <c r="C3" s="102"/>
      <c r="D3" s="102"/>
    </row>
    <row r="4" spans="1:30" s="103" customFormat="1" ht="31.5" customHeight="1" x14ac:dyDescent="0.2">
      <c r="A4" s="101"/>
      <c r="B4" s="102"/>
      <c r="C4" s="102"/>
      <c r="D4" s="102"/>
      <c r="H4" s="104"/>
      <c r="I4" s="104"/>
      <c r="J4" s="104"/>
      <c r="K4" s="5" t="s">
        <v>0</v>
      </c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</row>
    <row r="5" spans="1:30" s="38" customFormat="1" ht="24.75" customHeight="1" x14ac:dyDescent="0.2">
      <c r="A5" s="183" t="s">
        <v>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</row>
    <row r="6" spans="1:30" s="122" customFormat="1" ht="15" customHeight="1" x14ac:dyDescent="0.2">
      <c r="A6" s="184" t="s">
        <v>218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</row>
    <row r="7" spans="1:30" s="122" customFormat="1" ht="15" customHeight="1" x14ac:dyDescent="0.2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</row>
    <row r="11" spans="1:30" s="39" customFormat="1" ht="14.25" x14ac:dyDescent="0.2">
      <c r="A11" s="108" t="s">
        <v>223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30" s="39" customFormat="1" ht="14.25" x14ac:dyDescent="0.2">
      <c r="A12" s="108" t="s">
        <v>93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4" spans="1:30" x14ac:dyDescent="0.25">
      <c r="A14" s="198" t="s">
        <v>219</v>
      </c>
      <c r="B14" s="198"/>
      <c r="C14" s="198"/>
      <c r="D14" s="201">
        <v>2010</v>
      </c>
      <c r="E14" s="201"/>
      <c r="F14" s="201"/>
      <c r="G14" s="201"/>
      <c r="H14" s="201"/>
      <c r="I14" s="201"/>
      <c r="J14" s="201">
        <v>2012</v>
      </c>
      <c r="K14" s="201"/>
      <c r="L14" s="201"/>
      <c r="M14" s="201"/>
      <c r="N14" s="201"/>
      <c r="O14" s="201"/>
      <c r="P14" s="201">
        <v>2014</v>
      </c>
      <c r="Q14" s="201"/>
      <c r="R14" s="201"/>
      <c r="S14" s="201"/>
      <c r="T14" s="201"/>
      <c r="U14" s="201"/>
      <c r="V14" s="201">
        <v>2016</v>
      </c>
      <c r="W14" s="201"/>
      <c r="X14" s="201"/>
      <c r="Y14" s="201"/>
      <c r="Z14" s="201"/>
      <c r="AA14" s="201"/>
    </row>
    <row r="15" spans="1:30" x14ac:dyDescent="0.25">
      <c r="A15" s="199"/>
      <c r="B15" s="199"/>
      <c r="C15" s="199"/>
      <c r="D15" s="191" t="s">
        <v>32</v>
      </c>
      <c r="E15" s="191"/>
      <c r="F15" s="191" t="s">
        <v>34</v>
      </c>
      <c r="G15" s="191"/>
      <c r="H15" s="191" t="s">
        <v>35</v>
      </c>
      <c r="I15" s="191"/>
      <c r="J15" s="191" t="s">
        <v>32</v>
      </c>
      <c r="K15" s="191"/>
      <c r="L15" s="191" t="s">
        <v>34</v>
      </c>
      <c r="M15" s="191"/>
      <c r="N15" s="191" t="s">
        <v>35</v>
      </c>
      <c r="O15" s="191"/>
      <c r="P15" s="191" t="s">
        <v>32</v>
      </c>
      <c r="Q15" s="191"/>
      <c r="R15" s="191" t="s">
        <v>34</v>
      </c>
      <c r="S15" s="191"/>
      <c r="T15" s="191" t="s">
        <v>35</v>
      </c>
      <c r="U15" s="191"/>
      <c r="V15" s="191" t="s">
        <v>32</v>
      </c>
      <c r="W15" s="191"/>
      <c r="X15" s="191" t="s">
        <v>34</v>
      </c>
      <c r="Y15" s="191"/>
      <c r="Z15" s="191" t="s">
        <v>35</v>
      </c>
      <c r="AA15" s="191"/>
    </row>
    <row r="16" spans="1:30" x14ac:dyDescent="0.25">
      <c r="A16" s="200"/>
      <c r="B16" s="200"/>
      <c r="C16" s="200"/>
      <c r="D16" s="110" t="s">
        <v>36</v>
      </c>
      <c r="E16" s="110" t="s">
        <v>37</v>
      </c>
      <c r="F16" s="110" t="s">
        <v>36</v>
      </c>
      <c r="G16" s="110" t="s">
        <v>37</v>
      </c>
      <c r="H16" s="110" t="s">
        <v>36</v>
      </c>
      <c r="I16" s="110" t="s">
        <v>37</v>
      </c>
      <c r="J16" s="110" t="s">
        <v>36</v>
      </c>
      <c r="K16" s="110" t="s">
        <v>37</v>
      </c>
      <c r="L16" s="110" t="s">
        <v>36</v>
      </c>
      <c r="M16" s="110" t="s">
        <v>37</v>
      </c>
      <c r="N16" s="110" t="s">
        <v>36</v>
      </c>
      <c r="O16" s="110" t="s">
        <v>37</v>
      </c>
      <c r="P16" s="110" t="s">
        <v>36</v>
      </c>
      <c r="Q16" s="110" t="s">
        <v>37</v>
      </c>
      <c r="R16" s="110" t="s">
        <v>36</v>
      </c>
      <c r="S16" s="110" t="s">
        <v>37</v>
      </c>
      <c r="T16" s="110" t="s">
        <v>36</v>
      </c>
      <c r="U16" s="110" t="s">
        <v>37</v>
      </c>
      <c r="V16" s="110" t="s">
        <v>36</v>
      </c>
      <c r="W16" s="110" t="s">
        <v>37</v>
      </c>
      <c r="X16" s="110" t="s">
        <v>36</v>
      </c>
      <c r="Y16" s="110" t="s">
        <v>37</v>
      </c>
      <c r="Z16" s="110" t="s">
        <v>36</v>
      </c>
      <c r="AA16" s="110" t="s">
        <v>37</v>
      </c>
    </row>
    <row r="17" spans="1:27" x14ac:dyDescent="0.25">
      <c r="A17" s="192" t="s">
        <v>31</v>
      </c>
      <c r="B17" s="192"/>
      <c r="C17" s="135" t="s">
        <v>32</v>
      </c>
      <c r="D17" s="135">
        <v>5951529</v>
      </c>
      <c r="E17" s="95">
        <v>100</v>
      </c>
      <c r="F17" s="95">
        <v>2825704</v>
      </c>
      <c r="G17" s="95">
        <v>47</v>
      </c>
      <c r="H17" s="95">
        <v>3125825</v>
      </c>
      <c r="I17" s="95">
        <v>53</v>
      </c>
      <c r="J17" s="95">
        <v>6154696</v>
      </c>
      <c r="K17" s="95">
        <v>100</v>
      </c>
      <c r="L17" s="95">
        <v>2921252</v>
      </c>
      <c r="M17" s="95">
        <v>47</v>
      </c>
      <c r="N17" s="95">
        <v>3233444</v>
      </c>
      <c r="O17" s="95">
        <v>53</v>
      </c>
      <c r="P17" s="95">
        <v>6344525</v>
      </c>
      <c r="Q17" s="95">
        <v>100</v>
      </c>
      <c r="R17" s="95">
        <v>3033013</v>
      </c>
      <c r="S17" s="95">
        <v>48</v>
      </c>
      <c r="T17" s="95">
        <v>3311512</v>
      </c>
      <c r="U17" s="95">
        <v>52</v>
      </c>
      <c r="V17" s="95">
        <v>6524480</v>
      </c>
      <c r="W17" s="95">
        <v>100</v>
      </c>
      <c r="X17" s="95">
        <v>3108214</v>
      </c>
      <c r="Y17" s="95">
        <v>48</v>
      </c>
      <c r="Z17" s="95">
        <v>3416266</v>
      </c>
      <c r="AA17" s="95">
        <v>52</v>
      </c>
    </row>
    <row r="18" spans="1:27" x14ac:dyDescent="0.25">
      <c r="A18" s="193" t="s">
        <v>221</v>
      </c>
      <c r="B18" s="193"/>
      <c r="C18" s="136" t="s">
        <v>33</v>
      </c>
      <c r="D18" s="117">
        <v>1423090</v>
      </c>
      <c r="E18" s="117">
        <v>24</v>
      </c>
      <c r="F18" s="96">
        <v>682641</v>
      </c>
      <c r="G18" s="117">
        <v>24</v>
      </c>
      <c r="H18" s="96">
        <v>740448</v>
      </c>
      <c r="I18" s="117">
        <v>24</v>
      </c>
      <c r="J18" s="117">
        <v>1399775</v>
      </c>
      <c r="K18" s="117">
        <v>23</v>
      </c>
      <c r="L18" s="96">
        <v>649931</v>
      </c>
      <c r="M18" s="117">
        <v>22</v>
      </c>
      <c r="N18" s="96">
        <v>749845</v>
      </c>
      <c r="O18" s="117">
        <v>23</v>
      </c>
      <c r="P18" s="117">
        <v>1410938</v>
      </c>
      <c r="Q18" s="117">
        <v>22</v>
      </c>
      <c r="R18" s="96">
        <v>689513</v>
      </c>
      <c r="S18" s="117">
        <v>23</v>
      </c>
      <c r="T18" s="96">
        <v>721425</v>
      </c>
      <c r="U18" s="117">
        <v>22</v>
      </c>
      <c r="V18" s="117">
        <v>1289102</v>
      </c>
      <c r="W18" s="117">
        <v>20</v>
      </c>
      <c r="X18" s="96">
        <v>623053</v>
      </c>
      <c r="Y18" s="117">
        <v>20</v>
      </c>
      <c r="Z18" s="96">
        <v>666049</v>
      </c>
      <c r="AA18" s="117">
        <v>19</v>
      </c>
    </row>
    <row r="19" spans="1:27" x14ac:dyDescent="0.25">
      <c r="A19" s="194"/>
      <c r="B19" s="194"/>
      <c r="C19" s="118" t="s">
        <v>61</v>
      </c>
      <c r="D19" s="123">
        <v>4528439</v>
      </c>
      <c r="E19" s="123">
        <v>76</v>
      </c>
      <c r="F19" s="12">
        <v>2143063</v>
      </c>
      <c r="G19" s="123">
        <v>76</v>
      </c>
      <c r="H19" s="12">
        <v>2385377</v>
      </c>
      <c r="I19" s="123">
        <v>76</v>
      </c>
      <c r="J19" s="123">
        <v>4754921</v>
      </c>
      <c r="K19" s="123">
        <v>77</v>
      </c>
      <c r="L19" s="12">
        <v>2271321</v>
      </c>
      <c r="M19" s="123">
        <v>78</v>
      </c>
      <c r="N19" s="12">
        <v>2483599</v>
      </c>
      <c r="O19" s="123">
        <v>77</v>
      </c>
      <c r="P19" s="123">
        <v>4933587</v>
      </c>
      <c r="Q19" s="123">
        <v>78</v>
      </c>
      <c r="R19" s="12">
        <v>2343500</v>
      </c>
      <c r="S19" s="123">
        <v>77</v>
      </c>
      <c r="T19" s="12">
        <v>2590087</v>
      </c>
      <c r="U19" s="123">
        <v>78</v>
      </c>
      <c r="V19" s="123">
        <v>5235378</v>
      </c>
      <c r="W19" s="123">
        <v>80</v>
      </c>
      <c r="X19" s="12">
        <v>2485161</v>
      </c>
      <c r="Y19" s="123">
        <v>80</v>
      </c>
      <c r="Z19" s="12">
        <v>2750217</v>
      </c>
      <c r="AA19" s="123">
        <v>81</v>
      </c>
    </row>
    <row r="21" spans="1:27" s="39" customFormat="1" ht="14.25" x14ac:dyDescent="0.2">
      <c r="A21" s="54" t="s">
        <v>153</v>
      </c>
      <c r="B21" s="54"/>
      <c r="C21" s="54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  <row r="22" spans="1:27" s="39" customFormat="1" ht="14.25" x14ac:dyDescent="0.2">
      <c r="A22" s="52" t="s">
        <v>96</v>
      </c>
      <c r="B22" s="52"/>
      <c r="C22" s="52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27" s="39" customFormat="1" ht="14.25" x14ac:dyDescent="0.2">
      <c r="A23" s="55" t="s">
        <v>217</v>
      </c>
      <c r="B23" s="59"/>
      <c r="C23" s="5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x14ac:dyDescent="0.25"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</row>
    <row r="25" spans="1:27" x14ac:dyDescent="0.25"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1:27" x14ac:dyDescent="0.25"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</row>
    <row r="27" spans="1:27" x14ac:dyDescent="0.25">
      <c r="A27" s="108" t="s">
        <v>222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1:27" x14ac:dyDescent="0.25">
      <c r="A28" s="108" t="s">
        <v>93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30" spans="1:27" ht="27.75" customHeight="1" x14ac:dyDescent="0.25">
      <c r="A30" s="195" t="s">
        <v>220</v>
      </c>
      <c r="B30" s="195"/>
      <c r="C30" s="197">
        <v>2010</v>
      </c>
      <c r="D30" s="197"/>
      <c r="E30" s="197"/>
      <c r="F30" s="197">
        <v>2012</v>
      </c>
      <c r="G30" s="197"/>
      <c r="H30" s="197"/>
      <c r="I30" s="197">
        <v>2014</v>
      </c>
      <c r="J30" s="197"/>
      <c r="K30" s="197"/>
      <c r="L30" s="197">
        <v>2016</v>
      </c>
      <c r="M30" s="197"/>
      <c r="N30" s="197"/>
    </row>
    <row r="31" spans="1:27" ht="22.5" customHeight="1" x14ac:dyDescent="0.25">
      <c r="A31" s="196"/>
      <c r="B31" s="196"/>
      <c r="C31" s="82" t="s">
        <v>34</v>
      </c>
      <c r="D31" s="82" t="s">
        <v>35</v>
      </c>
      <c r="E31" s="82" t="s">
        <v>32</v>
      </c>
      <c r="F31" s="82" t="s">
        <v>34</v>
      </c>
      <c r="G31" s="82" t="s">
        <v>35</v>
      </c>
      <c r="H31" s="82" t="s">
        <v>32</v>
      </c>
      <c r="I31" s="82" t="s">
        <v>34</v>
      </c>
      <c r="J31" s="82" t="s">
        <v>35</v>
      </c>
      <c r="K31" s="82" t="s">
        <v>32</v>
      </c>
      <c r="L31" s="82" t="s">
        <v>34</v>
      </c>
      <c r="M31" s="82" t="s">
        <v>35</v>
      </c>
      <c r="N31" s="82" t="s">
        <v>32</v>
      </c>
    </row>
    <row r="32" spans="1:27" x14ac:dyDescent="0.25">
      <c r="A32" s="186" t="s">
        <v>27</v>
      </c>
      <c r="B32" s="186"/>
      <c r="C32" s="134">
        <v>682641</v>
      </c>
      <c r="D32" s="134">
        <v>740448</v>
      </c>
      <c r="E32" s="134">
        <v>1423090</v>
      </c>
      <c r="F32" s="134">
        <v>649931</v>
      </c>
      <c r="G32" s="134">
        <v>749845</v>
      </c>
      <c r="H32" s="134">
        <v>1399775</v>
      </c>
      <c r="I32" s="134">
        <v>689513</v>
      </c>
      <c r="J32" s="134">
        <v>721425</v>
      </c>
      <c r="K32" s="134">
        <v>1410938</v>
      </c>
      <c r="L32" s="134">
        <v>623053</v>
      </c>
      <c r="M32" s="134">
        <v>666049</v>
      </c>
      <c r="N32" s="134">
        <v>1289102</v>
      </c>
    </row>
    <row r="33" spans="1:30" x14ac:dyDescent="0.25">
      <c r="A33" s="187" t="s">
        <v>97</v>
      </c>
      <c r="B33" s="187"/>
      <c r="C33" s="133">
        <v>28302</v>
      </c>
      <c r="D33" s="133">
        <v>24172</v>
      </c>
      <c r="E33" s="133">
        <v>52474</v>
      </c>
      <c r="F33" s="133">
        <v>21183</v>
      </c>
      <c r="G33" s="133">
        <v>18526</v>
      </c>
      <c r="H33" s="133">
        <v>39709</v>
      </c>
      <c r="I33" s="133">
        <v>38619</v>
      </c>
      <c r="J33" s="133">
        <v>31486</v>
      </c>
      <c r="K33" s="133">
        <v>70105</v>
      </c>
      <c r="L33" s="133">
        <v>40273</v>
      </c>
      <c r="M33" s="133">
        <v>33952</v>
      </c>
      <c r="N33" s="133">
        <v>74225</v>
      </c>
    </row>
    <row r="34" spans="1:30" x14ac:dyDescent="0.25">
      <c r="A34" s="188" t="s">
        <v>98</v>
      </c>
      <c r="B34" s="188"/>
      <c r="C34" s="11">
        <v>119381</v>
      </c>
      <c r="D34" s="11">
        <v>118162</v>
      </c>
      <c r="E34" s="11">
        <v>237543</v>
      </c>
      <c r="F34" s="11">
        <v>90192</v>
      </c>
      <c r="G34" s="11">
        <v>110526</v>
      </c>
      <c r="H34" s="11">
        <v>200718</v>
      </c>
      <c r="I34" s="11">
        <v>131667</v>
      </c>
      <c r="J34" s="11">
        <v>114904</v>
      </c>
      <c r="K34" s="11">
        <v>246570</v>
      </c>
      <c r="L34" s="11">
        <v>98300</v>
      </c>
      <c r="M34" s="11">
        <v>98732</v>
      </c>
      <c r="N34" s="11">
        <v>197033</v>
      </c>
    </row>
    <row r="35" spans="1:30" x14ac:dyDescent="0.25">
      <c r="A35" s="189" t="s">
        <v>99</v>
      </c>
      <c r="B35" s="189"/>
      <c r="C35" s="6">
        <v>172450</v>
      </c>
      <c r="D35" s="6">
        <v>162653</v>
      </c>
      <c r="E35" s="6">
        <v>335103</v>
      </c>
      <c r="F35" s="6">
        <v>151851</v>
      </c>
      <c r="G35" s="6">
        <v>161923</v>
      </c>
      <c r="H35" s="6">
        <v>313775</v>
      </c>
      <c r="I35" s="6">
        <v>165770</v>
      </c>
      <c r="J35" s="6">
        <v>175371</v>
      </c>
      <c r="K35" s="6">
        <v>341142</v>
      </c>
      <c r="L35" s="6">
        <v>146130</v>
      </c>
      <c r="M35" s="6">
        <v>158507</v>
      </c>
      <c r="N35" s="6">
        <v>304638</v>
      </c>
    </row>
    <row r="36" spans="1:30" x14ac:dyDescent="0.25">
      <c r="A36" s="188" t="s">
        <v>100</v>
      </c>
      <c r="B36" s="188"/>
      <c r="C36" s="11">
        <v>182376</v>
      </c>
      <c r="D36" s="11">
        <v>244035</v>
      </c>
      <c r="E36" s="11">
        <v>426410</v>
      </c>
      <c r="F36" s="11">
        <v>168130</v>
      </c>
      <c r="G36" s="11">
        <v>183292</v>
      </c>
      <c r="H36" s="11">
        <v>351422</v>
      </c>
      <c r="I36" s="11">
        <v>146316</v>
      </c>
      <c r="J36" s="11">
        <v>149085</v>
      </c>
      <c r="K36" s="11">
        <v>295401</v>
      </c>
      <c r="L36" s="11">
        <v>143207</v>
      </c>
      <c r="M36" s="11">
        <v>173350</v>
      </c>
      <c r="N36" s="11">
        <v>316557</v>
      </c>
    </row>
    <row r="37" spans="1:30" x14ac:dyDescent="0.25">
      <c r="A37" s="190" t="s">
        <v>101</v>
      </c>
      <c r="B37" s="190"/>
      <c r="C37" s="12">
        <v>180133</v>
      </c>
      <c r="D37" s="12">
        <v>191427</v>
      </c>
      <c r="E37" s="12">
        <v>371560</v>
      </c>
      <c r="F37" s="12">
        <v>218574</v>
      </c>
      <c r="G37" s="12">
        <v>275577</v>
      </c>
      <c r="H37" s="12">
        <v>494151</v>
      </c>
      <c r="I37" s="12">
        <v>207141</v>
      </c>
      <c r="J37" s="12">
        <v>250579</v>
      </c>
      <c r="K37" s="12">
        <v>457720</v>
      </c>
      <c r="L37" s="12">
        <v>195142</v>
      </c>
      <c r="M37" s="12">
        <v>201508</v>
      </c>
      <c r="N37" s="12">
        <v>396650</v>
      </c>
    </row>
    <row r="39" spans="1:30" s="39" customFormat="1" x14ac:dyDescent="0.25">
      <c r="A39" s="54" t="s">
        <v>153</v>
      </c>
      <c r="B39" s="54"/>
      <c r="C39" s="54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39" customFormat="1" x14ac:dyDescent="0.25">
      <c r="A40" s="52" t="s">
        <v>96</v>
      </c>
      <c r="B40" s="52"/>
      <c r="C40" s="52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39" customFormat="1" x14ac:dyDescent="0.25">
      <c r="A41" s="55" t="s">
        <v>217</v>
      </c>
      <c r="B41" s="59"/>
      <c r="C41" s="5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</row>
    <row r="43" spans="1:30" x14ac:dyDescent="0.25"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</row>
    <row r="44" spans="1:30" x14ac:dyDescent="0.25"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</row>
    <row r="45" spans="1:30" x14ac:dyDescent="0.25"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</row>
    <row r="46" spans="1:30" x14ac:dyDescent="0.25"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</row>
    <row r="47" spans="1:30" x14ac:dyDescent="0.25"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</row>
  </sheetData>
  <mergeCells count="32">
    <mergeCell ref="V14:AA14"/>
    <mergeCell ref="D15:E15"/>
    <mergeCell ref="F15:G15"/>
    <mergeCell ref="H15:I15"/>
    <mergeCell ref="Z15:AA15"/>
    <mergeCell ref="A17:B17"/>
    <mergeCell ref="A18:B19"/>
    <mergeCell ref="A30:B31"/>
    <mergeCell ref="C30:E30"/>
    <mergeCell ref="F30:H30"/>
    <mergeCell ref="I30:K30"/>
    <mergeCell ref="L30:N30"/>
    <mergeCell ref="J15:K15"/>
    <mergeCell ref="L15:M15"/>
    <mergeCell ref="N15:O15"/>
    <mergeCell ref="P15:Q15"/>
    <mergeCell ref="R15:S15"/>
    <mergeCell ref="T15:U15"/>
    <mergeCell ref="A14:C16"/>
    <mergeCell ref="D14:I14"/>
    <mergeCell ref="A35:B35"/>
    <mergeCell ref="A36:B36"/>
    <mergeCell ref="A37:B37"/>
    <mergeCell ref="V15:W15"/>
    <mergeCell ref="X15:Y15"/>
    <mergeCell ref="A5:P5"/>
    <mergeCell ref="A6:P7"/>
    <mergeCell ref="A32:B32"/>
    <mergeCell ref="A33:B33"/>
    <mergeCell ref="A34:B34"/>
    <mergeCell ref="J14:O14"/>
    <mergeCell ref="P14:U14"/>
  </mergeCells>
  <hyperlinks>
    <hyperlink ref="K4" location="Índice!A1" display="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workbookViewId="0">
      <selection activeCell="Q31" sqref="Q31"/>
    </sheetView>
  </sheetViews>
  <sheetFormatPr baseColWidth="10" defaultRowHeight="14.25" x14ac:dyDescent="0.2"/>
  <cols>
    <col min="1" max="1" width="11.42578125" style="38"/>
    <col min="2" max="2" width="20" style="38" customWidth="1"/>
    <col min="3" max="3" width="11.42578125" style="38"/>
    <col min="4" max="4" width="12.5703125" style="38" bestFit="1" customWidth="1"/>
    <col min="5" max="5" width="11.42578125" style="38"/>
    <col min="6" max="6" width="15.28515625" style="38" bestFit="1" customWidth="1"/>
    <col min="7" max="7" width="11" style="38" bestFit="1" customWidth="1"/>
    <col min="8" max="8" width="12.5703125" style="38" bestFit="1" customWidth="1"/>
    <col min="9" max="9" width="12.5703125" style="38" customWidth="1"/>
    <col min="10" max="10" width="12.5703125" style="38" bestFit="1" customWidth="1"/>
    <col min="11" max="11" width="11.42578125" style="38"/>
    <col min="12" max="12" width="12.5703125" style="38" bestFit="1" customWidth="1"/>
    <col min="13" max="13" width="11.42578125" style="38"/>
    <col min="14" max="14" width="12.5703125" style="38" bestFit="1" customWidth="1"/>
    <col min="15" max="15" width="11.42578125" style="38"/>
    <col min="16" max="16" width="12.5703125" style="38" bestFit="1" customWidth="1"/>
    <col min="17" max="17" width="11.42578125" style="38"/>
    <col min="18" max="18" width="12.5703125" style="38" bestFit="1" customWidth="1"/>
    <col min="19" max="19" width="11.42578125" style="38"/>
    <col min="20" max="20" width="12.5703125" style="38" bestFit="1" customWidth="1"/>
    <col min="21" max="21" width="11.42578125" style="38"/>
    <col min="22" max="22" width="12.5703125" style="38" bestFit="1" customWidth="1"/>
    <col min="23" max="23" width="11.42578125" style="38"/>
    <col min="24" max="24" width="12.5703125" style="38" bestFit="1" customWidth="1"/>
    <col min="25" max="25" width="11.42578125" style="38"/>
    <col min="26" max="26" width="12.5703125" style="38" bestFit="1" customWidth="1"/>
    <col min="27" max="27" width="11.42578125" style="38"/>
    <col min="28" max="28" width="12.5703125" style="38" bestFit="1" customWidth="1"/>
    <col min="29" max="16384" width="11.42578125" style="38"/>
  </cols>
  <sheetData>
    <row r="1" spans="1:30" s="103" customFormat="1" ht="15" customHeight="1" x14ac:dyDescent="0.2">
      <c r="A1" s="101"/>
      <c r="B1" s="102"/>
      <c r="C1" s="102"/>
      <c r="D1" s="102"/>
    </row>
    <row r="2" spans="1:30" s="103" customFormat="1" ht="31.5" customHeight="1" x14ac:dyDescent="0.2">
      <c r="A2" s="101"/>
      <c r="B2" s="102"/>
      <c r="C2" s="102"/>
      <c r="D2" s="102"/>
    </row>
    <row r="3" spans="1:30" s="103" customFormat="1" ht="15" customHeight="1" x14ac:dyDescent="0.2">
      <c r="A3" s="101"/>
      <c r="B3" s="102"/>
      <c r="C3" s="102"/>
      <c r="D3" s="102"/>
    </row>
    <row r="4" spans="1:30" s="103" customFormat="1" ht="31.5" customHeight="1" x14ac:dyDescent="0.2">
      <c r="A4" s="101"/>
      <c r="B4" s="102"/>
      <c r="C4" s="102"/>
      <c r="D4" s="102"/>
      <c r="H4" s="104"/>
      <c r="I4" s="104"/>
      <c r="J4" s="104"/>
      <c r="K4" s="5" t="s">
        <v>0</v>
      </c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</row>
    <row r="5" spans="1:30" ht="24.75" customHeight="1" x14ac:dyDescent="0.2">
      <c r="A5" s="183" t="s">
        <v>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</row>
    <row r="6" spans="1:30" s="122" customFormat="1" ht="15" customHeight="1" x14ac:dyDescent="0.2">
      <c r="A6" s="184" t="s">
        <v>92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</row>
    <row r="7" spans="1:30" s="122" customFormat="1" ht="15" customHeight="1" x14ac:dyDescent="0.2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</row>
    <row r="9" spans="1:30" s="39" customFormat="1" x14ac:dyDescent="0.2"/>
    <row r="10" spans="1:30" s="111" customFormat="1" ht="15" customHeight="1" x14ac:dyDescent="0.2">
      <c r="A10" s="108" t="s">
        <v>210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30" s="111" customFormat="1" ht="15" customHeight="1" x14ac:dyDescent="0.2">
      <c r="A11" s="108" t="s">
        <v>93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</row>
    <row r="12" spans="1:30" s="111" customFormat="1" ht="12.75" x14ac:dyDescent="0.2"/>
    <row r="13" spans="1:30" s="111" customFormat="1" ht="12.75" x14ac:dyDescent="0.2"/>
    <row r="14" spans="1:30" s="111" customFormat="1" ht="24" customHeight="1" x14ac:dyDescent="0.2">
      <c r="A14" s="198" t="s">
        <v>94</v>
      </c>
      <c r="B14" s="198"/>
      <c r="C14" s="198"/>
      <c r="D14" s="198">
        <v>2010</v>
      </c>
      <c r="E14" s="98"/>
      <c r="F14" s="198">
        <v>2010</v>
      </c>
      <c r="G14" s="198"/>
      <c r="H14" s="198"/>
      <c r="I14" s="198"/>
      <c r="J14" s="198">
        <v>2012</v>
      </c>
      <c r="K14" s="198"/>
      <c r="L14" s="198">
        <v>2012</v>
      </c>
      <c r="M14" s="198"/>
      <c r="N14" s="198"/>
      <c r="O14" s="198"/>
      <c r="P14" s="198">
        <v>2014</v>
      </c>
      <c r="Q14" s="198"/>
      <c r="R14" s="198">
        <v>2014</v>
      </c>
      <c r="S14" s="198"/>
      <c r="T14" s="198"/>
      <c r="U14" s="198"/>
      <c r="V14" s="198">
        <v>2016</v>
      </c>
      <c r="W14" s="198"/>
      <c r="X14" s="198">
        <v>2016</v>
      </c>
      <c r="Y14" s="198"/>
      <c r="Z14" s="198"/>
      <c r="AA14" s="198"/>
      <c r="AB14" s="198">
        <v>2016</v>
      </c>
      <c r="AC14" s="198"/>
    </row>
    <row r="15" spans="1:30" s="111" customFormat="1" ht="15" customHeight="1" x14ac:dyDescent="0.2">
      <c r="A15" s="199"/>
      <c r="B15" s="199"/>
      <c r="C15" s="199"/>
      <c r="D15" s="199" t="s">
        <v>32</v>
      </c>
      <c r="E15" s="75"/>
      <c r="F15" s="199" t="s">
        <v>34</v>
      </c>
      <c r="G15" s="199"/>
      <c r="H15" s="199" t="s">
        <v>35</v>
      </c>
      <c r="I15" s="199"/>
      <c r="J15" s="199" t="s">
        <v>32</v>
      </c>
      <c r="K15" s="199"/>
      <c r="L15" s="199" t="s">
        <v>34</v>
      </c>
      <c r="M15" s="199"/>
      <c r="N15" s="199" t="s">
        <v>35</v>
      </c>
      <c r="O15" s="199"/>
      <c r="P15" s="199" t="s">
        <v>32</v>
      </c>
      <c r="Q15" s="199"/>
      <c r="R15" s="199" t="s">
        <v>34</v>
      </c>
      <c r="S15" s="199"/>
      <c r="T15" s="199" t="s">
        <v>35</v>
      </c>
      <c r="U15" s="199"/>
      <c r="V15" s="199" t="s">
        <v>32</v>
      </c>
      <c r="W15" s="199"/>
      <c r="X15" s="199" t="s">
        <v>34</v>
      </c>
      <c r="Y15" s="199"/>
      <c r="Z15" s="199" t="s">
        <v>35</v>
      </c>
      <c r="AA15" s="199"/>
      <c r="AB15" s="199" t="s">
        <v>32</v>
      </c>
      <c r="AC15" s="199"/>
    </row>
    <row r="16" spans="1:30" s="111" customFormat="1" ht="12.75" x14ac:dyDescent="0.2">
      <c r="A16" s="200"/>
      <c r="B16" s="200"/>
      <c r="C16" s="200"/>
      <c r="D16" s="200" t="s">
        <v>36</v>
      </c>
      <c r="E16" s="99" t="s">
        <v>37</v>
      </c>
      <c r="F16" s="119" t="s">
        <v>36</v>
      </c>
      <c r="G16" s="119" t="s">
        <v>37</v>
      </c>
      <c r="H16" s="119" t="s">
        <v>36</v>
      </c>
      <c r="I16" s="119" t="s">
        <v>37</v>
      </c>
      <c r="J16" s="119" t="s">
        <v>36</v>
      </c>
      <c r="K16" s="119" t="s">
        <v>37</v>
      </c>
      <c r="L16" s="119" t="s">
        <v>36</v>
      </c>
      <c r="M16" s="119" t="s">
        <v>37</v>
      </c>
      <c r="N16" s="119" t="s">
        <v>36</v>
      </c>
      <c r="O16" s="119" t="s">
        <v>37</v>
      </c>
      <c r="P16" s="119" t="s">
        <v>36</v>
      </c>
      <c r="Q16" s="119" t="s">
        <v>37</v>
      </c>
      <c r="R16" s="119" t="s">
        <v>36</v>
      </c>
      <c r="S16" s="119" t="s">
        <v>37</v>
      </c>
      <c r="T16" s="119" t="s">
        <v>36</v>
      </c>
      <c r="U16" s="119" t="s">
        <v>37</v>
      </c>
      <c r="V16" s="119" t="s">
        <v>36</v>
      </c>
      <c r="W16" s="119" t="s">
        <v>37</v>
      </c>
      <c r="X16" s="119" t="s">
        <v>36</v>
      </c>
      <c r="Y16" s="119" t="s">
        <v>37</v>
      </c>
      <c r="Z16" s="119" t="s">
        <v>36</v>
      </c>
      <c r="AA16" s="119" t="s">
        <v>37</v>
      </c>
      <c r="AB16" s="119" t="s">
        <v>36</v>
      </c>
      <c r="AC16" s="119" t="s">
        <v>37</v>
      </c>
    </row>
    <row r="17" spans="1:30" s="111" customFormat="1" ht="15" customHeight="1" x14ac:dyDescent="0.2">
      <c r="A17" s="202" t="s">
        <v>31</v>
      </c>
      <c r="B17" s="202"/>
      <c r="C17" s="202" t="s">
        <v>32</v>
      </c>
      <c r="D17" s="202">
        <v>5951528.9999999776</v>
      </c>
      <c r="E17" s="95"/>
      <c r="F17" s="95">
        <v>2825704</v>
      </c>
      <c r="G17" s="95">
        <v>46</v>
      </c>
      <c r="H17" s="95">
        <v>3125825</v>
      </c>
      <c r="I17" s="95">
        <v>51</v>
      </c>
      <c r="J17" s="95">
        <v>6154696</v>
      </c>
      <c r="K17" s="95">
        <v>100</v>
      </c>
      <c r="L17" s="95">
        <v>2921252</v>
      </c>
      <c r="M17" s="95">
        <v>46</v>
      </c>
      <c r="N17" s="95">
        <v>3233444</v>
      </c>
      <c r="O17" s="95">
        <v>51</v>
      </c>
      <c r="P17" s="95">
        <v>6344525</v>
      </c>
      <c r="Q17" s="95">
        <v>100</v>
      </c>
      <c r="R17" s="95">
        <v>3033013</v>
      </c>
      <c r="S17" s="95">
        <v>46</v>
      </c>
      <c r="T17" s="95">
        <v>3311512</v>
      </c>
      <c r="U17" s="95">
        <v>51</v>
      </c>
      <c r="V17" s="95">
        <v>6524480</v>
      </c>
      <c r="W17" s="95">
        <v>100</v>
      </c>
      <c r="X17" s="95">
        <v>3108214</v>
      </c>
      <c r="Y17" s="95">
        <v>48</v>
      </c>
      <c r="Z17" s="95">
        <v>3416266</v>
      </c>
      <c r="AA17" s="95">
        <v>52</v>
      </c>
      <c r="AB17" s="95">
        <v>6524480</v>
      </c>
      <c r="AC17" s="95">
        <v>100</v>
      </c>
    </row>
    <row r="18" spans="1:30" s="111" customFormat="1" ht="15" customHeight="1" x14ac:dyDescent="0.2">
      <c r="A18" s="193" t="s">
        <v>95</v>
      </c>
      <c r="B18" s="193"/>
      <c r="C18" s="193" t="s">
        <v>33</v>
      </c>
      <c r="D18" s="193">
        <v>1284846.7833360478</v>
      </c>
      <c r="E18" s="117"/>
      <c r="F18" s="96">
        <v>635595</v>
      </c>
      <c r="G18" s="96">
        <v>22</v>
      </c>
      <c r="H18" s="96">
        <v>649230</v>
      </c>
      <c r="I18" s="96">
        <v>21</v>
      </c>
      <c r="J18" s="96">
        <v>1102565</v>
      </c>
      <c r="K18" s="96">
        <v>18</v>
      </c>
      <c r="L18" s="96">
        <v>540762</v>
      </c>
      <c r="M18" s="96">
        <v>19</v>
      </c>
      <c r="N18" s="96">
        <v>561785</v>
      </c>
      <c r="O18" s="96">
        <v>17</v>
      </c>
      <c r="P18" s="96">
        <v>1156860</v>
      </c>
      <c r="Q18" s="96">
        <v>18</v>
      </c>
      <c r="R18" s="96">
        <v>618810</v>
      </c>
      <c r="S18" s="96">
        <v>20</v>
      </c>
      <c r="T18" s="96">
        <v>538029</v>
      </c>
      <c r="U18" s="96">
        <v>16</v>
      </c>
      <c r="V18" s="96">
        <v>904124</v>
      </c>
      <c r="W18" s="96">
        <v>14</v>
      </c>
      <c r="X18" s="96">
        <v>435293</v>
      </c>
      <c r="Y18" s="96">
        <v>14</v>
      </c>
      <c r="Z18" s="96">
        <v>468817</v>
      </c>
      <c r="AA18" s="96">
        <v>14</v>
      </c>
      <c r="AB18" s="96">
        <v>904110</v>
      </c>
      <c r="AC18" s="96">
        <v>14</v>
      </c>
    </row>
    <row r="19" spans="1:30" s="111" customFormat="1" ht="12.75" x14ac:dyDescent="0.2">
      <c r="A19" s="194"/>
      <c r="B19" s="194"/>
      <c r="C19" s="194" t="s">
        <v>61</v>
      </c>
      <c r="D19" s="194">
        <v>4666782.2166639343</v>
      </c>
      <c r="E19" s="123"/>
      <c r="F19" s="12">
        <v>2190109</v>
      </c>
      <c r="G19" s="12">
        <v>78</v>
      </c>
      <c r="H19" s="12">
        <v>2476595</v>
      </c>
      <c r="I19" s="12">
        <v>79</v>
      </c>
      <c r="J19" s="12">
        <v>5052231</v>
      </c>
      <c r="K19" s="12">
        <v>82</v>
      </c>
      <c r="L19" s="12">
        <v>2380490</v>
      </c>
      <c r="M19" s="12">
        <v>81</v>
      </c>
      <c r="N19" s="12">
        <v>2671659</v>
      </c>
      <c r="O19" s="12">
        <v>83</v>
      </c>
      <c r="P19" s="12">
        <v>5187765</v>
      </c>
      <c r="Q19" s="12">
        <v>82</v>
      </c>
      <c r="R19" s="12">
        <v>2414203</v>
      </c>
      <c r="S19" s="12">
        <v>80</v>
      </c>
      <c r="T19" s="12">
        <v>2773483</v>
      </c>
      <c r="U19" s="12">
        <v>84</v>
      </c>
      <c r="V19" s="12">
        <v>5620456</v>
      </c>
      <c r="W19" s="12">
        <v>86</v>
      </c>
      <c r="X19" s="12">
        <v>2672921</v>
      </c>
      <c r="Y19" s="12">
        <v>86</v>
      </c>
      <c r="Z19" s="12">
        <v>2947449</v>
      </c>
      <c r="AA19" s="12">
        <v>86</v>
      </c>
      <c r="AB19" s="12">
        <v>5620370</v>
      </c>
      <c r="AC19" s="12">
        <v>86</v>
      </c>
    </row>
    <row r="20" spans="1:30" s="111" customFormat="1" ht="12.75" x14ac:dyDescent="0.2">
      <c r="A20" s="120"/>
      <c r="B20" s="120"/>
      <c r="C20" s="120"/>
      <c r="D20" s="12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30" x14ac:dyDescent="0.2">
      <c r="A21" s="54" t="s">
        <v>153</v>
      </c>
      <c r="B21" s="54"/>
      <c r="C21" s="54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37"/>
      <c r="AB21" s="37"/>
      <c r="AC21" s="37"/>
      <c r="AD21" s="67"/>
    </row>
    <row r="22" spans="1:30" s="39" customFormat="1" x14ac:dyDescent="0.2">
      <c r="A22" s="52" t="s">
        <v>96</v>
      </c>
      <c r="B22" s="52"/>
      <c r="C22" s="52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30" x14ac:dyDescent="0.2">
      <c r="A23" s="55" t="s">
        <v>217</v>
      </c>
      <c r="B23" s="59"/>
      <c r="C23" s="5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40"/>
      <c r="AB23" s="40"/>
      <c r="AC23" s="40"/>
      <c r="AD23" s="67"/>
    </row>
    <row r="24" spans="1:30" x14ac:dyDescent="0.2">
      <c r="A24" s="56"/>
      <c r="B24" s="52"/>
      <c r="C24" s="52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67"/>
    </row>
    <row r="25" spans="1:30" x14ac:dyDescent="0.2">
      <c r="A25" s="56"/>
      <c r="B25" s="52"/>
      <c r="C25" s="52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67"/>
    </row>
    <row r="26" spans="1:30" s="39" customFormat="1" x14ac:dyDescent="0.2"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</row>
    <row r="27" spans="1:30" s="39" customFormat="1" x14ac:dyDescent="0.2">
      <c r="A27" s="108" t="s">
        <v>211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30" s="39" customFormat="1" x14ac:dyDescent="0.2">
      <c r="A28" s="108" t="s">
        <v>93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30" s="39" customForma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30" s="39" customFormat="1" x14ac:dyDescent="0.2"/>
    <row r="31" spans="1:30" s="72" customFormat="1" ht="26.25" customHeight="1" x14ac:dyDescent="0.2">
      <c r="A31" s="195" t="s">
        <v>212</v>
      </c>
      <c r="B31" s="195"/>
      <c r="C31" s="197">
        <v>2010</v>
      </c>
      <c r="D31" s="197"/>
      <c r="E31" s="197"/>
      <c r="F31" s="197">
        <v>2012</v>
      </c>
      <c r="G31" s="197"/>
      <c r="H31" s="197"/>
      <c r="I31" s="197">
        <v>2014</v>
      </c>
      <c r="J31" s="197"/>
      <c r="K31" s="197"/>
      <c r="L31" s="197">
        <v>2016</v>
      </c>
      <c r="M31" s="197"/>
      <c r="N31" s="197"/>
    </row>
    <row r="32" spans="1:30" s="72" customFormat="1" ht="24.75" customHeight="1" x14ac:dyDescent="0.2">
      <c r="A32" s="196"/>
      <c r="B32" s="196"/>
      <c r="C32" s="82" t="s">
        <v>34</v>
      </c>
      <c r="D32" s="82" t="s">
        <v>35</v>
      </c>
      <c r="E32" s="82" t="s">
        <v>32</v>
      </c>
      <c r="F32" s="82" t="s">
        <v>34</v>
      </c>
      <c r="G32" s="82" t="s">
        <v>35</v>
      </c>
      <c r="H32" s="82" t="s">
        <v>32</v>
      </c>
      <c r="I32" s="82" t="s">
        <v>34</v>
      </c>
      <c r="J32" s="82" t="s">
        <v>35</v>
      </c>
      <c r="K32" s="82" t="s">
        <v>32</v>
      </c>
      <c r="L32" s="82" t="s">
        <v>34</v>
      </c>
      <c r="M32" s="82" t="s">
        <v>35</v>
      </c>
      <c r="N32" s="82" t="s">
        <v>32</v>
      </c>
    </row>
    <row r="33" spans="1:29" s="72" customFormat="1" ht="12.75" x14ac:dyDescent="0.2">
      <c r="A33" s="95" t="s">
        <v>27</v>
      </c>
      <c r="B33" s="95"/>
      <c r="C33" s="95">
        <v>635595</v>
      </c>
      <c r="D33" s="95">
        <v>649230</v>
      </c>
      <c r="E33" s="95">
        <v>1284824</v>
      </c>
      <c r="F33" s="95">
        <v>540762</v>
      </c>
      <c r="G33" s="95">
        <v>561785</v>
      </c>
      <c r="H33" s="95">
        <v>1102547</v>
      </c>
      <c r="I33" s="95">
        <v>618810</v>
      </c>
      <c r="J33" s="95">
        <v>538029</v>
      </c>
      <c r="K33" s="95">
        <v>1156839</v>
      </c>
      <c r="L33" s="95">
        <v>435293</v>
      </c>
      <c r="M33" s="95">
        <v>468817</v>
      </c>
      <c r="N33" s="95">
        <v>904110</v>
      </c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</row>
    <row r="34" spans="1:29" s="72" customFormat="1" ht="24" customHeight="1" x14ac:dyDescent="0.2">
      <c r="A34" s="203" t="s">
        <v>97</v>
      </c>
      <c r="B34" s="203"/>
      <c r="C34" s="133">
        <v>15274</v>
      </c>
      <c r="D34" s="133">
        <v>18093</v>
      </c>
      <c r="E34" s="133">
        <v>33367</v>
      </c>
      <c r="F34" s="133">
        <v>16107</v>
      </c>
      <c r="G34" s="133">
        <v>19050</v>
      </c>
      <c r="H34" s="133">
        <v>35157</v>
      </c>
      <c r="I34" s="133">
        <v>16603</v>
      </c>
      <c r="J34" s="133">
        <v>12351</v>
      </c>
      <c r="K34" s="133">
        <v>28953</v>
      </c>
      <c r="L34" s="133">
        <v>14563</v>
      </c>
      <c r="M34" s="133">
        <v>7012</v>
      </c>
      <c r="N34" s="133">
        <v>21575</v>
      </c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</row>
    <row r="35" spans="1:29" s="72" customFormat="1" ht="12.75" customHeight="1" x14ac:dyDescent="0.2">
      <c r="A35" s="188" t="s">
        <v>98</v>
      </c>
      <c r="B35" s="188"/>
      <c r="C35" s="11">
        <v>53578</v>
      </c>
      <c r="D35" s="11">
        <v>65633</v>
      </c>
      <c r="E35" s="11">
        <v>119211</v>
      </c>
      <c r="F35" s="11">
        <v>49637</v>
      </c>
      <c r="G35" s="11">
        <v>55798</v>
      </c>
      <c r="H35" s="11">
        <v>105436</v>
      </c>
      <c r="I35" s="11">
        <v>78028</v>
      </c>
      <c r="J35" s="11">
        <v>53160</v>
      </c>
      <c r="K35" s="11">
        <v>131188</v>
      </c>
      <c r="L35" s="11">
        <v>52740</v>
      </c>
      <c r="M35" s="11">
        <v>62527</v>
      </c>
      <c r="N35" s="11">
        <v>115268</v>
      </c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</row>
    <row r="36" spans="1:29" s="72" customFormat="1" ht="25.5" customHeight="1" x14ac:dyDescent="0.2">
      <c r="A36" s="189" t="s">
        <v>99</v>
      </c>
      <c r="B36" s="189"/>
      <c r="C36" s="6">
        <v>143552</v>
      </c>
      <c r="D36" s="6">
        <v>143320</v>
      </c>
      <c r="E36" s="6">
        <v>286872</v>
      </c>
      <c r="F36" s="6">
        <v>124648</v>
      </c>
      <c r="G36" s="6">
        <v>123687</v>
      </c>
      <c r="H36" s="6">
        <v>248335</v>
      </c>
      <c r="I36" s="6">
        <v>122689</v>
      </c>
      <c r="J36" s="6">
        <v>98359</v>
      </c>
      <c r="K36" s="6">
        <v>221048</v>
      </c>
      <c r="L36" s="6">
        <v>101965</v>
      </c>
      <c r="M36" s="6">
        <v>101326</v>
      </c>
      <c r="N36" s="6">
        <v>203292</v>
      </c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29" s="72" customFormat="1" ht="30" customHeight="1" x14ac:dyDescent="0.2">
      <c r="A37" s="188" t="s">
        <v>100</v>
      </c>
      <c r="B37" s="188"/>
      <c r="C37" s="11">
        <v>185700</v>
      </c>
      <c r="D37" s="11">
        <v>155593</v>
      </c>
      <c r="E37" s="11">
        <v>341292</v>
      </c>
      <c r="F37" s="11">
        <v>138361</v>
      </c>
      <c r="G37" s="11">
        <v>128743</v>
      </c>
      <c r="H37" s="11">
        <v>267104</v>
      </c>
      <c r="I37" s="11">
        <v>149542</v>
      </c>
      <c r="J37" s="11">
        <v>137449</v>
      </c>
      <c r="K37" s="11">
        <v>286991</v>
      </c>
      <c r="L37" s="11">
        <v>112665</v>
      </c>
      <c r="M37" s="11">
        <v>90444</v>
      </c>
      <c r="N37" s="11">
        <v>203109</v>
      </c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29" s="72" customFormat="1" ht="12.75" customHeight="1" x14ac:dyDescent="0.2">
      <c r="A38" s="190" t="s">
        <v>101</v>
      </c>
      <c r="B38" s="190"/>
      <c r="C38" s="12">
        <v>237491</v>
      </c>
      <c r="D38" s="12">
        <v>266590</v>
      </c>
      <c r="E38" s="12">
        <v>504081</v>
      </c>
      <c r="F38" s="12">
        <v>212009</v>
      </c>
      <c r="G38" s="12">
        <v>234506</v>
      </c>
      <c r="H38" s="12">
        <v>446515</v>
      </c>
      <c r="I38" s="12">
        <v>251949</v>
      </c>
      <c r="J38" s="12">
        <v>236711</v>
      </c>
      <c r="K38" s="12">
        <v>488660</v>
      </c>
      <c r="L38" s="12">
        <v>153359</v>
      </c>
      <c r="M38" s="12">
        <v>207507</v>
      </c>
      <c r="N38" s="12">
        <v>360866</v>
      </c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29" s="72" customFormat="1" ht="12.75" x14ac:dyDescent="0.2"/>
    <row r="40" spans="1:29" s="39" customFormat="1" x14ac:dyDescent="0.2">
      <c r="A40" s="54" t="s">
        <v>153</v>
      </c>
      <c r="B40" s="54"/>
      <c r="C40" s="54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29" s="39" customFormat="1" x14ac:dyDescent="0.2">
      <c r="A41" s="52" t="s">
        <v>96</v>
      </c>
      <c r="B41" s="52"/>
      <c r="C41" s="52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29" s="39" customFormat="1" x14ac:dyDescent="0.2">
      <c r="A42" s="55" t="s">
        <v>217</v>
      </c>
      <c r="B42" s="59"/>
      <c r="C42" s="5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1:29" s="39" customFormat="1" x14ac:dyDescent="0.2"/>
    <row r="44" spans="1:29" s="39" customFormat="1" x14ac:dyDescent="0.2"/>
    <row r="45" spans="1:29" s="39" customFormat="1" x14ac:dyDescent="0.2"/>
    <row r="46" spans="1:29" s="39" customFormat="1" x14ac:dyDescent="0.2">
      <c r="A46" s="108" t="s">
        <v>213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1:29" s="39" customFormat="1" x14ac:dyDescent="0.2">
      <c r="A47" s="108" t="s">
        <v>93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1:29" s="39" customFormat="1" x14ac:dyDescent="0.2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</row>
    <row r="49" spans="1:29" s="39" customFormat="1" x14ac:dyDescent="0.2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</row>
    <row r="50" spans="1:29" s="39" customFormat="1" x14ac:dyDescent="0.2">
      <c r="A50" s="198" t="s">
        <v>94</v>
      </c>
      <c r="B50" s="198"/>
      <c r="C50" s="198"/>
      <c r="D50" s="201">
        <v>2010</v>
      </c>
      <c r="E50" s="201"/>
      <c r="F50" s="201"/>
      <c r="G50" s="201"/>
      <c r="H50" s="201"/>
      <c r="I50" s="201"/>
      <c r="J50" s="201">
        <v>2012</v>
      </c>
      <c r="K50" s="201"/>
      <c r="L50" s="201"/>
      <c r="M50" s="201"/>
      <c r="N50" s="201"/>
      <c r="O50" s="201"/>
      <c r="P50" s="201">
        <v>2014</v>
      </c>
      <c r="Q50" s="201"/>
      <c r="R50" s="201"/>
      <c r="S50" s="201"/>
      <c r="T50" s="201"/>
      <c r="U50" s="201"/>
      <c r="V50" s="201">
        <v>2016</v>
      </c>
      <c r="W50" s="201"/>
      <c r="X50" s="201"/>
      <c r="Y50" s="201"/>
      <c r="Z50" s="201"/>
      <c r="AA50" s="201"/>
      <c r="AB50" s="111"/>
      <c r="AC50" s="111"/>
    </row>
    <row r="51" spans="1:29" s="39" customFormat="1" x14ac:dyDescent="0.2">
      <c r="A51" s="199"/>
      <c r="B51" s="199"/>
      <c r="C51" s="199"/>
      <c r="D51" s="191" t="s">
        <v>32</v>
      </c>
      <c r="E51" s="191"/>
      <c r="F51" s="191" t="s">
        <v>34</v>
      </c>
      <c r="G51" s="191"/>
      <c r="H51" s="191" t="s">
        <v>35</v>
      </c>
      <c r="I51" s="191"/>
      <c r="J51" s="191" t="s">
        <v>32</v>
      </c>
      <c r="K51" s="191"/>
      <c r="L51" s="191" t="s">
        <v>34</v>
      </c>
      <c r="M51" s="191"/>
      <c r="N51" s="191" t="s">
        <v>35</v>
      </c>
      <c r="O51" s="191"/>
      <c r="P51" s="191" t="s">
        <v>32</v>
      </c>
      <c r="Q51" s="191"/>
      <c r="R51" s="191" t="s">
        <v>34</v>
      </c>
      <c r="S51" s="191"/>
      <c r="T51" s="191" t="s">
        <v>35</v>
      </c>
      <c r="U51" s="191"/>
      <c r="V51" s="191" t="s">
        <v>32</v>
      </c>
      <c r="W51" s="191"/>
      <c r="X51" s="191" t="s">
        <v>34</v>
      </c>
      <c r="Y51" s="191"/>
      <c r="Z51" s="191" t="s">
        <v>35</v>
      </c>
      <c r="AA51" s="191"/>
      <c r="AB51" s="111"/>
      <c r="AC51" s="111"/>
    </row>
    <row r="52" spans="1:29" s="39" customFormat="1" x14ac:dyDescent="0.2">
      <c r="A52" s="200"/>
      <c r="B52" s="200"/>
      <c r="C52" s="200"/>
      <c r="D52" s="110" t="s">
        <v>36</v>
      </c>
      <c r="E52" s="110" t="s">
        <v>37</v>
      </c>
      <c r="F52" s="110" t="s">
        <v>36</v>
      </c>
      <c r="G52" s="110" t="s">
        <v>37</v>
      </c>
      <c r="H52" s="110" t="s">
        <v>36</v>
      </c>
      <c r="I52" s="110" t="s">
        <v>37</v>
      </c>
      <c r="J52" s="110" t="s">
        <v>36</v>
      </c>
      <c r="K52" s="110" t="s">
        <v>37</v>
      </c>
      <c r="L52" s="110" t="s">
        <v>36</v>
      </c>
      <c r="M52" s="110" t="s">
        <v>37</v>
      </c>
      <c r="N52" s="110" t="s">
        <v>36</v>
      </c>
      <c r="O52" s="110" t="s">
        <v>37</v>
      </c>
      <c r="P52" s="110" t="s">
        <v>36</v>
      </c>
      <c r="Q52" s="110" t="s">
        <v>37</v>
      </c>
      <c r="R52" s="110" t="s">
        <v>36</v>
      </c>
      <c r="S52" s="110" t="s">
        <v>37</v>
      </c>
      <c r="T52" s="110" t="s">
        <v>36</v>
      </c>
      <c r="U52" s="110" t="s">
        <v>37</v>
      </c>
      <c r="V52" s="110" t="s">
        <v>36</v>
      </c>
      <c r="W52" s="110" t="s">
        <v>37</v>
      </c>
      <c r="X52" s="110" t="s">
        <v>36</v>
      </c>
      <c r="Y52" s="110" t="s">
        <v>37</v>
      </c>
      <c r="Z52" s="110" t="s">
        <v>36</v>
      </c>
      <c r="AA52" s="110" t="s">
        <v>37</v>
      </c>
      <c r="AB52" s="111"/>
      <c r="AC52" s="111"/>
    </row>
    <row r="53" spans="1:29" s="39" customFormat="1" ht="14.25" customHeight="1" x14ac:dyDescent="0.2">
      <c r="A53" s="192" t="s">
        <v>31</v>
      </c>
      <c r="B53" s="192"/>
      <c r="C53" s="135" t="s">
        <v>32</v>
      </c>
      <c r="D53" s="135">
        <v>5951529</v>
      </c>
      <c r="E53" s="95">
        <v>100</v>
      </c>
      <c r="F53" s="95">
        <v>2825704</v>
      </c>
      <c r="G53" s="95">
        <v>47</v>
      </c>
      <c r="H53" s="95">
        <v>3125825</v>
      </c>
      <c r="I53" s="95">
        <v>53</v>
      </c>
      <c r="J53" s="95">
        <v>6154696</v>
      </c>
      <c r="K53" s="95">
        <v>100</v>
      </c>
      <c r="L53" s="95">
        <v>2921252</v>
      </c>
      <c r="M53" s="95">
        <v>47</v>
      </c>
      <c r="N53" s="95">
        <v>3233444</v>
      </c>
      <c r="O53" s="95">
        <v>53</v>
      </c>
      <c r="P53" s="95">
        <v>6344525</v>
      </c>
      <c r="Q53" s="95">
        <v>100</v>
      </c>
      <c r="R53" s="95">
        <v>3033013</v>
      </c>
      <c r="S53" s="95">
        <v>48</v>
      </c>
      <c r="T53" s="95">
        <v>3311512</v>
      </c>
      <c r="U53" s="95">
        <v>52</v>
      </c>
      <c r="V53" s="95">
        <v>6524480</v>
      </c>
      <c r="W53" s="95">
        <v>100</v>
      </c>
      <c r="X53" s="95">
        <v>3108214</v>
      </c>
      <c r="Y53" s="95">
        <v>48</v>
      </c>
      <c r="Z53" s="95">
        <v>3416266</v>
      </c>
      <c r="AA53" s="95">
        <v>52</v>
      </c>
      <c r="AB53" s="111"/>
      <c r="AC53" s="111"/>
    </row>
    <row r="54" spans="1:29" s="39" customFormat="1" ht="14.25" customHeight="1" x14ac:dyDescent="0.2">
      <c r="A54" s="193" t="s">
        <v>207</v>
      </c>
      <c r="B54" s="193"/>
      <c r="C54" s="136" t="s">
        <v>33</v>
      </c>
      <c r="D54" s="136">
        <v>1051070</v>
      </c>
      <c r="E54" s="117">
        <v>18</v>
      </c>
      <c r="F54" s="96">
        <v>511375</v>
      </c>
      <c r="G54" s="96">
        <v>18</v>
      </c>
      <c r="H54" s="96">
        <v>539676</v>
      </c>
      <c r="I54" s="96">
        <v>17</v>
      </c>
      <c r="J54" s="96">
        <v>937009</v>
      </c>
      <c r="K54" s="96">
        <v>15</v>
      </c>
      <c r="L54" s="96">
        <v>438602</v>
      </c>
      <c r="M54" s="96">
        <v>15</v>
      </c>
      <c r="N54" s="96">
        <v>498392</v>
      </c>
      <c r="O54" s="96">
        <v>15</v>
      </c>
      <c r="P54" s="96">
        <v>904450</v>
      </c>
      <c r="Q54" s="96">
        <v>14</v>
      </c>
      <c r="R54" s="96">
        <v>464095</v>
      </c>
      <c r="S54" s="96">
        <v>15</v>
      </c>
      <c r="T54" s="96">
        <v>440339</v>
      </c>
      <c r="U54" s="96">
        <v>13</v>
      </c>
      <c r="V54" s="96">
        <v>739971</v>
      </c>
      <c r="W54" s="96">
        <v>11</v>
      </c>
      <c r="X54" s="96">
        <v>340257</v>
      </c>
      <c r="Y54" s="96">
        <v>11</v>
      </c>
      <c r="Z54" s="96">
        <v>399703</v>
      </c>
      <c r="AA54" s="96">
        <v>12</v>
      </c>
      <c r="AB54" s="111"/>
      <c r="AC54" s="111"/>
    </row>
    <row r="55" spans="1:29" s="39" customFormat="1" x14ac:dyDescent="0.2">
      <c r="A55" s="194"/>
      <c r="B55" s="194"/>
      <c r="C55" s="118" t="s">
        <v>61</v>
      </c>
      <c r="D55" s="118">
        <v>4900559</v>
      </c>
      <c r="E55" s="123">
        <v>82</v>
      </c>
      <c r="F55" s="12">
        <v>2314329</v>
      </c>
      <c r="G55" s="12">
        <v>82</v>
      </c>
      <c r="H55" s="12">
        <v>2586149</v>
      </c>
      <c r="I55" s="12">
        <v>83</v>
      </c>
      <c r="J55" s="12">
        <v>5217787</v>
      </c>
      <c r="K55" s="12">
        <v>85</v>
      </c>
      <c r="L55" s="12">
        <v>2482651</v>
      </c>
      <c r="M55" s="12">
        <v>85</v>
      </c>
      <c r="N55" s="12">
        <v>2735051</v>
      </c>
      <c r="O55" s="12">
        <v>85</v>
      </c>
      <c r="P55" s="12">
        <v>5440176</v>
      </c>
      <c r="Q55" s="12">
        <v>86</v>
      </c>
      <c r="R55" s="12">
        <v>2568917</v>
      </c>
      <c r="S55" s="12">
        <v>85</v>
      </c>
      <c r="T55" s="12">
        <v>2871173</v>
      </c>
      <c r="U55" s="12">
        <v>87</v>
      </c>
      <c r="V55" s="12">
        <v>5784608</v>
      </c>
      <c r="W55" s="12">
        <v>89</v>
      </c>
      <c r="X55" s="12">
        <v>2767957</v>
      </c>
      <c r="Y55" s="12">
        <v>89</v>
      </c>
      <c r="Z55" s="12">
        <v>3016563</v>
      </c>
      <c r="AA55" s="12">
        <v>88</v>
      </c>
      <c r="AB55" s="111"/>
      <c r="AC55" s="111"/>
    </row>
    <row r="56" spans="1:29" s="39" customFormat="1" x14ac:dyDescent="0.2">
      <c r="A56" s="120"/>
      <c r="B56" s="120"/>
      <c r="C56" s="12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111"/>
      <c r="AC56" s="111"/>
    </row>
    <row r="57" spans="1:29" s="39" customFormat="1" x14ac:dyDescent="0.2">
      <c r="A57" s="54" t="s">
        <v>153</v>
      </c>
      <c r="B57" s="54"/>
      <c r="C57" s="5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9" s="39" customFormat="1" x14ac:dyDescent="0.2">
      <c r="A58" s="52" t="s">
        <v>96</v>
      </c>
      <c r="B58" s="52"/>
      <c r="C58" s="52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spans="1:29" s="39" customFormat="1" x14ac:dyDescent="0.2">
      <c r="A59" s="55" t="s">
        <v>217</v>
      </c>
      <c r="B59" s="59"/>
      <c r="C59" s="5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9" s="39" customForma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11"/>
      <c r="X60" s="111"/>
      <c r="Y60" s="111"/>
      <c r="Z60" s="111"/>
      <c r="AA60" s="111"/>
      <c r="AB60" s="111"/>
      <c r="AC60" s="111"/>
    </row>
    <row r="61" spans="1:29" s="39" customFormat="1" x14ac:dyDescent="0.2">
      <c r="A61" s="53"/>
      <c r="B61" s="22"/>
      <c r="C61" s="22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11"/>
      <c r="AC61" s="111"/>
    </row>
    <row r="62" spans="1:29" s="39" customFormat="1" x14ac:dyDescent="0.2"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</row>
    <row r="63" spans="1:29" s="39" customFormat="1" x14ac:dyDescent="0.2"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</row>
    <row r="64" spans="1:29" s="39" customFormat="1" x14ac:dyDescent="0.2"/>
    <row r="65" spans="1:16" s="39" customFormat="1" x14ac:dyDescent="0.2">
      <c r="A65" s="108" t="s">
        <v>209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1:16" s="39" customFormat="1" x14ac:dyDescent="0.2">
      <c r="A66" s="108" t="s">
        <v>93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1:16" s="39" customForma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</row>
    <row r="68" spans="1:16" s="39" customFormat="1" x14ac:dyDescent="0.2">
      <c r="A68" s="195" t="s">
        <v>208</v>
      </c>
      <c r="B68" s="195"/>
      <c r="C68" s="197">
        <v>2010</v>
      </c>
      <c r="D68" s="197"/>
      <c r="E68" s="197"/>
      <c r="F68" s="197">
        <v>2012</v>
      </c>
      <c r="G68" s="197"/>
      <c r="H68" s="197"/>
      <c r="I68" s="197">
        <v>2014</v>
      </c>
      <c r="J68" s="197"/>
      <c r="K68" s="197"/>
      <c r="L68" s="197">
        <v>2016</v>
      </c>
      <c r="M68" s="197"/>
      <c r="N68" s="197"/>
    </row>
    <row r="69" spans="1:16" s="39" customFormat="1" x14ac:dyDescent="0.2">
      <c r="A69" s="196"/>
      <c r="B69" s="196"/>
      <c r="C69" s="82" t="s">
        <v>34</v>
      </c>
      <c r="D69" s="82" t="s">
        <v>35</v>
      </c>
      <c r="E69" s="82" t="s">
        <v>32</v>
      </c>
      <c r="F69" s="82" t="s">
        <v>34</v>
      </c>
      <c r="G69" s="82" t="s">
        <v>35</v>
      </c>
      <c r="H69" s="82" t="s">
        <v>32</v>
      </c>
      <c r="I69" s="82" t="s">
        <v>34</v>
      </c>
      <c r="J69" s="82" t="s">
        <v>35</v>
      </c>
      <c r="K69" s="82" t="s">
        <v>32</v>
      </c>
      <c r="L69" s="82" t="s">
        <v>34</v>
      </c>
      <c r="M69" s="82" t="s">
        <v>35</v>
      </c>
      <c r="N69" s="82" t="s">
        <v>32</v>
      </c>
    </row>
    <row r="70" spans="1:16" s="39" customFormat="1" x14ac:dyDescent="0.2">
      <c r="A70" s="186" t="s">
        <v>27</v>
      </c>
      <c r="B70" s="186"/>
      <c r="C70" s="134">
        <v>511375</v>
      </c>
      <c r="D70" s="134">
        <v>539676</v>
      </c>
      <c r="E70" s="134">
        <v>1051052</v>
      </c>
      <c r="F70" s="134">
        <v>438602</v>
      </c>
      <c r="G70" s="134">
        <v>498392</v>
      </c>
      <c r="H70" s="134">
        <v>936994</v>
      </c>
      <c r="I70" s="134">
        <v>464095</v>
      </c>
      <c r="J70" s="134">
        <v>440339</v>
      </c>
      <c r="K70" s="134">
        <v>904434</v>
      </c>
      <c r="L70" s="134">
        <v>340257</v>
      </c>
      <c r="M70" s="134">
        <v>399703</v>
      </c>
      <c r="N70" s="134">
        <v>739960</v>
      </c>
    </row>
    <row r="71" spans="1:16" s="39" customFormat="1" ht="27.75" customHeight="1" x14ac:dyDescent="0.2">
      <c r="A71" s="203" t="s">
        <v>97</v>
      </c>
      <c r="B71" s="203"/>
      <c r="C71" s="133">
        <v>9330</v>
      </c>
      <c r="D71" s="133">
        <v>4374</v>
      </c>
      <c r="E71" s="133">
        <v>13704</v>
      </c>
      <c r="F71" s="133">
        <v>8361</v>
      </c>
      <c r="G71" s="133">
        <v>9566</v>
      </c>
      <c r="H71" s="133">
        <v>17927</v>
      </c>
      <c r="I71" s="133">
        <v>4879</v>
      </c>
      <c r="J71" s="133">
        <v>4874</v>
      </c>
      <c r="K71" s="133">
        <v>9753</v>
      </c>
      <c r="L71" s="133">
        <v>17879</v>
      </c>
      <c r="M71" s="133">
        <v>12221</v>
      </c>
      <c r="N71" s="133">
        <v>30100</v>
      </c>
    </row>
    <row r="72" spans="1:16" s="39" customFormat="1" x14ac:dyDescent="0.2">
      <c r="A72" s="188" t="s">
        <v>98</v>
      </c>
      <c r="B72" s="188"/>
      <c r="C72" s="11">
        <v>54477</v>
      </c>
      <c r="D72" s="11">
        <v>64576</v>
      </c>
      <c r="E72" s="11">
        <v>119053</v>
      </c>
      <c r="F72" s="11">
        <v>26133</v>
      </c>
      <c r="G72" s="11">
        <v>24771</v>
      </c>
      <c r="H72" s="11">
        <v>50904</v>
      </c>
      <c r="I72" s="11">
        <v>46629</v>
      </c>
      <c r="J72" s="11">
        <v>40979</v>
      </c>
      <c r="K72" s="11">
        <v>87609</v>
      </c>
      <c r="L72" s="11">
        <v>41437</v>
      </c>
      <c r="M72" s="11">
        <v>28209</v>
      </c>
      <c r="N72" s="11">
        <v>69646</v>
      </c>
    </row>
    <row r="73" spans="1:16" s="39" customFormat="1" x14ac:dyDescent="0.2">
      <c r="A73" s="189" t="s">
        <v>99</v>
      </c>
      <c r="B73" s="189"/>
      <c r="C73" s="6">
        <v>102321</v>
      </c>
      <c r="D73" s="6">
        <v>91969</v>
      </c>
      <c r="E73" s="6">
        <v>194290</v>
      </c>
      <c r="F73" s="6">
        <v>84320</v>
      </c>
      <c r="G73" s="6">
        <v>97626</v>
      </c>
      <c r="H73" s="6">
        <v>181946</v>
      </c>
      <c r="I73" s="6">
        <v>93671</v>
      </c>
      <c r="J73" s="6">
        <v>85580</v>
      </c>
      <c r="K73" s="6">
        <v>179251</v>
      </c>
      <c r="L73" s="6">
        <v>56688</v>
      </c>
      <c r="M73" s="6">
        <v>58469</v>
      </c>
      <c r="N73" s="6">
        <v>115158</v>
      </c>
    </row>
    <row r="74" spans="1:16" s="39" customFormat="1" x14ac:dyDescent="0.2">
      <c r="A74" s="188" t="s">
        <v>100</v>
      </c>
      <c r="B74" s="188"/>
      <c r="C74" s="11">
        <v>183606</v>
      </c>
      <c r="D74" s="11">
        <v>137044</v>
      </c>
      <c r="E74" s="11">
        <v>320650</v>
      </c>
      <c r="F74" s="11">
        <v>126179</v>
      </c>
      <c r="G74" s="11">
        <v>115380</v>
      </c>
      <c r="H74" s="11">
        <v>241559</v>
      </c>
      <c r="I74" s="11">
        <v>113569</v>
      </c>
      <c r="J74" s="11">
        <v>94113</v>
      </c>
      <c r="K74" s="11">
        <v>207682</v>
      </c>
      <c r="L74" s="11">
        <v>68208</v>
      </c>
      <c r="M74" s="11">
        <v>111852</v>
      </c>
      <c r="N74" s="11">
        <v>180060</v>
      </c>
    </row>
    <row r="75" spans="1:16" s="39" customFormat="1" x14ac:dyDescent="0.2">
      <c r="A75" s="190" t="s">
        <v>101</v>
      </c>
      <c r="B75" s="190"/>
      <c r="C75" s="12">
        <v>161641</v>
      </c>
      <c r="D75" s="12">
        <v>241715</v>
      </c>
      <c r="E75" s="12">
        <v>403355</v>
      </c>
      <c r="F75" s="12">
        <v>193609</v>
      </c>
      <c r="G75" s="12">
        <v>251049</v>
      </c>
      <c r="H75" s="12">
        <v>444658</v>
      </c>
      <c r="I75" s="12">
        <v>205347</v>
      </c>
      <c r="J75" s="12">
        <v>214793</v>
      </c>
      <c r="K75" s="12">
        <v>420139</v>
      </c>
      <c r="L75" s="12">
        <v>156046</v>
      </c>
      <c r="M75" s="12">
        <v>188951</v>
      </c>
      <c r="N75" s="12">
        <v>344997</v>
      </c>
    </row>
    <row r="76" spans="1:16" s="39" customFormat="1" x14ac:dyDescent="0.2"/>
    <row r="77" spans="1:16" s="39" customFormat="1" x14ac:dyDescent="0.2">
      <c r="A77" s="54" t="s">
        <v>153</v>
      </c>
      <c r="B77" s="54"/>
      <c r="C77" s="54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6" s="39" customFormat="1" x14ac:dyDescent="0.2">
      <c r="A78" s="52" t="s">
        <v>96</v>
      </c>
      <c r="B78" s="52"/>
      <c r="C78" s="5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</row>
    <row r="79" spans="1:16" s="39" customFormat="1" x14ac:dyDescent="0.2">
      <c r="A79" s="55" t="s">
        <v>217</v>
      </c>
      <c r="B79" s="59"/>
      <c r="C79" s="5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</row>
    <row r="80" spans="1:16" s="39" customFormat="1" x14ac:dyDescent="0.2"/>
    <row r="81" spans="3:14" x14ac:dyDescent="0.2"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3:14" x14ac:dyDescent="0.2"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3:14" x14ac:dyDescent="0.2"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3:14" x14ac:dyDescent="0.2"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3:14" x14ac:dyDescent="0.2"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3:14" x14ac:dyDescent="0.2"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3:14" x14ac:dyDescent="0.2"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3:14" x14ac:dyDescent="0.2"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spans="3:14" x14ac:dyDescent="0.2"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3:14" x14ac:dyDescent="0.2"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</row>
  </sheetData>
  <mergeCells count="61">
    <mergeCell ref="A71:B71"/>
    <mergeCell ref="A72:B72"/>
    <mergeCell ref="A73:B73"/>
    <mergeCell ref="A74:B74"/>
    <mergeCell ref="A75:B75"/>
    <mergeCell ref="Z51:AA51"/>
    <mergeCell ref="A54:B55"/>
    <mergeCell ref="C68:E68"/>
    <mergeCell ref="F68:H68"/>
    <mergeCell ref="I68:K68"/>
    <mergeCell ref="L68:N68"/>
    <mergeCell ref="A50:C52"/>
    <mergeCell ref="D50:I50"/>
    <mergeCell ref="J50:O50"/>
    <mergeCell ref="P50:U50"/>
    <mergeCell ref="V50:AA50"/>
    <mergeCell ref="D51:E51"/>
    <mergeCell ref="F51:G51"/>
    <mergeCell ref="H51:I51"/>
    <mergeCell ref="J51:K51"/>
    <mergeCell ref="V51:W51"/>
    <mergeCell ref="X51:Y51"/>
    <mergeCell ref="A34:B34"/>
    <mergeCell ref="A35:B35"/>
    <mergeCell ref="A36:B36"/>
    <mergeCell ref="A37:B37"/>
    <mergeCell ref="A38:B38"/>
    <mergeCell ref="L51:M51"/>
    <mergeCell ref="N51:O51"/>
    <mergeCell ref="P51:Q51"/>
    <mergeCell ref="R51:S51"/>
    <mergeCell ref="T51:U51"/>
    <mergeCell ref="T15:U15"/>
    <mergeCell ref="A14:D16"/>
    <mergeCell ref="F14:K14"/>
    <mergeCell ref="L14:Q14"/>
    <mergeCell ref="R14:W14"/>
    <mergeCell ref="A5:R5"/>
    <mergeCell ref="A6:R7"/>
    <mergeCell ref="A17:D17"/>
    <mergeCell ref="A18:D19"/>
    <mergeCell ref="C31:E31"/>
    <mergeCell ref="F31:H31"/>
    <mergeCell ref="I31:K31"/>
    <mergeCell ref="P15:Q15"/>
    <mergeCell ref="R15:S15"/>
    <mergeCell ref="V15:W15"/>
    <mergeCell ref="X15:Y15"/>
    <mergeCell ref="Z15:AA15"/>
    <mergeCell ref="AB15:AC15"/>
    <mergeCell ref="X14:AC14"/>
    <mergeCell ref="J15:K15"/>
    <mergeCell ref="L15:M15"/>
    <mergeCell ref="N15:O15"/>
    <mergeCell ref="F15:G15"/>
    <mergeCell ref="H15:I15"/>
    <mergeCell ref="A68:B69"/>
    <mergeCell ref="A70:B70"/>
    <mergeCell ref="A31:B32"/>
    <mergeCell ref="A53:B53"/>
    <mergeCell ref="L31:N31"/>
  </mergeCells>
  <hyperlinks>
    <hyperlink ref="K4" location="Índice!A1" display="Índice"/>
  </hyperlinks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workbookViewId="0">
      <pane ySplit="7" topLeftCell="A11" activePane="bottomLeft" state="frozen"/>
      <selection pane="bottomLeft" activeCell="L4" sqref="L4"/>
    </sheetView>
  </sheetViews>
  <sheetFormatPr baseColWidth="10" defaultRowHeight="14.25" x14ac:dyDescent="0.2"/>
  <cols>
    <col min="1" max="1" width="24.42578125" style="38" customWidth="1"/>
    <col min="2" max="2" width="11.42578125" style="38" customWidth="1"/>
    <col min="3" max="5" width="12.5703125" style="38" bestFit="1" customWidth="1"/>
    <col min="6" max="11" width="13.5703125" style="38" bestFit="1" customWidth="1"/>
    <col min="12" max="16" width="12.5703125" style="38" bestFit="1" customWidth="1"/>
    <col min="17" max="17" width="12.7109375" style="38" bestFit="1" customWidth="1"/>
    <col min="18" max="18" width="6.5703125" style="38" bestFit="1" customWidth="1"/>
    <col min="19" max="19" width="12.7109375" style="38" bestFit="1" customWidth="1"/>
    <col min="20" max="20" width="6.5703125" style="38" bestFit="1" customWidth="1"/>
    <col min="21" max="21" width="12.7109375" style="38" bestFit="1" customWidth="1"/>
    <col min="22" max="22" width="6.5703125" style="38" bestFit="1" customWidth="1"/>
    <col min="23" max="23" width="12.7109375" style="38" bestFit="1" customWidth="1"/>
    <col min="24" max="24" width="6.5703125" style="38" bestFit="1" customWidth="1"/>
    <col min="25" max="25" width="12.7109375" style="38" bestFit="1" customWidth="1"/>
    <col min="26" max="26" width="6.5703125" style="38" bestFit="1" customWidth="1"/>
    <col min="27" max="27" width="12.5703125" style="38" bestFit="1" customWidth="1"/>
    <col min="28" max="28" width="11.42578125" style="38"/>
    <col min="29" max="29" width="12.5703125" style="38" bestFit="1" customWidth="1"/>
    <col min="30" max="30" width="11.42578125" style="38"/>
    <col min="31" max="31" width="12.5703125" style="38" bestFit="1" customWidth="1"/>
    <col min="32" max="16384" width="11.42578125" style="38"/>
  </cols>
  <sheetData>
    <row r="1" spans="1:14" s="4" customFormat="1" ht="22.5" customHeight="1" x14ac:dyDescent="0.2">
      <c r="A1" s="2"/>
      <c r="B1" s="3"/>
    </row>
    <row r="2" spans="1:14" s="4" customFormat="1" ht="31.5" customHeight="1" x14ac:dyDescent="0.2">
      <c r="A2" s="2"/>
      <c r="B2" s="3"/>
    </row>
    <row r="3" spans="1:14" s="4" customFormat="1" ht="17.25" customHeight="1" x14ac:dyDescent="0.2">
      <c r="A3" s="2"/>
      <c r="B3" s="3"/>
    </row>
    <row r="4" spans="1:14" s="4" customFormat="1" ht="21" customHeight="1" x14ac:dyDescent="0.2">
      <c r="A4" s="2"/>
      <c r="B4" s="3"/>
      <c r="D4" s="62"/>
      <c r="L4" s="5" t="s">
        <v>0</v>
      </c>
    </row>
    <row r="5" spans="1:14" ht="24.75" customHeight="1" x14ac:dyDescent="0.2">
      <c r="A5" s="225" t="s">
        <v>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4" s="63" customFormat="1" ht="15" customHeight="1" x14ac:dyDescent="0.2">
      <c r="A6" s="181" t="s">
        <v>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226"/>
    </row>
    <row r="7" spans="1:14" s="63" customFormat="1" ht="15" customHeight="1" x14ac:dyDescent="0.2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227"/>
    </row>
    <row r="10" spans="1:14" x14ac:dyDescent="0.2">
      <c r="A10" s="28" t="s">
        <v>199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M10" s="64"/>
      <c r="N10" s="64"/>
    </row>
    <row r="11" spans="1:14" x14ac:dyDescent="0.2">
      <c r="A11" s="228" t="s">
        <v>93</v>
      </c>
      <c r="B11" s="228"/>
      <c r="C11" s="228"/>
      <c r="D11" s="228"/>
      <c r="E11" s="28"/>
      <c r="F11" s="28"/>
      <c r="G11" s="28"/>
      <c r="H11" s="28"/>
      <c r="I11" s="28"/>
      <c r="J11" s="28"/>
      <c r="K11" s="28"/>
      <c r="M11" s="64"/>
      <c r="N11" s="64"/>
    </row>
    <row r="12" spans="1:14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x14ac:dyDescent="0.2">
      <c r="A14" s="230" t="s">
        <v>12</v>
      </c>
      <c r="B14" s="230"/>
      <c r="C14" s="230"/>
      <c r="D14" s="230"/>
      <c r="E14" s="49">
        <v>2010</v>
      </c>
      <c r="F14" s="49">
        <v>2011</v>
      </c>
      <c r="G14" s="49">
        <v>2012</v>
      </c>
      <c r="H14" s="49">
        <v>2013</v>
      </c>
      <c r="I14" s="49">
        <v>2014</v>
      </c>
      <c r="J14" s="49">
        <v>2015</v>
      </c>
      <c r="K14" s="49">
        <v>2016</v>
      </c>
    </row>
    <row r="15" spans="1:14" ht="15" customHeight="1" x14ac:dyDescent="0.2">
      <c r="A15" s="231" t="s">
        <v>9</v>
      </c>
      <c r="B15" s="231"/>
      <c r="C15" s="231"/>
      <c r="D15" s="231"/>
      <c r="E15" s="43">
        <v>40</v>
      </c>
      <c r="F15" s="43">
        <v>45</v>
      </c>
      <c r="G15" s="43">
        <v>46</v>
      </c>
      <c r="H15" s="44">
        <v>51</v>
      </c>
      <c r="I15" s="44">
        <v>52</v>
      </c>
      <c r="J15" s="43">
        <v>53</v>
      </c>
      <c r="K15" s="43">
        <v>55</v>
      </c>
    </row>
    <row r="16" spans="1:14" ht="15" customHeight="1" x14ac:dyDescent="0.2">
      <c r="A16" s="212" t="s">
        <v>10</v>
      </c>
      <c r="B16" s="212"/>
      <c r="C16" s="212"/>
      <c r="D16" s="212"/>
      <c r="E16" s="41">
        <v>213</v>
      </c>
      <c r="F16" s="41">
        <v>228</v>
      </c>
      <c r="G16" s="41">
        <v>243</v>
      </c>
      <c r="H16" s="42">
        <v>261</v>
      </c>
      <c r="I16" s="42">
        <v>262</v>
      </c>
      <c r="J16" s="41">
        <v>265</v>
      </c>
      <c r="K16" s="41">
        <v>275</v>
      </c>
    </row>
    <row r="17" spans="1:14" ht="15" customHeight="1" x14ac:dyDescent="0.2">
      <c r="A17" s="231" t="s">
        <v>11</v>
      </c>
      <c r="B17" s="231"/>
      <c r="C17" s="231"/>
      <c r="D17" s="231"/>
      <c r="E17" s="43">
        <v>41779</v>
      </c>
      <c r="F17" s="43">
        <v>46007</v>
      </c>
      <c r="G17" s="43">
        <v>48404</v>
      </c>
      <c r="H17" s="44">
        <v>50986</v>
      </c>
      <c r="I17" s="44">
        <v>50751</v>
      </c>
      <c r="J17" s="43">
        <v>51298</v>
      </c>
      <c r="K17" s="43">
        <v>52726</v>
      </c>
    </row>
    <row r="18" spans="1:14" ht="15" customHeight="1" x14ac:dyDescent="0.2">
      <c r="A18" s="212" t="s">
        <v>3</v>
      </c>
      <c r="B18" s="212"/>
      <c r="C18" s="212"/>
      <c r="D18" s="212"/>
      <c r="E18" s="41" t="s">
        <v>22</v>
      </c>
      <c r="F18" s="41">
        <v>16514940</v>
      </c>
      <c r="G18" s="41">
        <v>17569846</v>
      </c>
      <c r="H18" s="42">
        <v>18227122</v>
      </c>
      <c r="I18" s="42">
        <v>18106550</v>
      </c>
      <c r="J18" s="41">
        <v>21033938</v>
      </c>
      <c r="K18" s="41">
        <v>21181741</v>
      </c>
    </row>
    <row r="19" spans="1:14" ht="29.25" customHeight="1" x14ac:dyDescent="0.2">
      <c r="A19" s="188" t="s">
        <v>5</v>
      </c>
      <c r="B19" s="188"/>
      <c r="C19" s="188"/>
      <c r="D19" s="188"/>
      <c r="E19" s="43">
        <v>29.6</v>
      </c>
      <c r="F19" s="43">
        <v>29.8</v>
      </c>
      <c r="G19" s="43">
        <v>29.3</v>
      </c>
      <c r="H19" s="44">
        <v>27.7</v>
      </c>
      <c r="I19" s="44">
        <v>26.9</v>
      </c>
      <c r="J19" s="43">
        <v>26.5</v>
      </c>
      <c r="K19" s="43">
        <v>26.9</v>
      </c>
    </row>
    <row r="20" spans="1:14" ht="28.5" customHeight="1" x14ac:dyDescent="0.2">
      <c r="A20" s="189" t="s">
        <v>6</v>
      </c>
      <c r="B20" s="189"/>
      <c r="C20" s="189"/>
      <c r="D20" s="189"/>
      <c r="E20" s="41">
        <v>36.299999999999997</v>
      </c>
      <c r="F20" s="41">
        <v>35.200000000000003</v>
      </c>
      <c r="G20" s="41">
        <v>34.799999999999997</v>
      </c>
      <c r="H20" s="42">
        <v>32</v>
      </c>
      <c r="I20" s="42">
        <v>29.8</v>
      </c>
      <c r="J20" s="41">
        <v>28.3</v>
      </c>
      <c r="K20" s="41">
        <v>27.3</v>
      </c>
    </row>
    <row r="21" spans="1:14" ht="30" customHeight="1" x14ac:dyDescent="0.2">
      <c r="A21" s="188" t="s">
        <v>7</v>
      </c>
      <c r="B21" s="188"/>
      <c r="C21" s="188"/>
      <c r="D21" s="188"/>
      <c r="E21" s="43">
        <v>38.200000000000003</v>
      </c>
      <c r="F21" s="43">
        <v>37.5</v>
      </c>
      <c r="G21" s="43">
        <v>36.799999999999997</v>
      </c>
      <c r="H21" s="44">
        <v>33.6</v>
      </c>
      <c r="I21" s="44">
        <v>31.5</v>
      </c>
      <c r="J21" s="43">
        <v>30</v>
      </c>
      <c r="K21" s="43">
        <v>29.1</v>
      </c>
    </row>
    <row r="22" spans="1:14" ht="27.75" customHeight="1" x14ac:dyDescent="0.2">
      <c r="A22" s="190" t="s">
        <v>8</v>
      </c>
      <c r="B22" s="190"/>
      <c r="C22" s="190"/>
      <c r="D22" s="190"/>
      <c r="E22" s="46" t="s">
        <v>22</v>
      </c>
      <c r="F22" s="46">
        <v>42.9</v>
      </c>
      <c r="G22" s="46">
        <v>42.4</v>
      </c>
      <c r="H22" s="47">
        <v>41.6</v>
      </c>
      <c r="I22" s="47">
        <v>38.6</v>
      </c>
      <c r="J22" s="46">
        <v>35.6</v>
      </c>
      <c r="K22" s="46">
        <v>34.299999999999997</v>
      </c>
    </row>
    <row r="23" spans="1:14" x14ac:dyDescent="0.2">
      <c r="A23" s="29"/>
      <c r="B23" s="2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" customHeight="1" x14ac:dyDescent="0.2">
      <c r="A24" s="218" t="s">
        <v>125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8"/>
      <c r="M24" s="8"/>
      <c r="N24" s="8"/>
    </row>
    <row r="25" spans="1:14" x14ac:dyDescent="0.2">
      <c r="A25" s="219" t="s">
        <v>124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31"/>
      <c r="M25" s="31"/>
      <c r="N25" s="31"/>
    </row>
    <row r="26" spans="1:14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9" spans="1:14" x14ac:dyDescent="0.2">
      <c r="A29" s="28" t="s">
        <v>200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4" x14ac:dyDescent="0.2">
      <c r="A30" s="28" t="s">
        <v>102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4" x14ac:dyDescent="0.2">
      <c r="A31" s="63"/>
      <c r="B31" s="63"/>
      <c r="C31" s="63"/>
      <c r="D31" s="63"/>
      <c r="E31" s="63"/>
      <c r="F31" s="63"/>
      <c r="G31" s="63"/>
    </row>
    <row r="32" spans="1:14" x14ac:dyDescent="0.2">
      <c r="A32" s="229"/>
      <c r="B32" s="229"/>
      <c r="C32" s="63"/>
      <c r="D32" s="63"/>
      <c r="E32" s="63"/>
      <c r="F32" s="63"/>
      <c r="G32" s="63"/>
    </row>
    <row r="33" spans="1:11" ht="36" customHeight="1" x14ac:dyDescent="0.2">
      <c r="A33" s="220" t="s">
        <v>152</v>
      </c>
      <c r="B33" s="220"/>
      <c r="C33" s="220"/>
      <c r="D33" s="50">
        <v>2012</v>
      </c>
      <c r="E33" s="50">
        <v>2013</v>
      </c>
      <c r="F33" s="50">
        <v>2014</v>
      </c>
      <c r="G33" s="50">
        <v>2015</v>
      </c>
      <c r="H33" s="50">
        <v>2016</v>
      </c>
    </row>
    <row r="34" spans="1:11" x14ac:dyDescent="0.2">
      <c r="A34" s="92"/>
      <c r="B34" s="92"/>
      <c r="C34" s="92"/>
      <c r="D34" s="93"/>
      <c r="E34" s="93"/>
      <c r="F34" s="93"/>
      <c r="G34" s="93"/>
      <c r="H34" s="93"/>
    </row>
    <row r="35" spans="1:11" ht="28.5" customHeight="1" x14ac:dyDescent="0.2">
      <c r="A35" s="221" t="s">
        <v>21</v>
      </c>
      <c r="B35" s="221"/>
      <c r="C35" s="221"/>
      <c r="D35" s="88" t="s">
        <v>22</v>
      </c>
      <c r="E35" s="88">
        <v>1123151</v>
      </c>
      <c r="F35" s="88">
        <v>1184773</v>
      </c>
      <c r="G35" s="88">
        <v>1251317</v>
      </c>
      <c r="H35" s="88">
        <v>1338959</v>
      </c>
    </row>
    <row r="36" spans="1:11" x14ac:dyDescent="0.2">
      <c r="A36" s="222" t="s">
        <v>13</v>
      </c>
      <c r="B36" s="222"/>
      <c r="C36" s="222"/>
      <c r="D36" s="86"/>
      <c r="E36" s="86"/>
      <c r="F36" s="86"/>
      <c r="G36" s="86"/>
      <c r="H36" s="86"/>
    </row>
    <row r="37" spans="1:11" x14ac:dyDescent="0.2">
      <c r="A37" s="224" t="s">
        <v>14</v>
      </c>
      <c r="B37" s="224"/>
      <c r="C37" s="224"/>
      <c r="D37" s="87">
        <v>10</v>
      </c>
      <c r="E37" s="87">
        <v>10</v>
      </c>
      <c r="F37" s="87">
        <v>10</v>
      </c>
      <c r="G37" s="87">
        <v>10</v>
      </c>
      <c r="H37" s="87">
        <v>10</v>
      </c>
    </row>
    <row r="38" spans="1:11" x14ac:dyDescent="0.2">
      <c r="A38" s="205" t="s">
        <v>15</v>
      </c>
      <c r="B38" s="205"/>
      <c r="C38" s="205"/>
      <c r="D38" s="85">
        <v>3</v>
      </c>
      <c r="E38" s="85">
        <v>3</v>
      </c>
      <c r="F38" s="85">
        <v>3</v>
      </c>
      <c r="G38" s="85">
        <v>3</v>
      </c>
      <c r="H38" s="85">
        <v>3</v>
      </c>
    </row>
    <row r="39" spans="1:11" x14ac:dyDescent="0.2">
      <c r="A39" s="206" t="s">
        <v>16</v>
      </c>
      <c r="B39" s="206"/>
      <c r="C39" s="206"/>
      <c r="D39" s="88">
        <v>2</v>
      </c>
      <c r="E39" s="88">
        <v>2</v>
      </c>
      <c r="F39" s="88">
        <v>2</v>
      </c>
      <c r="G39" s="88">
        <v>2</v>
      </c>
      <c r="H39" s="88">
        <v>2</v>
      </c>
    </row>
    <row r="40" spans="1:11" x14ac:dyDescent="0.2">
      <c r="A40" s="205" t="s">
        <v>17</v>
      </c>
      <c r="B40" s="205"/>
      <c r="C40" s="205"/>
      <c r="D40" s="85">
        <v>5</v>
      </c>
      <c r="E40" s="85">
        <v>5</v>
      </c>
      <c r="F40" s="85">
        <v>5</v>
      </c>
      <c r="G40" s="85">
        <v>5</v>
      </c>
      <c r="H40" s="85">
        <v>5</v>
      </c>
    </row>
    <row r="41" spans="1:11" ht="15" customHeight="1" x14ac:dyDescent="0.2">
      <c r="A41" s="204" t="s">
        <v>18</v>
      </c>
      <c r="B41" s="204"/>
      <c r="C41" s="204"/>
      <c r="D41" s="87">
        <v>81</v>
      </c>
      <c r="E41" s="87">
        <v>81</v>
      </c>
      <c r="F41" s="87">
        <v>84</v>
      </c>
      <c r="G41" s="87">
        <v>83</v>
      </c>
      <c r="H41" s="87">
        <v>84</v>
      </c>
    </row>
    <row r="42" spans="1:11" x14ac:dyDescent="0.2">
      <c r="A42" s="205" t="s">
        <v>19</v>
      </c>
      <c r="B42" s="205"/>
      <c r="C42" s="205"/>
      <c r="D42" s="85">
        <v>15</v>
      </c>
      <c r="E42" s="85">
        <v>15</v>
      </c>
      <c r="F42" s="85">
        <v>18</v>
      </c>
      <c r="G42" s="85">
        <v>16</v>
      </c>
      <c r="H42" s="85">
        <v>17</v>
      </c>
    </row>
    <row r="43" spans="1:11" x14ac:dyDescent="0.2">
      <c r="A43" s="206" t="s">
        <v>20</v>
      </c>
      <c r="B43" s="206"/>
      <c r="C43" s="206"/>
      <c r="D43" s="88">
        <v>66</v>
      </c>
      <c r="E43" s="88">
        <v>66</v>
      </c>
      <c r="F43" s="88">
        <v>66</v>
      </c>
      <c r="G43" s="88">
        <v>67</v>
      </c>
      <c r="H43" s="89">
        <v>67</v>
      </c>
      <c r="J43" s="65"/>
    </row>
    <row r="44" spans="1:11" ht="28.5" customHeight="1" x14ac:dyDescent="0.2">
      <c r="A44" s="223" t="s">
        <v>151</v>
      </c>
      <c r="B44" s="223"/>
      <c r="C44" s="223"/>
      <c r="D44" s="90">
        <v>91</v>
      </c>
      <c r="E44" s="90">
        <v>91</v>
      </c>
      <c r="F44" s="90">
        <v>94</v>
      </c>
      <c r="G44" s="90">
        <v>93</v>
      </c>
      <c r="H44" s="90">
        <v>94</v>
      </c>
    </row>
    <row r="45" spans="1:11" x14ac:dyDescent="0.2">
      <c r="A45" s="27"/>
      <c r="B45" s="27"/>
      <c r="C45" s="91"/>
      <c r="D45" s="91"/>
      <c r="E45" s="91"/>
      <c r="F45" s="91"/>
      <c r="G45" s="91"/>
    </row>
    <row r="46" spans="1:11" x14ac:dyDescent="0.2">
      <c r="A46" s="54" t="s">
        <v>126</v>
      </c>
      <c r="B46" s="9"/>
      <c r="C46" s="9"/>
      <c r="D46" s="9"/>
      <c r="E46" s="9"/>
      <c r="F46" s="9"/>
      <c r="G46" s="9"/>
      <c r="H46" s="39"/>
    </row>
    <row r="47" spans="1:11" ht="15" customHeight="1" x14ac:dyDescent="0.2">
      <c r="A47" s="55" t="s">
        <v>217</v>
      </c>
      <c r="B47" s="55"/>
      <c r="C47" s="55"/>
      <c r="D47" s="55"/>
      <c r="E47" s="55"/>
      <c r="F47" s="55"/>
      <c r="G47" s="55"/>
      <c r="H47" s="56"/>
      <c r="I47" s="56"/>
      <c r="J47" s="56"/>
      <c r="K47" s="56"/>
    </row>
    <row r="48" spans="1:11" ht="1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51" spans="1:26" x14ac:dyDescent="0.2">
      <c r="A51" s="28" t="s">
        <v>201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26" x14ac:dyDescent="0.2">
      <c r="A52" s="28" t="s">
        <v>93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5" spans="1:26" s="39" customFormat="1" x14ac:dyDescent="0.2">
      <c r="A55" s="198" t="s">
        <v>127</v>
      </c>
      <c r="B55" s="198"/>
      <c r="C55" s="198">
        <v>2010</v>
      </c>
      <c r="D55" s="198"/>
      <c r="E55" s="198"/>
      <c r="F55" s="131"/>
      <c r="G55" s="198">
        <v>2012</v>
      </c>
      <c r="H55" s="198"/>
      <c r="I55" s="198"/>
      <c r="J55" s="131"/>
      <c r="K55" s="198">
        <v>2014</v>
      </c>
      <c r="L55" s="198"/>
      <c r="M55" s="198"/>
      <c r="N55" s="131"/>
      <c r="O55" s="198">
        <v>2016</v>
      </c>
      <c r="P55" s="198"/>
      <c r="Q55" s="198"/>
    </row>
    <row r="56" spans="1:26" s="39" customFormat="1" x14ac:dyDescent="0.2">
      <c r="A56" s="199"/>
      <c r="B56" s="199"/>
      <c r="C56" s="116" t="s">
        <v>32</v>
      </c>
      <c r="D56" s="116" t="s">
        <v>34</v>
      </c>
      <c r="E56" s="116" t="s">
        <v>35</v>
      </c>
      <c r="F56" s="132"/>
      <c r="G56" s="116" t="s">
        <v>32</v>
      </c>
      <c r="H56" s="116" t="s">
        <v>34</v>
      </c>
      <c r="I56" s="116" t="s">
        <v>35</v>
      </c>
      <c r="J56" s="132"/>
      <c r="K56" s="116" t="s">
        <v>32</v>
      </c>
      <c r="L56" s="116" t="s">
        <v>34</v>
      </c>
      <c r="M56" s="116" t="s">
        <v>35</v>
      </c>
      <c r="N56" s="132"/>
      <c r="O56" s="116" t="s">
        <v>32</v>
      </c>
      <c r="P56" s="116" t="s">
        <v>34</v>
      </c>
      <c r="Q56" s="116" t="s">
        <v>35</v>
      </c>
    </row>
    <row r="57" spans="1:26" s="39" customFormat="1" x14ac:dyDescent="0.2">
      <c r="A57" s="199"/>
      <c r="B57" s="199"/>
      <c r="C57" s="116" t="s">
        <v>36</v>
      </c>
      <c r="D57" s="116" t="s">
        <v>36</v>
      </c>
      <c r="E57" s="116" t="s">
        <v>36</v>
      </c>
      <c r="F57" s="132"/>
      <c r="G57" s="116" t="s">
        <v>36</v>
      </c>
      <c r="H57" s="116" t="s">
        <v>36</v>
      </c>
      <c r="I57" s="116" t="s">
        <v>36</v>
      </c>
      <c r="J57" s="132"/>
      <c r="K57" s="116" t="s">
        <v>36</v>
      </c>
      <c r="L57" s="116" t="s">
        <v>36</v>
      </c>
      <c r="M57" s="116" t="s">
        <v>36</v>
      </c>
      <c r="N57" s="132"/>
      <c r="O57" s="116" t="s">
        <v>36</v>
      </c>
      <c r="P57" s="116" t="s">
        <v>36</v>
      </c>
      <c r="Q57" s="116" t="s">
        <v>36</v>
      </c>
    </row>
    <row r="58" spans="1:26" ht="14.25" customHeight="1" x14ac:dyDescent="0.2">
      <c r="A58" s="209" t="s">
        <v>132</v>
      </c>
      <c r="B58" s="209"/>
      <c r="C58" s="96">
        <v>3954270</v>
      </c>
      <c r="D58" s="96">
        <v>1973413</v>
      </c>
      <c r="E58" s="96">
        <v>1980857</v>
      </c>
      <c r="F58" s="96"/>
      <c r="G58" s="96">
        <v>3602524</v>
      </c>
      <c r="H58" s="96">
        <v>1833173</v>
      </c>
      <c r="I58" s="96">
        <v>1769352</v>
      </c>
      <c r="J58" s="96"/>
      <c r="K58" s="96">
        <v>4287599</v>
      </c>
      <c r="L58" s="96">
        <v>2130716</v>
      </c>
      <c r="M58" s="96">
        <v>2156882</v>
      </c>
      <c r="N58" s="96"/>
      <c r="O58" s="96">
        <v>3834520</v>
      </c>
      <c r="P58" s="96">
        <v>1967374</v>
      </c>
      <c r="Q58" s="96">
        <v>1867146</v>
      </c>
    </row>
    <row r="59" spans="1:26" ht="25.5" customHeight="1" x14ac:dyDescent="0.2">
      <c r="A59" s="12" t="s">
        <v>133</v>
      </c>
      <c r="B59" s="12"/>
      <c r="C59" s="12">
        <v>1378314</v>
      </c>
      <c r="D59" s="12">
        <v>919358</v>
      </c>
      <c r="E59" s="12">
        <v>458956</v>
      </c>
      <c r="F59" s="12"/>
      <c r="G59" s="12">
        <v>1282833</v>
      </c>
      <c r="H59" s="12">
        <v>868409</v>
      </c>
      <c r="I59" s="12">
        <v>414424</v>
      </c>
      <c r="J59" s="12"/>
      <c r="K59" s="12">
        <v>1820595</v>
      </c>
      <c r="L59" s="12">
        <v>1143727</v>
      </c>
      <c r="M59" s="12">
        <v>676868</v>
      </c>
      <c r="N59" s="12"/>
      <c r="O59" s="12">
        <v>1526389</v>
      </c>
      <c r="P59" s="12">
        <v>1022525</v>
      </c>
      <c r="Q59" s="12">
        <v>503864</v>
      </c>
    </row>
    <row r="60" spans="1:26" x14ac:dyDescent="0.2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s="39" customFormat="1" x14ac:dyDescent="0.2">
      <c r="A61" s="126" t="s">
        <v>153</v>
      </c>
      <c r="B61" s="54"/>
      <c r="C61" s="54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27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s="39" customFormat="1" x14ac:dyDescent="0.2">
      <c r="A62" s="128" t="s">
        <v>96</v>
      </c>
      <c r="B62" s="52"/>
      <c r="C62" s="52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129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s="39" customFormat="1" x14ac:dyDescent="0.2">
      <c r="A63" s="55" t="s">
        <v>217</v>
      </c>
      <c r="B63" s="59"/>
      <c r="C63" s="5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130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x14ac:dyDescent="0.2">
      <c r="A64" s="56"/>
      <c r="B64" s="52"/>
      <c r="C64" s="52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x14ac:dyDescent="0.2">
      <c r="A65" s="56"/>
      <c r="B65" s="52"/>
      <c r="C65" s="52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x14ac:dyDescent="0.2">
      <c r="A66" s="56"/>
      <c r="B66" s="52"/>
      <c r="C66" s="52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x14ac:dyDescent="0.2">
      <c r="A67" s="28" t="s">
        <v>202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26" x14ac:dyDescent="0.2">
      <c r="A68" s="28" t="s">
        <v>93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71" spans="1:26" s="77" customFormat="1" ht="12.75" x14ac:dyDescent="0.25">
      <c r="A71" s="207" t="s">
        <v>129</v>
      </c>
      <c r="B71" s="207"/>
      <c r="C71" s="207"/>
      <c r="D71" s="207">
        <v>2010</v>
      </c>
      <c r="E71" s="207"/>
      <c r="F71" s="207"/>
      <c r="G71" s="84">
        <v>2012</v>
      </c>
      <c r="H71" s="84"/>
      <c r="I71" s="84"/>
      <c r="J71" s="207">
        <v>2014</v>
      </c>
      <c r="K71" s="207"/>
      <c r="L71" s="207"/>
      <c r="M71" s="207">
        <v>2016</v>
      </c>
      <c r="N71" s="207"/>
      <c r="O71" s="207"/>
    </row>
    <row r="72" spans="1:26" s="77" customFormat="1" ht="12.75" x14ac:dyDescent="0.25">
      <c r="A72" s="208"/>
      <c r="B72" s="208"/>
      <c r="C72" s="208"/>
      <c r="D72" s="60" t="s">
        <v>34</v>
      </c>
      <c r="E72" s="60" t="s">
        <v>35</v>
      </c>
      <c r="F72" s="78" t="s">
        <v>32</v>
      </c>
      <c r="G72" s="60" t="s">
        <v>34</v>
      </c>
      <c r="H72" s="60" t="s">
        <v>35</v>
      </c>
      <c r="I72" s="78" t="s">
        <v>32</v>
      </c>
      <c r="J72" s="60" t="s">
        <v>34</v>
      </c>
      <c r="K72" s="60" t="s">
        <v>35</v>
      </c>
      <c r="L72" s="78" t="s">
        <v>32</v>
      </c>
      <c r="M72" s="60" t="s">
        <v>34</v>
      </c>
      <c r="N72" s="60" t="s">
        <v>35</v>
      </c>
      <c r="O72" s="78" t="s">
        <v>32</v>
      </c>
    </row>
    <row r="73" spans="1:26" s="71" customFormat="1" ht="12.75" x14ac:dyDescent="0.2">
      <c r="A73" s="79" t="s">
        <v>27</v>
      </c>
      <c r="B73" s="79"/>
      <c r="C73" s="79"/>
      <c r="D73" s="80">
        <v>2050008</v>
      </c>
      <c r="E73" s="80">
        <v>2040457</v>
      </c>
      <c r="F73" s="80">
        <v>4090465</v>
      </c>
      <c r="G73" s="80">
        <v>1872410</v>
      </c>
      <c r="H73" s="80">
        <v>1802439</v>
      </c>
      <c r="I73" s="80">
        <v>3674849</v>
      </c>
      <c r="J73" s="80">
        <v>2172175</v>
      </c>
      <c r="K73" s="80">
        <v>2204351</v>
      </c>
      <c r="L73" s="80">
        <v>4376525</v>
      </c>
      <c r="M73" s="80">
        <v>2003366</v>
      </c>
      <c r="N73" s="80">
        <v>1900289</v>
      </c>
      <c r="O73" s="80">
        <v>3903655</v>
      </c>
      <c r="Q73" s="74"/>
      <c r="R73" s="74"/>
      <c r="S73" s="74"/>
    </row>
    <row r="74" spans="1:26" s="71" customFormat="1" ht="12.75" x14ac:dyDescent="0.2">
      <c r="A74" s="217" t="s">
        <v>131</v>
      </c>
      <c r="B74" s="217"/>
      <c r="C74" s="29" t="s">
        <v>130</v>
      </c>
      <c r="D74" s="6">
        <v>326911</v>
      </c>
      <c r="E74" s="6">
        <v>323565</v>
      </c>
      <c r="F74" s="6">
        <v>650476</v>
      </c>
      <c r="G74" s="6">
        <v>174556</v>
      </c>
      <c r="H74" s="6">
        <v>135144</v>
      </c>
      <c r="I74" s="6">
        <v>309699</v>
      </c>
      <c r="J74" s="6">
        <v>143442</v>
      </c>
      <c r="K74" s="6">
        <v>143031</v>
      </c>
      <c r="L74" s="6">
        <v>286473</v>
      </c>
      <c r="M74" s="6">
        <v>69774</v>
      </c>
      <c r="N74" s="6">
        <v>48629</v>
      </c>
      <c r="O74" s="6">
        <v>118403</v>
      </c>
      <c r="Q74" s="74"/>
      <c r="R74" s="74"/>
      <c r="S74" s="74"/>
    </row>
    <row r="75" spans="1:26" s="71" customFormat="1" ht="15.75" customHeight="1" x14ac:dyDescent="0.2">
      <c r="A75" s="217"/>
      <c r="B75" s="217"/>
      <c r="C75" s="29" t="s">
        <v>61</v>
      </c>
      <c r="D75" s="6">
        <v>1723097</v>
      </c>
      <c r="E75" s="6">
        <v>1716892</v>
      </c>
      <c r="F75" s="6">
        <v>3439989</v>
      </c>
      <c r="G75" s="6">
        <v>1697855</v>
      </c>
      <c r="H75" s="6">
        <v>1667295</v>
      </c>
      <c r="I75" s="6">
        <v>3365150</v>
      </c>
      <c r="J75" s="6">
        <v>2028733</v>
      </c>
      <c r="K75" s="6">
        <v>2061320</v>
      </c>
      <c r="L75" s="6">
        <v>4090052</v>
      </c>
      <c r="M75" s="6">
        <v>1933592</v>
      </c>
      <c r="N75" s="6">
        <v>1851660</v>
      </c>
      <c r="O75" s="6">
        <v>3785251</v>
      </c>
      <c r="Q75" s="74"/>
      <c r="R75" s="74"/>
      <c r="S75" s="74"/>
    </row>
    <row r="76" spans="1:26" s="71" customFormat="1" ht="12.75" x14ac:dyDescent="0.2">
      <c r="A76" s="215" t="s">
        <v>137</v>
      </c>
      <c r="B76" s="215"/>
      <c r="C76" s="30" t="s">
        <v>130</v>
      </c>
      <c r="D76" s="11">
        <v>1087298</v>
      </c>
      <c r="E76" s="11">
        <v>871439</v>
      </c>
      <c r="F76" s="11">
        <v>1958737</v>
      </c>
      <c r="G76" s="11">
        <v>687115</v>
      </c>
      <c r="H76" s="11">
        <v>491294</v>
      </c>
      <c r="I76" s="11">
        <v>1178409</v>
      </c>
      <c r="J76" s="11">
        <v>472929</v>
      </c>
      <c r="K76" s="11">
        <v>394009</v>
      </c>
      <c r="L76" s="11">
        <v>866938</v>
      </c>
      <c r="M76" s="11">
        <v>204006</v>
      </c>
      <c r="N76" s="11">
        <v>117073</v>
      </c>
      <c r="O76" s="11">
        <v>321079</v>
      </c>
      <c r="Q76" s="74"/>
      <c r="R76" s="74"/>
      <c r="S76" s="74"/>
    </row>
    <row r="77" spans="1:26" s="71" customFormat="1" ht="12.75" x14ac:dyDescent="0.2">
      <c r="A77" s="215"/>
      <c r="B77" s="215"/>
      <c r="C77" s="30" t="s">
        <v>61</v>
      </c>
      <c r="D77" s="11">
        <v>962710</v>
      </c>
      <c r="E77" s="11">
        <v>1169018</v>
      </c>
      <c r="F77" s="11">
        <v>2131728</v>
      </c>
      <c r="G77" s="11">
        <v>1185296</v>
      </c>
      <c r="H77" s="11">
        <v>1311145</v>
      </c>
      <c r="I77" s="11">
        <v>2496440</v>
      </c>
      <c r="J77" s="11">
        <v>1699245</v>
      </c>
      <c r="K77" s="11">
        <v>1810342</v>
      </c>
      <c r="L77" s="11">
        <v>3509588</v>
      </c>
      <c r="M77" s="11">
        <v>1799360</v>
      </c>
      <c r="N77" s="11">
        <v>1783216</v>
      </c>
      <c r="O77" s="11">
        <v>3582575</v>
      </c>
      <c r="Q77" s="74"/>
      <c r="R77" s="74"/>
      <c r="S77" s="74"/>
    </row>
    <row r="78" spans="1:26" s="71" customFormat="1" ht="12.75" x14ac:dyDescent="0.2">
      <c r="A78" s="217" t="s">
        <v>138</v>
      </c>
      <c r="B78" s="217"/>
      <c r="C78" s="29" t="s">
        <v>130</v>
      </c>
      <c r="D78" s="6">
        <v>242817</v>
      </c>
      <c r="E78" s="6">
        <v>245213</v>
      </c>
      <c r="F78" s="6">
        <v>488029</v>
      </c>
      <c r="G78" s="6">
        <v>118100</v>
      </c>
      <c r="H78" s="6">
        <v>98256</v>
      </c>
      <c r="I78" s="6">
        <v>216356</v>
      </c>
      <c r="J78" s="6">
        <v>27041</v>
      </c>
      <c r="K78" s="6">
        <v>37223</v>
      </c>
      <c r="L78" s="6">
        <v>64264</v>
      </c>
      <c r="M78" s="6">
        <v>18367</v>
      </c>
      <c r="N78" s="6">
        <v>43503</v>
      </c>
      <c r="O78" s="6">
        <v>61870</v>
      </c>
      <c r="Q78" s="74"/>
      <c r="R78" s="74"/>
      <c r="S78" s="74"/>
    </row>
    <row r="79" spans="1:26" s="71" customFormat="1" ht="12.75" x14ac:dyDescent="0.2">
      <c r="A79" s="217"/>
      <c r="B79" s="217"/>
      <c r="C79" s="29" t="s">
        <v>61</v>
      </c>
      <c r="D79" s="6">
        <v>1807191</v>
      </c>
      <c r="E79" s="6">
        <v>1795244</v>
      </c>
      <c r="F79" s="6">
        <v>3602436</v>
      </c>
      <c r="G79" s="6">
        <v>1754310</v>
      </c>
      <c r="H79" s="6">
        <v>1704183</v>
      </c>
      <c r="I79" s="6">
        <v>3458493</v>
      </c>
      <c r="J79" s="6">
        <v>2145134</v>
      </c>
      <c r="K79" s="6">
        <v>2167128</v>
      </c>
      <c r="L79" s="6">
        <v>4312261</v>
      </c>
      <c r="M79" s="6">
        <v>1984999</v>
      </c>
      <c r="N79" s="6">
        <v>1856785</v>
      </c>
      <c r="O79" s="6">
        <v>3841784</v>
      </c>
      <c r="Q79" s="74"/>
      <c r="R79" s="74"/>
      <c r="S79" s="74"/>
    </row>
    <row r="80" spans="1:26" s="71" customFormat="1" ht="12.75" x14ac:dyDescent="0.2">
      <c r="A80" s="215" t="s">
        <v>139</v>
      </c>
      <c r="B80" s="215"/>
      <c r="C80" s="30" t="s">
        <v>130</v>
      </c>
      <c r="D80" s="11">
        <v>63874</v>
      </c>
      <c r="E80" s="11">
        <v>50536</v>
      </c>
      <c r="F80" s="11">
        <v>114411</v>
      </c>
      <c r="G80" s="11">
        <v>49229</v>
      </c>
      <c r="H80" s="11">
        <v>48889</v>
      </c>
      <c r="I80" s="11">
        <v>98118</v>
      </c>
      <c r="J80" s="11">
        <v>34816</v>
      </c>
      <c r="K80" s="11">
        <v>23344</v>
      </c>
      <c r="L80" s="11">
        <v>58160</v>
      </c>
      <c r="M80" s="11">
        <v>110347</v>
      </c>
      <c r="N80" s="11">
        <v>102894</v>
      </c>
      <c r="O80" s="11">
        <v>213242</v>
      </c>
      <c r="Q80" s="74"/>
      <c r="R80" s="74"/>
      <c r="S80" s="74"/>
    </row>
    <row r="81" spans="1:26" s="71" customFormat="1" ht="12.75" x14ac:dyDescent="0.2">
      <c r="A81" s="215"/>
      <c r="B81" s="215"/>
      <c r="C81" s="30" t="s">
        <v>61</v>
      </c>
      <c r="D81" s="11">
        <v>1986134</v>
      </c>
      <c r="E81" s="11">
        <v>1989921</v>
      </c>
      <c r="F81" s="11">
        <v>3976054</v>
      </c>
      <c r="G81" s="11">
        <v>1823181</v>
      </c>
      <c r="H81" s="11">
        <v>1753550</v>
      </c>
      <c r="I81" s="11">
        <v>3576731</v>
      </c>
      <c r="J81" s="11">
        <v>2137359</v>
      </c>
      <c r="K81" s="11">
        <v>2181006</v>
      </c>
      <c r="L81" s="11">
        <v>4318365</v>
      </c>
      <c r="M81" s="11">
        <v>1893019</v>
      </c>
      <c r="N81" s="11">
        <v>1797394</v>
      </c>
      <c r="O81" s="11">
        <v>3690413</v>
      </c>
      <c r="Q81" s="74"/>
      <c r="R81" s="74"/>
      <c r="S81" s="74"/>
    </row>
    <row r="82" spans="1:26" s="71" customFormat="1" ht="12.75" customHeight="1" x14ac:dyDescent="0.2">
      <c r="A82" s="217" t="s">
        <v>140</v>
      </c>
      <c r="B82" s="217"/>
      <c r="C82" s="29" t="s">
        <v>130</v>
      </c>
      <c r="D82" s="6">
        <v>765537</v>
      </c>
      <c r="E82" s="6">
        <v>892377</v>
      </c>
      <c r="F82" s="6">
        <v>1657915</v>
      </c>
      <c r="G82" s="6">
        <v>536630</v>
      </c>
      <c r="H82" s="6">
        <v>557460</v>
      </c>
      <c r="I82" s="6">
        <v>1094090</v>
      </c>
      <c r="J82" s="6">
        <v>368015</v>
      </c>
      <c r="K82" s="6">
        <v>418576</v>
      </c>
      <c r="L82" s="6">
        <v>786591</v>
      </c>
      <c r="M82" s="6">
        <v>252466</v>
      </c>
      <c r="N82" s="6">
        <v>258362</v>
      </c>
      <c r="O82" s="6">
        <v>510829</v>
      </c>
      <c r="Q82" s="74"/>
      <c r="R82" s="74"/>
      <c r="S82" s="74"/>
    </row>
    <row r="83" spans="1:26" s="71" customFormat="1" ht="12.75" x14ac:dyDescent="0.2">
      <c r="A83" s="217"/>
      <c r="B83" s="217"/>
      <c r="C83" s="29" t="s">
        <v>61</v>
      </c>
      <c r="D83" s="6">
        <v>1284471</v>
      </c>
      <c r="E83" s="6">
        <v>1148079</v>
      </c>
      <c r="F83" s="6">
        <v>2432550</v>
      </c>
      <c r="G83" s="6">
        <v>1335780</v>
      </c>
      <c r="H83" s="6">
        <v>1244979</v>
      </c>
      <c r="I83" s="6">
        <v>2580759</v>
      </c>
      <c r="J83" s="6">
        <v>1804160</v>
      </c>
      <c r="K83" s="6">
        <v>1785775</v>
      </c>
      <c r="L83" s="6">
        <v>3589935</v>
      </c>
      <c r="M83" s="6">
        <v>1750899</v>
      </c>
      <c r="N83" s="6">
        <v>1641927</v>
      </c>
      <c r="O83" s="6">
        <v>3392826</v>
      </c>
      <c r="Q83" s="74"/>
      <c r="R83" s="74"/>
      <c r="S83" s="74"/>
    </row>
    <row r="84" spans="1:26" s="71" customFormat="1" ht="12.75" x14ac:dyDescent="0.2">
      <c r="A84" s="215" t="s">
        <v>141</v>
      </c>
      <c r="B84" s="215"/>
      <c r="C84" s="30" t="s">
        <v>130</v>
      </c>
      <c r="D84" s="11">
        <v>487205</v>
      </c>
      <c r="E84" s="11">
        <v>607232</v>
      </c>
      <c r="F84" s="11">
        <v>1094437</v>
      </c>
      <c r="G84" s="11">
        <v>479287</v>
      </c>
      <c r="H84" s="11">
        <v>561832</v>
      </c>
      <c r="I84" s="11">
        <v>1041119</v>
      </c>
      <c r="J84" s="11">
        <v>276764</v>
      </c>
      <c r="K84" s="11">
        <v>351922</v>
      </c>
      <c r="L84" s="11">
        <v>628686</v>
      </c>
      <c r="M84" s="11">
        <v>278996</v>
      </c>
      <c r="N84" s="11">
        <v>234303</v>
      </c>
      <c r="O84" s="11">
        <v>513298</v>
      </c>
      <c r="Q84" s="74"/>
      <c r="R84" s="74"/>
      <c r="S84" s="74"/>
    </row>
    <row r="85" spans="1:26" s="71" customFormat="1" ht="12.75" x14ac:dyDescent="0.2">
      <c r="A85" s="215"/>
      <c r="B85" s="215"/>
      <c r="C85" s="30" t="s">
        <v>61</v>
      </c>
      <c r="D85" s="11">
        <v>1562803</v>
      </c>
      <c r="E85" s="11">
        <v>1433225</v>
      </c>
      <c r="F85" s="11">
        <v>2996028</v>
      </c>
      <c r="G85" s="11">
        <v>1393123</v>
      </c>
      <c r="H85" s="11">
        <v>1240606</v>
      </c>
      <c r="I85" s="11">
        <v>2633730</v>
      </c>
      <c r="J85" s="11">
        <v>1895410</v>
      </c>
      <c r="K85" s="11">
        <v>1852429</v>
      </c>
      <c r="L85" s="11">
        <v>3747839</v>
      </c>
      <c r="M85" s="11">
        <v>1724370</v>
      </c>
      <c r="N85" s="11">
        <v>1665986</v>
      </c>
      <c r="O85" s="11">
        <v>3390356</v>
      </c>
      <c r="Q85" s="74"/>
      <c r="R85" s="74"/>
      <c r="S85" s="74"/>
    </row>
    <row r="86" spans="1:26" s="71" customFormat="1" ht="12.75" customHeight="1" x14ac:dyDescent="0.2">
      <c r="A86" s="217" t="s">
        <v>142</v>
      </c>
      <c r="B86" s="217"/>
      <c r="C86" s="29" t="s">
        <v>130</v>
      </c>
      <c r="D86" s="6">
        <v>548025</v>
      </c>
      <c r="E86" s="6">
        <v>490949</v>
      </c>
      <c r="F86" s="6">
        <v>1038974</v>
      </c>
      <c r="G86" s="6">
        <v>802961</v>
      </c>
      <c r="H86" s="6">
        <v>738430</v>
      </c>
      <c r="I86" s="6">
        <v>1541391</v>
      </c>
      <c r="J86" s="6">
        <v>1526649</v>
      </c>
      <c r="K86" s="6">
        <v>1561557</v>
      </c>
      <c r="L86" s="6">
        <v>3088206</v>
      </c>
      <c r="M86" s="6">
        <v>1593283</v>
      </c>
      <c r="N86" s="6">
        <v>1471806</v>
      </c>
      <c r="O86" s="6">
        <v>3065088</v>
      </c>
      <c r="Q86" s="74"/>
      <c r="R86" s="74"/>
      <c r="S86" s="74"/>
    </row>
    <row r="87" spans="1:26" s="71" customFormat="1" ht="12.75" x14ac:dyDescent="0.2">
      <c r="A87" s="217"/>
      <c r="B87" s="217"/>
      <c r="C87" s="29" t="s">
        <v>61</v>
      </c>
      <c r="D87" s="6">
        <v>1501983</v>
      </c>
      <c r="E87" s="6">
        <v>1549508</v>
      </c>
      <c r="F87" s="6">
        <v>3051491</v>
      </c>
      <c r="G87" s="6">
        <v>1069450</v>
      </c>
      <c r="H87" s="6">
        <v>1064008</v>
      </c>
      <c r="I87" s="6">
        <v>2133458</v>
      </c>
      <c r="J87" s="6">
        <v>645525</v>
      </c>
      <c r="K87" s="6">
        <v>642794</v>
      </c>
      <c r="L87" s="6">
        <v>1288319</v>
      </c>
      <c r="M87" s="6">
        <v>410083</v>
      </c>
      <c r="N87" s="6">
        <v>428483</v>
      </c>
      <c r="O87" s="6">
        <v>838566</v>
      </c>
      <c r="Q87" s="74"/>
      <c r="R87" s="74"/>
      <c r="S87" s="74"/>
    </row>
    <row r="88" spans="1:26" s="71" customFormat="1" ht="12.75" customHeight="1" x14ac:dyDescent="0.2">
      <c r="A88" s="215" t="s">
        <v>143</v>
      </c>
      <c r="B88" s="215"/>
      <c r="C88" s="30" t="s">
        <v>130</v>
      </c>
      <c r="D88" s="11" t="s">
        <v>22</v>
      </c>
      <c r="E88" s="11" t="s">
        <v>22</v>
      </c>
      <c r="F88" s="11" t="s">
        <v>22</v>
      </c>
      <c r="G88" s="11" t="s">
        <v>22</v>
      </c>
      <c r="H88" s="11" t="s">
        <v>22</v>
      </c>
      <c r="I88" s="11" t="s">
        <v>22</v>
      </c>
      <c r="J88" s="11" t="s">
        <v>22</v>
      </c>
      <c r="K88" s="11" t="s">
        <v>22</v>
      </c>
      <c r="L88" s="11" t="s">
        <v>22</v>
      </c>
      <c r="M88" s="11">
        <v>706156</v>
      </c>
      <c r="N88" s="11">
        <v>677540</v>
      </c>
      <c r="O88" s="11">
        <v>1383696</v>
      </c>
      <c r="Q88" s="74"/>
      <c r="R88" s="74"/>
      <c r="S88" s="74"/>
    </row>
    <row r="89" spans="1:26" s="71" customFormat="1" ht="12.75" x14ac:dyDescent="0.2">
      <c r="A89" s="215"/>
      <c r="B89" s="215"/>
      <c r="C89" s="30" t="s">
        <v>61</v>
      </c>
      <c r="D89" s="11" t="s">
        <v>22</v>
      </c>
      <c r="E89" s="11" t="s">
        <v>22</v>
      </c>
      <c r="F89" s="11" t="s">
        <v>22</v>
      </c>
      <c r="G89" s="11" t="s">
        <v>22</v>
      </c>
      <c r="H89" s="11" t="s">
        <v>22</v>
      </c>
      <c r="I89" s="11" t="s">
        <v>22</v>
      </c>
      <c r="J89" s="11" t="s">
        <v>22</v>
      </c>
      <c r="K89" s="11" t="s">
        <v>22</v>
      </c>
      <c r="L89" s="11" t="s">
        <v>22</v>
      </c>
      <c r="M89" s="11">
        <v>1297210</v>
      </c>
      <c r="N89" s="11">
        <v>1222748</v>
      </c>
      <c r="O89" s="11">
        <v>2519958</v>
      </c>
      <c r="Q89" s="74"/>
      <c r="R89" s="74"/>
      <c r="S89" s="74"/>
    </row>
    <row r="90" spans="1:26" s="71" customFormat="1" ht="12.75" customHeight="1" x14ac:dyDescent="0.2">
      <c r="A90" s="217" t="s">
        <v>144</v>
      </c>
      <c r="B90" s="217"/>
      <c r="C90" s="29" t="s">
        <v>130</v>
      </c>
      <c r="D90" s="6">
        <v>459366</v>
      </c>
      <c r="E90" s="6">
        <v>463687</v>
      </c>
      <c r="F90" s="6">
        <v>923053</v>
      </c>
      <c r="G90" s="6">
        <v>407656</v>
      </c>
      <c r="H90" s="6">
        <v>437790</v>
      </c>
      <c r="I90" s="6">
        <v>845446</v>
      </c>
      <c r="J90" s="6">
        <v>301469</v>
      </c>
      <c r="K90" s="6">
        <v>307017</v>
      </c>
      <c r="L90" s="6">
        <v>608485</v>
      </c>
      <c r="M90" s="6" t="s">
        <v>22</v>
      </c>
      <c r="N90" s="6" t="s">
        <v>22</v>
      </c>
      <c r="O90" s="6" t="s">
        <v>22</v>
      </c>
      <c r="Q90" s="74"/>
      <c r="R90" s="74"/>
      <c r="S90" s="74"/>
    </row>
    <row r="91" spans="1:26" s="71" customFormat="1" ht="12.75" x14ac:dyDescent="0.2">
      <c r="A91" s="217"/>
      <c r="B91" s="217"/>
      <c r="C91" s="29" t="s">
        <v>61</v>
      </c>
      <c r="D91" s="6">
        <v>1590642</v>
      </c>
      <c r="E91" s="6">
        <v>1576770</v>
      </c>
      <c r="F91" s="6">
        <v>3167412</v>
      </c>
      <c r="G91" s="6">
        <v>1464754</v>
      </c>
      <c r="H91" s="6">
        <v>1364649</v>
      </c>
      <c r="I91" s="6">
        <v>2829403</v>
      </c>
      <c r="J91" s="6">
        <v>1870706</v>
      </c>
      <c r="K91" s="6">
        <v>1897334</v>
      </c>
      <c r="L91" s="6">
        <v>3768040</v>
      </c>
      <c r="M91" s="6" t="s">
        <v>22</v>
      </c>
      <c r="N91" s="6" t="s">
        <v>22</v>
      </c>
      <c r="O91" s="6" t="s">
        <v>22</v>
      </c>
      <c r="Q91" s="74"/>
      <c r="R91" s="74"/>
      <c r="S91" s="74"/>
    </row>
    <row r="92" spans="1:26" s="71" customFormat="1" ht="12.75" x14ac:dyDescent="0.2">
      <c r="A92" s="215" t="s">
        <v>145</v>
      </c>
      <c r="B92" s="215"/>
      <c r="C92" s="30" t="s">
        <v>130</v>
      </c>
      <c r="D92" s="11" t="s">
        <v>22</v>
      </c>
      <c r="E92" s="11" t="s">
        <v>22</v>
      </c>
      <c r="F92" s="11" t="s">
        <v>22</v>
      </c>
      <c r="G92" s="11" t="s">
        <v>22</v>
      </c>
      <c r="H92" s="11" t="s">
        <v>22</v>
      </c>
      <c r="I92" s="11" t="s">
        <v>22</v>
      </c>
      <c r="J92" s="11" t="s">
        <v>22</v>
      </c>
      <c r="K92" s="11" t="s">
        <v>22</v>
      </c>
      <c r="L92" s="11" t="s">
        <v>22</v>
      </c>
      <c r="M92" s="11">
        <v>62728</v>
      </c>
      <c r="N92" s="11">
        <v>61223</v>
      </c>
      <c r="O92" s="11">
        <v>123951</v>
      </c>
      <c r="Q92" s="74"/>
      <c r="R92" s="74"/>
      <c r="S92" s="74"/>
    </row>
    <row r="93" spans="1:26" s="71" customFormat="1" ht="12.75" x14ac:dyDescent="0.2">
      <c r="A93" s="216"/>
      <c r="B93" s="216"/>
      <c r="C93" s="35" t="s">
        <v>61</v>
      </c>
      <c r="D93" s="61" t="s">
        <v>22</v>
      </c>
      <c r="E93" s="61" t="s">
        <v>22</v>
      </c>
      <c r="F93" s="61" t="s">
        <v>22</v>
      </c>
      <c r="G93" s="61" t="s">
        <v>22</v>
      </c>
      <c r="H93" s="61" t="s">
        <v>22</v>
      </c>
      <c r="I93" s="61" t="s">
        <v>22</v>
      </c>
      <c r="J93" s="61" t="s">
        <v>22</v>
      </c>
      <c r="K93" s="61" t="s">
        <v>22</v>
      </c>
      <c r="L93" s="61" t="s">
        <v>22</v>
      </c>
      <c r="M93" s="61">
        <v>1940638</v>
      </c>
      <c r="N93" s="61">
        <v>1839066</v>
      </c>
      <c r="O93" s="61">
        <v>3779704</v>
      </c>
      <c r="Q93" s="74"/>
      <c r="R93" s="74"/>
      <c r="S93" s="74"/>
    </row>
    <row r="95" spans="1:26" s="39" customFormat="1" x14ac:dyDescent="0.2">
      <c r="A95" s="54" t="s">
        <v>153</v>
      </c>
      <c r="B95" s="54"/>
      <c r="C95" s="54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s="39" customFormat="1" x14ac:dyDescent="0.2">
      <c r="A96" s="52" t="s">
        <v>96</v>
      </c>
      <c r="B96" s="52"/>
      <c r="C96" s="5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s="39" customFormat="1" x14ac:dyDescent="0.2">
      <c r="A97" s="52" t="s">
        <v>134</v>
      </c>
      <c r="B97" s="52"/>
      <c r="C97" s="5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s="39" customFormat="1" x14ac:dyDescent="0.2">
      <c r="A98" s="52" t="s">
        <v>136</v>
      </c>
      <c r="B98" s="52"/>
      <c r="C98" s="5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s="39" customFormat="1" x14ac:dyDescent="0.2">
      <c r="A99" s="55" t="s">
        <v>217</v>
      </c>
      <c r="B99" s="59"/>
      <c r="C99" s="59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x14ac:dyDescent="0.2">
      <c r="K100" s="68"/>
    </row>
    <row r="103" spans="1:26" x14ac:dyDescent="0.2">
      <c r="A103" s="28" t="s">
        <v>203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26" x14ac:dyDescent="0.2">
      <c r="A104" s="28" t="s">
        <v>93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6" spans="1:26" s="71" customFormat="1" x14ac:dyDescent="0.2">
      <c r="A106" s="195" t="s">
        <v>157</v>
      </c>
      <c r="B106" s="195"/>
      <c r="C106" s="197">
        <v>2010</v>
      </c>
      <c r="D106" s="197"/>
      <c r="E106" s="197"/>
      <c r="F106" s="83">
        <v>2012</v>
      </c>
      <c r="G106" s="83"/>
      <c r="H106" s="83"/>
      <c r="I106" s="197">
        <v>2014</v>
      </c>
      <c r="J106" s="197"/>
      <c r="K106" s="197"/>
      <c r="L106" s="197">
        <v>2016</v>
      </c>
      <c r="M106" s="197"/>
      <c r="N106" s="197"/>
      <c r="O106" s="38"/>
      <c r="P106" s="38"/>
      <c r="Q106" s="38"/>
      <c r="R106" s="38"/>
    </row>
    <row r="107" spans="1:26" s="71" customFormat="1" ht="12.75" x14ac:dyDescent="0.2">
      <c r="A107" s="196"/>
      <c r="B107" s="196"/>
      <c r="C107" s="60" t="s">
        <v>34</v>
      </c>
      <c r="D107" s="60" t="s">
        <v>35</v>
      </c>
      <c r="E107" s="78" t="s">
        <v>32</v>
      </c>
      <c r="F107" s="60" t="s">
        <v>34</v>
      </c>
      <c r="G107" s="60" t="s">
        <v>35</v>
      </c>
      <c r="H107" s="78" t="s">
        <v>32</v>
      </c>
      <c r="I107" s="60" t="s">
        <v>34</v>
      </c>
      <c r="J107" s="60" t="s">
        <v>35</v>
      </c>
      <c r="K107" s="78" t="s">
        <v>32</v>
      </c>
      <c r="L107" s="60" t="s">
        <v>34</v>
      </c>
      <c r="M107" s="60" t="s">
        <v>35</v>
      </c>
      <c r="N107" s="78" t="s">
        <v>32</v>
      </c>
    </row>
    <row r="108" spans="1:26" s="71" customFormat="1" ht="12.75" x14ac:dyDescent="0.2">
      <c r="A108" s="214" t="s">
        <v>27</v>
      </c>
      <c r="B108" s="214"/>
      <c r="C108" s="80">
        <v>919358</v>
      </c>
      <c r="D108" s="80">
        <v>458956</v>
      </c>
      <c r="E108" s="80">
        <v>1378314</v>
      </c>
      <c r="F108" s="80">
        <v>868409</v>
      </c>
      <c r="G108" s="80">
        <v>414424</v>
      </c>
      <c r="H108" s="80">
        <v>1282833</v>
      </c>
      <c r="I108" s="80">
        <v>1143727</v>
      </c>
      <c r="J108" s="80">
        <v>676868</v>
      </c>
      <c r="K108" s="80">
        <v>1821873</v>
      </c>
      <c r="L108" s="80">
        <v>1024674</v>
      </c>
      <c r="M108" s="80">
        <v>503864</v>
      </c>
      <c r="N108" s="80">
        <v>1528538</v>
      </c>
      <c r="P108" s="74"/>
      <c r="Q108" s="74"/>
      <c r="R108" s="74"/>
    </row>
    <row r="109" spans="1:26" s="71" customFormat="1" ht="12.75" x14ac:dyDescent="0.2">
      <c r="A109" s="211" t="s">
        <v>147</v>
      </c>
      <c r="B109" s="211"/>
      <c r="C109" s="11">
        <v>147031</v>
      </c>
      <c r="D109" s="11">
        <v>38560</v>
      </c>
      <c r="E109" s="11">
        <v>185591</v>
      </c>
      <c r="F109" s="11">
        <v>115476</v>
      </c>
      <c r="G109" s="11">
        <v>24090</v>
      </c>
      <c r="H109" s="11">
        <v>139566</v>
      </c>
      <c r="I109" s="11">
        <v>192350</v>
      </c>
      <c r="J109" s="11">
        <v>121606</v>
      </c>
      <c r="K109" s="11">
        <v>313957</v>
      </c>
      <c r="L109" s="11">
        <v>194120.66826190514</v>
      </c>
      <c r="M109" s="11">
        <v>128861.32250090947</v>
      </c>
      <c r="N109" s="11">
        <v>322982</v>
      </c>
      <c r="P109" s="74"/>
      <c r="Q109" s="74"/>
      <c r="R109" s="74"/>
    </row>
    <row r="110" spans="1:26" s="71" customFormat="1" ht="12.75" x14ac:dyDescent="0.2">
      <c r="A110" s="189" t="s">
        <v>146</v>
      </c>
      <c r="B110" s="189"/>
      <c r="C110" s="6">
        <v>111228</v>
      </c>
      <c r="D110" s="6">
        <v>39435</v>
      </c>
      <c r="E110" s="6">
        <v>150663</v>
      </c>
      <c r="F110" s="6">
        <v>77551</v>
      </c>
      <c r="G110" s="6">
        <v>24473</v>
      </c>
      <c r="H110" s="6">
        <v>102024</v>
      </c>
      <c r="I110" s="6" t="s">
        <v>22</v>
      </c>
      <c r="J110" s="6" t="s">
        <v>22</v>
      </c>
      <c r="K110" s="6" t="s">
        <v>22</v>
      </c>
      <c r="L110" s="6" t="s">
        <v>22</v>
      </c>
      <c r="M110" s="6" t="s">
        <v>22</v>
      </c>
      <c r="N110" s="6" t="s">
        <v>22</v>
      </c>
      <c r="P110" s="74"/>
      <c r="Q110" s="74"/>
      <c r="R110" s="74"/>
    </row>
    <row r="111" spans="1:26" s="71" customFormat="1" ht="12.75" x14ac:dyDescent="0.2">
      <c r="A111" s="188" t="s">
        <v>148</v>
      </c>
      <c r="B111" s="188"/>
      <c r="C111" s="11">
        <v>193643</v>
      </c>
      <c r="D111" s="11">
        <v>82403</v>
      </c>
      <c r="E111" s="11">
        <v>276046</v>
      </c>
      <c r="F111" s="11">
        <v>204222</v>
      </c>
      <c r="G111" s="11">
        <v>66485</v>
      </c>
      <c r="H111" s="11">
        <v>270707</v>
      </c>
      <c r="I111" s="11">
        <v>407779</v>
      </c>
      <c r="J111" s="11">
        <v>204619</v>
      </c>
      <c r="K111" s="11">
        <v>612399</v>
      </c>
      <c r="L111" s="11">
        <v>343955.80496211495</v>
      </c>
      <c r="M111" s="11">
        <v>153830.23138961385</v>
      </c>
      <c r="N111" s="11">
        <v>497786</v>
      </c>
      <c r="P111" s="74"/>
      <c r="Q111" s="74"/>
      <c r="R111" s="74"/>
    </row>
    <row r="112" spans="1:26" s="71" customFormat="1" ht="12.75" x14ac:dyDescent="0.2">
      <c r="A112" s="189" t="s">
        <v>149</v>
      </c>
      <c r="B112" s="189"/>
      <c r="C112" s="6">
        <v>271113</v>
      </c>
      <c r="D112" s="6">
        <v>153249</v>
      </c>
      <c r="E112" s="6">
        <v>424362</v>
      </c>
      <c r="F112" s="6">
        <v>258353</v>
      </c>
      <c r="G112" s="6">
        <v>133558</v>
      </c>
      <c r="H112" s="6">
        <v>391911</v>
      </c>
      <c r="I112" s="6">
        <v>359143</v>
      </c>
      <c r="J112" s="6">
        <v>169665</v>
      </c>
      <c r="K112" s="6">
        <v>528808</v>
      </c>
      <c r="L112" s="6">
        <v>284929.6890708509</v>
      </c>
      <c r="M112" s="6">
        <v>126163.50625272388</v>
      </c>
      <c r="N112" s="6">
        <v>413242</v>
      </c>
      <c r="P112" s="74"/>
      <c r="Q112" s="74"/>
      <c r="R112" s="74"/>
    </row>
    <row r="113" spans="1:26" s="71" customFormat="1" ht="12.75" x14ac:dyDescent="0.2">
      <c r="A113" s="213" t="s">
        <v>150</v>
      </c>
      <c r="B113" s="213"/>
      <c r="C113" s="61">
        <v>196343</v>
      </c>
      <c r="D113" s="61">
        <v>145310</v>
      </c>
      <c r="E113" s="61">
        <v>341653</v>
      </c>
      <c r="F113" s="61">
        <v>212807</v>
      </c>
      <c r="G113" s="61">
        <v>165817</v>
      </c>
      <c r="H113" s="61">
        <v>378625</v>
      </c>
      <c r="I113" s="61">
        <v>184455</v>
      </c>
      <c r="J113" s="61">
        <v>180977</v>
      </c>
      <c r="K113" s="61">
        <v>365432</v>
      </c>
      <c r="L113" s="61">
        <v>199518.51638911996</v>
      </c>
      <c r="M113" s="61">
        <v>95009.216089236113</v>
      </c>
      <c r="N113" s="61">
        <v>294528</v>
      </c>
      <c r="P113" s="74"/>
      <c r="Q113" s="74"/>
      <c r="R113" s="74"/>
    </row>
    <row r="115" spans="1:26" s="39" customFormat="1" x14ac:dyDescent="0.2">
      <c r="A115" s="54" t="s">
        <v>153</v>
      </c>
      <c r="B115" s="54"/>
      <c r="C115" s="54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38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s="39" customFormat="1" x14ac:dyDescent="0.2">
      <c r="A116" s="52" t="s">
        <v>96</v>
      </c>
      <c r="B116" s="52"/>
      <c r="C116" s="52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s="39" customFormat="1" x14ac:dyDescent="0.2">
      <c r="A117" s="52" t="s">
        <v>135</v>
      </c>
      <c r="B117" s="52"/>
      <c r="C117" s="52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38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s="39" customFormat="1" x14ac:dyDescent="0.2">
      <c r="A118" s="55" t="s">
        <v>217</v>
      </c>
      <c r="B118" s="59"/>
      <c r="C118" s="59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38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s="39" customFormat="1" x14ac:dyDescent="0.2">
      <c r="A119" s="56"/>
      <c r="B119" s="52"/>
      <c r="C119" s="52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s="39" customFormat="1" x14ac:dyDescent="0.2">
      <c r="A120" s="56"/>
      <c r="B120" s="52"/>
      <c r="C120" s="52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s="39" customFormat="1" x14ac:dyDescent="0.2">
      <c r="A121" s="56"/>
      <c r="B121" s="52"/>
      <c r="C121" s="52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x14ac:dyDescent="0.2">
      <c r="A122" s="28" t="s">
        <v>128</v>
      </c>
      <c r="B122" s="28"/>
      <c r="C122" s="28"/>
      <c r="D122" s="28"/>
      <c r="E122" s="28"/>
      <c r="F122" s="28"/>
      <c r="G122" s="28"/>
    </row>
    <row r="123" spans="1:26" x14ac:dyDescent="0.2">
      <c r="A123" s="28">
        <v>2017</v>
      </c>
      <c r="B123" s="28"/>
      <c r="C123" s="28"/>
      <c r="D123" s="28"/>
      <c r="E123" s="28"/>
      <c r="F123" s="28"/>
      <c r="G123" s="28"/>
    </row>
    <row r="126" spans="1:26" ht="25.5" x14ac:dyDescent="0.2">
      <c r="A126" s="51" t="s">
        <v>23</v>
      </c>
      <c r="B126" s="51"/>
      <c r="C126" s="58" t="s">
        <v>28</v>
      </c>
      <c r="D126" s="66"/>
    </row>
    <row r="127" spans="1:26" x14ac:dyDescent="0.2">
      <c r="A127" s="211" t="s">
        <v>24</v>
      </c>
      <c r="B127" s="211"/>
      <c r="C127" s="11">
        <v>53</v>
      </c>
    </row>
    <row r="128" spans="1:26" x14ac:dyDescent="0.2">
      <c r="A128" s="212" t="s">
        <v>25</v>
      </c>
      <c r="B128" s="212"/>
      <c r="C128" s="6">
        <v>6</v>
      </c>
    </row>
    <row r="129" spans="1:3" ht="15" customHeight="1" x14ac:dyDescent="0.2">
      <c r="A129" s="213" t="s">
        <v>26</v>
      </c>
      <c r="B129" s="213"/>
      <c r="C129" s="11">
        <v>8</v>
      </c>
    </row>
    <row r="130" spans="1:3" x14ac:dyDescent="0.2">
      <c r="A130" s="210" t="s">
        <v>27</v>
      </c>
      <c r="B130" s="210"/>
      <c r="C130" s="57">
        <v>67</v>
      </c>
    </row>
    <row r="132" spans="1:3" x14ac:dyDescent="0.2">
      <c r="A132" s="54" t="s">
        <v>29</v>
      </c>
      <c r="B132" s="54"/>
      <c r="C132" s="54"/>
    </row>
    <row r="133" spans="1:3" x14ac:dyDescent="0.2">
      <c r="A133" s="55" t="s">
        <v>217</v>
      </c>
      <c r="B133" s="59"/>
      <c r="C133" s="59"/>
    </row>
  </sheetData>
  <mergeCells count="60">
    <mergeCell ref="G55:I55"/>
    <mergeCell ref="K55:M55"/>
    <mergeCell ref="O55:Q55"/>
    <mergeCell ref="C55:E55"/>
    <mergeCell ref="A5:L5"/>
    <mergeCell ref="A6:L7"/>
    <mergeCell ref="A11:D11"/>
    <mergeCell ref="A32:B3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4:K24"/>
    <mergeCell ref="A25:K25"/>
    <mergeCell ref="A109:B109"/>
    <mergeCell ref="A110:B110"/>
    <mergeCell ref="A74:B75"/>
    <mergeCell ref="A76:B77"/>
    <mergeCell ref="A55:B57"/>
    <mergeCell ref="A33:C33"/>
    <mergeCell ref="A35:C35"/>
    <mergeCell ref="A36:C36"/>
    <mergeCell ref="A44:C44"/>
    <mergeCell ref="A37:C37"/>
    <mergeCell ref="A38:C38"/>
    <mergeCell ref="A39:C39"/>
    <mergeCell ref="A40:C40"/>
    <mergeCell ref="A88:B89"/>
    <mergeCell ref="A92:B93"/>
    <mergeCell ref="A90:B91"/>
    <mergeCell ref="A78:B79"/>
    <mergeCell ref="A80:B81"/>
    <mergeCell ref="A82:B83"/>
    <mergeCell ref="A84:B85"/>
    <mergeCell ref="A86:B87"/>
    <mergeCell ref="L106:N106"/>
    <mergeCell ref="D71:F71"/>
    <mergeCell ref="J71:L71"/>
    <mergeCell ref="C106:E106"/>
    <mergeCell ref="M71:O71"/>
    <mergeCell ref="A130:B130"/>
    <mergeCell ref="A127:B127"/>
    <mergeCell ref="A128:B128"/>
    <mergeCell ref="A129:B129"/>
    <mergeCell ref="I106:K106"/>
    <mergeCell ref="A106:B107"/>
    <mergeCell ref="A108:B108"/>
    <mergeCell ref="A111:B111"/>
    <mergeCell ref="A112:B112"/>
    <mergeCell ref="A113:B113"/>
    <mergeCell ref="A41:C41"/>
    <mergeCell ref="A42:C42"/>
    <mergeCell ref="A43:C43"/>
    <mergeCell ref="A71:C72"/>
    <mergeCell ref="A58:B58"/>
  </mergeCells>
  <hyperlinks>
    <hyperlink ref="L4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workbookViewId="0">
      <selection activeCell="D16" sqref="D16"/>
    </sheetView>
  </sheetViews>
  <sheetFormatPr baseColWidth="10" defaultRowHeight="15" x14ac:dyDescent="0.25"/>
  <cols>
    <col min="1" max="1" width="31" style="1" customWidth="1"/>
    <col min="2" max="3" width="11.42578125" style="1"/>
    <col min="4" max="4" width="10.42578125" style="1" bestFit="1" customWidth="1"/>
    <col min="5" max="16384" width="11.42578125" style="1"/>
  </cols>
  <sheetData>
    <row r="1" spans="1:37" s="4" customFormat="1" ht="22.5" customHeight="1" x14ac:dyDescent="0.2">
      <c r="A1" s="2"/>
      <c r="B1" s="3"/>
    </row>
    <row r="2" spans="1:37" s="4" customFormat="1" ht="31.5" customHeight="1" x14ac:dyDescent="0.2">
      <c r="A2" s="2"/>
      <c r="B2" s="3"/>
    </row>
    <row r="3" spans="1:37" s="4" customFormat="1" ht="17.25" customHeight="1" x14ac:dyDescent="0.2">
      <c r="A3" s="2"/>
      <c r="B3" s="3"/>
    </row>
    <row r="4" spans="1:37" s="4" customFormat="1" ht="21" customHeight="1" x14ac:dyDescent="0.2">
      <c r="A4" s="2"/>
      <c r="B4" s="3"/>
      <c r="D4" s="62"/>
      <c r="L4" s="5" t="s">
        <v>0</v>
      </c>
    </row>
    <row r="5" spans="1:37" s="38" customFormat="1" ht="24.75" customHeight="1" x14ac:dyDescent="0.2">
      <c r="A5" s="225" t="s">
        <v>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37" s="122" customFormat="1" ht="15" customHeight="1" x14ac:dyDescent="0.2">
      <c r="A6" s="181" t="s">
        <v>214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226"/>
    </row>
    <row r="7" spans="1:37" s="122" customFormat="1" ht="15" customHeight="1" x14ac:dyDescent="0.2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227"/>
    </row>
    <row r="9" spans="1:37" s="19" customFormat="1" x14ac:dyDescent="0.25">
      <c r="A9" s="121" t="s">
        <v>215</v>
      </c>
      <c r="B9" s="121"/>
      <c r="C9" s="121"/>
      <c r="D9" s="121"/>
      <c r="E9" s="121"/>
      <c r="F9" s="121"/>
      <c r="G9" s="121"/>
      <c r="H9" s="121"/>
      <c r="I9" s="121"/>
      <c r="J9" s="7"/>
      <c r="K9" s="7"/>
      <c r="L9" s="7"/>
      <c r="M9" s="7"/>
      <c r="N9" s="7"/>
      <c r="O9" s="7"/>
      <c r="P9" s="7"/>
      <c r="Q9" s="7"/>
      <c r="R9" s="7"/>
    </row>
    <row r="10" spans="1:37" s="19" customFormat="1" x14ac:dyDescent="0.25">
      <c r="A10" s="121" t="s">
        <v>155</v>
      </c>
      <c r="B10" s="121"/>
      <c r="C10" s="121"/>
      <c r="D10" s="121"/>
      <c r="E10" s="121"/>
      <c r="F10" s="121"/>
      <c r="G10" s="121"/>
      <c r="H10" s="121"/>
      <c r="I10" s="121"/>
      <c r="J10" s="7"/>
      <c r="K10" s="7"/>
      <c r="L10" s="7"/>
      <c r="M10" s="7"/>
      <c r="N10" s="7"/>
      <c r="O10" s="7"/>
      <c r="P10" s="7"/>
      <c r="Q10" s="7"/>
      <c r="R10" s="7"/>
    </row>
    <row r="11" spans="1:37" ht="15" customHeight="1" x14ac:dyDescent="0.3">
      <c r="A11" s="124"/>
    </row>
    <row r="12" spans="1:37" ht="15" customHeight="1" x14ac:dyDescent="0.25">
      <c r="A12" s="232" t="s">
        <v>118</v>
      </c>
      <c r="B12" s="234">
        <v>2009</v>
      </c>
      <c r="C12" s="235"/>
      <c r="D12" s="235"/>
      <c r="E12" s="236"/>
      <c r="F12" s="234">
        <v>2010</v>
      </c>
      <c r="G12" s="235"/>
      <c r="H12" s="235"/>
      <c r="I12" s="236"/>
      <c r="J12" s="234">
        <v>2011</v>
      </c>
      <c r="K12" s="235"/>
      <c r="L12" s="235"/>
      <c r="M12" s="236"/>
      <c r="N12" s="234">
        <v>2012</v>
      </c>
      <c r="O12" s="235"/>
      <c r="P12" s="235"/>
      <c r="Q12" s="236"/>
      <c r="R12" s="234">
        <v>2013</v>
      </c>
      <c r="S12" s="235"/>
      <c r="T12" s="235"/>
      <c r="U12" s="236"/>
      <c r="V12" s="234">
        <v>2014</v>
      </c>
      <c r="W12" s="235"/>
      <c r="X12" s="235"/>
      <c r="Y12" s="236"/>
      <c r="Z12" s="234">
        <v>2015</v>
      </c>
      <c r="AA12" s="235"/>
      <c r="AB12" s="235"/>
      <c r="AC12" s="236"/>
      <c r="AD12" s="234">
        <v>2016</v>
      </c>
      <c r="AE12" s="235"/>
      <c r="AF12" s="235"/>
      <c r="AG12" s="236"/>
      <c r="AH12" s="234">
        <v>2017</v>
      </c>
      <c r="AI12" s="235"/>
      <c r="AJ12" s="235"/>
      <c r="AK12" s="236"/>
    </row>
    <row r="13" spans="1:37" ht="25.5" x14ac:dyDescent="0.25">
      <c r="A13" s="233" t="s">
        <v>118</v>
      </c>
      <c r="B13" s="145" t="s">
        <v>119</v>
      </c>
      <c r="C13" s="146" t="s">
        <v>120</v>
      </c>
      <c r="D13" s="146" t="s">
        <v>121</v>
      </c>
      <c r="E13" s="147" t="s">
        <v>32</v>
      </c>
      <c r="F13" s="145" t="s">
        <v>119</v>
      </c>
      <c r="G13" s="146" t="s">
        <v>120</v>
      </c>
      <c r="H13" s="146" t="s">
        <v>121</v>
      </c>
      <c r="I13" s="147" t="s">
        <v>32</v>
      </c>
      <c r="J13" s="145" t="s">
        <v>119</v>
      </c>
      <c r="K13" s="146" t="s">
        <v>120</v>
      </c>
      <c r="L13" s="146" t="s">
        <v>121</v>
      </c>
      <c r="M13" s="147" t="s">
        <v>32</v>
      </c>
      <c r="N13" s="145" t="s">
        <v>119</v>
      </c>
      <c r="O13" s="146" t="s">
        <v>120</v>
      </c>
      <c r="P13" s="146" t="s">
        <v>121</v>
      </c>
      <c r="Q13" s="147" t="s">
        <v>32</v>
      </c>
      <c r="R13" s="145" t="s">
        <v>119</v>
      </c>
      <c r="S13" s="146" t="s">
        <v>120</v>
      </c>
      <c r="T13" s="146" t="s">
        <v>121</v>
      </c>
      <c r="U13" s="147" t="s">
        <v>32</v>
      </c>
      <c r="V13" s="145" t="s">
        <v>119</v>
      </c>
      <c r="W13" s="146" t="s">
        <v>120</v>
      </c>
      <c r="X13" s="146" t="s">
        <v>121</v>
      </c>
      <c r="Y13" s="147" t="s">
        <v>32</v>
      </c>
      <c r="Z13" s="145" t="s">
        <v>119</v>
      </c>
      <c r="AA13" s="146" t="s">
        <v>120</v>
      </c>
      <c r="AB13" s="146" t="s">
        <v>121</v>
      </c>
      <c r="AC13" s="147" t="s">
        <v>32</v>
      </c>
      <c r="AD13" s="145" t="s">
        <v>119</v>
      </c>
      <c r="AE13" s="146" t="s">
        <v>120</v>
      </c>
      <c r="AF13" s="146" t="s">
        <v>121</v>
      </c>
      <c r="AG13" s="147" t="s">
        <v>32</v>
      </c>
      <c r="AH13" s="145" t="s">
        <v>119</v>
      </c>
      <c r="AI13" s="146" t="s">
        <v>120</v>
      </c>
      <c r="AJ13" s="146" t="s">
        <v>121</v>
      </c>
      <c r="AK13" s="147" t="s">
        <v>32</v>
      </c>
    </row>
    <row r="14" spans="1:37" x14ac:dyDescent="0.25">
      <c r="A14" s="142" t="s">
        <v>112</v>
      </c>
      <c r="B14" s="143">
        <v>415</v>
      </c>
      <c r="C14" s="11">
        <v>531</v>
      </c>
      <c r="D14" s="11">
        <v>0</v>
      </c>
      <c r="E14" s="144">
        <v>946</v>
      </c>
      <c r="F14" s="143">
        <v>470</v>
      </c>
      <c r="G14" s="11">
        <v>500</v>
      </c>
      <c r="H14" s="11">
        <v>0</v>
      </c>
      <c r="I14" s="144">
        <v>970</v>
      </c>
      <c r="J14" s="143">
        <v>685</v>
      </c>
      <c r="K14" s="11">
        <v>917</v>
      </c>
      <c r="L14" s="11">
        <v>0</v>
      </c>
      <c r="M14" s="144">
        <v>1602</v>
      </c>
      <c r="N14" s="143">
        <v>919</v>
      </c>
      <c r="O14" s="11">
        <v>789</v>
      </c>
      <c r="P14" s="11">
        <v>0</v>
      </c>
      <c r="Q14" s="144">
        <v>1708</v>
      </c>
      <c r="R14" s="143">
        <v>890</v>
      </c>
      <c r="S14" s="11">
        <v>1050</v>
      </c>
      <c r="T14" s="11">
        <v>0</v>
      </c>
      <c r="U14" s="144">
        <v>1940</v>
      </c>
      <c r="V14" s="143">
        <v>1092</v>
      </c>
      <c r="W14" s="11">
        <v>1125</v>
      </c>
      <c r="X14" s="11">
        <v>0</v>
      </c>
      <c r="Y14" s="144">
        <v>2217</v>
      </c>
      <c r="Z14" s="143">
        <v>1422</v>
      </c>
      <c r="AA14" s="11">
        <v>1207</v>
      </c>
      <c r="AB14" s="11">
        <v>0</v>
      </c>
      <c r="AC14" s="144">
        <v>2629</v>
      </c>
      <c r="AD14" s="143">
        <v>2137</v>
      </c>
      <c r="AE14" s="11">
        <v>965</v>
      </c>
      <c r="AF14" s="11">
        <v>0</v>
      </c>
      <c r="AG14" s="144">
        <v>3102</v>
      </c>
      <c r="AH14" s="143">
        <v>2763</v>
      </c>
      <c r="AI14" s="11">
        <v>876</v>
      </c>
      <c r="AJ14" s="11">
        <v>3</v>
      </c>
      <c r="AK14" s="144">
        <v>3642</v>
      </c>
    </row>
    <row r="15" spans="1:37" x14ac:dyDescent="0.25">
      <c r="A15" s="148" t="s">
        <v>113</v>
      </c>
      <c r="B15" s="140">
        <v>670</v>
      </c>
      <c r="C15" s="6">
        <v>1365</v>
      </c>
      <c r="D15" s="6">
        <v>0</v>
      </c>
      <c r="E15" s="141">
        <v>2035</v>
      </c>
      <c r="F15" s="140">
        <v>965</v>
      </c>
      <c r="G15" s="6">
        <v>2459</v>
      </c>
      <c r="H15" s="6">
        <v>0</v>
      </c>
      <c r="I15" s="141">
        <v>3424</v>
      </c>
      <c r="J15" s="140">
        <v>906</v>
      </c>
      <c r="K15" s="6">
        <v>2374</v>
      </c>
      <c r="L15" s="6">
        <v>0</v>
      </c>
      <c r="M15" s="141">
        <v>3280</v>
      </c>
      <c r="N15" s="140">
        <v>1599</v>
      </c>
      <c r="O15" s="6">
        <v>3231</v>
      </c>
      <c r="P15" s="6">
        <v>0</v>
      </c>
      <c r="Q15" s="141">
        <v>4830</v>
      </c>
      <c r="R15" s="140">
        <v>1538</v>
      </c>
      <c r="S15" s="6">
        <v>3287</v>
      </c>
      <c r="T15" s="6">
        <v>0</v>
      </c>
      <c r="U15" s="141">
        <v>4825</v>
      </c>
      <c r="V15" s="140">
        <v>3241</v>
      </c>
      <c r="W15" s="6">
        <v>4268</v>
      </c>
      <c r="X15" s="6">
        <v>0</v>
      </c>
      <c r="Y15" s="141">
        <v>7509</v>
      </c>
      <c r="Z15" s="140">
        <v>1243</v>
      </c>
      <c r="AA15" s="6">
        <v>4340</v>
      </c>
      <c r="AB15" s="6">
        <v>0</v>
      </c>
      <c r="AC15" s="141">
        <v>5583</v>
      </c>
      <c r="AD15" s="140">
        <v>4123</v>
      </c>
      <c r="AE15" s="6">
        <v>1657</v>
      </c>
      <c r="AF15" s="6">
        <v>0</v>
      </c>
      <c r="AG15" s="141">
        <v>5780</v>
      </c>
      <c r="AH15" s="140">
        <v>2298</v>
      </c>
      <c r="AI15" s="6">
        <v>530</v>
      </c>
      <c r="AJ15" s="6">
        <v>1</v>
      </c>
      <c r="AK15" s="141">
        <v>2829</v>
      </c>
    </row>
    <row r="16" spans="1:37" ht="26.25" x14ac:dyDescent="0.25">
      <c r="A16" s="149" t="s">
        <v>114</v>
      </c>
      <c r="B16" s="150">
        <v>82</v>
      </c>
      <c r="C16" s="94">
        <v>200</v>
      </c>
      <c r="D16" s="94">
        <v>0</v>
      </c>
      <c r="E16" s="151">
        <v>282</v>
      </c>
      <c r="F16" s="150">
        <v>138</v>
      </c>
      <c r="G16" s="94">
        <v>223</v>
      </c>
      <c r="H16" s="94">
        <v>0</v>
      </c>
      <c r="I16" s="151">
        <v>361</v>
      </c>
      <c r="J16" s="150">
        <v>117</v>
      </c>
      <c r="K16" s="94">
        <v>158</v>
      </c>
      <c r="L16" s="94">
        <v>0</v>
      </c>
      <c r="M16" s="151">
        <v>275</v>
      </c>
      <c r="N16" s="150">
        <v>138</v>
      </c>
      <c r="O16" s="94">
        <v>178</v>
      </c>
      <c r="P16" s="94">
        <v>0</v>
      </c>
      <c r="Q16" s="151">
        <v>316</v>
      </c>
      <c r="R16" s="150">
        <v>90</v>
      </c>
      <c r="S16" s="94">
        <v>200</v>
      </c>
      <c r="T16" s="94">
        <v>0</v>
      </c>
      <c r="U16" s="151">
        <v>290</v>
      </c>
      <c r="V16" s="150">
        <v>71</v>
      </c>
      <c r="W16" s="94">
        <v>143</v>
      </c>
      <c r="X16" s="94">
        <v>0</v>
      </c>
      <c r="Y16" s="151">
        <v>214</v>
      </c>
      <c r="Z16" s="150">
        <v>101</v>
      </c>
      <c r="AA16" s="94">
        <v>191</v>
      </c>
      <c r="AB16" s="94">
        <v>0</v>
      </c>
      <c r="AC16" s="151">
        <v>292</v>
      </c>
      <c r="AD16" s="150">
        <v>178</v>
      </c>
      <c r="AE16" s="94">
        <v>133</v>
      </c>
      <c r="AF16" s="94">
        <v>0</v>
      </c>
      <c r="AG16" s="151">
        <v>311</v>
      </c>
      <c r="AH16" s="150">
        <v>611</v>
      </c>
      <c r="AI16" s="94">
        <v>175</v>
      </c>
      <c r="AJ16" s="94">
        <v>0</v>
      </c>
      <c r="AK16" s="151">
        <v>786</v>
      </c>
    </row>
    <row r="17" spans="1:37 16384:16384" ht="26.25" x14ac:dyDescent="0.25">
      <c r="A17" s="148" t="s">
        <v>115</v>
      </c>
      <c r="B17" s="140">
        <v>245</v>
      </c>
      <c r="C17" s="6">
        <v>663</v>
      </c>
      <c r="D17" s="6">
        <v>0</v>
      </c>
      <c r="E17" s="141">
        <v>908</v>
      </c>
      <c r="F17" s="140">
        <v>235</v>
      </c>
      <c r="G17" s="6">
        <v>453</v>
      </c>
      <c r="H17" s="6">
        <v>0</v>
      </c>
      <c r="I17" s="141">
        <v>688</v>
      </c>
      <c r="J17" s="140">
        <v>244</v>
      </c>
      <c r="K17" s="6">
        <v>502</v>
      </c>
      <c r="L17" s="6">
        <v>0</v>
      </c>
      <c r="M17" s="141">
        <v>746</v>
      </c>
      <c r="N17" s="140">
        <v>248</v>
      </c>
      <c r="O17" s="6">
        <v>345</v>
      </c>
      <c r="P17" s="6">
        <v>0</v>
      </c>
      <c r="Q17" s="141">
        <v>593</v>
      </c>
      <c r="R17" s="140">
        <v>258</v>
      </c>
      <c r="S17" s="6">
        <v>352</v>
      </c>
      <c r="T17" s="6">
        <v>0</v>
      </c>
      <c r="U17" s="141">
        <v>610</v>
      </c>
      <c r="V17" s="140">
        <v>306</v>
      </c>
      <c r="W17" s="6">
        <v>338</v>
      </c>
      <c r="X17" s="6">
        <v>0</v>
      </c>
      <c r="Y17" s="141">
        <v>644</v>
      </c>
      <c r="Z17" s="140">
        <v>216</v>
      </c>
      <c r="AA17" s="6">
        <v>249</v>
      </c>
      <c r="AB17" s="6">
        <v>0</v>
      </c>
      <c r="AC17" s="141">
        <v>465</v>
      </c>
      <c r="AD17" s="140">
        <v>404</v>
      </c>
      <c r="AE17" s="6">
        <v>238</v>
      </c>
      <c r="AF17" s="6">
        <v>0</v>
      </c>
      <c r="AG17" s="141">
        <v>642</v>
      </c>
      <c r="AH17" s="140">
        <v>623</v>
      </c>
      <c r="AI17" s="6">
        <v>97</v>
      </c>
      <c r="AJ17" s="6">
        <v>1</v>
      </c>
      <c r="AK17" s="141">
        <v>721</v>
      </c>
    </row>
    <row r="18" spans="1:37 16384:16384" ht="26.25" x14ac:dyDescent="0.25">
      <c r="A18" s="149" t="s">
        <v>116</v>
      </c>
      <c r="B18" s="150">
        <v>3154</v>
      </c>
      <c r="C18" s="94">
        <v>5000</v>
      </c>
      <c r="D18" s="94">
        <v>0</v>
      </c>
      <c r="E18" s="151">
        <v>8154</v>
      </c>
      <c r="F18" s="150">
        <v>3796</v>
      </c>
      <c r="G18" s="94">
        <v>5568</v>
      </c>
      <c r="H18" s="94">
        <v>0</v>
      </c>
      <c r="I18" s="151">
        <v>9364</v>
      </c>
      <c r="J18" s="150">
        <v>3950</v>
      </c>
      <c r="K18" s="94">
        <v>6493</v>
      </c>
      <c r="L18" s="94">
        <v>0</v>
      </c>
      <c r="M18" s="151">
        <v>10443</v>
      </c>
      <c r="N18" s="150">
        <v>4427</v>
      </c>
      <c r="O18" s="94">
        <v>6291</v>
      </c>
      <c r="P18" s="94">
        <v>0</v>
      </c>
      <c r="Q18" s="151">
        <v>10718</v>
      </c>
      <c r="R18" s="150">
        <v>5595</v>
      </c>
      <c r="S18" s="94">
        <v>7374</v>
      </c>
      <c r="T18" s="94">
        <v>0</v>
      </c>
      <c r="U18" s="151">
        <v>12969</v>
      </c>
      <c r="V18" s="150">
        <v>4653</v>
      </c>
      <c r="W18" s="94">
        <v>7557</v>
      </c>
      <c r="X18" s="94">
        <v>0</v>
      </c>
      <c r="Y18" s="151">
        <v>12210</v>
      </c>
      <c r="Z18" s="150">
        <v>5107</v>
      </c>
      <c r="AA18" s="94">
        <v>7552</v>
      </c>
      <c r="AB18" s="94">
        <v>0</v>
      </c>
      <c r="AC18" s="151">
        <v>12659</v>
      </c>
      <c r="AD18" s="150">
        <v>9901</v>
      </c>
      <c r="AE18" s="94">
        <v>4351</v>
      </c>
      <c r="AF18" s="94">
        <v>0</v>
      </c>
      <c r="AG18" s="151">
        <v>14252</v>
      </c>
      <c r="AH18" s="150">
        <v>10660</v>
      </c>
      <c r="AI18" s="94">
        <v>2644</v>
      </c>
      <c r="AJ18" s="94">
        <v>50</v>
      </c>
      <c r="AK18" s="151">
        <v>13354</v>
      </c>
    </row>
    <row r="19" spans="1:37 16384:16384" x14ac:dyDescent="0.25">
      <c r="A19" s="148" t="s">
        <v>117</v>
      </c>
      <c r="B19" s="140">
        <v>1516</v>
      </c>
      <c r="C19" s="6">
        <v>1766</v>
      </c>
      <c r="D19" s="6">
        <v>0</v>
      </c>
      <c r="E19" s="141">
        <v>3282</v>
      </c>
      <c r="F19" s="140">
        <v>1701</v>
      </c>
      <c r="G19" s="6">
        <v>2378</v>
      </c>
      <c r="H19" s="6">
        <v>0</v>
      </c>
      <c r="I19" s="141">
        <v>4079</v>
      </c>
      <c r="J19" s="140">
        <v>1922</v>
      </c>
      <c r="K19" s="6">
        <v>2379</v>
      </c>
      <c r="L19" s="6">
        <v>0</v>
      </c>
      <c r="M19" s="141">
        <v>4301</v>
      </c>
      <c r="N19" s="140">
        <v>1672</v>
      </c>
      <c r="O19" s="6">
        <v>2019</v>
      </c>
      <c r="P19" s="6">
        <v>0</v>
      </c>
      <c r="Q19" s="141">
        <v>3691</v>
      </c>
      <c r="R19" s="140">
        <v>1820</v>
      </c>
      <c r="S19" s="6">
        <v>2076</v>
      </c>
      <c r="T19" s="6">
        <v>0</v>
      </c>
      <c r="U19" s="141">
        <v>3896</v>
      </c>
      <c r="V19" s="140">
        <v>1683</v>
      </c>
      <c r="W19" s="6">
        <v>2152</v>
      </c>
      <c r="X19" s="6">
        <v>0</v>
      </c>
      <c r="Y19" s="141">
        <v>3835</v>
      </c>
      <c r="Z19" s="140">
        <v>2061</v>
      </c>
      <c r="AA19" s="6">
        <v>2217</v>
      </c>
      <c r="AB19" s="6">
        <v>0</v>
      </c>
      <c r="AC19" s="141">
        <v>4278</v>
      </c>
      <c r="AD19" s="140">
        <v>4018</v>
      </c>
      <c r="AE19" s="6">
        <v>1711</v>
      </c>
      <c r="AF19" s="6">
        <v>0</v>
      </c>
      <c r="AG19" s="141">
        <v>5729</v>
      </c>
      <c r="AH19" s="140">
        <v>4720</v>
      </c>
      <c r="AI19" s="6">
        <v>1385</v>
      </c>
      <c r="AJ19" s="6">
        <v>2</v>
      </c>
      <c r="AK19" s="141">
        <v>6107</v>
      </c>
    </row>
    <row r="20" spans="1:37 16384:16384" x14ac:dyDescent="0.25">
      <c r="A20" s="152" t="s">
        <v>32</v>
      </c>
      <c r="B20" s="153">
        <f>SUM(B14:B19)</f>
        <v>6082</v>
      </c>
      <c r="C20" s="154">
        <f>SUM(C14:C19)</f>
        <v>9525</v>
      </c>
      <c r="D20" s="154">
        <f>SUM(D14:D19)</f>
        <v>0</v>
      </c>
      <c r="E20" s="155">
        <f>SUM(E14:E19)</f>
        <v>15607</v>
      </c>
      <c r="F20" s="153">
        <f>SUM(F14:F19)</f>
        <v>7305</v>
      </c>
      <c r="G20" s="154">
        <f>SUM(G14:G19)</f>
        <v>11581</v>
      </c>
      <c r="H20" s="154">
        <f>SUM(H14:H19)</f>
        <v>0</v>
      </c>
      <c r="I20" s="155">
        <f>SUM(I14:I19)</f>
        <v>18886</v>
      </c>
      <c r="J20" s="153">
        <f>SUM(J14:J19)</f>
        <v>7824</v>
      </c>
      <c r="K20" s="154">
        <f>SUM(K14:K19)</f>
        <v>12823</v>
      </c>
      <c r="L20" s="154">
        <f>SUM(L14:L19)</f>
        <v>0</v>
      </c>
      <c r="M20" s="155">
        <f>SUM(M14:M19)</f>
        <v>20647</v>
      </c>
      <c r="N20" s="153">
        <f>SUM(N14:N19)</f>
        <v>9003</v>
      </c>
      <c r="O20" s="154">
        <f>SUM(O14:O19)</f>
        <v>12853</v>
      </c>
      <c r="P20" s="154">
        <f>SUM(P14:P19)</f>
        <v>0</v>
      </c>
      <c r="Q20" s="155">
        <f>SUM(Q14:Q19)</f>
        <v>21856</v>
      </c>
      <c r="R20" s="153">
        <f>SUM(R14:R19)</f>
        <v>10191</v>
      </c>
      <c r="S20" s="154">
        <f>SUM(S14:S19)</f>
        <v>14339</v>
      </c>
      <c r="T20" s="154">
        <f>SUM(T14:T19)</f>
        <v>0</v>
      </c>
      <c r="U20" s="155">
        <f>SUM(U14:U19)</f>
        <v>24530</v>
      </c>
      <c r="V20" s="153">
        <f>SUM(V14:V19)</f>
        <v>11046</v>
      </c>
      <c r="W20" s="154">
        <f>SUM(W14:W19)</f>
        <v>15583</v>
      </c>
      <c r="X20" s="154">
        <f>SUM(X14:X19)</f>
        <v>0</v>
      </c>
      <c r="Y20" s="155">
        <f>SUM(Y14:Y19)</f>
        <v>26629</v>
      </c>
      <c r="Z20" s="153">
        <f>SUM(Z14:Z19)</f>
        <v>10150</v>
      </c>
      <c r="AA20" s="154">
        <f>SUM(AA14:AA19)</f>
        <v>15756</v>
      </c>
      <c r="AB20" s="154">
        <f>SUM(AB14:AB19)</f>
        <v>0</v>
      </c>
      <c r="AC20" s="155">
        <f>SUM(AC14:AC19)</f>
        <v>25906</v>
      </c>
      <c r="AD20" s="153">
        <f>SUM(AD14:AD19)</f>
        <v>20761</v>
      </c>
      <c r="AE20" s="154">
        <f>SUM(AE14:AE19)</f>
        <v>9055</v>
      </c>
      <c r="AF20" s="154">
        <f>SUM(AF14:AF19)</f>
        <v>0</v>
      </c>
      <c r="AG20" s="155">
        <f>SUM(AG14:AG19)</f>
        <v>29816</v>
      </c>
      <c r="AH20" s="153">
        <f>SUM(AH14:AH19)</f>
        <v>21675</v>
      </c>
      <c r="AI20" s="154">
        <f>SUM(AI14:AI19)</f>
        <v>5707</v>
      </c>
      <c r="AJ20" s="154">
        <f>SUM(AJ14:AJ19)</f>
        <v>57</v>
      </c>
      <c r="AK20" s="155">
        <f>SUM(AK14:AK19)</f>
        <v>27439</v>
      </c>
      <c r="XFD20" s="1">
        <f>SUM(A20:XFC20)</f>
        <v>422632</v>
      </c>
    </row>
    <row r="22" spans="1:37 16384:16384" s="7" customFormat="1" x14ac:dyDescent="0.25">
      <c r="A22" s="137" t="s">
        <v>216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</row>
    <row r="23" spans="1:37 16384:16384" s="7" customFormat="1" x14ac:dyDescent="0.25">
      <c r="A23" s="22" t="s">
        <v>224</v>
      </c>
    </row>
    <row r="24" spans="1:37 16384:16384" s="38" customFormat="1" ht="14.25" customHeight="1" x14ac:dyDescent="0.2">
      <c r="A24" s="55" t="s">
        <v>217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</row>
  </sheetData>
  <mergeCells count="12">
    <mergeCell ref="Z12:AC12"/>
    <mergeCell ref="AD12:AG12"/>
    <mergeCell ref="AH12:AK12"/>
    <mergeCell ref="N12:Q12"/>
    <mergeCell ref="B12:E12"/>
    <mergeCell ref="F12:I12"/>
    <mergeCell ref="J12:M12"/>
    <mergeCell ref="A12:A13"/>
    <mergeCell ref="A5:L5"/>
    <mergeCell ref="A6:L7"/>
    <mergeCell ref="R12:U12"/>
    <mergeCell ref="V12:Y12"/>
  </mergeCells>
  <hyperlinks>
    <hyperlink ref="L4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D16" sqref="D16"/>
    </sheetView>
  </sheetViews>
  <sheetFormatPr baseColWidth="10" defaultRowHeight="14.25" x14ac:dyDescent="0.2"/>
  <cols>
    <col min="1" max="1" width="8.140625" style="169" customWidth="1"/>
    <col min="2" max="2" width="14.42578125" style="169" customWidth="1"/>
    <col min="3" max="16384" width="11.42578125" style="169"/>
  </cols>
  <sheetData>
    <row r="1" spans="1:28" s="163" customFormat="1" ht="22.5" customHeight="1" x14ac:dyDescent="0.2">
      <c r="A1" s="161"/>
      <c r="B1" s="162"/>
    </row>
    <row r="2" spans="1:28" s="163" customFormat="1" ht="31.5" customHeight="1" x14ac:dyDescent="0.2">
      <c r="A2" s="161"/>
      <c r="B2" s="162"/>
    </row>
    <row r="3" spans="1:28" s="163" customFormat="1" ht="17.25" customHeight="1" x14ac:dyDescent="0.2">
      <c r="A3" s="161"/>
      <c r="B3" s="162"/>
    </row>
    <row r="4" spans="1:28" s="163" customFormat="1" ht="21" customHeight="1" x14ac:dyDescent="0.2">
      <c r="A4" s="161"/>
      <c r="B4" s="162"/>
      <c r="D4" s="173"/>
      <c r="L4" s="164" t="s">
        <v>0</v>
      </c>
    </row>
    <row r="5" spans="1:28" ht="24.75" customHeight="1" x14ac:dyDescent="0.2">
      <c r="A5" s="225" t="s">
        <v>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28" s="174" customFormat="1" ht="15" customHeight="1" x14ac:dyDescent="0.2">
      <c r="A6" s="181" t="s">
        <v>231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226"/>
    </row>
    <row r="7" spans="1:28" s="174" customFormat="1" ht="15" customHeight="1" x14ac:dyDescent="0.2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227"/>
    </row>
    <row r="10" spans="1:28" x14ac:dyDescent="0.2">
      <c r="A10" s="166" t="s">
        <v>230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59"/>
      <c r="L10" s="159"/>
      <c r="M10" s="159"/>
      <c r="N10" s="159"/>
      <c r="O10" s="159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</row>
    <row r="11" spans="1:28" x14ac:dyDescent="0.2">
      <c r="A11" s="166" t="s">
        <v>102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59"/>
      <c r="L11" s="159"/>
      <c r="M11" s="159"/>
      <c r="N11" s="159"/>
      <c r="O11" s="159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</row>
    <row r="14" spans="1:28" x14ac:dyDescent="0.2">
      <c r="A14" s="171" t="s">
        <v>228</v>
      </c>
      <c r="B14" s="171" t="s">
        <v>226</v>
      </c>
      <c r="C14" s="171">
        <v>2012</v>
      </c>
      <c r="D14" s="171">
        <v>2013</v>
      </c>
      <c r="E14" s="171">
        <v>2014</v>
      </c>
      <c r="F14" s="171">
        <v>2015</v>
      </c>
      <c r="G14" s="171">
        <v>2016</v>
      </c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</row>
    <row r="15" spans="1:28" x14ac:dyDescent="0.2">
      <c r="A15" s="160">
        <v>7310</v>
      </c>
      <c r="B15" s="160" t="s">
        <v>227</v>
      </c>
      <c r="C15" s="176">
        <v>109</v>
      </c>
      <c r="D15" s="176">
        <v>133</v>
      </c>
      <c r="E15" s="176">
        <v>126</v>
      </c>
      <c r="F15" s="176">
        <v>128</v>
      </c>
      <c r="G15" s="176">
        <v>125</v>
      </c>
      <c r="H15" s="175"/>
    </row>
    <row r="16" spans="1:28" x14ac:dyDescent="0.2">
      <c r="A16" s="190" t="s">
        <v>27</v>
      </c>
      <c r="B16" s="190"/>
      <c r="C16" s="12">
        <f>C15</f>
        <v>109</v>
      </c>
      <c r="D16" s="12">
        <f t="shared" ref="D16:G16" si="0">D15</f>
        <v>133</v>
      </c>
      <c r="E16" s="12">
        <f t="shared" si="0"/>
        <v>126</v>
      </c>
      <c r="F16" s="12">
        <f t="shared" si="0"/>
        <v>128</v>
      </c>
      <c r="G16" s="12">
        <f t="shared" si="0"/>
        <v>125</v>
      </c>
      <c r="H16" s="175"/>
    </row>
    <row r="18" spans="1:7" x14ac:dyDescent="0.2">
      <c r="A18" s="137" t="s">
        <v>229</v>
      </c>
      <c r="B18" s="168"/>
      <c r="C18" s="168"/>
      <c r="D18" s="168"/>
      <c r="E18" s="168"/>
      <c r="F18" s="168"/>
      <c r="G18" s="168"/>
    </row>
    <row r="19" spans="1:7" x14ac:dyDescent="0.2">
      <c r="A19" s="172" t="s">
        <v>217</v>
      </c>
      <c r="B19" s="170"/>
      <c r="C19" s="170"/>
      <c r="D19" s="170"/>
      <c r="E19" s="170"/>
      <c r="F19" s="170"/>
      <c r="G19" s="170"/>
    </row>
  </sheetData>
  <mergeCells count="3">
    <mergeCell ref="A16:B16"/>
    <mergeCell ref="A5:L5"/>
    <mergeCell ref="A6:L7"/>
  </mergeCells>
  <hyperlinks>
    <hyperlink ref="L4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workbookViewId="0">
      <selection activeCell="Q5" sqref="Q5"/>
    </sheetView>
  </sheetViews>
  <sheetFormatPr baseColWidth="10" defaultRowHeight="14.25" x14ac:dyDescent="0.2"/>
  <cols>
    <col min="1" max="1" width="13" style="38" customWidth="1"/>
    <col min="2" max="2" width="20.42578125" style="38" customWidth="1"/>
    <col min="3" max="3" width="10.5703125" style="38" bestFit="1" customWidth="1"/>
    <col min="4" max="16384" width="11.42578125" style="38"/>
  </cols>
  <sheetData>
    <row r="1" spans="1:28" s="103" customFormat="1" ht="15" customHeight="1" x14ac:dyDescent="0.2">
      <c r="A1" s="101"/>
      <c r="B1" s="102"/>
      <c r="C1" s="102"/>
      <c r="D1" s="102"/>
    </row>
    <row r="2" spans="1:28" s="103" customFormat="1" ht="23.25" customHeight="1" x14ac:dyDescent="0.2">
      <c r="A2" s="101"/>
      <c r="B2" s="102"/>
      <c r="C2" s="102"/>
      <c r="D2" s="102"/>
    </row>
    <row r="3" spans="1:28" s="103" customFormat="1" ht="27.75" customHeight="1" x14ac:dyDescent="0.2">
      <c r="A3" s="101"/>
      <c r="B3" s="102"/>
      <c r="C3" s="102"/>
      <c r="D3" s="102"/>
    </row>
    <row r="4" spans="1:28" s="103" customFormat="1" ht="26.25" customHeight="1" x14ac:dyDescent="0.2">
      <c r="A4" s="101"/>
      <c r="B4" s="102"/>
      <c r="C4" s="102"/>
      <c r="D4" s="102"/>
      <c r="H4" s="104"/>
      <c r="I4" s="104"/>
      <c r="J4" s="104"/>
    </row>
    <row r="5" spans="1:28" ht="24.75" customHeight="1" x14ac:dyDescent="0.2">
      <c r="A5" s="183" t="s">
        <v>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5" t="s">
        <v>0</v>
      </c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s="63" customFormat="1" ht="15" customHeight="1" x14ac:dyDescent="0.2">
      <c r="A6" s="184" t="s">
        <v>91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28" s="63" customFormat="1" ht="15" customHeight="1" x14ac:dyDescent="0.2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10" spans="1:28" x14ac:dyDescent="0.2">
      <c r="A10" s="28" t="s">
        <v>175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28" x14ac:dyDescent="0.2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3" spans="1:28" s="76" customFormat="1" ht="12.75" x14ac:dyDescent="0.2">
      <c r="A13" s="249" t="s">
        <v>176</v>
      </c>
      <c r="B13" s="197" t="s">
        <v>177</v>
      </c>
      <c r="C13" s="197"/>
      <c r="D13" s="197" t="s">
        <v>69</v>
      </c>
      <c r="E13" s="197"/>
      <c r="F13" s="197"/>
      <c r="G13" s="197" t="s">
        <v>70</v>
      </c>
      <c r="H13" s="197"/>
      <c r="I13" s="197"/>
      <c r="J13" s="197" t="s">
        <v>71</v>
      </c>
      <c r="K13" s="197"/>
      <c r="L13" s="197"/>
      <c r="M13" s="197" t="s">
        <v>72</v>
      </c>
      <c r="N13" s="197"/>
      <c r="O13" s="197"/>
      <c r="P13" s="197" t="s">
        <v>73</v>
      </c>
      <c r="Q13" s="197"/>
      <c r="R13" s="197"/>
      <c r="S13" s="197" t="s">
        <v>74</v>
      </c>
      <c r="T13" s="197"/>
      <c r="U13" s="197"/>
      <c r="V13" s="197" t="s">
        <v>75</v>
      </c>
      <c r="W13" s="197"/>
      <c r="X13" s="197"/>
      <c r="Y13" s="197" t="s">
        <v>76</v>
      </c>
      <c r="Z13" s="197"/>
      <c r="AA13" s="197"/>
      <c r="AB13" s="207" t="s">
        <v>32</v>
      </c>
    </row>
    <row r="14" spans="1:28" s="76" customFormat="1" ht="12.75" x14ac:dyDescent="0.2">
      <c r="A14" s="250"/>
      <c r="B14" s="251"/>
      <c r="C14" s="251"/>
      <c r="D14" s="82" t="s">
        <v>35</v>
      </c>
      <c r="E14" s="82" t="s">
        <v>34</v>
      </c>
      <c r="F14" s="82" t="s">
        <v>32</v>
      </c>
      <c r="G14" s="82" t="s">
        <v>35</v>
      </c>
      <c r="H14" s="82" t="s">
        <v>34</v>
      </c>
      <c r="I14" s="82" t="s">
        <v>32</v>
      </c>
      <c r="J14" s="82" t="s">
        <v>35</v>
      </c>
      <c r="K14" s="82" t="s">
        <v>34</v>
      </c>
      <c r="L14" s="82" t="s">
        <v>32</v>
      </c>
      <c r="M14" s="82" t="s">
        <v>35</v>
      </c>
      <c r="N14" s="82" t="s">
        <v>34</v>
      </c>
      <c r="O14" s="82" t="s">
        <v>32</v>
      </c>
      <c r="P14" s="82" t="s">
        <v>35</v>
      </c>
      <c r="Q14" s="82" t="s">
        <v>34</v>
      </c>
      <c r="R14" s="82" t="s">
        <v>32</v>
      </c>
      <c r="S14" s="82" t="s">
        <v>35</v>
      </c>
      <c r="T14" s="82" t="s">
        <v>34</v>
      </c>
      <c r="U14" s="82" t="s">
        <v>32</v>
      </c>
      <c r="V14" s="82" t="s">
        <v>35</v>
      </c>
      <c r="W14" s="82" t="s">
        <v>34</v>
      </c>
      <c r="X14" s="82" t="s">
        <v>32</v>
      </c>
      <c r="Y14" s="82" t="s">
        <v>35</v>
      </c>
      <c r="Z14" s="82" t="s">
        <v>34</v>
      </c>
      <c r="AA14" s="82" t="s">
        <v>32</v>
      </c>
      <c r="AB14" s="208"/>
    </row>
    <row r="15" spans="1:28" s="71" customFormat="1" ht="24" customHeight="1" x14ac:dyDescent="0.2">
      <c r="A15" s="247" t="s">
        <v>77</v>
      </c>
      <c r="B15" s="211" t="s">
        <v>78</v>
      </c>
      <c r="C15" s="211"/>
      <c r="D15" s="96">
        <v>81</v>
      </c>
      <c r="E15" s="96">
        <v>96</v>
      </c>
      <c r="F15" s="96">
        <v>177</v>
      </c>
      <c r="G15" s="96">
        <v>66</v>
      </c>
      <c r="H15" s="96">
        <v>81</v>
      </c>
      <c r="I15" s="96">
        <v>147</v>
      </c>
      <c r="J15" s="96">
        <v>75</v>
      </c>
      <c r="K15" s="96">
        <v>104</v>
      </c>
      <c r="L15" s="96">
        <v>179</v>
      </c>
      <c r="M15" s="96">
        <v>78</v>
      </c>
      <c r="N15" s="96">
        <v>101</v>
      </c>
      <c r="O15" s="96">
        <v>179</v>
      </c>
      <c r="P15" s="96">
        <v>71</v>
      </c>
      <c r="Q15" s="96">
        <v>80</v>
      </c>
      <c r="R15" s="96">
        <v>151</v>
      </c>
      <c r="S15" s="96">
        <v>51</v>
      </c>
      <c r="T15" s="96">
        <v>65</v>
      </c>
      <c r="U15" s="96">
        <v>116</v>
      </c>
      <c r="V15" s="96">
        <v>71</v>
      </c>
      <c r="W15" s="96">
        <v>87</v>
      </c>
      <c r="X15" s="96">
        <v>158</v>
      </c>
      <c r="Y15" s="96">
        <v>67</v>
      </c>
      <c r="Z15" s="96">
        <v>85</v>
      </c>
      <c r="AA15" s="96">
        <v>152</v>
      </c>
      <c r="AB15" s="96">
        <v>1259</v>
      </c>
    </row>
    <row r="16" spans="1:28" s="71" customFormat="1" ht="12.75" customHeight="1" x14ac:dyDescent="0.2">
      <c r="A16" s="247"/>
      <c r="B16" s="221" t="s">
        <v>79</v>
      </c>
      <c r="C16" s="221"/>
      <c r="D16" s="91">
        <v>29</v>
      </c>
      <c r="E16" s="91">
        <v>23</v>
      </c>
      <c r="F16" s="91">
        <v>52</v>
      </c>
      <c r="G16" s="91">
        <v>22</v>
      </c>
      <c r="H16" s="91">
        <v>10</v>
      </c>
      <c r="I16" s="91">
        <v>32</v>
      </c>
      <c r="J16" s="91">
        <v>27</v>
      </c>
      <c r="K16" s="91">
        <v>24</v>
      </c>
      <c r="L16" s="91">
        <v>51</v>
      </c>
      <c r="M16" s="91">
        <v>40</v>
      </c>
      <c r="N16" s="91">
        <v>47</v>
      </c>
      <c r="O16" s="91">
        <v>87</v>
      </c>
      <c r="P16" s="91">
        <v>23</v>
      </c>
      <c r="Q16" s="91">
        <v>17</v>
      </c>
      <c r="R16" s="91">
        <v>40</v>
      </c>
      <c r="S16" s="91">
        <v>30</v>
      </c>
      <c r="T16" s="91">
        <v>32</v>
      </c>
      <c r="U16" s="91">
        <v>62</v>
      </c>
      <c r="V16" s="91">
        <v>18</v>
      </c>
      <c r="W16" s="91">
        <v>15</v>
      </c>
      <c r="X16" s="91">
        <v>33</v>
      </c>
      <c r="Y16" s="91">
        <v>19</v>
      </c>
      <c r="Z16" s="91">
        <v>24</v>
      </c>
      <c r="AA16" s="91">
        <v>43</v>
      </c>
      <c r="AB16" s="91">
        <v>400</v>
      </c>
    </row>
    <row r="17" spans="1:28" s="71" customFormat="1" ht="12.75" x14ac:dyDescent="0.2">
      <c r="A17" s="247"/>
      <c r="B17" s="188" t="s">
        <v>80</v>
      </c>
      <c r="C17" s="188"/>
      <c r="D17" s="11">
        <v>46</v>
      </c>
      <c r="E17" s="11">
        <v>71</v>
      </c>
      <c r="F17" s="11">
        <v>117</v>
      </c>
      <c r="G17" s="11">
        <v>65</v>
      </c>
      <c r="H17" s="11">
        <v>126</v>
      </c>
      <c r="I17" s="11">
        <v>191</v>
      </c>
      <c r="J17" s="11">
        <v>29</v>
      </c>
      <c r="K17" s="11">
        <v>84</v>
      </c>
      <c r="L17" s="11">
        <v>113</v>
      </c>
      <c r="M17" s="11">
        <v>79</v>
      </c>
      <c r="N17" s="11">
        <v>207</v>
      </c>
      <c r="O17" s="11">
        <v>286</v>
      </c>
      <c r="P17" s="11">
        <v>107</v>
      </c>
      <c r="Q17" s="11">
        <v>366</v>
      </c>
      <c r="R17" s="11">
        <v>473</v>
      </c>
      <c r="S17" s="11">
        <v>202</v>
      </c>
      <c r="T17" s="11">
        <v>432</v>
      </c>
      <c r="U17" s="11">
        <v>634</v>
      </c>
      <c r="V17" s="11">
        <v>305</v>
      </c>
      <c r="W17" s="11">
        <v>577</v>
      </c>
      <c r="X17" s="11">
        <v>882</v>
      </c>
      <c r="Y17" s="11">
        <v>256</v>
      </c>
      <c r="Z17" s="11">
        <v>608</v>
      </c>
      <c r="AA17" s="11">
        <v>864</v>
      </c>
      <c r="AB17" s="11">
        <v>3560</v>
      </c>
    </row>
    <row r="18" spans="1:28" s="71" customFormat="1" ht="12.75" x14ac:dyDescent="0.2">
      <c r="A18" s="247"/>
      <c r="B18" s="221" t="s">
        <v>81</v>
      </c>
      <c r="C18" s="221"/>
      <c r="D18" s="91">
        <v>18</v>
      </c>
      <c r="E18" s="91">
        <v>46</v>
      </c>
      <c r="F18" s="91">
        <v>64</v>
      </c>
      <c r="G18" s="91">
        <v>25</v>
      </c>
      <c r="H18" s="91">
        <v>48</v>
      </c>
      <c r="I18" s="91">
        <v>73</v>
      </c>
      <c r="J18" s="91">
        <v>28</v>
      </c>
      <c r="K18" s="91">
        <v>42</v>
      </c>
      <c r="L18" s="91">
        <v>70</v>
      </c>
      <c r="M18" s="91">
        <v>29</v>
      </c>
      <c r="N18" s="91">
        <v>65</v>
      </c>
      <c r="O18" s="91">
        <v>94</v>
      </c>
      <c r="P18" s="91">
        <v>28</v>
      </c>
      <c r="Q18" s="91">
        <v>75</v>
      </c>
      <c r="R18" s="91">
        <v>103</v>
      </c>
      <c r="S18" s="91">
        <v>34</v>
      </c>
      <c r="T18" s="91">
        <v>81</v>
      </c>
      <c r="U18" s="91">
        <v>115</v>
      </c>
      <c r="V18" s="91">
        <v>26</v>
      </c>
      <c r="W18" s="91">
        <v>77</v>
      </c>
      <c r="X18" s="91">
        <v>103</v>
      </c>
      <c r="Y18" s="91">
        <v>39</v>
      </c>
      <c r="Z18" s="91">
        <v>108</v>
      </c>
      <c r="AA18" s="91">
        <v>147</v>
      </c>
      <c r="AB18" s="91">
        <v>769</v>
      </c>
    </row>
    <row r="19" spans="1:28" s="71" customFormat="1" ht="12.75" x14ac:dyDescent="0.2">
      <c r="A19" s="247"/>
      <c r="B19" s="188" t="s">
        <v>82</v>
      </c>
      <c r="C19" s="188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67</v>
      </c>
      <c r="K19" s="11">
        <v>23</v>
      </c>
      <c r="L19" s="11">
        <v>90</v>
      </c>
      <c r="M19" s="11">
        <v>63</v>
      </c>
      <c r="N19" s="11">
        <v>24</v>
      </c>
      <c r="O19" s="11">
        <v>87</v>
      </c>
      <c r="P19" s="11">
        <v>80</v>
      </c>
      <c r="Q19" s="11">
        <v>38</v>
      </c>
      <c r="R19" s="11">
        <v>118</v>
      </c>
      <c r="S19" s="11">
        <v>100</v>
      </c>
      <c r="T19" s="11">
        <v>41</v>
      </c>
      <c r="U19" s="11">
        <v>141</v>
      </c>
      <c r="V19" s="11">
        <v>164</v>
      </c>
      <c r="W19" s="11">
        <v>56</v>
      </c>
      <c r="X19" s="11">
        <v>220</v>
      </c>
      <c r="Y19" s="11">
        <v>185</v>
      </c>
      <c r="Z19" s="11">
        <v>26</v>
      </c>
      <c r="AA19" s="11">
        <v>211</v>
      </c>
      <c r="AB19" s="11">
        <v>867</v>
      </c>
    </row>
    <row r="20" spans="1:28" s="71" customFormat="1" ht="12.75" x14ac:dyDescent="0.2">
      <c r="A20" s="247"/>
      <c r="B20" s="221" t="s">
        <v>83</v>
      </c>
      <c r="C20" s="221"/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78</v>
      </c>
      <c r="K20" s="91">
        <v>46</v>
      </c>
      <c r="L20" s="91">
        <v>124</v>
      </c>
      <c r="M20" s="91">
        <v>51</v>
      </c>
      <c r="N20" s="91">
        <v>47</v>
      </c>
      <c r="O20" s="91">
        <v>98</v>
      </c>
      <c r="P20" s="91">
        <v>31</v>
      </c>
      <c r="Q20" s="91">
        <v>33</v>
      </c>
      <c r="R20" s="91">
        <v>64</v>
      </c>
      <c r="S20" s="91">
        <v>17</v>
      </c>
      <c r="T20" s="91">
        <v>20</v>
      </c>
      <c r="U20" s="91">
        <v>37</v>
      </c>
      <c r="V20" s="91">
        <v>20</v>
      </c>
      <c r="W20" s="91">
        <v>31</v>
      </c>
      <c r="X20" s="91">
        <v>51</v>
      </c>
      <c r="Y20" s="91">
        <v>19</v>
      </c>
      <c r="Z20" s="91">
        <v>18</v>
      </c>
      <c r="AA20" s="91">
        <v>37</v>
      </c>
      <c r="AB20" s="91">
        <v>411</v>
      </c>
    </row>
    <row r="21" spans="1:28" s="76" customFormat="1" ht="12.75" x14ac:dyDescent="0.2">
      <c r="A21" s="238" t="s">
        <v>178</v>
      </c>
      <c r="B21" s="238"/>
      <c r="C21" s="238"/>
      <c r="D21" s="105">
        <v>174</v>
      </c>
      <c r="E21" s="105">
        <v>236</v>
      </c>
      <c r="F21" s="105">
        <v>410</v>
      </c>
      <c r="G21" s="105">
        <v>178</v>
      </c>
      <c r="H21" s="105">
        <v>265</v>
      </c>
      <c r="I21" s="105">
        <v>443</v>
      </c>
      <c r="J21" s="105">
        <v>304</v>
      </c>
      <c r="K21" s="105">
        <v>323</v>
      </c>
      <c r="L21" s="105">
        <v>627</v>
      </c>
      <c r="M21" s="105">
        <v>340</v>
      </c>
      <c r="N21" s="105">
        <v>491</v>
      </c>
      <c r="O21" s="105">
        <v>831</v>
      </c>
      <c r="P21" s="105">
        <v>340</v>
      </c>
      <c r="Q21" s="105">
        <v>609</v>
      </c>
      <c r="R21" s="105">
        <v>949</v>
      </c>
      <c r="S21" s="105">
        <v>434</v>
      </c>
      <c r="T21" s="105">
        <v>671</v>
      </c>
      <c r="U21" s="105">
        <v>1105</v>
      </c>
      <c r="V21" s="105">
        <v>604</v>
      </c>
      <c r="W21" s="105">
        <v>843</v>
      </c>
      <c r="X21" s="105">
        <v>1447</v>
      </c>
      <c r="Y21" s="105">
        <v>585</v>
      </c>
      <c r="Z21" s="105">
        <v>869</v>
      </c>
      <c r="AA21" s="105">
        <v>1454</v>
      </c>
      <c r="AB21" s="105">
        <v>7266</v>
      </c>
    </row>
    <row r="22" spans="1:28" s="71" customFormat="1" ht="25.5" customHeight="1" x14ac:dyDescent="0.2">
      <c r="A22" s="248" t="s">
        <v>68</v>
      </c>
      <c r="B22" s="188" t="s">
        <v>78</v>
      </c>
      <c r="C22" s="188"/>
      <c r="D22" s="11">
        <v>261</v>
      </c>
      <c r="E22" s="11">
        <v>358</v>
      </c>
      <c r="F22" s="11">
        <v>619</v>
      </c>
      <c r="G22" s="11">
        <v>284</v>
      </c>
      <c r="H22" s="11">
        <v>271</v>
      </c>
      <c r="I22" s="11">
        <v>555</v>
      </c>
      <c r="J22" s="11">
        <v>321</v>
      </c>
      <c r="K22" s="11">
        <v>302</v>
      </c>
      <c r="L22" s="11">
        <v>623</v>
      </c>
      <c r="M22" s="11">
        <v>384</v>
      </c>
      <c r="N22" s="11">
        <v>282</v>
      </c>
      <c r="O22" s="11">
        <v>666</v>
      </c>
      <c r="P22" s="11">
        <v>386</v>
      </c>
      <c r="Q22" s="11">
        <v>313</v>
      </c>
      <c r="R22" s="11">
        <v>699</v>
      </c>
      <c r="S22" s="11">
        <v>347</v>
      </c>
      <c r="T22" s="11">
        <v>283</v>
      </c>
      <c r="U22" s="11">
        <v>630</v>
      </c>
      <c r="V22" s="11">
        <v>406</v>
      </c>
      <c r="W22" s="11">
        <v>347</v>
      </c>
      <c r="X22" s="11">
        <v>753</v>
      </c>
      <c r="Y22" s="11">
        <v>400</v>
      </c>
      <c r="Z22" s="11">
        <v>362</v>
      </c>
      <c r="AA22" s="11">
        <v>762</v>
      </c>
      <c r="AB22" s="11">
        <v>5307</v>
      </c>
    </row>
    <row r="23" spans="1:28" s="71" customFormat="1" ht="12.75" x14ac:dyDescent="0.2">
      <c r="A23" s="248"/>
      <c r="B23" s="221" t="s">
        <v>79</v>
      </c>
      <c r="C23" s="221"/>
      <c r="D23" s="91">
        <v>18</v>
      </c>
      <c r="E23" s="91">
        <v>10</v>
      </c>
      <c r="F23" s="91">
        <v>28</v>
      </c>
      <c r="G23" s="91">
        <v>11</v>
      </c>
      <c r="H23" s="91">
        <v>8</v>
      </c>
      <c r="I23" s="91">
        <v>19</v>
      </c>
      <c r="J23" s="91">
        <v>8</v>
      </c>
      <c r="K23" s="91">
        <v>4</v>
      </c>
      <c r="L23" s="91">
        <v>12</v>
      </c>
      <c r="M23" s="91">
        <v>17</v>
      </c>
      <c r="N23" s="91">
        <v>19</v>
      </c>
      <c r="O23" s="91">
        <v>36</v>
      </c>
      <c r="P23" s="91">
        <v>26</v>
      </c>
      <c r="Q23" s="91">
        <v>11</v>
      </c>
      <c r="R23" s="91">
        <v>37</v>
      </c>
      <c r="S23" s="91">
        <v>26</v>
      </c>
      <c r="T23" s="91">
        <v>18</v>
      </c>
      <c r="U23" s="91">
        <v>44</v>
      </c>
      <c r="V23" s="91">
        <v>28</v>
      </c>
      <c r="W23" s="91">
        <v>26</v>
      </c>
      <c r="X23" s="91">
        <v>54</v>
      </c>
      <c r="Y23" s="91">
        <v>36</v>
      </c>
      <c r="Z23" s="91">
        <v>22</v>
      </c>
      <c r="AA23" s="91">
        <v>58</v>
      </c>
      <c r="AB23" s="91">
        <v>288</v>
      </c>
    </row>
    <row r="24" spans="1:28" s="71" customFormat="1" ht="12.75" x14ac:dyDescent="0.2">
      <c r="A24" s="248"/>
      <c r="B24" s="188" t="s">
        <v>80</v>
      </c>
      <c r="C24" s="188"/>
      <c r="D24" s="11">
        <v>1068</v>
      </c>
      <c r="E24" s="11">
        <v>944</v>
      </c>
      <c r="F24" s="11">
        <v>2012</v>
      </c>
      <c r="G24" s="11">
        <v>912</v>
      </c>
      <c r="H24" s="11">
        <v>736</v>
      </c>
      <c r="I24" s="11">
        <v>1648</v>
      </c>
      <c r="J24" s="11">
        <v>1091</v>
      </c>
      <c r="K24" s="11">
        <v>1002</v>
      </c>
      <c r="L24" s="11">
        <v>2093</v>
      </c>
      <c r="M24" s="11">
        <v>1443</v>
      </c>
      <c r="N24" s="11">
        <v>1168</v>
      </c>
      <c r="O24" s="11">
        <v>2611</v>
      </c>
      <c r="P24" s="11">
        <v>1400</v>
      </c>
      <c r="Q24" s="11">
        <v>1184</v>
      </c>
      <c r="R24" s="11">
        <v>2584</v>
      </c>
      <c r="S24" s="11">
        <v>1408</v>
      </c>
      <c r="T24" s="11">
        <v>1191</v>
      </c>
      <c r="U24" s="11">
        <v>2599</v>
      </c>
      <c r="V24" s="11">
        <v>1547</v>
      </c>
      <c r="W24" s="11">
        <v>1407</v>
      </c>
      <c r="X24" s="11">
        <v>2954</v>
      </c>
      <c r="Y24" s="11">
        <v>1405</v>
      </c>
      <c r="Z24" s="11">
        <v>1185</v>
      </c>
      <c r="AA24" s="11">
        <v>2590</v>
      </c>
      <c r="AB24" s="11">
        <v>19091</v>
      </c>
    </row>
    <row r="25" spans="1:28" s="71" customFormat="1" ht="12.75" x14ac:dyDescent="0.2">
      <c r="A25" s="248"/>
      <c r="B25" s="221" t="s">
        <v>81</v>
      </c>
      <c r="C25" s="221"/>
      <c r="D25" s="91">
        <v>34</v>
      </c>
      <c r="E25" s="91">
        <v>104</v>
      </c>
      <c r="F25" s="91">
        <v>138</v>
      </c>
      <c r="G25" s="91">
        <v>45</v>
      </c>
      <c r="H25" s="91">
        <v>87</v>
      </c>
      <c r="I25" s="91">
        <v>132</v>
      </c>
      <c r="J25" s="91">
        <v>33</v>
      </c>
      <c r="K25" s="91">
        <v>116</v>
      </c>
      <c r="L25" s="91">
        <v>149</v>
      </c>
      <c r="M25" s="91">
        <v>59</v>
      </c>
      <c r="N25" s="91">
        <v>105</v>
      </c>
      <c r="O25" s="91">
        <v>164</v>
      </c>
      <c r="P25" s="91">
        <v>61</v>
      </c>
      <c r="Q25" s="91">
        <v>128</v>
      </c>
      <c r="R25" s="91">
        <v>189</v>
      </c>
      <c r="S25" s="91">
        <v>73</v>
      </c>
      <c r="T25" s="91">
        <v>131</v>
      </c>
      <c r="U25" s="91">
        <v>204</v>
      </c>
      <c r="V25" s="91">
        <v>69</v>
      </c>
      <c r="W25" s="91">
        <v>157</v>
      </c>
      <c r="X25" s="91">
        <v>226</v>
      </c>
      <c r="Y25" s="91">
        <v>59</v>
      </c>
      <c r="Z25" s="91">
        <v>152</v>
      </c>
      <c r="AA25" s="91">
        <v>211</v>
      </c>
      <c r="AB25" s="91">
        <v>1413</v>
      </c>
    </row>
    <row r="26" spans="1:28" s="71" customFormat="1" ht="12.75" x14ac:dyDescent="0.2">
      <c r="A26" s="248"/>
      <c r="B26" s="188" t="s">
        <v>82</v>
      </c>
      <c r="C26" s="188"/>
      <c r="D26" s="11">
        <v>49</v>
      </c>
      <c r="E26" s="11">
        <v>0</v>
      </c>
      <c r="F26" s="11">
        <v>49</v>
      </c>
      <c r="G26" s="11">
        <v>25</v>
      </c>
      <c r="H26" s="11">
        <v>0</v>
      </c>
      <c r="I26" s="11">
        <v>25</v>
      </c>
      <c r="J26" s="11">
        <v>53</v>
      </c>
      <c r="K26" s="11">
        <v>0</v>
      </c>
      <c r="L26" s="11">
        <v>53</v>
      </c>
      <c r="M26" s="11">
        <v>30</v>
      </c>
      <c r="N26" s="11">
        <v>0</v>
      </c>
      <c r="O26" s="11">
        <v>30</v>
      </c>
      <c r="P26" s="11">
        <v>12</v>
      </c>
      <c r="Q26" s="11">
        <v>0</v>
      </c>
      <c r="R26" s="11">
        <v>12</v>
      </c>
      <c r="S26" s="11">
        <v>4</v>
      </c>
      <c r="T26" s="11">
        <v>25</v>
      </c>
      <c r="U26" s="11">
        <v>29</v>
      </c>
      <c r="V26" s="11">
        <v>46</v>
      </c>
      <c r="W26" s="11">
        <v>51</v>
      </c>
      <c r="X26" s="11">
        <v>97</v>
      </c>
      <c r="Y26" s="11">
        <v>33</v>
      </c>
      <c r="Z26" s="11">
        <v>44</v>
      </c>
      <c r="AA26" s="11">
        <v>77</v>
      </c>
      <c r="AB26" s="11">
        <v>372</v>
      </c>
    </row>
    <row r="27" spans="1:28" s="71" customFormat="1" ht="12.75" x14ac:dyDescent="0.2">
      <c r="A27" s="248"/>
      <c r="B27" s="221" t="s">
        <v>84</v>
      </c>
      <c r="C27" s="221"/>
      <c r="D27" s="91">
        <v>506</v>
      </c>
      <c r="E27" s="91">
        <v>538</v>
      </c>
      <c r="F27" s="91">
        <v>1044</v>
      </c>
      <c r="G27" s="91">
        <v>478</v>
      </c>
      <c r="H27" s="91">
        <v>506</v>
      </c>
      <c r="I27" s="91">
        <v>984</v>
      </c>
      <c r="J27" s="91">
        <v>587</v>
      </c>
      <c r="K27" s="91">
        <v>550</v>
      </c>
      <c r="L27" s="91">
        <v>1137</v>
      </c>
      <c r="M27" s="91">
        <v>675</v>
      </c>
      <c r="N27" s="91">
        <v>770</v>
      </c>
      <c r="O27" s="91">
        <v>1445</v>
      </c>
      <c r="P27" s="91">
        <v>607</v>
      </c>
      <c r="Q27" s="91">
        <v>616</v>
      </c>
      <c r="R27" s="91">
        <v>1223</v>
      </c>
      <c r="S27" s="91">
        <v>598</v>
      </c>
      <c r="T27" s="91">
        <v>599</v>
      </c>
      <c r="U27" s="91">
        <v>1197</v>
      </c>
      <c r="V27" s="91">
        <v>785</v>
      </c>
      <c r="W27" s="91">
        <v>642</v>
      </c>
      <c r="X27" s="91">
        <v>1427</v>
      </c>
      <c r="Y27" s="91">
        <v>622</v>
      </c>
      <c r="Z27" s="91">
        <v>449</v>
      </c>
      <c r="AA27" s="91">
        <v>1071</v>
      </c>
      <c r="AB27" s="91">
        <v>9528</v>
      </c>
    </row>
    <row r="28" spans="1:28" s="71" customFormat="1" ht="12.75" x14ac:dyDescent="0.2">
      <c r="A28" s="248"/>
      <c r="B28" s="188" t="s">
        <v>83</v>
      </c>
      <c r="C28" s="18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6</v>
      </c>
      <c r="T28" s="11">
        <v>2</v>
      </c>
      <c r="U28" s="11">
        <v>8</v>
      </c>
      <c r="V28" s="11">
        <v>59</v>
      </c>
      <c r="W28" s="11">
        <v>10</v>
      </c>
      <c r="X28" s="11">
        <v>69</v>
      </c>
      <c r="Y28" s="11">
        <v>41</v>
      </c>
      <c r="Z28" s="11">
        <v>6</v>
      </c>
      <c r="AA28" s="11">
        <v>47</v>
      </c>
      <c r="AB28" s="11">
        <v>124</v>
      </c>
    </row>
    <row r="29" spans="1:28" s="76" customFormat="1" ht="12.75" x14ac:dyDescent="0.2">
      <c r="A29" s="238" t="s">
        <v>179</v>
      </c>
      <c r="B29" s="238"/>
      <c r="C29" s="238"/>
      <c r="D29" s="105">
        <v>1936</v>
      </c>
      <c r="E29" s="105">
        <v>1954</v>
      </c>
      <c r="F29" s="105">
        <v>3890</v>
      </c>
      <c r="G29" s="105">
        <v>1755</v>
      </c>
      <c r="H29" s="105">
        <v>1608</v>
      </c>
      <c r="I29" s="105">
        <v>3363</v>
      </c>
      <c r="J29" s="105">
        <v>2093</v>
      </c>
      <c r="K29" s="105">
        <v>1974</v>
      </c>
      <c r="L29" s="105">
        <v>4067</v>
      </c>
      <c r="M29" s="105">
        <v>2608</v>
      </c>
      <c r="N29" s="105">
        <v>2344</v>
      </c>
      <c r="O29" s="105">
        <v>4952</v>
      </c>
      <c r="P29" s="105">
        <v>2492</v>
      </c>
      <c r="Q29" s="105">
        <v>2252</v>
      </c>
      <c r="R29" s="105">
        <v>4744</v>
      </c>
      <c r="S29" s="105">
        <v>2462</v>
      </c>
      <c r="T29" s="105">
        <v>2249</v>
      </c>
      <c r="U29" s="105">
        <v>4711</v>
      </c>
      <c r="V29" s="105">
        <v>2940</v>
      </c>
      <c r="W29" s="105">
        <v>2640</v>
      </c>
      <c r="X29" s="105">
        <v>5580</v>
      </c>
      <c r="Y29" s="105">
        <v>2596</v>
      </c>
      <c r="Z29" s="105">
        <v>2220</v>
      </c>
      <c r="AA29" s="105">
        <v>4816</v>
      </c>
      <c r="AB29" s="105">
        <v>36123</v>
      </c>
    </row>
    <row r="30" spans="1:28" s="76" customFormat="1" ht="12.75" x14ac:dyDescent="0.2">
      <c r="A30" s="238" t="s">
        <v>180</v>
      </c>
      <c r="B30" s="238" t="s">
        <v>85</v>
      </c>
      <c r="C30" s="238"/>
      <c r="D30" s="105">
        <v>2110</v>
      </c>
      <c r="E30" s="105">
        <v>2190</v>
      </c>
      <c r="F30" s="105">
        <v>4300</v>
      </c>
      <c r="G30" s="105">
        <v>1933</v>
      </c>
      <c r="H30" s="105">
        <v>1873</v>
      </c>
      <c r="I30" s="105">
        <v>3806</v>
      </c>
      <c r="J30" s="105">
        <v>2397</v>
      </c>
      <c r="K30" s="105">
        <v>2297</v>
      </c>
      <c r="L30" s="105">
        <v>4694</v>
      </c>
      <c r="M30" s="105">
        <v>2948</v>
      </c>
      <c r="N30" s="105">
        <v>2835</v>
      </c>
      <c r="O30" s="105">
        <v>5783</v>
      </c>
      <c r="P30" s="105">
        <v>2832</v>
      </c>
      <c r="Q30" s="105">
        <v>2861</v>
      </c>
      <c r="R30" s="105">
        <v>5693</v>
      </c>
      <c r="S30" s="105">
        <v>2896</v>
      </c>
      <c r="T30" s="105">
        <v>2920</v>
      </c>
      <c r="U30" s="105">
        <v>5816</v>
      </c>
      <c r="V30" s="105">
        <v>3544</v>
      </c>
      <c r="W30" s="105">
        <v>3483</v>
      </c>
      <c r="X30" s="105">
        <v>7027</v>
      </c>
      <c r="Y30" s="105">
        <v>3181</v>
      </c>
      <c r="Z30" s="105">
        <v>3089</v>
      </c>
      <c r="AA30" s="105">
        <v>6270</v>
      </c>
      <c r="AB30" s="105">
        <v>43389</v>
      </c>
    </row>
    <row r="32" spans="1:28" s="23" customFormat="1" ht="12.75" x14ac:dyDescent="0.2">
      <c r="A32" s="20" t="s">
        <v>187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s="23" customFormat="1" ht="12.75" x14ac:dyDescent="0.2">
      <c r="A33" s="55" t="s">
        <v>217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s="23" customFormat="1" ht="12.75" x14ac:dyDescent="0.2">
      <c r="A34" s="56"/>
    </row>
    <row r="37" spans="1:28" x14ac:dyDescent="0.2">
      <c r="A37" s="28" t="s">
        <v>181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28" x14ac:dyDescent="0.2">
      <c r="A38" s="28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40" spans="1:28" s="76" customFormat="1" ht="12.75" x14ac:dyDescent="0.2">
      <c r="A40" s="249" t="s">
        <v>176</v>
      </c>
      <c r="B40" s="197" t="s">
        <v>177</v>
      </c>
      <c r="C40" s="197"/>
      <c r="D40" s="197" t="s">
        <v>69</v>
      </c>
      <c r="E40" s="197"/>
      <c r="F40" s="197"/>
      <c r="G40" s="197" t="s">
        <v>70</v>
      </c>
      <c r="H40" s="197"/>
      <c r="I40" s="197"/>
      <c r="J40" s="197" t="s">
        <v>71</v>
      </c>
      <c r="K40" s="197"/>
      <c r="L40" s="197"/>
      <c r="M40" s="197" t="s">
        <v>72</v>
      </c>
      <c r="N40" s="197"/>
      <c r="O40" s="197"/>
      <c r="P40" s="197" t="s">
        <v>73</v>
      </c>
      <c r="Q40" s="197"/>
      <c r="R40" s="197"/>
      <c r="S40" s="197" t="s">
        <v>74</v>
      </c>
      <c r="T40" s="197"/>
      <c r="U40" s="197"/>
      <c r="V40" s="197" t="s">
        <v>75</v>
      </c>
      <c r="W40" s="197"/>
      <c r="X40" s="197"/>
      <c r="Y40" s="197" t="s">
        <v>76</v>
      </c>
      <c r="Z40" s="197"/>
      <c r="AA40" s="197"/>
      <c r="AB40" s="207" t="s">
        <v>32</v>
      </c>
    </row>
    <row r="41" spans="1:28" s="76" customFormat="1" ht="12.75" x14ac:dyDescent="0.2">
      <c r="A41" s="250"/>
      <c r="B41" s="251"/>
      <c r="C41" s="251"/>
      <c r="D41" s="82" t="s">
        <v>35</v>
      </c>
      <c r="E41" s="82" t="s">
        <v>34</v>
      </c>
      <c r="F41" s="82" t="s">
        <v>32</v>
      </c>
      <c r="G41" s="82" t="s">
        <v>35</v>
      </c>
      <c r="H41" s="82" t="s">
        <v>34</v>
      </c>
      <c r="I41" s="82" t="s">
        <v>32</v>
      </c>
      <c r="J41" s="82" t="s">
        <v>35</v>
      </c>
      <c r="K41" s="82" t="s">
        <v>34</v>
      </c>
      <c r="L41" s="82" t="s">
        <v>32</v>
      </c>
      <c r="M41" s="82" t="s">
        <v>35</v>
      </c>
      <c r="N41" s="82" t="s">
        <v>34</v>
      </c>
      <c r="O41" s="82" t="s">
        <v>32</v>
      </c>
      <c r="P41" s="82" t="s">
        <v>35</v>
      </c>
      <c r="Q41" s="82" t="s">
        <v>34</v>
      </c>
      <c r="R41" s="82" t="s">
        <v>32</v>
      </c>
      <c r="S41" s="82" t="s">
        <v>35</v>
      </c>
      <c r="T41" s="82" t="s">
        <v>34</v>
      </c>
      <c r="U41" s="82" t="s">
        <v>32</v>
      </c>
      <c r="V41" s="82" t="s">
        <v>35</v>
      </c>
      <c r="W41" s="82" t="s">
        <v>34</v>
      </c>
      <c r="X41" s="82" t="s">
        <v>32</v>
      </c>
      <c r="Y41" s="82" t="s">
        <v>35</v>
      </c>
      <c r="Z41" s="82" t="s">
        <v>34</v>
      </c>
      <c r="AA41" s="82" t="s">
        <v>32</v>
      </c>
      <c r="AB41" s="208"/>
    </row>
    <row r="42" spans="1:28" s="71" customFormat="1" ht="24.75" customHeight="1" x14ac:dyDescent="0.2">
      <c r="A42" s="247" t="s">
        <v>77</v>
      </c>
      <c r="B42" s="211" t="s">
        <v>78</v>
      </c>
      <c r="C42" s="211"/>
      <c r="D42" s="96">
        <v>69</v>
      </c>
      <c r="E42" s="96">
        <v>76</v>
      </c>
      <c r="F42" s="96">
        <v>145</v>
      </c>
      <c r="G42" s="96">
        <v>48</v>
      </c>
      <c r="H42" s="96">
        <v>48</v>
      </c>
      <c r="I42" s="96">
        <v>96</v>
      </c>
      <c r="J42" s="96">
        <v>60</v>
      </c>
      <c r="K42" s="96">
        <v>83</v>
      </c>
      <c r="L42" s="96">
        <v>143</v>
      </c>
      <c r="M42" s="96">
        <v>68</v>
      </c>
      <c r="N42" s="96">
        <v>73</v>
      </c>
      <c r="O42" s="96">
        <v>141</v>
      </c>
      <c r="P42" s="96">
        <v>63</v>
      </c>
      <c r="Q42" s="96">
        <v>65</v>
      </c>
      <c r="R42" s="96">
        <v>128</v>
      </c>
      <c r="S42" s="96">
        <v>32</v>
      </c>
      <c r="T42" s="96">
        <v>41</v>
      </c>
      <c r="U42" s="96">
        <v>73</v>
      </c>
      <c r="V42" s="96">
        <v>56</v>
      </c>
      <c r="W42" s="96">
        <v>61</v>
      </c>
      <c r="X42" s="96">
        <v>117</v>
      </c>
      <c r="Y42" s="96">
        <v>53</v>
      </c>
      <c r="Z42" s="96">
        <v>57</v>
      </c>
      <c r="AA42" s="96">
        <v>110</v>
      </c>
      <c r="AB42" s="96">
        <v>953</v>
      </c>
    </row>
    <row r="43" spans="1:28" s="71" customFormat="1" ht="12.75" customHeight="1" x14ac:dyDescent="0.2">
      <c r="A43" s="247"/>
      <c r="B43" s="221" t="s">
        <v>79</v>
      </c>
      <c r="C43" s="221"/>
      <c r="D43" s="91">
        <v>16</v>
      </c>
      <c r="E43" s="91">
        <v>11</v>
      </c>
      <c r="F43" s="91">
        <v>27</v>
      </c>
      <c r="G43" s="91">
        <v>22</v>
      </c>
      <c r="H43" s="91">
        <v>10</v>
      </c>
      <c r="I43" s="91">
        <v>32</v>
      </c>
      <c r="J43" s="91">
        <v>17</v>
      </c>
      <c r="K43" s="91">
        <v>15</v>
      </c>
      <c r="L43" s="91">
        <v>32</v>
      </c>
      <c r="M43" s="91">
        <v>38</v>
      </c>
      <c r="N43" s="91">
        <v>47</v>
      </c>
      <c r="O43" s="91">
        <v>85</v>
      </c>
      <c r="P43" s="91">
        <v>23</v>
      </c>
      <c r="Q43" s="91">
        <v>17</v>
      </c>
      <c r="R43" s="91">
        <v>40</v>
      </c>
      <c r="S43" s="91">
        <v>17</v>
      </c>
      <c r="T43" s="91">
        <v>18</v>
      </c>
      <c r="U43" s="91">
        <v>35</v>
      </c>
      <c r="V43" s="91">
        <v>17</v>
      </c>
      <c r="W43" s="91">
        <v>15</v>
      </c>
      <c r="X43" s="91">
        <v>32</v>
      </c>
      <c r="Y43" s="91">
        <v>8</v>
      </c>
      <c r="Z43" s="91">
        <v>12</v>
      </c>
      <c r="AA43" s="91">
        <v>20</v>
      </c>
      <c r="AB43" s="91">
        <v>303</v>
      </c>
    </row>
    <row r="44" spans="1:28" s="71" customFormat="1" ht="12.75" x14ac:dyDescent="0.2">
      <c r="A44" s="247"/>
      <c r="B44" s="188" t="s">
        <v>80</v>
      </c>
      <c r="C44" s="188"/>
      <c r="D44" s="11">
        <v>46</v>
      </c>
      <c r="E44" s="11">
        <v>68</v>
      </c>
      <c r="F44" s="11">
        <v>114</v>
      </c>
      <c r="G44" s="11">
        <v>55</v>
      </c>
      <c r="H44" s="11">
        <v>111</v>
      </c>
      <c r="I44" s="11">
        <v>166</v>
      </c>
      <c r="J44" s="11">
        <v>26</v>
      </c>
      <c r="K44" s="11">
        <v>77</v>
      </c>
      <c r="L44" s="11">
        <v>103</v>
      </c>
      <c r="M44" s="11">
        <v>74</v>
      </c>
      <c r="N44" s="11">
        <v>193</v>
      </c>
      <c r="O44" s="11">
        <v>267</v>
      </c>
      <c r="P44" s="11">
        <v>106</v>
      </c>
      <c r="Q44" s="11">
        <v>362</v>
      </c>
      <c r="R44" s="11">
        <v>468</v>
      </c>
      <c r="S44" s="11">
        <v>196</v>
      </c>
      <c r="T44" s="11">
        <v>424</v>
      </c>
      <c r="U44" s="11">
        <v>620</v>
      </c>
      <c r="V44" s="11">
        <v>303</v>
      </c>
      <c r="W44" s="11">
        <v>574</v>
      </c>
      <c r="X44" s="11">
        <v>877</v>
      </c>
      <c r="Y44" s="11">
        <v>252</v>
      </c>
      <c r="Z44" s="11">
        <v>604</v>
      </c>
      <c r="AA44" s="11">
        <v>856</v>
      </c>
      <c r="AB44" s="11">
        <v>3471</v>
      </c>
    </row>
    <row r="45" spans="1:28" s="71" customFormat="1" ht="12.75" x14ac:dyDescent="0.2">
      <c r="A45" s="247"/>
      <c r="B45" s="221" t="s">
        <v>81</v>
      </c>
      <c r="C45" s="221"/>
      <c r="D45" s="91">
        <v>15</v>
      </c>
      <c r="E45" s="91">
        <v>36</v>
      </c>
      <c r="F45" s="91">
        <v>51</v>
      </c>
      <c r="G45" s="91">
        <v>17</v>
      </c>
      <c r="H45" s="91">
        <v>45</v>
      </c>
      <c r="I45" s="91">
        <v>62</v>
      </c>
      <c r="J45" s="91">
        <v>26</v>
      </c>
      <c r="K45" s="91">
        <v>40</v>
      </c>
      <c r="L45" s="91">
        <v>66</v>
      </c>
      <c r="M45" s="91">
        <v>15</v>
      </c>
      <c r="N45" s="91">
        <v>60</v>
      </c>
      <c r="O45" s="91">
        <v>75</v>
      </c>
      <c r="P45" s="91">
        <v>24</v>
      </c>
      <c r="Q45" s="91">
        <v>73</v>
      </c>
      <c r="R45" s="91">
        <v>97</v>
      </c>
      <c r="S45" s="91">
        <v>19</v>
      </c>
      <c r="T45" s="91">
        <v>69</v>
      </c>
      <c r="U45" s="91">
        <v>88</v>
      </c>
      <c r="V45" s="91">
        <v>19</v>
      </c>
      <c r="W45" s="91">
        <v>66</v>
      </c>
      <c r="X45" s="91">
        <v>85</v>
      </c>
      <c r="Y45" s="91">
        <v>33</v>
      </c>
      <c r="Z45" s="91">
        <v>92</v>
      </c>
      <c r="AA45" s="91">
        <v>125</v>
      </c>
      <c r="AB45" s="91">
        <v>649</v>
      </c>
    </row>
    <row r="46" spans="1:28" s="71" customFormat="1" ht="12.75" x14ac:dyDescent="0.2">
      <c r="A46" s="247"/>
      <c r="B46" s="188" t="s">
        <v>82</v>
      </c>
      <c r="C46" s="188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67</v>
      </c>
      <c r="K46" s="11">
        <v>23</v>
      </c>
      <c r="L46" s="11">
        <v>90</v>
      </c>
      <c r="M46" s="11">
        <v>63</v>
      </c>
      <c r="N46" s="11">
        <v>24</v>
      </c>
      <c r="O46" s="11">
        <v>87</v>
      </c>
      <c r="P46" s="11">
        <v>78</v>
      </c>
      <c r="Q46" s="11">
        <v>35</v>
      </c>
      <c r="R46" s="11">
        <v>113</v>
      </c>
      <c r="S46" s="11">
        <v>100</v>
      </c>
      <c r="T46" s="11">
        <v>40</v>
      </c>
      <c r="U46" s="11">
        <v>140</v>
      </c>
      <c r="V46" s="11">
        <v>162</v>
      </c>
      <c r="W46" s="11">
        <v>51</v>
      </c>
      <c r="X46" s="11">
        <v>213</v>
      </c>
      <c r="Y46" s="11">
        <v>179</v>
      </c>
      <c r="Z46" s="11">
        <v>25</v>
      </c>
      <c r="AA46" s="11">
        <v>204</v>
      </c>
      <c r="AB46" s="11">
        <v>847</v>
      </c>
    </row>
    <row r="47" spans="1:28" s="71" customFormat="1" ht="12.75" x14ac:dyDescent="0.2">
      <c r="A47" s="247"/>
      <c r="B47" s="221" t="s">
        <v>83</v>
      </c>
      <c r="C47" s="221"/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78</v>
      </c>
      <c r="K47" s="91">
        <v>46</v>
      </c>
      <c r="L47" s="91">
        <v>124</v>
      </c>
      <c r="M47" s="91">
        <v>51</v>
      </c>
      <c r="N47" s="91">
        <v>47</v>
      </c>
      <c r="O47" s="91">
        <v>98</v>
      </c>
      <c r="P47" s="91">
        <v>31</v>
      </c>
      <c r="Q47" s="91">
        <v>33</v>
      </c>
      <c r="R47" s="91">
        <v>64</v>
      </c>
      <c r="S47" s="91">
        <v>17</v>
      </c>
      <c r="T47" s="91">
        <v>20</v>
      </c>
      <c r="U47" s="91">
        <v>37</v>
      </c>
      <c r="V47" s="91">
        <v>20</v>
      </c>
      <c r="W47" s="91">
        <v>31</v>
      </c>
      <c r="X47" s="91">
        <v>51</v>
      </c>
      <c r="Y47" s="91">
        <v>19</v>
      </c>
      <c r="Z47" s="91">
        <v>18</v>
      </c>
      <c r="AA47" s="91">
        <v>37</v>
      </c>
      <c r="AB47" s="91">
        <v>411</v>
      </c>
    </row>
    <row r="48" spans="1:28" s="76" customFormat="1" ht="12.75" x14ac:dyDescent="0.2">
      <c r="A48" s="238" t="s">
        <v>178</v>
      </c>
      <c r="B48" s="238"/>
      <c r="C48" s="238"/>
      <c r="D48" s="105">
        <v>146</v>
      </c>
      <c r="E48" s="105">
        <v>191</v>
      </c>
      <c r="F48" s="105">
        <v>337</v>
      </c>
      <c r="G48" s="105">
        <v>142</v>
      </c>
      <c r="H48" s="105">
        <v>214</v>
      </c>
      <c r="I48" s="105">
        <v>356</v>
      </c>
      <c r="J48" s="105">
        <v>274</v>
      </c>
      <c r="K48" s="105">
        <v>284</v>
      </c>
      <c r="L48" s="105">
        <v>558</v>
      </c>
      <c r="M48" s="105">
        <v>309</v>
      </c>
      <c r="N48" s="105">
        <v>444</v>
      </c>
      <c r="O48" s="105">
        <v>753</v>
      </c>
      <c r="P48" s="105">
        <v>325</v>
      </c>
      <c r="Q48" s="105">
        <v>585</v>
      </c>
      <c r="R48" s="105">
        <v>910</v>
      </c>
      <c r="S48" s="105">
        <v>381</v>
      </c>
      <c r="T48" s="105">
        <v>612</v>
      </c>
      <c r="U48" s="105">
        <v>993</v>
      </c>
      <c r="V48" s="105">
        <v>577</v>
      </c>
      <c r="W48" s="105">
        <v>798</v>
      </c>
      <c r="X48" s="105">
        <v>1375</v>
      </c>
      <c r="Y48" s="105">
        <v>544</v>
      </c>
      <c r="Z48" s="105">
        <v>808</v>
      </c>
      <c r="AA48" s="105">
        <v>1352</v>
      </c>
      <c r="AB48" s="105">
        <v>6634</v>
      </c>
    </row>
    <row r="49" spans="1:28" s="71" customFormat="1" ht="24.75" customHeight="1" x14ac:dyDescent="0.2">
      <c r="A49" s="248" t="s">
        <v>68</v>
      </c>
      <c r="B49" s="188" t="s">
        <v>78</v>
      </c>
      <c r="C49" s="188"/>
      <c r="D49" s="11">
        <v>261</v>
      </c>
      <c r="E49" s="11">
        <v>358</v>
      </c>
      <c r="F49" s="11">
        <v>619</v>
      </c>
      <c r="G49" s="11">
        <v>284</v>
      </c>
      <c r="H49" s="11">
        <v>271</v>
      </c>
      <c r="I49" s="11">
        <v>555</v>
      </c>
      <c r="J49" s="11">
        <v>321</v>
      </c>
      <c r="K49" s="11">
        <v>302</v>
      </c>
      <c r="L49" s="11">
        <v>623</v>
      </c>
      <c r="M49" s="11">
        <v>384</v>
      </c>
      <c r="N49" s="11">
        <v>282</v>
      </c>
      <c r="O49" s="11">
        <v>666</v>
      </c>
      <c r="P49" s="11">
        <v>386</v>
      </c>
      <c r="Q49" s="11">
        <v>313</v>
      </c>
      <c r="R49" s="11">
        <v>699</v>
      </c>
      <c r="S49" s="11">
        <v>347</v>
      </c>
      <c r="T49" s="11">
        <v>283</v>
      </c>
      <c r="U49" s="11">
        <v>630</v>
      </c>
      <c r="V49" s="11">
        <v>406</v>
      </c>
      <c r="W49" s="11">
        <v>347</v>
      </c>
      <c r="X49" s="11">
        <v>753</v>
      </c>
      <c r="Y49" s="11">
        <v>400</v>
      </c>
      <c r="Z49" s="11">
        <v>362</v>
      </c>
      <c r="AA49" s="11">
        <v>762</v>
      </c>
      <c r="AB49" s="11">
        <v>5307</v>
      </c>
    </row>
    <row r="50" spans="1:28" s="71" customFormat="1" ht="12.75" x14ac:dyDescent="0.2">
      <c r="A50" s="248"/>
      <c r="B50" s="221" t="s">
        <v>79</v>
      </c>
      <c r="C50" s="221"/>
      <c r="D50" s="91">
        <v>18</v>
      </c>
      <c r="E50" s="91">
        <v>10</v>
      </c>
      <c r="F50" s="91">
        <v>28</v>
      </c>
      <c r="G50" s="91">
        <v>11</v>
      </c>
      <c r="H50" s="91">
        <v>8</v>
      </c>
      <c r="I50" s="91">
        <v>19</v>
      </c>
      <c r="J50" s="91">
        <v>8</v>
      </c>
      <c r="K50" s="91">
        <v>4</v>
      </c>
      <c r="L50" s="91">
        <v>12</v>
      </c>
      <c r="M50" s="91">
        <v>17</v>
      </c>
      <c r="N50" s="91">
        <v>19</v>
      </c>
      <c r="O50" s="91">
        <v>36</v>
      </c>
      <c r="P50" s="91">
        <v>26</v>
      </c>
      <c r="Q50" s="91">
        <v>11</v>
      </c>
      <c r="R50" s="91">
        <v>37</v>
      </c>
      <c r="S50" s="91">
        <v>26</v>
      </c>
      <c r="T50" s="91">
        <v>18</v>
      </c>
      <c r="U50" s="91">
        <v>44</v>
      </c>
      <c r="V50" s="91">
        <v>28</v>
      </c>
      <c r="W50" s="91">
        <v>26</v>
      </c>
      <c r="X50" s="91">
        <v>54</v>
      </c>
      <c r="Y50" s="91">
        <v>36</v>
      </c>
      <c r="Z50" s="91">
        <v>22</v>
      </c>
      <c r="AA50" s="91">
        <v>58</v>
      </c>
      <c r="AB50" s="91">
        <v>288</v>
      </c>
    </row>
    <row r="51" spans="1:28" s="71" customFormat="1" ht="12.75" x14ac:dyDescent="0.2">
      <c r="A51" s="248"/>
      <c r="B51" s="188" t="s">
        <v>80</v>
      </c>
      <c r="C51" s="188"/>
      <c r="D51" s="11">
        <v>1025</v>
      </c>
      <c r="E51" s="11">
        <v>892</v>
      </c>
      <c r="F51" s="11">
        <v>1917</v>
      </c>
      <c r="G51" s="11">
        <v>885</v>
      </c>
      <c r="H51" s="11">
        <v>698</v>
      </c>
      <c r="I51" s="11">
        <v>1583</v>
      </c>
      <c r="J51" s="11">
        <v>1052</v>
      </c>
      <c r="K51" s="11">
        <v>958</v>
      </c>
      <c r="L51" s="11">
        <v>2010</v>
      </c>
      <c r="M51" s="11">
        <v>1407</v>
      </c>
      <c r="N51" s="11">
        <v>1132</v>
      </c>
      <c r="O51" s="11">
        <v>2539</v>
      </c>
      <c r="P51" s="11">
        <v>1369</v>
      </c>
      <c r="Q51" s="11">
        <v>1140</v>
      </c>
      <c r="R51" s="11">
        <v>2509</v>
      </c>
      <c r="S51" s="11">
        <v>1371</v>
      </c>
      <c r="T51" s="11">
        <v>1150</v>
      </c>
      <c r="U51" s="11">
        <v>2521</v>
      </c>
      <c r="V51" s="11">
        <v>1493</v>
      </c>
      <c r="W51" s="11">
        <v>1356</v>
      </c>
      <c r="X51" s="11">
        <v>2849</v>
      </c>
      <c r="Y51" s="11">
        <v>1365</v>
      </c>
      <c r="Z51" s="11">
        <v>1130</v>
      </c>
      <c r="AA51" s="11">
        <v>2495</v>
      </c>
      <c r="AB51" s="11">
        <v>18423</v>
      </c>
    </row>
    <row r="52" spans="1:28" s="71" customFormat="1" ht="12.75" x14ac:dyDescent="0.2">
      <c r="A52" s="248"/>
      <c r="B52" s="221" t="s">
        <v>81</v>
      </c>
      <c r="C52" s="221"/>
      <c r="D52" s="91">
        <v>27</v>
      </c>
      <c r="E52" s="91">
        <v>100</v>
      </c>
      <c r="F52" s="91">
        <v>127</v>
      </c>
      <c r="G52" s="91">
        <v>38</v>
      </c>
      <c r="H52" s="91">
        <v>84</v>
      </c>
      <c r="I52" s="91">
        <v>122</v>
      </c>
      <c r="J52" s="91">
        <v>29</v>
      </c>
      <c r="K52" s="91">
        <v>110</v>
      </c>
      <c r="L52" s="91">
        <v>139</v>
      </c>
      <c r="M52" s="91">
        <v>56</v>
      </c>
      <c r="N52" s="91">
        <v>99</v>
      </c>
      <c r="O52" s="91">
        <v>155</v>
      </c>
      <c r="P52" s="91">
        <v>57</v>
      </c>
      <c r="Q52" s="91">
        <v>123</v>
      </c>
      <c r="R52" s="91">
        <v>180</v>
      </c>
      <c r="S52" s="91">
        <v>64</v>
      </c>
      <c r="T52" s="91">
        <v>122</v>
      </c>
      <c r="U52" s="91">
        <v>186</v>
      </c>
      <c r="V52" s="91">
        <v>65</v>
      </c>
      <c r="W52" s="91">
        <v>142</v>
      </c>
      <c r="X52" s="91">
        <v>207</v>
      </c>
      <c r="Y52" s="91">
        <v>56</v>
      </c>
      <c r="Z52" s="91">
        <v>148</v>
      </c>
      <c r="AA52" s="91">
        <v>204</v>
      </c>
      <c r="AB52" s="91">
        <v>1320</v>
      </c>
    </row>
    <row r="53" spans="1:28" s="71" customFormat="1" ht="12.75" x14ac:dyDescent="0.2">
      <c r="A53" s="248"/>
      <c r="B53" s="188" t="s">
        <v>82</v>
      </c>
      <c r="C53" s="188"/>
      <c r="D53" s="11">
        <v>49</v>
      </c>
      <c r="E53" s="11">
        <v>0</v>
      </c>
      <c r="F53" s="11">
        <v>49</v>
      </c>
      <c r="G53" s="11">
        <v>25</v>
      </c>
      <c r="H53" s="11">
        <v>0</v>
      </c>
      <c r="I53" s="11">
        <v>25</v>
      </c>
      <c r="J53" s="11">
        <v>53</v>
      </c>
      <c r="K53" s="11">
        <v>0</v>
      </c>
      <c r="L53" s="11">
        <v>53</v>
      </c>
      <c r="M53" s="11">
        <v>30</v>
      </c>
      <c r="N53" s="11">
        <v>0</v>
      </c>
      <c r="O53" s="11">
        <v>30</v>
      </c>
      <c r="P53" s="11">
        <v>12</v>
      </c>
      <c r="Q53" s="11">
        <v>0</v>
      </c>
      <c r="R53" s="11">
        <v>12</v>
      </c>
      <c r="S53" s="11">
        <v>4</v>
      </c>
      <c r="T53" s="11">
        <v>25</v>
      </c>
      <c r="U53" s="11">
        <v>29</v>
      </c>
      <c r="V53" s="11">
        <v>39</v>
      </c>
      <c r="W53" s="11">
        <v>45</v>
      </c>
      <c r="X53" s="11">
        <v>84</v>
      </c>
      <c r="Y53" s="11">
        <v>22</v>
      </c>
      <c r="Z53" s="11">
        <v>29</v>
      </c>
      <c r="AA53" s="11">
        <v>51</v>
      </c>
      <c r="AB53" s="11">
        <v>333</v>
      </c>
    </row>
    <row r="54" spans="1:28" s="71" customFormat="1" ht="12.75" x14ac:dyDescent="0.2">
      <c r="A54" s="248"/>
      <c r="B54" s="221" t="s">
        <v>84</v>
      </c>
      <c r="C54" s="221"/>
      <c r="D54" s="91">
        <v>506</v>
      </c>
      <c r="E54" s="91">
        <v>538</v>
      </c>
      <c r="F54" s="91">
        <v>1044</v>
      </c>
      <c r="G54" s="91">
        <v>478</v>
      </c>
      <c r="H54" s="91">
        <v>506</v>
      </c>
      <c r="I54" s="91">
        <v>984</v>
      </c>
      <c r="J54" s="91">
        <v>587</v>
      </c>
      <c r="K54" s="91">
        <v>550</v>
      </c>
      <c r="L54" s="91">
        <v>1137</v>
      </c>
      <c r="M54" s="91">
        <v>675</v>
      </c>
      <c r="N54" s="91">
        <v>770</v>
      </c>
      <c r="O54" s="91">
        <v>1445</v>
      </c>
      <c r="P54" s="91">
        <v>607</v>
      </c>
      <c r="Q54" s="91">
        <v>616</v>
      </c>
      <c r="R54" s="91">
        <v>1223</v>
      </c>
      <c r="S54" s="91">
        <v>597</v>
      </c>
      <c r="T54" s="91">
        <v>597</v>
      </c>
      <c r="U54" s="91">
        <v>1194</v>
      </c>
      <c r="V54" s="91">
        <v>783</v>
      </c>
      <c r="W54" s="91">
        <v>638</v>
      </c>
      <c r="X54" s="91">
        <v>1421</v>
      </c>
      <c r="Y54" s="91">
        <v>620</v>
      </c>
      <c r="Z54" s="91">
        <v>446</v>
      </c>
      <c r="AA54" s="91">
        <v>1066</v>
      </c>
      <c r="AB54" s="91">
        <v>9514</v>
      </c>
    </row>
    <row r="55" spans="1:28" s="71" customFormat="1" ht="12.75" x14ac:dyDescent="0.2">
      <c r="A55" s="248"/>
      <c r="B55" s="188" t="s">
        <v>83</v>
      </c>
      <c r="C55" s="188"/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6</v>
      </c>
      <c r="T55" s="11">
        <v>2</v>
      </c>
      <c r="U55" s="11">
        <v>8</v>
      </c>
      <c r="V55" s="11">
        <v>59</v>
      </c>
      <c r="W55" s="11">
        <v>10</v>
      </c>
      <c r="X55" s="11">
        <v>69</v>
      </c>
      <c r="Y55" s="11">
        <v>41</v>
      </c>
      <c r="Z55" s="11">
        <v>6</v>
      </c>
      <c r="AA55" s="11">
        <v>47</v>
      </c>
      <c r="AB55" s="11">
        <v>124</v>
      </c>
    </row>
    <row r="56" spans="1:28" s="76" customFormat="1" ht="12.75" x14ac:dyDescent="0.2">
      <c r="A56" s="238" t="s">
        <v>179</v>
      </c>
      <c r="B56" s="238"/>
      <c r="C56" s="238"/>
      <c r="D56" s="105">
        <v>1886</v>
      </c>
      <c r="E56" s="105">
        <v>1898</v>
      </c>
      <c r="F56" s="105">
        <v>3784</v>
      </c>
      <c r="G56" s="105">
        <v>1721</v>
      </c>
      <c r="H56" s="105">
        <v>1567</v>
      </c>
      <c r="I56" s="105">
        <v>3288</v>
      </c>
      <c r="J56" s="105">
        <v>2050</v>
      </c>
      <c r="K56" s="105">
        <v>1924</v>
      </c>
      <c r="L56" s="105">
        <v>3974</v>
      </c>
      <c r="M56" s="105">
        <v>2569</v>
      </c>
      <c r="N56" s="105">
        <v>2302</v>
      </c>
      <c r="O56" s="105">
        <v>4871</v>
      </c>
      <c r="P56" s="105">
        <v>2457</v>
      </c>
      <c r="Q56" s="105">
        <v>2203</v>
      </c>
      <c r="R56" s="105">
        <v>4660</v>
      </c>
      <c r="S56" s="105">
        <v>2415</v>
      </c>
      <c r="T56" s="105">
        <v>2197</v>
      </c>
      <c r="U56" s="105">
        <v>4612</v>
      </c>
      <c r="V56" s="105">
        <v>2873</v>
      </c>
      <c r="W56" s="105">
        <v>2564</v>
      </c>
      <c r="X56" s="105">
        <v>5437</v>
      </c>
      <c r="Y56" s="105">
        <v>2540</v>
      </c>
      <c r="Z56" s="105">
        <v>2143</v>
      </c>
      <c r="AA56" s="105">
        <v>4683</v>
      </c>
      <c r="AB56" s="105">
        <v>35309</v>
      </c>
    </row>
    <row r="57" spans="1:28" s="76" customFormat="1" ht="12.75" x14ac:dyDescent="0.2">
      <c r="A57" s="238" t="s">
        <v>180</v>
      </c>
      <c r="B57" s="238" t="s">
        <v>85</v>
      </c>
      <c r="C57" s="238"/>
      <c r="D57" s="105">
        <v>2032</v>
      </c>
      <c r="E57" s="105">
        <v>2089</v>
      </c>
      <c r="F57" s="105">
        <v>4121</v>
      </c>
      <c r="G57" s="105">
        <v>1863</v>
      </c>
      <c r="H57" s="105">
        <v>1781</v>
      </c>
      <c r="I57" s="105">
        <v>3644</v>
      </c>
      <c r="J57" s="105">
        <v>2324</v>
      </c>
      <c r="K57" s="105">
        <v>2208</v>
      </c>
      <c r="L57" s="105">
        <v>4532</v>
      </c>
      <c r="M57" s="105">
        <v>2878</v>
      </c>
      <c r="N57" s="105">
        <v>2746</v>
      </c>
      <c r="O57" s="105">
        <v>5624</v>
      </c>
      <c r="P57" s="105">
        <v>2782</v>
      </c>
      <c r="Q57" s="105">
        <v>2788</v>
      </c>
      <c r="R57" s="105">
        <v>5570</v>
      </c>
      <c r="S57" s="105">
        <v>2796</v>
      </c>
      <c r="T57" s="105">
        <v>2809</v>
      </c>
      <c r="U57" s="105">
        <v>5605</v>
      </c>
      <c r="V57" s="105">
        <v>3450</v>
      </c>
      <c r="W57" s="105">
        <v>3362</v>
      </c>
      <c r="X57" s="105">
        <v>6812</v>
      </c>
      <c r="Y57" s="105">
        <v>3084</v>
      </c>
      <c r="Z57" s="105">
        <v>2951</v>
      </c>
      <c r="AA57" s="105">
        <v>6035</v>
      </c>
      <c r="AB57" s="105">
        <v>41943</v>
      </c>
    </row>
    <row r="59" spans="1:28" s="23" customFormat="1" ht="12.75" x14ac:dyDescent="0.2">
      <c r="A59" s="20" t="s">
        <v>187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s="23" customFormat="1" ht="12.75" x14ac:dyDescent="0.2">
      <c r="A60" s="55" t="s">
        <v>217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4" spans="1:28" x14ac:dyDescent="0.2">
      <c r="A64" s="28" t="s">
        <v>182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28" x14ac:dyDescent="0.2">
      <c r="A65" s="28" t="s">
        <v>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28" s="71" customFormat="1" ht="12.75" x14ac:dyDescent="0.2"/>
    <row r="67" spans="1:28" s="76" customFormat="1" ht="12.75" x14ac:dyDescent="0.2">
      <c r="A67" s="249" t="s">
        <v>176</v>
      </c>
      <c r="B67" s="197" t="s">
        <v>177</v>
      </c>
      <c r="C67" s="197"/>
      <c r="D67" s="197" t="s">
        <v>69</v>
      </c>
      <c r="E67" s="197"/>
      <c r="F67" s="197"/>
      <c r="G67" s="197" t="s">
        <v>70</v>
      </c>
      <c r="H67" s="197"/>
      <c r="I67" s="197"/>
      <c r="J67" s="197" t="s">
        <v>71</v>
      </c>
      <c r="K67" s="197"/>
      <c r="L67" s="197"/>
      <c r="M67" s="197" t="s">
        <v>72</v>
      </c>
      <c r="N67" s="197"/>
      <c r="O67" s="197"/>
      <c r="P67" s="197" t="s">
        <v>73</v>
      </c>
      <c r="Q67" s="197"/>
      <c r="R67" s="197"/>
      <c r="S67" s="197" t="s">
        <v>74</v>
      </c>
      <c r="T67" s="197"/>
      <c r="U67" s="197"/>
      <c r="V67" s="197" t="s">
        <v>75</v>
      </c>
      <c r="W67" s="197"/>
      <c r="X67" s="197"/>
      <c r="Y67" s="197" t="s">
        <v>76</v>
      </c>
      <c r="Z67" s="197"/>
      <c r="AA67" s="197"/>
      <c r="AB67" s="207" t="s">
        <v>32</v>
      </c>
    </row>
    <row r="68" spans="1:28" s="76" customFormat="1" ht="12.75" x14ac:dyDescent="0.2">
      <c r="A68" s="250"/>
      <c r="B68" s="251"/>
      <c r="C68" s="251"/>
      <c r="D68" s="82" t="s">
        <v>35</v>
      </c>
      <c r="E68" s="82" t="s">
        <v>34</v>
      </c>
      <c r="F68" s="82" t="s">
        <v>32</v>
      </c>
      <c r="G68" s="82" t="s">
        <v>35</v>
      </c>
      <c r="H68" s="82" t="s">
        <v>34</v>
      </c>
      <c r="I68" s="82" t="s">
        <v>32</v>
      </c>
      <c r="J68" s="82" t="s">
        <v>35</v>
      </c>
      <c r="K68" s="82" t="s">
        <v>34</v>
      </c>
      <c r="L68" s="82" t="s">
        <v>32</v>
      </c>
      <c r="M68" s="82" t="s">
        <v>35</v>
      </c>
      <c r="N68" s="82" t="s">
        <v>34</v>
      </c>
      <c r="O68" s="82" t="s">
        <v>32</v>
      </c>
      <c r="P68" s="82" t="s">
        <v>35</v>
      </c>
      <c r="Q68" s="82" t="s">
        <v>34</v>
      </c>
      <c r="R68" s="82" t="s">
        <v>32</v>
      </c>
      <c r="S68" s="82" t="s">
        <v>35</v>
      </c>
      <c r="T68" s="82" t="s">
        <v>34</v>
      </c>
      <c r="U68" s="82" t="s">
        <v>32</v>
      </c>
      <c r="V68" s="82" t="s">
        <v>35</v>
      </c>
      <c r="W68" s="82" t="s">
        <v>34</v>
      </c>
      <c r="X68" s="82" t="s">
        <v>32</v>
      </c>
      <c r="Y68" s="82" t="s">
        <v>35</v>
      </c>
      <c r="Z68" s="82" t="s">
        <v>34</v>
      </c>
      <c r="AA68" s="82" t="s">
        <v>32</v>
      </c>
      <c r="AB68" s="208"/>
    </row>
    <row r="69" spans="1:28" s="71" customFormat="1" ht="26.25" customHeight="1" x14ac:dyDescent="0.2">
      <c r="A69" s="247" t="s">
        <v>77</v>
      </c>
      <c r="B69" s="211" t="s">
        <v>78</v>
      </c>
      <c r="C69" s="211"/>
      <c r="D69" s="96">
        <v>12</v>
      </c>
      <c r="E69" s="96">
        <v>20</v>
      </c>
      <c r="F69" s="96">
        <v>32</v>
      </c>
      <c r="G69" s="96">
        <v>18</v>
      </c>
      <c r="H69" s="96">
        <v>33</v>
      </c>
      <c r="I69" s="96">
        <v>51</v>
      </c>
      <c r="J69" s="96">
        <v>15</v>
      </c>
      <c r="K69" s="96">
        <v>21</v>
      </c>
      <c r="L69" s="96">
        <v>36</v>
      </c>
      <c r="M69" s="96">
        <v>10</v>
      </c>
      <c r="N69" s="96">
        <v>28</v>
      </c>
      <c r="O69" s="96">
        <v>38</v>
      </c>
      <c r="P69" s="96">
        <v>8</v>
      </c>
      <c r="Q69" s="96">
        <v>15</v>
      </c>
      <c r="R69" s="96">
        <v>23</v>
      </c>
      <c r="S69" s="96">
        <v>19</v>
      </c>
      <c r="T69" s="96">
        <v>24</v>
      </c>
      <c r="U69" s="96">
        <v>43</v>
      </c>
      <c r="V69" s="96">
        <v>15</v>
      </c>
      <c r="W69" s="96">
        <v>26</v>
      </c>
      <c r="X69" s="96">
        <v>41</v>
      </c>
      <c r="Y69" s="96">
        <v>14</v>
      </c>
      <c r="Z69" s="96">
        <v>28</v>
      </c>
      <c r="AA69" s="96">
        <v>42</v>
      </c>
      <c r="AB69" s="96">
        <v>306</v>
      </c>
    </row>
    <row r="70" spans="1:28" s="71" customFormat="1" ht="12.75" customHeight="1" x14ac:dyDescent="0.2">
      <c r="A70" s="247"/>
      <c r="B70" s="221" t="s">
        <v>79</v>
      </c>
      <c r="C70" s="221"/>
      <c r="D70" s="91">
        <v>13</v>
      </c>
      <c r="E70" s="91">
        <v>12</v>
      </c>
      <c r="F70" s="91">
        <v>25</v>
      </c>
      <c r="G70" s="91">
        <v>0</v>
      </c>
      <c r="H70" s="91">
        <v>0</v>
      </c>
      <c r="I70" s="91">
        <v>0</v>
      </c>
      <c r="J70" s="91">
        <v>10</v>
      </c>
      <c r="K70" s="91">
        <v>9</v>
      </c>
      <c r="L70" s="91">
        <v>19</v>
      </c>
      <c r="M70" s="91">
        <v>2</v>
      </c>
      <c r="N70" s="91">
        <v>0</v>
      </c>
      <c r="O70" s="91">
        <v>2</v>
      </c>
      <c r="P70" s="91">
        <v>0</v>
      </c>
      <c r="Q70" s="91">
        <v>0</v>
      </c>
      <c r="R70" s="91">
        <v>0</v>
      </c>
      <c r="S70" s="91">
        <v>13</v>
      </c>
      <c r="T70" s="91">
        <v>14</v>
      </c>
      <c r="U70" s="91">
        <v>27</v>
      </c>
      <c r="V70" s="91">
        <v>1</v>
      </c>
      <c r="W70" s="91">
        <v>0</v>
      </c>
      <c r="X70" s="91">
        <v>1</v>
      </c>
      <c r="Y70" s="91">
        <v>11</v>
      </c>
      <c r="Z70" s="91">
        <v>12</v>
      </c>
      <c r="AA70" s="91">
        <v>23</v>
      </c>
      <c r="AB70" s="91">
        <v>97</v>
      </c>
    </row>
    <row r="71" spans="1:28" s="71" customFormat="1" ht="12.75" x14ac:dyDescent="0.2">
      <c r="A71" s="247"/>
      <c r="B71" s="188" t="s">
        <v>80</v>
      </c>
      <c r="C71" s="188"/>
      <c r="D71" s="11">
        <v>0</v>
      </c>
      <c r="E71" s="11">
        <v>3</v>
      </c>
      <c r="F71" s="11">
        <v>3</v>
      </c>
      <c r="G71" s="11">
        <v>10</v>
      </c>
      <c r="H71" s="11">
        <v>15</v>
      </c>
      <c r="I71" s="11">
        <v>25</v>
      </c>
      <c r="J71" s="11">
        <v>3</v>
      </c>
      <c r="K71" s="11">
        <v>7</v>
      </c>
      <c r="L71" s="11">
        <v>10</v>
      </c>
      <c r="M71" s="11">
        <v>5</v>
      </c>
      <c r="N71" s="11">
        <v>14</v>
      </c>
      <c r="O71" s="11">
        <v>19</v>
      </c>
      <c r="P71" s="11">
        <v>1</v>
      </c>
      <c r="Q71" s="11">
        <v>4</v>
      </c>
      <c r="R71" s="11">
        <v>5</v>
      </c>
      <c r="S71" s="11">
        <v>6</v>
      </c>
      <c r="T71" s="11">
        <v>8</v>
      </c>
      <c r="U71" s="11">
        <v>14</v>
      </c>
      <c r="V71" s="11">
        <v>2</v>
      </c>
      <c r="W71" s="11">
        <v>3</v>
      </c>
      <c r="X71" s="11">
        <v>5</v>
      </c>
      <c r="Y71" s="11">
        <v>4</v>
      </c>
      <c r="Z71" s="11">
        <v>4</v>
      </c>
      <c r="AA71" s="11">
        <v>8</v>
      </c>
      <c r="AB71" s="11">
        <v>89</v>
      </c>
    </row>
    <row r="72" spans="1:28" s="71" customFormat="1" ht="12.75" x14ac:dyDescent="0.2">
      <c r="A72" s="247"/>
      <c r="B72" s="221" t="s">
        <v>81</v>
      </c>
      <c r="C72" s="221"/>
      <c r="D72" s="91">
        <v>3</v>
      </c>
      <c r="E72" s="91">
        <v>10</v>
      </c>
      <c r="F72" s="91">
        <v>13</v>
      </c>
      <c r="G72" s="91">
        <v>8</v>
      </c>
      <c r="H72" s="91">
        <v>3</v>
      </c>
      <c r="I72" s="91">
        <v>11</v>
      </c>
      <c r="J72" s="91">
        <v>2</v>
      </c>
      <c r="K72" s="91">
        <v>2</v>
      </c>
      <c r="L72" s="91">
        <v>4</v>
      </c>
      <c r="M72" s="91">
        <v>14</v>
      </c>
      <c r="N72" s="91">
        <v>5</v>
      </c>
      <c r="O72" s="91">
        <v>19</v>
      </c>
      <c r="P72" s="91">
        <v>4</v>
      </c>
      <c r="Q72" s="91">
        <v>2</v>
      </c>
      <c r="R72" s="91">
        <v>6</v>
      </c>
      <c r="S72" s="91">
        <v>15</v>
      </c>
      <c r="T72" s="91">
        <v>12</v>
      </c>
      <c r="U72" s="91">
        <v>27</v>
      </c>
      <c r="V72" s="91">
        <v>7</v>
      </c>
      <c r="W72" s="91">
        <v>11</v>
      </c>
      <c r="X72" s="91">
        <v>18</v>
      </c>
      <c r="Y72" s="91">
        <v>6</v>
      </c>
      <c r="Z72" s="91">
        <v>16</v>
      </c>
      <c r="AA72" s="91">
        <v>22</v>
      </c>
      <c r="AB72" s="91">
        <v>120</v>
      </c>
    </row>
    <row r="73" spans="1:28" s="71" customFormat="1" ht="12.75" x14ac:dyDescent="0.2">
      <c r="A73" s="247"/>
      <c r="B73" s="188" t="s">
        <v>82</v>
      </c>
      <c r="C73" s="188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2</v>
      </c>
      <c r="Q73" s="11">
        <v>3</v>
      </c>
      <c r="R73" s="11">
        <v>5</v>
      </c>
      <c r="S73" s="11">
        <v>0</v>
      </c>
      <c r="T73" s="11">
        <v>1</v>
      </c>
      <c r="U73" s="11">
        <v>1</v>
      </c>
      <c r="V73" s="11">
        <v>2</v>
      </c>
      <c r="W73" s="11">
        <v>5</v>
      </c>
      <c r="X73" s="11">
        <v>7</v>
      </c>
      <c r="Y73" s="11">
        <v>6</v>
      </c>
      <c r="Z73" s="11">
        <v>1</v>
      </c>
      <c r="AA73" s="11">
        <v>7</v>
      </c>
      <c r="AB73" s="11">
        <v>20</v>
      </c>
    </row>
    <row r="74" spans="1:28" s="76" customFormat="1" ht="12.75" x14ac:dyDescent="0.2">
      <c r="A74" s="238" t="s">
        <v>178</v>
      </c>
      <c r="B74" s="238"/>
      <c r="C74" s="238"/>
      <c r="D74" s="105">
        <v>28</v>
      </c>
      <c r="E74" s="105">
        <v>45</v>
      </c>
      <c r="F74" s="105">
        <v>73</v>
      </c>
      <c r="G74" s="105">
        <v>36</v>
      </c>
      <c r="H74" s="105">
        <v>51</v>
      </c>
      <c r="I74" s="105">
        <v>87</v>
      </c>
      <c r="J74" s="105">
        <v>30</v>
      </c>
      <c r="K74" s="105">
        <v>39</v>
      </c>
      <c r="L74" s="105">
        <v>69</v>
      </c>
      <c r="M74" s="105">
        <v>31</v>
      </c>
      <c r="N74" s="105">
        <v>47</v>
      </c>
      <c r="O74" s="105">
        <v>78</v>
      </c>
      <c r="P74" s="105">
        <v>15</v>
      </c>
      <c r="Q74" s="105">
        <v>24</v>
      </c>
      <c r="R74" s="105">
        <v>39</v>
      </c>
      <c r="S74" s="105">
        <v>53</v>
      </c>
      <c r="T74" s="105">
        <v>59</v>
      </c>
      <c r="U74" s="105">
        <v>112</v>
      </c>
      <c r="V74" s="105">
        <v>27</v>
      </c>
      <c r="W74" s="105">
        <v>45</v>
      </c>
      <c r="X74" s="105">
        <v>72</v>
      </c>
      <c r="Y74" s="105">
        <v>41</v>
      </c>
      <c r="Z74" s="105">
        <v>61</v>
      </c>
      <c r="AA74" s="105">
        <v>102</v>
      </c>
      <c r="AB74" s="105">
        <v>632</v>
      </c>
    </row>
    <row r="75" spans="1:28" s="71" customFormat="1" ht="12.75" x14ac:dyDescent="0.2">
      <c r="A75" s="248" t="s">
        <v>68</v>
      </c>
      <c r="B75" s="188" t="s">
        <v>80</v>
      </c>
      <c r="C75" s="188"/>
      <c r="D75" s="11">
        <v>43</v>
      </c>
      <c r="E75" s="11">
        <v>52</v>
      </c>
      <c r="F75" s="11">
        <v>95</v>
      </c>
      <c r="G75" s="11">
        <v>27</v>
      </c>
      <c r="H75" s="11">
        <v>38</v>
      </c>
      <c r="I75" s="11">
        <v>65</v>
      </c>
      <c r="J75" s="11">
        <v>39</v>
      </c>
      <c r="K75" s="11">
        <v>44</v>
      </c>
      <c r="L75" s="11">
        <v>83</v>
      </c>
      <c r="M75" s="11">
        <v>36</v>
      </c>
      <c r="N75" s="11">
        <v>36</v>
      </c>
      <c r="O75" s="11">
        <v>72</v>
      </c>
      <c r="P75" s="11">
        <v>31</v>
      </c>
      <c r="Q75" s="11">
        <v>44</v>
      </c>
      <c r="R75" s="11">
        <v>75</v>
      </c>
      <c r="S75" s="11">
        <v>37</v>
      </c>
      <c r="T75" s="11">
        <v>41</v>
      </c>
      <c r="U75" s="11">
        <v>78</v>
      </c>
      <c r="V75" s="11">
        <v>54</v>
      </c>
      <c r="W75" s="11">
        <v>51</v>
      </c>
      <c r="X75" s="11">
        <v>105</v>
      </c>
      <c r="Y75" s="11">
        <v>40</v>
      </c>
      <c r="Z75" s="11">
        <v>55</v>
      </c>
      <c r="AA75" s="11">
        <v>95</v>
      </c>
      <c r="AB75" s="11">
        <v>668</v>
      </c>
    </row>
    <row r="76" spans="1:28" s="71" customFormat="1" ht="12.75" x14ac:dyDescent="0.2">
      <c r="A76" s="248"/>
      <c r="B76" s="221" t="s">
        <v>81</v>
      </c>
      <c r="C76" s="221"/>
      <c r="D76" s="91">
        <v>7</v>
      </c>
      <c r="E76" s="91">
        <v>4</v>
      </c>
      <c r="F76" s="91">
        <v>11</v>
      </c>
      <c r="G76" s="91">
        <v>7</v>
      </c>
      <c r="H76" s="91">
        <v>3</v>
      </c>
      <c r="I76" s="91">
        <v>10</v>
      </c>
      <c r="J76" s="91">
        <v>4</v>
      </c>
      <c r="K76" s="91">
        <v>6</v>
      </c>
      <c r="L76" s="91">
        <v>10</v>
      </c>
      <c r="M76" s="91">
        <v>3</v>
      </c>
      <c r="N76" s="91">
        <v>6</v>
      </c>
      <c r="O76" s="91">
        <v>9</v>
      </c>
      <c r="P76" s="91">
        <v>4</v>
      </c>
      <c r="Q76" s="91">
        <v>5</v>
      </c>
      <c r="R76" s="91">
        <v>9</v>
      </c>
      <c r="S76" s="91">
        <v>9</v>
      </c>
      <c r="T76" s="91">
        <v>9</v>
      </c>
      <c r="U76" s="91">
        <v>18</v>
      </c>
      <c r="V76" s="91">
        <v>4</v>
      </c>
      <c r="W76" s="91">
        <v>15</v>
      </c>
      <c r="X76" s="91">
        <v>19</v>
      </c>
      <c r="Y76" s="91">
        <v>3</v>
      </c>
      <c r="Z76" s="91">
        <v>4</v>
      </c>
      <c r="AA76" s="91">
        <v>7</v>
      </c>
      <c r="AB76" s="91">
        <v>93</v>
      </c>
    </row>
    <row r="77" spans="1:28" s="71" customFormat="1" ht="12.75" x14ac:dyDescent="0.2">
      <c r="A77" s="248"/>
      <c r="B77" s="188" t="s">
        <v>82</v>
      </c>
      <c r="C77" s="188"/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7</v>
      </c>
      <c r="W77" s="11">
        <v>6</v>
      </c>
      <c r="X77" s="11">
        <v>13</v>
      </c>
      <c r="Y77" s="11">
        <v>11</v>
      </c>
      <c r="Z77" s="11">
        <v>15</v>
      </c>
      <c r="AA77" s="11">
        <v>26</v>
      </c>
      <c r="AB77" s="11">
        <v>39</v>
      </c>
    </row>
    <row r="78" spans="1:28" s="71" customFormat="1" ht="12.75" x14ac:dyDescent="0.2">
      <c r="A78" s="248"/>
      <c r="B78" s="221" t="s">
        <v>84</v>
      </c>
      <c r="C78" s="221"/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1</v>
      </c>
      <c r="T78" s="91">
        <v>2</v>
      </c>
      <c r="U78" s="91">
        <v>3</v>
      </c>
      <c r="V78" s="91">
        <v>2</v>
      </c>
      <c r="W78" s="91">
        <v>4</v>
      </c>
      <c r="X78" s="91">
        <v>6</v>
      </c>
      <c r="Y78" s="91">
        <v>2</v>
      </c>
      <c r="Z78" s="91">
        <v>3</v>
      </c>
      <c r="AA78" s="91">
        <v>5</v>
      </c>
      <c r="AB78" s="91">
        <v>14</v>
      </c>
    </row>
    <row r="79" spans="1:28" s="76" customFormat="1" ht="12.75" x14ac:dyDescent="0.2">
      <c r="A79" s="238" t="s">
        <v>179</v>
      </c>
      <c r="B79" s="238"/>
      <c r="C79" s="238"/>
      <c r="D79" s="105">
        <v>50</v>
      </c>
      <c r="E79" s="105">
        <v>56</v>
      </c>
      <c r="F79" s="105">
        <v>106</v>
      </c>
      <c r="G79" s="105">
        <v>34</v>
      </c>
      <c r="H79" s="105">
        <v>41</v>
      </c>
      <c r="I79" s="105">
        <v>75</v>
      </c>
      <c r="J79" s="105">
        <v>43</v>
      </c>
      <c r="K79" s="105">
        <v>50</v>
      </c>
      <c r="L79" s="105">
        <v>93</v>
      </c>
      <c r="M79" s="105">
        <v>39</v>
      </c>
      <c r="N79" s="105">
        <v>42</v>
      </c>
      <c r="O79" s="105">
        <v>81</v>
      </c>
      <c r="P79" s="105">
        <v>35</v>
      </c>
      <c r="Q79" s="105">
        <v>49</v>
      </c>
      <c r="R79" s="105">
        <v>84</v>
      </c>
      <c r="S79" s="105">
        <v>47</v>
      </c>
      <c r="T79" s="105">
        <v>52</v>
      </c>
      <c r="U79" s="105">
        <v>99</v>
      </c>
      <c r="V79" s="105">
        <v>67</v>
      </c>
      <c r="W79" s="105">
        <v>76</v>
      </c>
      <c r="X79" s="105">
        <v>143</v>
      </c>
      <c r="Y79" s="105">
        <v>56</v>
      </c>
      <c r="Z79" s="105">
        <v>77</v>
      </c>
      <c r="AA79" s="105">
        <v>133</v>
      </c>
      <c r="AB79" s="105">
        <v>814</v>
      </c>
    </row>
    <row r="80" spans="1:28" s="76" customFormat="1" ht="12.75" x14ac:dyDescent="0.2">
      <c r="A80" s="238" t="s">
        <v>180</v>
      </c>
      <c r="B80" s="238" t="s">
        <v>85</v>
      </c>
      <c r="C80" s="238"/>
      <c r="D80" s="105">
        <v>78</v>
      </c>
      <c r="E80" s="105">
        <v>101</v>
      </c>
      <c r="F80" s="105">
        <v>179</v>
      </c>
      <c r="G80" s="105">
        <v>70</v>
      </c>
      <c r="H80" s="105">
        <v>92</v>
      </c>
      <c r="I80" s="105">
        <v>162</v>
      </c>
      <c r="J80" s="105">
        <v>73</v>
      </c>
      <c r="K80" s="105">
        <v>89</v>
      </c>
      <c r="L80" s="105">
        <v>162</v>
      </c>
      <c r="M80" s="105">
        <v>70</v>
      </c>
      <c r="N80" s="105">
        <v>89</v>
      </c>
      <c r="O80" s="105">
        <v>159</v>
      </c>
      <c r="P80" s="105">
        <v>50</v>
      </c>
      <c r="Q80" s="105">
        <v>73</v>
      </c>
      <c r="R80" s="105">
        <v>123</v>
      </c>
      <c r="S80" s="105">
        <v>100</v>
      </c>
      <c r="T80" s="105">
        <v>111</v>
      </c>
      <c r="U80" s="105">
        <v>211</v>
      </c>
      <c r="V80" s="105">
        <v>94</v>
      </c>
      <c r="W80" s="105">
        <v>121</v>
      </c>
      <c r="X80" s="105">
        <v>215</v>
      </c>
      <c r="Y80" s="105">
        <v>97</v>
      </c>
      <c r="Z80" s="105">
        <v>138</v>
      </c>
      <c r="AA80" s="105">
        <v>235</v>
      </c>
      <c r="AB80" s="105">
        <v>1446</v>
      </c>
    </row>
    <row r="81" spans="1:28" s="71" customFormat="1" ht="12.75" x14ac:dyDescent="0.2"/>
    <row r="82" spans="1:28" s="23" customFormat="1" ht="12.75" x14ac:dyDescent="0.2">
      <c r="A82" s="20" t="s">
        <v>187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:28" s="23" customFormat="1" ht="12.75" x14ac:dyDescent="0.2">
      <c r="A83" s="55" t="s">
        <v>217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s="23" customFormat="1" ht="12.75" x14ac:dyDescent="0.2">
      <c r="A84" s="56"/>
    </row>
    <row r="85" spans="1:28" s="71" customFormat="1" ht="12.75" x14ac:dyDescent="0.2"/>
    <row r="86" spans="1:28" s="71" customFormat="1" ht="12.75" x14ac:dyDescent="0.2"/>
    <row r="87" spans="1:28" x14ac:dyDescent="0.2">
      <c r="A87" s="28" t="s">
        <v>184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28" x14ac:dyDescent="0.2">
      <c r="A88" s="28" t="s">
        <v>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28" s="71" customFormat="1" ht="12.75" x14ac:dyDescent="0.2"/>
    <row r="90" spans="1:28" s="71" customFormat="1" ht="12.75" x14ac:dyDescent="0.2"/>
    <row r="91" spans="1:28" s="71" customFormat="1" ht="12.75" x14ac:dyDescent="0.2"/>
    <row r="92" spans="1:28" s="71" customFormat="1" ht="15" customHeight="1" x14ac:dyDescent="0.2">
      <c r="A92" s="239" t="s">
        <v>188</v>
      </c>
      <c r="B92" s="239"/>
      <c r="C92" s="197">
        <v>2010</v>
      </c>
      <c r="D92" s="197"/>
      <c r="E92" s="197">
        <v>2011</v>
      </c>
      <c r="F92" s="197"/>
      <c r="G92" s="197">
        <v>2012</v>
      </c>
      <c r="H92" s="197"/>
      <c r="I92" s="197">
        <v>2013</v>
      </c>
      <c r="J92" s="197"/>
      <c r="K92" s="197">
        <v>2014</v>
      </c>
      <c r="L92" s="197"/>
      <c r="M92" s="197">
        <v>2015</v>
      </c>
      <c r="N92" s="197"/>
      <c r="O92" s="197">
        <v>2016</v>
      </c>
      <c r="P92" s="197"/>
      <c r="Q92" s="197" t="s">
        <v>183</v>
      </c>
      <c r="R92" s="197"/>
    </row>
    <row r="93" spans="1:28" s="71" customFormat="1" ht="12.75" x14ac:dyDescent="0.2">
      <c r="A93" s="240"/>
      <c r="B93" s="240"/>
      <c r="C93" s="106" t="s">
        <v>186</v>
      </c>
      <c r="D93" s="107" t="s">
        <v>103</v>
      </c>
      <c r="E93" s="106" t="s">
        <v>186</v>
      </c>
      <c r="F93" s="107" t="s">
        <v>103</v>
      </c>
      <c r="G93" s="106" t="s">
        <v>186</v>
      </c>
      <c r="H93" s="107" t="s">
        <v>103</v>
      </c>
      <c r="I93" s="106" t="s">
        <v>186</v>
      </c>
      <c r="J93" s="107" t="s">
        <v>103</v>
      </c>
      <c r="K93" s="106" t="s">
        <v>186</v>
      </c>
      <c r="L93" s="107" t="s">
        <v>103</v>
      </c>
      <c r="M93" s="106" t="s">
        <v>186</v>
      </c>
      <c r="N93" s="107" t="s">
        <v>103</v>
      </c>
      <c r="O93" s="106" t="s">
        <v>186</v>
      </c>
      <c r="P93" s="107" t="s">
        <v>103</v>
      </c>
      <c r="Q93" s="106" t="s">
        <v>186</v>
      </c>
      <c r="R93" s="107" t="s">
        <v>103</v>
      </c>
    </row>
    <row r="94" spans="1:28" s="71" customFormat="1" ht="12.75" x14ac:dyDescent="0.2">
      <c r="A94" s="241" t="s">
        <v>87</v>
      </c>
      <c r="B94" s="27" t="s">
        <v>34</v>
      </c>
      <c r="C94" s="91">
        <v>271</v>
      </c>
      <c r="D94" s="91">
        <v>114</v>
      </c>
      <c r="E94" s="91">
        <v>296</v>
      </c>
      <c r="F94" s="91">
        <v>134</v>
      </c>
      <c r="G94" s="91">
        <v>293</v>
      </c>
      <c r="H94" s="91">
        <v>110</v>
      </c>
      <c r="I94" s="91">
        <v>311</v>
      </c>
      <c r="J94" s="91">
        <v>119</v>
      </c>
      <c r="K94" s="91">
        <v>263</v>
      </c>
      <c r="L94" s="91">
        <v>98</v>
      </c>
      <c r="M94" s="91">
        <v>277</v>
      </c>
      <c r="N94" s="91">
        <v>121</v>
      </c>
      <c r="O94" s="91">
        <v>314</v>
      </c>
      <c r="P94" s="91">
        <v>137</v>
      </c>
      <c r="Q94" s="91">
        <v>232</v>
      </c>
      <c r="R94" s="91">
        <v>109</v>
      </c>
    </row>
    <row r="95" spans="1:28" s="71" customFormat="1" ht="12.75" x14ac:dyDescent="0.2">
      <c r="A95" s="242"/>
      <c r="B95" s="30" t="s">
        <v>35</v>
      </c>
      <c r="C95" s="11">
        <v>451</v>
      </c>
      <c r="D95" s="11">
        <v>210</v>
      </c>
      <c r="E95" s="11">
        <v>453</v>
      </c>
      <c r="F95" s="11">
        <v>203</v>
      </c>
      <c r="G95" s="11">
        <v>494</v>
      </c>
      <c r="H95" s="11">
        <v>216</v>
      </c>
      <c r="I95" s="11">
        <v>508</v>
      </c>
      <c r="J95" s="11">
        <v>228</v>
      </c>
      <c r="K95" s="11">
        <v>556</v>
      </c>
      <c r="L95" s="11">
        <v>216</v>
      </c>
      <c r="M95" s="11">
        <v>556</v>
      </c>
      <c r="N95" s="11">
        <v>239</v>
      </c>
      <c r="O95" s="11">
        <v>632</v>
      </c>
      <c r="P95" s="11">
        <v>269</v>
      </c>
      <c r="Q95" s="11">
        <v>1232</v>
      </c>
      <c r="R95" s="11">
        <v>454</v>
      </c>
    </row>
    <row r="96" spans="1:28" s="71" customFormat="1" ht="15" customHeight="1" x14ac:dyDescent="0.2">
      <c r="A96" s="237" t="s">
        <v>32</v>
      </c>
      <c r="B96" s="237"/>
      <c r="C96" s="105">
        <v>722</v>
      </c>
      <c r="D96" s="105">
        <v>324</v>
      </c>
      <c r="E96" s="105">
        <v>749</v>
      </c>
      <c r="F96" s="105">
        <v>337</v>
      </c>
      <c r="G96" s="105">
        <v>787</v>
      </c>
      <c r="H96" s="105">
        <v>326</v>
      </c>
      <c r="I96" s="105">
        <v>819</v>
      </c>
      <c r="J96" s="105">
        <v>347</v>
      </c>
      <c r="K96" s="105">
        <v>819</v>
      </c>
      <c r="L96" s="105">
        <v>314</v>
      </c>
      <c r="M96" s="105">
        <v>833</v>
      </c>
      <c r="N96" s="105">
        <v>360</v>
      </c>
      <c r="O96" s="105">
        <v>946</v>
      </c>
      <c r="P96" s="105">
        <v>406</v>
      </c>
      <c r="Q96" s="105">
        <v>1464</v>
      </c>
      <c r="R96" s="105">
        <v>563</v>
      </c>
    </row>
    <row r="97" spans="1:27" s="71" customFormat="1" ht="15" customHeight="1" x14ac:dyDescent="0.2">
      <c r="A97" s="243" t="s">
        <v>88</v>
      </c>
      <c r="B97" s="30" t="s">
        <v>34</v>
      </c>
      <c r="C97" s="11">
        <v>1001</v>
      </c>
      <c r="D97" s="11">
        <v>345</v>
      </c>
      <c r="E97" s="11">
        <v>1004</v>
      </c>
      <c r="F97" s="11">
        <v>344</v>
      </c>
      <c r="G97" s="11">
        <v>1043</v>
      </c>
      <c r="H97" s="11">
        <v>366</v>
      </c>
      <c r="I97" s="11">
        <v>1118</v>
      </c>
      <c r="J97" s="11">
        <v>386</v>
      </c>
      <c r="K97" s="11">
        <v>1146</v>
      </c>
      <c r="L97" s="11">
        <v>361</v>
      </c>
      <c r="M97" s="11">
        <v>1207</v>
      </c>
      <c r="N97" s="11">
        <v>386</v>
      </c>
      <c r="O97" s="11">
        <v>1259</v>
      </c>
      <c r="P97" s="11">
        <v>425</v>
      </c>
      <c r="Q97" s="11">
        <v>1428</v>
      </c>
      <c r="R97" s="11">
        <v>438</v>
      </c>
    </row>
    <row r="98" spans="1:27" s="71" customFormat="1" ht="12.75" x14ac:dyDescent="0.2">
      <c r="A98" s="244"/>
      <c r="B98" s="27" t="s">
        <v>35</v>
      </c>
      <c r="C98" s="91">
        <v>1371</v>
      </c>
      <c r="D98" s="91">
        <v>512</v>
      </c>
      <c r="E98" s="91">
        <v>1448</v>
      </c>
      <c r="F98" s="91">
        <v>525</v>
      </c>
      <c r="G98" s="91">
        <v>1413</v>
      </c>
      <c r="H98" s="91">
        <v>482</v>
      </c>
      <c r="I98" s="91">
        <v>1448</v>
      </c>
      <c r="J98" s="91">
        <v>536</v>
      </c>
      <c r="K98" s="91">
        <v>1591</v>
      </c>
      <c r="L98" s="91">
        <v>478</v>
      </c>
      <c r="M98" s="91">
        <v>1492</v>
      </c>
      <c r="N98" s="91">
        <v>473</v>
      </c>
      <c r="O98" s="91">
        <v>1559</v>
      </c>
      <c r="P98" s="91">
        <v>527</v>
      </c>
      <c r="Q98" s="91">
        <v>4499</v>
      </c>
      <c r="R98" s="91">
        <v>992</v>
      </c>
    </row>
    <row r="99" spans="1:27" s="71" customFormat="1" ht="15" customHeight="1" x14ac:dyDescent="0.2">
      <c r="A99" s="237" t="s">
        <v>32</v>
      </c>
      <c r="B99" s="237"/>
      <c r="C99" s="105">
        <v>2372</v>
      </c>
      <c r="D99" s="105">
        <v>857</v>
      </c>
      <c r="E99" s="105">
        <v>2452</v>
      </c>
      <c r="F99" s="105">
        <v>869</v>
      </c>
      <c r="G99" s="105">
        <v>2456</v>
      </c>
      <c r="H99" s="105">
        <v>848</v>
      </c>
      <c r="I99" s="105">
        <v>2566</v>
      </c>
      <c r="J99" s="105">
        <v>922</v>
      </c>
      <c r="K99" s="105">
        <v>2737</v>
      </c>
      <c r="L99" s="105">
        <v>839</v>
      </c>
      <c r="M99" s="105">
        <v>2699</v>
      </c>
      <c r="N99" s="105">
        <v>859</v>
      </c>
      <c r="O99" s="105">
        <v>2818</v>
      </c>
      <c r="P99" s="105">
        <v>952</v>
      </c>
      <c r="Q99" s="105">
        <v>5927</v>
      </c>
      <c r="R99" s="105">
        <v>1430</v>
      </c>
    </row>
    <row r="100" spans="1:27" s="71" customFormat="1" ht="15" customHeight="1" x14ac:dyDescent="0.2">
      <c r="A100" s="245" t="s">
        <v>89</v>
      </c>
      <c r="B100" s="27" t="s">
        <v>34</v>
      </c>
      <c r="C100" s="91">
        <v>3995</v>
      </c>
      <c r="D100" s="91">
        <v>849</v>
      </c>
      <c r="E100" s="91">
        <v>4007</v>
      </c>
      <c r="F100" s="91">
        <v>823</v>
      </c>
      <c r="G100" s="91">
        <v>4040</v>
      </c>
      <c r="H100" s="91">
        <v>843</v>
      </c>
      <c r="I100" s="91">
        <v>3852</v>
      </c>
      <c r="J100" s="91">
        <v>844</v>
      </c>
      <c r="K100" s="91">
        <v>3684</v>
      </c>
      <c r="L100" s="91">
        <v>768</v>
      </c>
      <c r="M100" s="91">
        <v>3755</v>
      </c>
      <c r="N100" s="91">
        <v>803</v>
      </c>
      <c r="O100" s="91">
        <v>3915</v>
      </c>
      <c r="P100" s="91">
        <v>845</v>
      </c>
      <c r="Q100" s="91">
        <v>4231</v>
      </c>
      <c r="R100" s="91">
        <v>837</v>
      </c>
    </row>
    <row r="101" spans="1:27" s="71" customFormat="1" ht="12.75" x14ac:dyDescent="0.2">
      <c r="A101" s="245"/>
      <c r="B101" s="30" t="s">
        <v>35</v>
      </c>
      <c r="C101" s="11">
        <v>4517</v>
      </c>
      <c r="D101" s="11">
        <v>833</v>
      </c>
      <c r="E101" s="11">
        <v>4513</v>
      </c>
      <c r="F101" s="11">
        <v>794</v>
      </c>
      <c r="G101" s="11">
        <v>4480</v>
      </c>
      <c r="H101" s="11">
        <v>784</v>
      </c>
      <c r="I101" s="11">
        <v>4379</v>
      </c>
      <c r="J101" s="11">
        <v>798</v>
      </c>
      <c r="K101" s="11">
        <v>4102</v>
      </c>
      <c r="L101" s="11">
        <v>733</v>
      </c>
      <c r="M101" s="11">
        <v>4031</v>
      </c>
      <c r="N101" s="11">
        <v>727</v>
      </c>
      <c r="O101" s="11">
        <v>4178</v>
      </c>
      <c r="P101" s="11">
        <v>796</v>
      </c>
      <c r="Q101" s="11">
        <v>4342</v>
      </c>
      <c r="R101" s="11">
        <v>806</v>
      </c>
    </row>
    <row r="102" spans="1:27" s="71" customFormat="1" ht="15" customHeight="1" x14ac:dyDescent="0.2">
      <c r="A102" s="237" t="s">
        <v>32</v>
      </c>
      <c r="B102" s="237"/>
      <c r="C102" s="105">
        <v>8512</v>
      </c>
      <c r="D102" s="105">
        <v>1682</v>
      </c>
      <c r="E102" s="105">
        <v>8520</v>
      </c>
      <c r="F102" s="105">
        <v>1617</v>
      </c>
      <c r="G102" s="105">
        <v>8520</v>
      </c>
      <c r="H102" s="105">
        <v>1627</v>
      </c>
      <c r="I102" s="105">
        <v>8231</v>
      </c>
      <c r="J102" s="105">
        <v>1642</v>
      </c>
      <c r="K102" s="105">
        <v>7786</v>
      </c>
      <c r="L102" s="105">
        <v>1501</v>
      </c>
      <c r="M102" s="105">
        <v>7786</v>
      </c>
      <c r="N102" s="105">
        <v>1530</v>
      </c>
      <c r="O102" s="105">
        <v>8093</v>
      </c>
      <c r="P102" s="105">
        <v>1641</v>
      </c>
      <c r="Q102" s="105">
        <v>8573</v>
      </c>
      <c r="R102" s="105">
        <v>1643</v>
      </c>
    </row>
    <row r="103" spans="1:27" s="71" customFormat="1" ht="15" customHeight="1" x14ac:dyDescent="0.2">
      <c r="A103" s="246" t="s">
        <v>90</v>
      </c>
      <c r="B103" s="30" t="s">
        <v>34</v>
      </c>
      <c r="C103" s="11">
        <v>862</v>
      </c>
      <c r="D103" s="11">
        <v>272</v>
      </c>
      <c r="E103" s="11">
        <v>959</v>
      </c>
      <c r="F103" s="11">
        <v>281</v>
      </c>
      <c r="G103" s="11">
        <v>921</v>
      </c>
      <c r="H103" s="11">
        <v>263</v>
      </c>
      <c r="I103" s="11">
        <v>861</v>
      </c>
      <c r="J103" s="11">
        <v>245</v>
      </c>
      <c r="K103" s="11">
        <v>792</v>
      </c>
      <c r="L103" s="11">
        <v>219</v>
      </c>
      <c r="M103" s="11">
        <v>784</v>
      </c>
      <c r="N103" s="11">
        <v>252</v>
      </c>
      <c r="O103" s="11">
        <v>860</v>
      </c>
      <c r="P103" s="11">
        <v>272</v>
      </c>
      <c r="Q103" s="11">
        <v>988</v>
      </c>
      <c r="R103" s="11">
        <v>292</v>
      </c>
    </row>
    <row r="104" spans="1:27" s="71" customFormat="1" ht="12.75" x14ac:dyDescent="0.2">
      <c r="A104" s="246"/>
      <c r="B104" s="27" t="s">
        <v>35</v>
      </c>
      <c r="C104" s="91">
        <v>895</v>
      </c>
      <c r="D104" s="91">
        <v>275</v>
      </c>
      <c r="E104" s="91">
        <v>857</v>
      </c>
      <c r="F104" s="91">
        <v>243</v>
      </c>
      <c r="G104" s="91">
        <v>826</v>
      </c>
      <c r="H104" s="91">
        <v>245</v>
      </c>
      <c r="I104" s="91">
        <v>879</v>
      </c>
      <c r="J104" s="91">
        <v>252</v>
      </c>
      <c r="K104" s="91">
        <v>804</v>
      </c>
      <c r="L104" s="91">
        <v>221</v>
      </c>
      <c r="M104" s="91">
        <v>753</v>
      </c>
      <c r="N104" s="91">
        <v>216</v>
      </c>
      <c r="O104" s="91">
        <v>770</v>
      </c>
      <c r="P104" s="91">
        <v>264</v>
      </c>
      <c r="Q104" s="91">
        <v>886</v>
      </c>
      <c r="R104" s="91">
        <v>232</v>
      </c>
    </row>
    <row r="105" spans="1:27" s="71" customFormat="1" ht="15" customHeight="1" x14ac:dyDescent="0.2">
      <c r="A105" s="237" t="s">
        <v>32</v>
      </c>
      <c r="B105" s="237"/>
      <c r="C105" s="105">
        <v>1757</v>
      </c>
      <c r="D105" s="105">
        <v>547</v>
      </c>
      <c r="E105" s="105">
        <v>1816</v>
      </c>
      <c r="F105" s="105">
        <v>524</v>
      </c>
      <c r="G105" s="105">
        <v>1747</v>
      </c>
      <c r="H105" s="105">
        <v>508</v>
      </c>
      <c r="I105" s="105">
        <v>1740</v>
      </c>
      <c r="J105" s="105">
        <v>497</v>
      </c>
      <c r="K105" s="105">
        <v>1596</v>
      </c>
      <c r="L105" s="105">
        <v>440</v>
      </c>
      <c r="M105" s="105">
        <v>1537</v>
      </c>
      <c r="N105" s="105">
        <v>468</v>
      </c>
      <c r="O105" s="105">
        <v>1630</v>
      </c>
      <c r="P105" s="105">
        <v>536</v>
      </c>
      <c r="Q105" s="105">
        <v>1874</v>
      </c>
      <c r="R105" s="105">
        <v>524</v>
      </c>
    </row>
    <row r="106" spans="1:27" s="71" customFormat="1" ht="23.1" customHeight="1" x14ac:dyDescent="0.2">
      <c r="A106" s="245" t="s">
        <v>185</v>
      </c>
      <c r="B106" s="27" t="s">
        <v>34</v>
      </c>
      <c r="C106" s="91">
        <v>6129</v>
      </c>
      <c r="D106" s="91">
        <v>1580</v>
      </c>
      <c r="E106" s="91">
        <v>6266</v>
      </c>
      <c r="F106" s="91">
        <v>1582</v>
      </c>
      <c r="G106" s="91">
        <v>6297</v>
      </c>
      <c r="H106" s="91">
        <v>1582</v>
      </c>
      <c r="I106" s="91">
        <v>6142</v>
      </c>
      <c r="J106" s="91">
        <v>1594</v>
      </c>
      <c r="K106" s="91">
        <v>5885</v>
      </c>
      <c r="L106" s="91">
        <v>1446</v>
      </c>
      <c r="M106" s="91">
        <v>6023</v>
      </c>
      <c r="N106" s="91">
        <v>1562</v>
      </c>
      <c r="O106" s="91">
        <v>6348</v>
      </c>
      <c r="P106" s="91">
        <v>1679</v>
      </c>
      <c r="Q106" s="91">
        <v>6879</v>
      </c>
      <c r="R106" s="91">
        <v>1676</v>
      </c>
    </row>
    <row r="107" spans="1:27" s="71" customFormat="1" ht="23.1" customHeight="1" x14ac:dyDescent="0.2">
      <c r="A107" s="245"/>
      <c r="B107" s="30" t="s">
        <v>35</v>
      </c>
      <c r="C107" s="11">
        <v>7234</v>
      </c>
      <c r="D107" s="11">
        <v>1830</v>
      </c>
      <c r="E107" s="11">
        <v>7271</v>
      </c>
      <c r="F107" s="11">
        <v>1765</v>
      </c>
      <c r="G107" s="11">
        <v>7213</v>
      </c>
      <c r="H107" s="11">
        <v>1727</v>
      </c>
      <c r="I107" s="11">
        <v>7214</v>
      </c>
      <c r="J107" s="11">
        <v>1814</v>
      </c>
      <c r="K107" s="11">
        <v>7053</v>
      </c>
      <c r="L107" s="11">
        <v>1648</v>
      </c>
      <c r="M107" s="11">
        <v>6832</v>
      </c>
      <c r="N107" s="11">
        <v>1655</v>
      </c>
      <c r="O107" s="11">
        <v>7139</v>
      </c>
      <c r="P107" s="11">
        <v>1856</v>
      </c>
      <c r="Q107" s="11">
        <v>10959</v>
      </c>
      <c r="R107" s="11">
        <v>2484</v>
      </c>
    </row>
    <row r="108" spans="1:27" s="71" customFormat="1" ht="15" customHeight="1" x14ac:dyDescent="0.2">
      <c r="A108" s="237" t="s">
        <v>122</v>
      </c>
      <c r="B108" s="237"/>
      <c r="C108" s="105">
        <v>13363</v>
      </c>
      <c r="D108" s="105">
        <v>3410</v>
      </c>
      <c r="E108" s="105">
        <v>13537</v>
      </c>
      <c r="F108" s="105">
        <v>3347</v>
      </c>
      <c r="G108" s="105">
        <v>13510</v>
      </c>
      <c r="H108" s="105">
        <v>3309</v>
      </c>
      <c r="I108" s="105">
        <v>13356</v>
      </c>
      <c r="J108" s="105">
        <v>3408</v>
      </c>
      <c r="K108" s="105">
        <v>12938</v>
      </c>
      <c r="L108" s="105">
        <v>3094</v>
      </c>
      <c r="M108" s="105">
        <v>12855</v>
      </c>
      <c r="N108" s="105">
        <v>3217</v>
      </c>
      <c r="O108" s="105">
        <v>13487</v>
      </c>
      <c r="P108" s="105">
        <v>3535</v>
      </c>
      <c r="Q108" s="105">
        <v>17838</v>
      </c>
      <c r="R108" s="105">
        <v>4160</v>
      </c>
      <c r="S108" s="72"/>
      <c r="T108" s="72"/>
      <c r="U108" s="72"/>
      <c r="V108" s="72"/>
      <c r="W108" s="72"/>
      <c r="X108" s="72"/>
      <c r="Y108" s="72"/>
      <c r="Z108" s="72"/>
      <c r="AA108" s="72"/>
    </row>
    <row r="109" spans="1:27" s="71" customFormat="1" ht="12.75" x14ac:dyDescent="0.2">
      <c r="S109" s="72"/>
      <c r="T109" s="72"/>
      <c r="U109" s="72"/>
      <c r="V109" s="72"/>
      <c r="W109" s="72"/>
      <c r="X109" s="72"/>
      <c r="Y109" s="72"/>
      <c r="Z109" s="72"/>
      <c r="AA109" s="72"/>
    </row>
    <row r="110" spans="1:27" x14ac:dyDescent="0.2">
      <c r="A110" s="54" t="s">
        <v>189</v>
      </c>
      <c r="B110" s="54"/>
      <c r="C110" s="54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81"/>
      <c r="T110" s="81"/>
      <c r="U110" s="81"/>
      <c r="V110" s="81"/>
      <c r="W110" s="81"/>
      <c r="X110" s="81"/>
      <c r="Y110" s="81"/>
      <c r="Z110" s="81"/>
      <c r="AA110" s="39"/>
    </row>
    <row r="111" spans="1:27" x14ac:dyDescent="0.2">
      <c r="A111" s="55" t="s">
        <v>217</v>
      </c>
      <c r="B111" s="59"/>
      <c r="C111" s="59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81"/>
      <c r="T111" s="81"/>
      <c r="U111" s="81"/>
      <c r="V111" s="81"/>
      <c r="W111" s="81"/>
      <c r="X111" s="81"/>
      <c r="Y111" s="81"/>
      <c r="Z111" s="81"/>
      <c r="AA111" s="39"/>
    </row>
    <row r="112" spans="1:27" s="71" customFormat="1" ht="12.75" x14ac:dyDescent="0.2">
      <c r="S112" s="72"/>
      <c r="T112" s="72"/>
      <c r="U112" s="72"/>
      <c r="V112" s="72"/>
      <c r="W112" s="72"/>
      <c r="X112" s="72"/>
      <c r="Y112" s="72"/>
      <c r="Z112" s="72"/>
      <c r="AA112" s="72"/>
    </row>
    <row r="113" spans="19:27" s="71" customFormat="1" ht="12.75" x14ac:dyDescent="0.2">
      <c r="S113" s="72"/>
      <c r="T113" s="72"/>
      <c r="U113" s="72"/>
      <c r="V113" s="72"/>
      <c r="W113" s="72"/>
      <c r="X113" s="72"/>
      <c r="Y113" s="72"/>
      <c r="Z113" s="72"/>
      <c r="AA113" s="72"/>
    </row>
    <row r="114" spans="19:27" s="71" customFormat="1" ht="12.75" x14ac:dyDescent="0.2"/>
    <row r="115" spans="19:27" s="71" customFormat="1" ht="12.75" x14ac:dyDescent="0.2"/>
    <row r="116" spans="19:27" s="71" customFormat="1" ht="12.75" x14ac:dyDescent="0.2"/>
  </sheetData>
  <mergeCells count="104">
    <mergeCell ref="AB13:AB14"/>
    <mergeCell ref="B15:C15"/>
    <mergeCell ref="B16:C16"/>
    <mergeCell ref="B17:C17"/>
    <mergeCell ref="B18:C18"/>
    <mergeCell ref="M13:O13"/>
    <mergeCell ref="P13:R13"/>
    <mergeCell ref="S13:U13"/>
    <mergeCell ref="V13:X13"/>
    <mergeCell ref="Y13:AA13"/>
    <mergeCell ref="B13:C14"/>
    <mergeCell ref="D13:F13"/>
    <mergeCell ref="G13:I13"/>
    <mergeCell ref="J13:L13"/>
    <mergeCell ref="A29:C29"/>
    <mergeCell ref="A30:C30"/>
    <mergeCell ref="A5:P5"/>
    <mergeCell ref="A6:P7"/>
    <mergeCell ref="B25:C25"/>
    <mergeCell ref="B26:C26"/>
    <mergeCell ref="B27:C27"/>
    <mergeCell ref="B28:C28"/>
    <mergeCell ref="B19:C19"/>
    <mergeCell ref="B20:C20"/>
    <mergeCell ref="B22:C22"/>
    <mergeCell ref="B23:C23"/>
    <mergeCell ref="B24:C24"/>
    <mergeCell ref="A21:C21"/>
    <mergeCell ref="A13:A14"/>
    <mergeCell ref="A15:A20"/>
    <mergeCell ref="A22:A28"/>
    <mergeCell ref="D40:F40"/>
    <mergeCell ref="A49:A55"/>
    <mergeCell ref="B49:C49"/>
    <mergeCell ref="B50:C50"/>
    <mergeCell ref="B51:C51"/>
    <mergeCell ref="B52:C52"/>
    <mergeCell ref="B53:C53"/>
    <mergeCell ref="B54:C54"/>
    <mergeCell ref="B55:C55"/>
    <mergeCell ref="A57:C57"/>
    <mergeCell ref="A67:A68"/>
    <mergeCell ref="B67:C68"/>
    <mergeCell ref="D67:F67"/>
    <mergeCell ref="G67:I67"/>
    <mergeCell ref="V40:X40"/>
    <mergeCell ref="Y40:AA40"/>
    <mergeCell ref="AB40:AB41"/>
    <mergeCell ref="A42:A47"/>
    <mergeCell ref="B42:C42"/>
    <mergeCell ref="B43:C43"/>
    <mergeCell ref="B44:C44"/>
    <mergeCell ref="B45:C45"/>
    <mergeCell ref="B46:C46"/>
    <mergeCell ref="B47:C47"/>
    <mergeCell ref="G40:I40"/>
    <mergeCell ref="J40:L40"/>
    <mergeCell ref="M40:O40"/>
    <mergeCell ref="P40:R40"/>
    <mergeCell ref="S40:U40"/>
    <mergeCell ref="A48:C48"/>
    <mergeCell ref="A56:C56"/>
    <mergeCell ref="A40:A41"/>
    <mergeCell ref="B40:C41"/>
    <mergeCell ref="B78:C78"/>
    <mergeCell ref="A79:C79"/>
    <mergeCell ref="Y67:AA67"/>
    <mergeCell ref="AB67:AB68"/>
    <mergeCell ref="A74:C74"/>
    <mergeCell ref="A69:A73"/>
    <mergeCell ref="B69:C69"/>
    <mergeCell ref="B70:C70"/>
    <mergeCell ref="B71:C71"/>
    <mergeCell ref="B72:C72"/>
    <mergeCell ref="B73:C73"/>
    <mergeCell ref="A75:A78"/>
    <mergeCell ref="B75:C75"/>
    <mergeCell ref="B76:C76"/>
    <mergeCell ref="B77:C77"/>
    <mergeCell ref="J67:L67"/>
    <mergeCell ref="M67:O67"/>
    <mergeCell ref="P67:R67"/>
    <mergeCell ref="S67:U67"/>
    <mergeCell ref="V67:X67"/>
    <mergeCell ref="A108:B108"/>
    <mergeCell ref="O92:P92"/>
    <mergeCell ref="Q92:R92"/>
    <mergeCell ref="M92:N92"/>
    <mergeCell ref="K92:L92"/>
    <mergeCell ref="I92:J92"/>
    <mergeCell ref="E92:F92"/>
    <mergeCell ref="A80:C80"/>
    <mergeCell ref="A92:B93"/>
    <mergeCell ref="C92:D92"/>
    <mergeCell ref="G92:H92"/>
    <mergeCell ref="A94:A95"/>
    <mergeCell ref="A96:B96"/>
    <mergeCell ref="A97:A98"/>
    <mergeCell ref="A100:A101"/>
    <mergeCell ref="A103:A104"/>
    <mergeCell ref="A106:A107"/>
    <mergeCell ref="A99:B99"/>
    <mergeCell ref="A102:B102"/>
    <mergeCell ref="A105:B105"/>
  </mergeCells>
  <hyperlinks>
    <hyperlink ref="Q5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L4" sqref="L4"/>
    </sheetView>
  </sheetViews>
  <sheetFormatPr baseColWidth="10" defaultColWidth="13.7109375" defaultRowHeight="14.25" x14ac:dyDescent="0.2"/>
  <cols>
    <col min="1" max="1" width="15.85546875" style="38" customWidth="1"/>
    <col min="2" max="3" width="13.7109375" style="38"/>
    <col min="4" max="4" width="16.140625" style="38" customWidth="1"/>
    <col min="5" max="5" width="15.28515625" style="38" customWidth="1"/>
    <col min="6" max="6" width="13.7109375" style="38"/>
    <col min="7" max="7" width="16.140625" style="38" customWidth="1"/>
    <col min="8" max="8" width="11.85546875" style="38" bestFit="1" customWidth="1"/>
    <col min="9" max="10" width="11" style="38" bestFit="1" customWidth="1"/>
    <col min="11" max="11" width="13.5703125" style="38" bestFit="1" customWidth="1"/>
    <col min="12" max="13" width="11" style="38" bestFit="1" customWidth="1"/>
    <col min="14" max="16384" width="13.7109375" style="38"/>
  </cols>
  <sheetData>
    <row r="1" spans="1:15" s="4" customFormat="1" ht="15" customHeight="1" x14ac:dyDescent="0.2">
      <c r="A1" s="2"/>
      <c r="B1" s="3"/>
    </row>
    <row r="2" spans="1:15" s="4" customFormat="1" ht="36" customHeight="1" x14ac:dyDescent="0.2">
      <c r="A2" s="2"/>
      <c r="B2" s="3"/>
    </row>
    <row r="3" spans="1:15" s="4" customFormat="1" ht="26.25" customHeight="1" x14ac:dyDescent="0.2">
      <c r="A3" s="2"/>
      <c r="B3" s="3"/>
    </row>
    <row r="4" spans="1:15" s="4" customFormat="1" ht="15" customHeight="1" x14ac:dyDescent="0.2">
      <c r="A4" s="2"/>
      <c r="B4" s="3"/>
      <c r="D4" s="62"/>
      <c r="L4" s="5" t="s">
        <v>0</v>
      </c>
    </row>
    <row r="5" spans="1:15" ht="24.75" customHeight="1" x14ac:dyDescent="0.2">
      <c r="A5" s="225" t="s">
        <v>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5" s="63" customFormat="1" ht="15" customHeight="1" x14ac:dyDescent="0.2">
      <c r="A6" s="181" t="s">
        <v>62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226"/>
    </row>
    <row r="7" spans="1:15" s="63" customFormat="1" ht="15" customHeight="1" x14ac:dyDescent="0.2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227"/>
    </row>
    <row r="10" spans="1:15" x14ac:dyDescent="0.2">
      <c r="A10" s="28" t="s">
        <v>167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3"/>
      <c r="N10" s="13"/>
      <c r="O10" s="13"/>
    </row>
    <row r="11" spans="1:15" x14ac:dyDescent="0.2">
      <c r="A11" s="28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3"/>
      <c r="N11" s="13"/>
      <c r="O11" s="13"/>
    </row>
    <row r="12" spans="1:15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x14ac:dyDescent="0.2">
      <c r="A14" s="51" t="s">
        <v>63</v>
      </c>
      <c r="B14" s="51"/>
      <c r="C14" s="51"/>
      <c r="D14" s="51"/>
      <c r="E14" s="49">
        <v>2008</v>
      </c>
      <c r="F14" s="49">
        <v>2009</v>
      </c>
      <c r="G14" s="49">
        <v>2010</v>
      </c>
      <c r="H14" s="49">
        <v>2011</v>
      </c>
      <c r="I14" s="49">
        <v>2012</v>
      </c>
      <c r="J14" s="49">
        <v>2013</v>
      </c>
      <c r="K14" s="49">
        <v>2014</v>
      </c>
      <c r="L14" s="49">
        <v>2015</v>
      </c>
      <c r="M14" s="49">
        <v>2016</v>
      </c>
    </row>
    <row r="15" spans="1:15" ht="15" customHeight="1" x14ac:dyDescent="0.2">
      <c r="A15" s="253" t="s">
        <v>64</v>
      </c>
      <c r="B15" s="253"/>
      <c r="C15" s="253"/>
      <c r="D15" s="253"/>
      <c r="E15" s="57">
        <v>9081</v>
      </c>
      <c r="F15" s="57">
        <v>8734</v>
      </c>
      <c r="G15" s="57">
        <v>9306</v>
      </c>
      <c r="H15" s="57">
        <v>9863</v>
      </c>
      <c r="I15" s="57">
        <v>10211</v>
      </c>
      <c r="J15" s="57">
        <v>12050</v>
      </c>
      <c r="K15" s="57">
        <v>11408</v>
      </c>
      <c r="L15" s="57">
        <v>12324</v>
      </c>
      <c r="M15" s="57">
        <v>12906</v>
      </c>
    </row>
    <row r="16" spans="1:15" s="39" customFormat="1" ht="14.25" customHeight="1" x14ac:dyDescent="0.2">
      <c r="A16" s="256" t="s">
        <v>162</v>
      </c>
      <c r="B16" s="203" t="s">
        <v>65</v>
      </c>
      <c r="C16" s="203"/>
      <c r="D16" s="203"/>
      <c r="E16" s="6">
        <v>391</v>
      </c>
      <c r="F16" s="6">
        <v>392</v>
      </c>
      <c r="G16" s="6">
        <v>393</v>
      </c>
      <c r="H16" s="6">
        <v>1236</v>
      </c>
      <c r="I16" s="6">
        <v>1282</v>
      </c>
      <c r="J16" s="6">
        <v>3277</v>
      </c>
      <c r="K16" s="6">
        <v>2987</v>
      </c>
      <c r="L16" s="6">
        <v>3271</v>
      </c>
      <c r="M16" s="6">
        <v>3379</v>
      </c>
    </row>
    <row r="17" spans="1:26" s="39" customFormat="1" ht="15" customHeight="1" x14ac:dyDescent="0.2">
      <c r="A17" s="221"/>
      <c r="B17" s="189" t="s">
        <v>65</v>
      </c>
      <c r="C17" s="189"/>
      <c r="D17" s="189"/>
      <c r="E17" s="6">
        <f t="shared" ref="E17:M17" si="0">+E15-E16</f>
        <v>8690</v>
      </c>
      <c r="F17" s="6">
        <f t="shared" si="0"/>
        <v>8342</v>
      </c>
      <c r="G17" s="6">
        <f t="shared" si="0"/>
        <v>8913</v>
      </c>
      <c r="H17" s="6">
        <f t="shared" si="0"/>
        <v>8627</v>
      </c>
      <c r="I17" s="6">
        <f t="shared" si="0"/>
        <v>8929</v>
      </c>
      <c r="J17" s="6">
        <f t="shared" si="0"/>
        <v>8773</v>
      </c>
      <c r="K17" s="6">
        <f t="shared" si="0"/>
        <v>8421</v>
      </c>
      <c r="L17" s="6">
        <f t="shared" si="0"/>
        <v>9053</v>
      </c>
      <c r="M17" s="6">
        <f t="shared" si="0"/>
        <v>9527</v>
      </c>
    </row>
    <row r="18" spans="1:26" s="39" customFormat="1" x14ac:dyDescent="0.2">
      <c r="A18" s="257" t="s">
        <v>164</v>
      </c>
      <c r="B18" s="252" t="s">
        <v>86</v>
      </c>
      <c r="C18" s="252"/>
      <c r="D18" s="252"/>
      <c r="E18" s="94">
        <v>6773</v>
      </c>
      <c r="F18" s="94">
        <v>6375</v>
      </c>
      <c r="G18" s="94">
        <v>6068</v>
      </c>
      <c r="H18" s="94">
        <v>7480</v>
      </c>
      <c r="I18" s="94">
        <v>7752</v>
      </c>
      <c r="J18" s="94">
        <v>9635</v>
      </c>
      <c r="K18" s="94">
        <v>8783</v>
      </c>
      <c r="L18" s="94">
        <v>9582</v>
      </c>
      <c r="M18" s="94">
        <v>9834</v>
      </c>
    </row>
    <row r="19" spans="1:26" s="39" customFormat="1" x14ac:dyDescent="0.2">
      <c r="A19" s="257" t="s">
        <v>66</v>
      </c>
      <c r="B19" s="252" t="s">
        <v>66</v>
      </c>
      <c r="C19" s="252"/>
      <c r="D19" s="252"/>
      <c r="E19" s="94">
        <v>2308</v>
      </c>
      <c r="F19" s="94">
        <v>2359</v>
      </c>
      <c r="G19" s="94">
        <v>3238</v>
      </c>
      <c r="H19" s="94">
        <v>2383</v>
      </c>
      <c r="I19" s="94">
        <v>2459</v>
      </c>
      <c r="J19" s="94">
        <v>2415</v>
      </c>
      <c r="K19" s="94">
        <v>2625</v>
      </c>
      <c r="L19" s="94">
        <v>2742</v>
      </c>
      <c r="M19" s="94">
        <v>3072</v>
      </c>
    </row>
    <row r="20" spans="1:26" s="39" customFormat="1" ht="27.75" customHeight="1" x14ac:dyDescent="0.2">
      <c r="A20" s="221" t="s">
        <v>163</v>
      </c>
      <c r="B20" s="189" t="s">
        <v>67</v>
      </c>
      <c r="C20" s="189"/>
      <c r="D20" s="189"/>
      <c r="E20" s="6">
        <v>1136</v>
      </c>
      <c r="F20" s="6">
        <v>1257</v>
      </c>
      <c r="G20" s="6">
        <v>1329</v>
      </c>
      <c r="H20" s="6">
        <v>1549</v>
      </c>
      <c r="I20" s="6">
        <v>1660</v>
      </c>
      <c r="J20" s="6">
        <v>1473</v>
      </c>
      <c r="K20" s="6">
        <v>1658</v>
      </c>
      <c r="L20" s="6">
        <v>1870</v>
      </c>
      <c r="M20" s="6">
        <v>1808</v>
      </c>
    </row>
    <row r="21" spans="1:26" s="39" customFormat="1" ht="14.25" customHeight="1" x14ac:dyDescent="0.2">
      <c r="A21" s="258" t="s">
        <v>161</v>
      </c>
      <c r="B21" s="190" t="s">
        <v>161</v>
      </c>
      <c r="C21" s="190"/>
      <c r="D21" s="190"/>
      <c r="E21" s="12">
        <v>7945</v>
      </c>
      <c r="F21" s="12">
        <v>7477</v>
      </c>
      <c r="G21" s="12">
        <v>7977</v>
      </c>
      <c r="H21" s="12">
        <v>8314</v>
      </c>
      <c r="I21" s="12">
        <v>8551</v>
      </c>
      <c r="J21" s="12">
        <v>10577</v>
      </c>
      <c r="K21" s="12">
        <v>9750</v>
      </c>
      <c r="L21" s="12">
        <v>10454</v>
      </c>
      <c r="M21" s="12">
        <v>11098</v>
      </c>
    </row>
    <row r="22" spans="1:26" x14ac:dyDescent="0.2">
      <c r="A22" s="29"/>
      <c r="B22" s="29"/>
      <c r="C22" s="29"/>
      <c r="D22" s="29"/>
      <c r="E22" s="29"/>
      <c r="F22" s="29"/>
      <c r="G22" s="6"/>
      <c r="H22" s="6"/>
      <c r="I22" s="6"/>
      <c r="J22" s="6"/>
      <c r="K22" s="6"/>
      <c r="L22" s="6"/>
      <c r="M22" s="6"/>
      <c r="N22" s="6"/>
      <c r="O22" s="6"/>
    </row>
    <row r="23" spans="1:26" s="39" customFormat="1" x14ac:dyDescent="0.2">
      <c r="A23" s="54" t="s">
        <v>168</v>
      </c>
      <c r="B23" s="54"/>
      <c r="C23" s="54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38"/>
      <c r="O23" s="38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s="39" customFormat="1" x14ac:dyDescent="0.2">
      <c r="A24" s="55" t="s">
        <v>217</v>
      </c>
      <c r="B24" s="59"/>
      <c r="C24" s="5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38"/>
      <c r="O24" s="38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x14ac:dyDescent="0.2">
      <c r="A25" s="29"/>
      <c r="B25" s="29"/>
      <c r="C25" s="29"/>
      <c r="D25" s="29"/>
      <c r="E25" s="29"/>
      <c r="F25" s="29"/>
      <c r="G25" s="6"/>
      <c r="H25" s="6"/>
      <c r="I25" s="6"/>
      <c r="J25" s="6"/>
      <c r="K25" s="6"/>
      <c r="L25" s="6"/>
      <c r="M25" s="6"/>
      <c r="N25" s="6"/>
      <c r="O25" s="6"/>
    </row>
    <row r="26" spans="1:26" x14ac:dyDescent="0.2">
      <c r="A26" s="29"/>
      <c r="B26" s="29"/>
      <c r="C26" s="29"/>
      <c r="D26" s="29"/>
      <c r="E26" s="29"/>
      <c r="F26" s="29"/>
      <c r="G26" s="6"/>
      <c r="H26" s="6"/>
      <c r="I26" s="6"/>
      <c r="J26" s="6"/>
      <c r="K26" s="6"/>
      <c r="L26" s="6"/>
      <c r="M26" s="6"/>
      <c r="N26" s="6"/>
      <c r="O26" s="6"/>
    </row>
    <row r="27" spans="1:26" x14ac:dyDescent="0.2">
      <c r="A27" s="34"/>
      <c r="B27" s="29"/>
      <c r="C27" s="29"/>
      <c r="D27" s="29"/>
      <c r="E27" s="29"/>
      <c r="F27" s="29"/>
      <c r="G27" s="6"/>
      <c r="H27" s="6"/>
      <c r="I27" s="6"/>
      <c r="J27" s="6"/>
      <c r="K27" s="6"/>
      <c r="L27" s="6"/>
      <c r="M27" s="6"/>
      <c r="N27" s="6"/>
      <c r="O27" s="6"/>
    </row>
    <row r="28" spans="1:26" x14ac:dyDescent="0.2">
      <c r="A28" s="28" t="s">
        <v>166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3"/>
      <c r="O28" s="13"/>
    </row>
    <row r="29" spans="1:26" x14ac:dyDescent="0.2">
      <c r="A29" s="28" t="s">
        <v>165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3"/>
      <c r="O29" s="13"/>
    </row>
    <row r="31" spans="1:26" s="71" customFormat="1" ht="24.75" customHeight="1" x14ac:dyDescent="0.2">
      <c r="A31" s="255" t="s">
        <v>173</v>
      </c>
      <c r="B31" s="255"/>
      <c r="C31" s="255"/>
      <c r="D31" s="51">
        <v>2007</v>
      </c>
      <c r="E31" s="51">
        <v>2008</v>
      </c>
      <c r="F31" s="51">
        <v>2009</v>
      </c>
      <c r="G31" s="51">
        <v>2010</v>
      </c>
      <c r="H31" s="51">
        <v>2011</v>
      </c>
      <c r="I31" s="51">
        <v>2012</v>
      </c>
      <c r="J31" s="51">
        <v>2013</v>
      </c>
      <c r="K31" s="51">
        <v>2014</v>
      </c>
      <c r="L31" s="51">
        <v>2015</v>
      </c>
      <c r="M31" s="51">
        <v>2016</v>
      </c>
    </row>
    <row r="32" spans="1:26" s="71" customFormat="1" ht="12.75" x14ac:dyDescent="0.2">
      <c r="A32" s="203" t="s">
        <v>169</v>
      </c>
      <c r="B32" s="203"/>
      <c r="C32" s="203"/>
      <c r="D32" s="6">
        <v>377710</v>
      </c>
      <c r="E32" s="6">
        <v>410097</v>
      </c>
      <c r="F32" s="6">
        <v>412680</v>
      </c>
      <c r="G32" s="6">
        <v>398000</v>
      </c>
      <c r="H32" s="6">
        <v>403000</v>
      </c>
      <c r="I32" s="6">
        <v>415000</v>
      </c>
      <c r="J32" s="6">
        <v>433000</v>
      </c>
      <c r="K32" s="6">
        <v>452000</v>
      </c>
      <c r="L32" s="6">
        <v>520000</v>
      </c>
      <c r="M32" s="6">
        <v>500000</v>
      </c>
      <c r="N32" s="74"/>
      <c r="O32" s="74"/>
    </row>
    <row r="33" spans="1:26" s="71" customFormat="1" ht="12.75" x14ac:dyDescent="0.2">
      <c r="A33" s="252" t="s">
        <v>170</v>
      </c>
      <c r="B33" s="252"/>
      <c r="C33" s="252"/>
      <c r="D33" s="94">
        <v>685</v>
      </c>
      <c r="E33" s="94">
        <v>504</v>
      </c>
      <c r="F33" s="94">
        <v>492</v>
      </c>
      <c r="G33" s="94">
        <v>515</v>
      </c>
      <c r="H33" s="94">
        <v>515</v>
      </c>
      <c r="I33" s="94">
        <v>420</v>
      </c>
      <c r="J33" s="94">
        <v>420</v>
      </c>
      <c r="K33" s="94">
        <v>440</v>
      </c>
      <c r="L33" s="94">
        <v>488</v>
      </c>
      <c r="M33" s="94">
        <v>500</v>
      </c>
    </row>
    <row r="34" spans="1:26" s="71" customFormat="1" ht="12.75" x14ac:dyDescent="0.2">
      <c r="A34" s="189" t="s">
        <v>171</v>
      </c>
      <c r="B34" s="189"/>
      <c r="C34" s="189"/>
      <c r="D34" s="6">
        <v>100000</v>
      </c>
      <c r="E34" s="6">
        <v>134099</v>
      </c>
      <c r="F34" s="6">
        <v>54639</v>
      </c>
      <c r="G34" s="6">
        <v>24234</v>
      </c>
      <c r="H34" s="6">
        <v>50128</v>
      </c>
      <c r="I34" s="6">
        <v>60180</v>
      </c>
      <c r="J34" s="6">
        <v>63000</v>
      </c>
      <c r="K34" s="6">
        <v>64134</v>
      </c>
      <c r="L34" s="6">
        <v>31218</v>
      </c>
      <c r="M34" s="6">
        <v>29214</v>
      </c>
    </row>
    <row r="35" spans="1:26" s="71" customFormat="1" ht="12.75" x14ac:dyDescent="0.2">
      <c r="A35" s="254" t="s">
        <v>172</v>
      </c>
      <c r="B35" s="254"/>
      <c r="C35" s="254"/>
      <c r="D35" s="100">
        <v>17060</v>
      </c>
      <c r="E35" s="100">
        <v>17940</v>
      </c>
      <c r="F35" s="100">
        <v>18014</v>
      </c>
      <c r="G35" s="100">
        <v>18177</v>
      </c>
      <c r="H35" s="100">
        <v>16546</v>
      </c>
      <c r="I35" s="100">
        <v>51000</v>
      </c>
      <c r="J35" s="100">
        <v>51000</v>
      </c>
      <c r="K35" s="100">
        <v>51000</v>
      </c>
      <c r="L35" s="100">
        <v>51000</v>
      </c>
      <c r="M35" s="100">
        <v>51000</v>
      </c>
    </row>
    <row r="36" spans="1:26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26" s="39" customFormat="1" x14ac:dyDescent="0.2">
      <c r="A37" s="54" t="s">
        <v>174</v>
      </c>
      <c r="B37" s="54"/>
      <c r="C37" s="54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38"/>
      <c r="O37" s="38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s="39" customFormat="1" x14ac:dyDescent="0.2">
      <c r="A38" s="55" t="s">
        <v>217</v>
      </c>
      <c r="B38" s="59"/>
      <c r="C38" s="5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38"/>
      <c r="O38" s="38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</sheetData>
  <mergeCells count="17">
    <mergeCell ref="A35:C35"/>
    <mergeCell ref="A31:C31"/>
    <mergeCell ref="A16:A17"/>
    <mergeCell ref="B16:D16"/>
    <mergeCell ref="B17:D17"/>
    <mergeCell ref="B18:D18"/>
    <mergeCell ref="B19:D19"/>
    <mergeCell ref="B20:D20"/>
    <mergeCell ref="B21:D21"/>
    <mergeCell ref="A18:A19"/>
    <mergeCell ref="A20:A21"/>
    <mergeCell ref="A32:C32"/>
    <mergeCell ref="A33:C33"/>
    <mergeCell ref="A5:L5"/>
    <mergeCell ref="A6:L7"/>
    <mergeCell ref="A15:D15"/>
    <mergeCell ref="A34:C34"/>
  </mergeCells>
  <hyperlinks>
    <hyperlink ref="L4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workbookViewId="0">
      <selection activeCell="L4" sqref="L4"/>
    </sheetView>
  </sheetViews>
  <sheetFormatPr baseColWidth="10" defaultRowHeight="14.25" x14ac:dyDescent="0.2"/>
  <cols>
    <col min="1" max="1" width="12.85546875" style="38" customWidth="1"/>
    <col min="2" max="2" width="8.5703125" style="38" customWidth="1"/>
    <col min="3" max="3" width="12.28515625" style="38" customWidth="1"/>
    <col min="4" max="5" width="11" style="38" bestFit="1" customWidth="1"/>
    <col min="6" max="10" width="12.5703125" style="38" bestFit="1" customWidth="1"/>
    <col min="11" max="11" width="11" style="38" bestFit="1" customWidth="1"/>
    <col min="12" max="16" width="12.5703125" style="38" bestFit="1" customWidth="1"/>
    <col min="17" max="17" width="6.42578125" style="38" bestFit="1" customWidth="1"/>
    <col min="18" max="18" width="12.5703125" style="38" bestFit="1" customWidth="1"/>
    <col min="19" max="19" width="6.42578125" style="38" bestFit="1" customWidth="1"/>
    <col min="20" max="20" width="13.5703125" style="38" bestFit="1" customWidth="1"/>
    <col min="21" max="21" width="6.42578125" style="38" bestFit="1" customWidth="1"/>
    <col min="22" max="22" width="12.5703125" style="38" bestFit="1" customWidth="1"/>
    <col min="23" max="23" width="6.42578125" style="38" bestFit="1" customWidth="1"/>
    <col min="24" max="24" width="15.28515625" style="38" bestFit="1" customWidth="1"/>
    <col min="25" max="25" width="6.42578125" style="38" bestFit="1" customWidth="1"/>
    <col min="26" max="26" width="12.5703125" style="38" bestFit="1" customWidth="1"/>
    <col min="27" max="27" width="6.42578125" style="38" bestFit="1" customWidth="1"/>
    <col min="28" max="28" width="12.5703125" style="38" bestFit="1" customWidth="1"/>
    <col min="29" max="29" width="6.42578125" style="38" bestFit="1" customWidth="1"/>
    <col min="30" max="30" width="11.5703125" style="38" bestFit="1" customWidth="1"/>
    <col min="31" max="16384" width="11.42578125" style="38"/>
  </cols>
  <sheetData>
    <row r="1" spans="1:29" s="4" customFormat="1" ht="15" customHeight="1" x14ac:dyDescent="0.2">
      <c r="A1" s="2"/>
      <c r="B1" s="3"/>
    </row>
    <row r="2" spans="1:29" s="4" customFormat="1" ht="27.75" customHeight="1" x14ac:dyDescent="0.2">
      <c r="A2" s="2"/>
      <c r="B2" s="3"/>
    </row>
    <row r="3" spans="1:29" s="4" customFormat="1" ht="27" customHeight="1" x14ac:dyDescent="0.2">
      <c r="A3" s="2"/>
      <c r="B3" s="3"/>
    </row>
    <row r="4" spans="1:29" s="4" customFormat="1" ht="26.25" customHeight="1" x14ac:dyDescent="0.2">
      <c r="A4" s="2"/>
      <c r="B4" s="3"/>
      <c r="D4" s="62"/>
      <c r="L4" s="5" t="s">
        <v>0</v>
      </c>
    </row>
    <row r="5" spans="1:29" ht="24.75" customHeight="1" x14ac:dyDescent="0.2">
      <c r="A5" s="225" t="s">
        <v>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29" s="63" customFormat="1" ht="15" customHeight="1" x14ac:dyDescent="0.2">
      <c r="A6" s="181" t="s">
        <v>42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226"/>
    </row>
    <row r="7" spans="1:29" s="63" customFormat="1" ht="15" customHeight="1" x14ac:dyDescent="0.2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227"/>
    </row>
    <row r="10" spans="1:29" x14ac:dyDescent="0.2">
      <c r="A10" s="28" t="s">
        <v>204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29" x14ac:dyDescent="0.2">
      <c r="A11" s="28" t="s">
        <v>155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3" spans="1:29" s="39" customFormat="1" ht="14.25" customHeight="1" x14ac:dyDescent="0.2">
      <c r="A13" s="198" t="s">
        <v>59</v>
      </c>
      <c r="B13" s="198"/>
      <c r="C13" s="198"/>
      <c r="D13" s="198"/>
      <c r="E13" s="98"/>
      <c r="F13" s="198">
        <v>2010</v>
      </c>
      <c r="G13" s="198"/>
      <c r="H13" s="198"/>
      <c r="I13" s="198"/>
      <c r="J13" s="198"/>
      <c r="K13" s="198"/>
      <c r="L13" s="198">
        <v>2012</v>
      </c>
      <c r="M13" s="198"/>
      <c r="N13" s="198"/>
      <c r="O13" s="198"/>
      <c r="P13" s="198"/>
      <c r="Q13" s="198"/>
      <c r="R13" s="198">
        <v>2014</v>
      </c>
      <c r="S13" s="198"/>
      <c r="T13" s="198"/>
      <c r="U13" s="198"/>
      <c r="V13" s="198"/>
      <c r="W13" s="198"/>
      <c r="X13" s="198">
        <v>2016</v>
      </c>
      <c r="Y13" s="198"/>
      <c r="Z13" s="198"/>
      <c r="AA13" s="198"/>
      <c r="AB13" s="198"/>
      <c r="AC13" s="198"/>
    </row>
    <row r="14" spans="1:29" s="39" customFormat="1" x14ac:dyDescent="0.2">
      <c r="A14" s="199"/>
      <c r="B14" s="199"/>
      <c r="C14" s="199"/>
      <c r="D14" s="199"/>
      <c r="E14" s="75"/>
      <c r="F14" s="199" t="s">
        <v>32</v>
      </c>
      <c r="G14" s="199"/>
      <c r="H14" s="199" t="s">
        <v>34</v>
      </c>
      <c r="I14" s="199"/>
      <c r="J14" s="199" t="s">
        <v>35</v>
      </c>
      <c r="K14" s="199"/>
      <c r="L14" s="199" t="s">
        <v>32</v>
      </c>
      <c r="M14" s="199"/>
      <c r="N14" s="199" t="s">
        <v>34</v>
      </c>
      <c r="O14" s="199"/>
      <c r="P14" s="199" t="s">
        <v>35</v>
      </c>
      <c r="Q14" s="199"/>
      <c r="R14" s="199" t="s">
        <v>32</v>
      </c>
      <c r="S14" s="199"/>
      <c r="T14" s="199" t="s">
        <v>34</v>
      </c>
      <c r="U14" s="199"/>
      <c r="V14" s="199" t="s">
        <v>35</v>
      </c>
      <c r="W14" s="199"/>
      <c r="X14" s="199" t="s">
        <v>32</v>
      </c>
      <c r="Y14" s="199"/>
      <c r="Z14" s="199" t="s">
        <v>34</v>
      </c>
      <c r="AA14" s="199"/>
      <c r="AB14" s="199" t="s">
        <v>35</v>
      </c>
      <c r="AC14" s="199"/>
    </row>
    <row r="15" spans="1:29" s="39" customFormat="1" x14ac:dyDescent="0.2">
      <c r="A15" s="200"/>
      <c r="B15" s="200"/>
      <c r="C15" s="200"/>
      <c r="D15" s="200"/>
      <c r="E15" s="99"/>
      <c r="F15" s="60" t="s">
        <v>36</v>
      </c>
      <c r="G15" s="60" t="s">
        <v>37</v>
      </c>
      <c r="H15" s="60" t="s">
        <v>36</v>
      </c>
      <c r="I15" s="60" t="s">
        <v>37</v>
      </c>
      <c r="J15" s="60" t="s">
        <v>36</v>
      </c>
      <c r="K15" s="60" t="s">
        <v>37</v>
      </c>
      <c r="L15" s="60" t="s">
        <v>36</v>
      </c>
      <c r="M15" s="60" t="s">
        <v>37</v>
      </c>
      <c r="N15" s="60" t="s">
        <v>36</v>
      </c>
      <c r="O15" s="60" t="s">
        <v>37</v>
      </c>
      <c r="P15" s="60" t="s">
        <v>36</v>
      </c>
      <c r="Q15" s="60" t="s">
        <v>37</v>
      </c>
      <c r="R15" s="60" t="s">
        <v>36</v>
      </c>
      <c r="S15" s="60" t="s">
        <v>37</v>
      </c>
      <c r="T15" s="60" t="s">
        <v>36</v>
      </c>
      <c r="U15" s="60" t="s">
        <v>37</v>
      </c>
      <c r="V15" s="60" t="s">
        <v>36</v>
      </c>
      <c r="W15" s="60" t="s">
        <v>37</v>
      </c>
      <c r="X15" s="60" t="s">
        <v>36</v>
      </c>
      <c r="Y15" s="60" t="s">
        <v>37</v>
      </c>
      <c r="Z15" s="60" t="s">
        <v>36</v>
      </c>
      <c r="AA15" s="60" t="s">
        <v>37</v>
      </c>
      <c r="AB15" s="60" t="s">
        <v>36</v>
      </c>
      <c r="AC15" s="60" t="s">
        <v>37</v>
      </c>
    </row>
    <row r="16" spans="1:29" s="39" customFormat="1" ht="14.25" customHeight="1" x14ac:dyDescent="0.2">
      <c r="A16" s="202" t="s">
        <v>156</v>
      </c>
      <c r="B16" s="202"/>
      <c r="C16" s="202"/>
      <c r="D16" s="202"/>
      <c r="E16" s="95" t="s">
        <v>32</v>
      </c>
      <c r="F16" s="95">
        <v>5951529</v>
      </c>
      <c r="G16" s="95">
        <v>100</v>
      </c>
      <c r="H16" s="95">
        <v>2825704</v>
      </c>
      <c r="I16" s="95">
        <v>47</v>
      </c>
      <c r="J16" s="95">
        <v>3125825</v>
      </c>
      <c r="K16" s="95">
        <v>53</v>
      </c>
      <c r="L16" s="95">
        <v>6154696</v>
      </c>
      <c r="M16" s="95">
        <v>100</v>
      </c>
      <c r="N16" s="95">
        <v>2921252</v>
      </c>
      <c r="O16" s="95">
        <v>47</v>
      </c>
      <c r="P16" s="95">
        <v>3233444</v>
      </c>
      <c r="Q16" s="95">
        <v>53</v>
      </c>
      <c r="R16" s="95">
        <v>6344625</v>
      </c>
      <c r="S16" s="95">
        <v>100</v>
      </c>
      <c r="T16" s="95">
        <v>3033013</v>
      </c>
      <c r="U16" s="95">
        <v>48</v>
      </c>
      <c r="V16" s="95">
        <v>3311512</v>
      </c>
      <c r="W16" s="95">
        <v>52</v>
      </c>
      <c r="X16" s="95">
        <v>6524580</v>
      </c>
      <c r="Y16" s="95">
        <v>100</v>
      </c>
      <c r="Z16" s="95">
        <v>3108214</v>
      </c>
      <c r="AA16" s="95">
        <v>48</v>
      </c>
      <c r="AB16" s="95">
        <v>3416266</v>
      </c>
      <c r="AC16" s="95">
        <v>52</v>
      </c>
    </row>
    <row r="17" spans="1:30" s="39" customFormat="1" ht="14.25" customHeight="1" x14ac:dyDescent="0.2">
      <c r="A17" s="193" t="s">
        <v>60</v>
      </c>
      <c r="B17" s="193"/>
      <c r="C17" s="193"/>
      <c r="D17" s="193"/>
      <c r="E17" s="45" t="s">
        <v>33</v>
      </c>
      <c r="F17" s="96">
        <v>3695283</v>
      </c>
      <c r="G17" s="96">
        <v>62</v>
      </c>
      <c r="H17" s="96">
        <v>1856301</v>
      </c>
      <c r="I17" s="96">
        <v>66</v>
      </c>
      <c r="J17" s="96">
        <v>1838917</v>
      </c>
      <c r="K17" s="96">
        <v>59</v>
      </c>
      <c r="L17" s="96">
        <v>3244339</v>
      </c>
      <c r="M17" s="96">
        <v>53</v>
      </c>
      <c r="N17" s="96">
        <v>1654650</v>
      </c>
      <c r="O17" s="96">
        <v>57</v>
      </c>
      <c r="P17" s="96">
        <v>1589633</v>
      </c>
      <c r="Q17" s="96">
        <v>49</v>
      </c>
      <c r="R17" s="96">
        <v>4028833</v>
      </c>
      <c r="S17" s="96">
        <v>63</v>
      </c>
      <c r="T17" s="96">
        <v>1991313</v>
      </c>
      <c r="U17" s="96">
        <v>66</v>
      </c>
      <c r="V17" s="96">
        <v>2037455</v>
      </c>
      <c r="W17" s="96">
        <v>62</v>
      </c>
      <c r="X17" s="96">
        <v>3434242</v>
      </c>
      <c r="Y17" s="96">
        <v>53</v>
      </c>
      <c r="Z17" s="96">
        <v>1776852</v>
      </c>
      <c r="AA17" s="96">
        <v>57</v>
      </c>
      <c r="AB17" s="96">
        <v>1657390</v>
      </c>
      <c r="AC17" s="96">
        <v>49</v>
      </c>
    </row>
    <row r="18" spans="1:30" s="39" customFormat="1" x14ac:dyDescent="0.2">
      <c r="A18" s="194"/>
      <c r="B18" s="194"/>
      <c r="C18" s="194"/>
      <c r="D18" s="194"/>
      <c r="E18" s="33" t="s">
        <v>61</v>
      </c>
      <c r="F18" s="12">
        <v>2256346</v>
      </c>
      <c r="G18" s="12">
        <v>38</v>
      </c>
      <c r="H18" s="12">
        <v>969403</v>
      </c>
      <c r="I18" s="12">
        <v>34</v>
      </c>
      <c r="J18" s="12">
        <v>1286908</v>
      </c>
      <c r="K18" s="12">
        <v>41</v>
      </c>
      <c r="L18" s="12">
        <v>2910457</v>
      </c>
      <c r="M18" s="12">
        <v>47</v>
      </c>
      <c r="N18" s="12">
        <v>1266603</v>
      </c>
      <c r="O18" s="12">
        <v>43</v>
      </c>
      <c r="P18" s="12">
        <v>1643811</v>
      </c>
      <c r="Q18" s="12">
        <v>51</v>
      </c>
      <c r="R18" s="12">
        <v>2315792</v>
      </c>
      <c r="S18" s="12">
        <v>37</v>
      </c>
      <c r="T18" s="12">
        <v>1041700</v>
      </c>
      <c r="U18" s="12">
        <v>34</v>
      </c>
      <c r="V18" s="12">
        <v>1274058</v>
      </c>
      <c r="W18" s="12">
        <v>38</v>
      </c>
      <c r="X18" s="12">
        <v>3090238</v>
      </c>
      <c r="Y18" s="12">
        <v>47</v>
      </c>
      <c r="Z18" s="12">
        <v>1331362</v>
      </c>
      <c r="AA18" s="12">
        <v>43</v>
      </c>
      <c r="AB18" s="12">
        <v>1758876</v>
      </c>
      <c r="AC18" s="12">
        <v>51</v>
      </c>
    </row>
    <row r="19" spans="1:30" x14ac:dyDescent="0.2"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x14ac:dyDescent="0.2">
      <c r="A20" s="54" t="s">
        <v>153</v>
      </c>
      <c r="B20" s="54"/>
      <c r="C20" s="54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37"/>
      <c r="AB20" s="37"/>
      <c r="AC20" s="37"/>
      <c r="AD20" s="67"/>
    </row>
    <row r="21" spans="1:30" s="39" customFormat="1" x14ac:dyDescent="0.2">
      <c r="A21" s="52" t="s">
        <v>96</v>
      </c>
      <c r="B21" s="52"/>
      <c r="C21" s="52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30" x14ac:dyDescent="0.2">
      <c r="A22" s="55" t="s">
        <v>217</v>
      </c>
      <c r="B22" s="59"/>
      <c r="C22" s="5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40"/>
      <c r="AB22" s="40"/>
      <c r="AC22" s="40"/>
      <c r="AD22" s="67"/>
    </row>
    <row r="23" spans="1:30" x14ac:dyDescent="0.2">
      <c r="A23" s="56"/>
      <c r="B23" s="52"/>
      <c r="C23" s="52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67"/>
    </row>
    <row r="24" spans="1:30" x14ac:dyDescent="0.2">
      <c r="A24" s="56"/>
      <c r="B24" s="52"/>
      <c r="C24" s="52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39"/>
    </row>
    <row r="25" spans="1:30" x14ac:dyDescent="0.2">
      <c r="A25" s="56"/>
      <c r="B25" s="52"/>
      <c r="C25" s="52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39"/>
    </row>
    <row r="26" spans="1:30" x14ac:dyDescent="0.2">
      <c r="A26" s="28" t="s">
        <v>205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30" x14ac:dyDescent="0.2">
      <c r="A27" s="28" t="s">
        <v>93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9" spans="1:30" ht="14.25" customHeight="1" x14ac:dyDescent="0.2">
      <c r="A29" s="259" t="s">
        <v>158</v>
      </c>
      <c r="B29" s="259"/>
      <c r="C29" s="259"/>
      <c r="D29" s="259"/>
      <c r="E29" s="197">
        <v>2010</v>
      </c>
      <c r="F29" s="197"/>
      <c r="G29" s="197"/>
      <c r="H29" s="197">
        <v>2012</v>
      </c>
      <c r="I29" s="197"/>
      <c r="J29" s="197"/>
      <c r="K29" s="197">
        <v>2014</v>
      </c>
      <c r="L29" s="197"/>
      <c r="M29" s="197"/>
      <c r="N29" s="197">
        <v>2016</v>
      </c>
      <c r="O29" s="197"/>
      <c r="P29" s="197"/>
    </row>
    <row r="30" spans="1:30" x14ac:dyDescent="0.2">
      <c r="A30" s="260"/>
      <c r="B30" s="260"/>
      <c r="C30" s="260"/>
      <c r="D30" s="260"/>
      <c r="E30" s="60" t="s">
        <v>34</v>
      </c>
      <c r="F30" s="60" t="s">
        <v>35</v>
      </c>
      <c r="G30" s="78" t="s">
        <v>32</v>
      </c>
      <c r="H30" s="60" t="s">
        <v>34</v>
      </c>
      <c r="I30" s="60" t="s">
        <v>35</v>
      </c>
      <c r="J30" s="78" t="s">
        <v>32</v>
      </c>
      <c r="K30" s="60" t="s">
        <v>34</v>
      </c>
      <c r="L30" s="60" t="s">
        <v>35</v>
      </c>
      <c r="M30" s="78" t="s">
        <v>32</v>
      </c>
      <c r="N30" s="60" t="s">
        <v>34</v>
      </c>
      <c r="O30" s="60" t="s">
        <v>35</v>
      </c>
      <c r="P30" s="78" t="s">
        <v>32</v>
      </c>
      <c r="Q30" s="65"/>
      <c r="R30" s="65"/>
    </row>
    <row r="31" spans="1:30" ht="29.25" customHeight="1" x14ac:dyDescent="0.2">
      <c r="A31" s="202" t="s">
        <v>160</v>
      </c>
      <c r="B31" s="202"/>
      <c r="C31" s="202"/>
      <c r="D31" s="202"/>
      <c r="E31" s="95">
        <v>1856301</v>
      </c>
      <c r="F31" s="95">
        <v>1838917</v>
      </c>
      <c r="G31" s="95">
        <v>3695218</v>
      </c>
      <c r="H31" s="95">
        <v>1654650</v>
      </c>
      <c r="I31" s="95">
        <v>1589633</v>
      </c>
      <c r="J31" s="95">
        <v>3244282</v>
      </c>
      <c r="K31" s="95">
        <v>1991313</v>
      </c>
      <c r="L31" s="95">
        <v>2037455</v>
      </c>
      <c r="M31" s="95">
        <v>4028768</v>
      </c>
      <c r="N31" s="95">
        <v>1776852</v>
      </c>
      <c r="O31" s="95">
        <v>1657390</v>
      </c>
      <c r="P31" s="95">
        <v>3434242</v>
      </c>
      <c r="Q31" s="65"/>
      <c r="R31" s="65"/>
    </row>
    <row r="32" spans="1:30" ht="14.25" customHeight="1" x14ac:dyDescent="0.2">
      <c r="A32" s="189" t="s">
        <v>38</v>
      </c>
      <c r="B32" s="189"/>
      <c r="C32" s="189"/>
      <c r="D32" s="189"/>
      <c r="E32" s="6">
        <v>662011</v>
      </c>
      <c r="F32" s="6">
        <v>618209</v>
      </c>
      <c r="G32" s="6">
        <v>1280220</v>
      </c>
      <c r="H32" s="6">
        <v>698542</v>
      </c>
      <c r="I32" s="6">
        <v>582810</v>
      </c>
      <c r="J32" s="6">
        <v>1281352</v>
      </c>
      <c r="K32" s="6">
        <v>972413</v>
      </c>
      <c r="L32" s="6">
        <v>886623</v>
      </c>
      <c r="M32" s="6">
        <v>1859035</v>
      </c>
      <c r="N32" s="113">
        <v>896622</v>
      </c>
      <c r="O32" s="113">
        <v>808267</v>
      </c>
      <c r="P32" s="113">
        <v>1704888</v>
      </c>
      <c r="Q32" s="65"/>
      <c r="R32" s="65"/>
    </row>
    <row r="33" spans="1:26" ht="14.25" customHeight="1" x14ac:dyDescent="0.2">
      <c r="A33" s="188" t="s">
        <v>41</v>
      </c>
      <c r="B33" s="188"/>
      <c r="C33" s="188"/>
      <c r="D33" s="188"/>
      <c r="E33" s="11">
        <v>357610</v>
      </c>
      <c r="F33" s="11">
        <v>375216</v>
      </c>
      <c r="G33" s="11">
        <v>732826</v>
      </c>
      <c r="H33" s="11">
        <v>316388</v>
      </c>
      <c r="I33" s="11">
        <v>304992</v>
      </c>
      <c r="J33" s="11">
        <v>621380</v>
      </c>
      <c r="K33" s="11" t="s">
        <v>22</v>
      </c>
      <c r="L33" s="11" t="s">
        <v>22</v>
      </c>
      <c r="M33" s="11" t="s">
        <v>22</v>
      </c>
      <c r="N33" s="114" t="s">
        <v>22</v>
      </c>
      <c r="O33" s="114" t="s">
        <v>22</v>
      </c>
      <c r="P33" s="114" t="s">
        <v>22</v>
      </c>
      <c r="Q33" s="65"/>
      <c r="R33" s="65"/>
    </row>
    <row r="34" spans="1:26" ht="14.25" customHeight="1" x14ac:dyDescent="0.2">
      <c r="A34" s="189" t="s">
        <v>39</v>
      </c>
      <c r="B34" s="189"/>
      <c r="C34" s="189"/>
      <c r="D34" s="189"/>
      <c r="E34" s="6">
        <v>487090</v>
      </c>
      <c r="F34" s="6">
        <v>454736</v>
      </c>
      <c r="G34" s="6">
        <v>941826</v>
      </c>
      <c r="H34" s="6">
        <v>375811</v>
      </c>
      <c r="I34" s="6">
        <v>410681</v>
      </c>
      <c r="J34" s="6">
        <v>786492</v>
      </c>
      <c r="K34" s="6">
        <v>761941</v>
      </c>
      <c r="L34" s="6">
        <v>839169</v>
      </c>
      <c r="M34" s="6">
        <v>1601110</v>
      </c>
      <c r="N34" s="113">
        <v>654928</v>
      </c>
      <c r="O34" s="113">
        <v>627798</v>
      </c>
      <c r="P34" s="113">
        <v>1282726</v>
      </c>
      <c r="Q34" s="65"/>
      <c r="R34" s="65"/>
      <c r="T34" s="67"/>
      <c r="U34" s="67"/>
      <c r="V34" s="67"/>
    </row>
    <row r="35" spans="1:26" ht="14.25" customHeight="1" x14ac:dyDescent="0.2">
      <c r="A35" s="213" t="s">
        <v>40</v>
      </c>
      <c r="B35" s="213"/>
      <c r="C35" s="213"/>
      <c r="D35" s="213"/>
      <c r="E35" s="61">
        <v>349590</v>
      </c>
      <c r="F35" s="61">
        <v>390756</v>
      </c>
      <c r="G35" s="61">
        <v>740345</v>
      </c>
      <c r="H35" s="61">
        <v>263908</v>
      </c>
      <c r="I35" s="61">
        <v>291150</v>
      </c>
      <c r="J35" s="61">
        <v>555058</v>
      </c>
      <c r="K35" s="61">
        <v>256960</v>
      </c>
      <c r="L35" s="61">
        <v>311664</v>
      </c>
      <c r="M35" s="61">
        <v>568623</v>
      </c>
      <c r="N35" s="115">
        <v>225303</v>
      </c>
      <c r="O35" s="115">
        <v>221325</v>
      </c>
      <c r="P35" s="115">
        <v>446628</v>
      </c>
      <c r="Q35" s="65"/>
      <c r="R35" s="65"/>
      <c r="T35" s="67"/>
      <c r="U35" s="67"/>
      <c r="V35" s="67"/>
    </row>
    <row r="36" spans="1:26" x14ac:dyDescent="0.2">
      <c r="A36" s="72"/>
      <c r="B36" s="72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T36" s="67"/>
      <c r="U36" s="67"/>
      <c r="V36" s="67"/>
    </row>
    <row r="37" spans="1:26" s="39" customFormat="1" x14ac:dyDescent="0.2">
      <c r="A37" s="54" t="s">
        <v>153</v>
      </c>
      <c r="B37" s="54"/>
      <c r="C37" s="54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81"/>
      <c r="R37" s="81"/>
      <c r="S37" s="81"/>
      <c r="T37" s="67"/>
      <c r="U37" s="67"/>
      <c r="V37" s="67"/>
      <c r="W37" s="81"/>
      <c r="X37" s="81"/>
      <c r="Y37" s="81"/>
      <c r="Z37" s="81"/>
    </row>
    <row r="38" spans="1:26" s="39" customFormat="1" x14ac:dyDescent="0.2">
      <c r="A38" s="52" t="s">
        <v>96</v>
      </c>
      <c r="B38" s="52"/>
      <c r="C38" s="52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s="39" customFormat="1" x14ac:dyDescent="0.2">
      <c r="A39" s="52" t="s">
        <v>159</v>
      </c>
      <c r="B39" s="52"/>
      <c r="C39" s="5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s="39" customFormat="1" x14ac:dyDescent="0.2">
      <c r="A40" s="55" t="s">
        <v>217</v>
      </c>
      <c r="B40" s="59"/>
      <c r="C40" s="5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x14ac:dyDescent="0.2">
      <c r="D41" s="73"/>
      <c r="E41" s="73"/>
      <c r="F41" s="73"/>
      <c r="G41" s="73"/>
      <c r="H41" s="73"/>
      <c r="I41" s="73"/>
      <c r="J41" s="73"/>
      <c r="K41" s="73"/>
      <c r="L41" s="73"/>
    </row>
    <row r="44" spans="1:26" x14ac:dyDescent="0.2">
      <c r="A44" s="28" t="s">
        <v>206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26" x14ac:dyDescent="0.2">
      <c r="A45" s="28" t="s">
        <v>155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7" spans="1:26" x14ac:dyDescent="0.2">
      <c r="A47" s="230" t="s">
        <v>44</v>
      </c>
      <c r="B47" s="230"/>
      <c r="C47" s="230"/>
      <c r="D47" s="230"/>
      <c r="E47" s="51">
        <v>2009</v>
      </c>
      <c r="F47" s="51">
        <v>2010</v>
      </c>
      <c r="G47" s="51">
        <v>2011</v>
      </c>
      <c r="H47" s="51">
        <v>2012</v>
      </c>
      <c r="I47" s="51">
        <v>2013</v>
      </c>
      <c r="J47" s="51">
        <v>2014</v>
      </c>
      <c r="K47" s="51">
        <v>2015</v>
      </c>
      <c r="L47" s="51">
        <v>2016</v>
      </c>
      <c r="M47" s="51">
        <v>2017</v>
      </c>
    </row>
    <row r="48" spans="1:26" x14ac:dyDescent="0.2">
      <c r="A48" s="252" t="s">
        <v>45</v>
      </c>
      <c r="B48" s="252"/>
      <c r="C48" s="252"/>
      <c r="D48" s="252"/>
      <c r="E48" s="94" t="s">
        <v>43</v>
      </c>
      <c r="F48" s="94" t="s">
        <v>43</v>
      </c>
      <c r="G48" s="94" t="s">
        <v>43</v>
      </c>
      <c r="H48" s="94" t="s">
        <v>43</v>
      </c>
      <c r="I48" s="94" t="s">
        <v>43</v>
      </c>
      <c r="J48" s="94" t="s">
        <v>43</v>
      </c>
      <c r="K48" s="94" t="s">
        <v>43</v>
      </c>
      <c r="L48" s="94" t="s">
        <v>43</v>
      </c>
      <c r="M48" s="94" t="s">
        <v>43</v>
      </c>
    </row>
    <row r="49" spans="1:26" x14ac:dyDescent="0.2">
      <c r="A49" s="189" t="s">
        <v>46</v>
      </c>
      <c r="B49" s="189"/>
      <c r="C49" s="189"/>
      <c r="D49" s="189"/>
      <c r="E49" s="6" t="s">
        <v>43</v>
      </c>
      <c r="F49" s="6" t="s">
        <v>43</v>
      </c>
      <c r="G49" s="6" t="s">
        <v>43</v>
      </c>
      <c r="H49" s="6" t="s">
        <v>43</v>
      </c>
      <c r="I49" s="6" t="s">
        <v>43</v>
      </c>
      <c r="J49" s="6" t="s">
        <v>43</v>
      </c>
      <c r="K49" s="6" t="s">
        <v>43</v>
      </c>
      <c r="L49" s="6" t="s">
        <v>43</v>
      </c>
      <c r="M49" s="6" t="s">
        <v>43</v>
      </c>
    </row>
    <row r="50" spans="1:26" ht="15" customHeight="1" x14ac:dyDescent="0.2">
      <c r="A50" s="252" t="s">
        <v>47</v>
      </c>
      <c r="B50" s="252"/>
      <c r="C50" s="252"/>
      <c r="D50" s="252"/>
      <c r="E50" s="94" t="s">
        <v>43</v>
      </c>
      <c r="F50" s="94" t="s">
        <v>43</v>
      </c>
      <c r="G50" s="94" t="s">
        <v>43</v>
      </c>
      <c r="H50" s="94" t="s">
        <v>43</v>
      </c>
      <c r="I50" s="94" t="s">
        <v>43</v>
      </c>
      <c r="J50" s="94" t="s">
        <v>43</v>
      </c>
      <c r="K50" s="94" t="s">
        <v>43</v>
      </c>
      <c r="L50" s="94" t="s">
        <v>43</v>
      </c>
      <c r="M50" s="94" t="s">
        <v>43</v>
      </c>
    </row>
    <row r="51" spans="1:26" ht="15" customHeight="1" x14ac:dyDescent="0.2">
      <c r="A51" s="189" t="s">
        <v>48</v>
      </c>
      <c r="B51" s="189"/>
      <c r="C51" s="189"/>
      <c r="D51" s="189"/>
      <c r="E51" s="6" t="s">
        <v>43</v>
      </c>
      <c r="F51" s="6" t="s">
        <v>43</v>
      </c>
      <c r="G51" s="6" t="s">
        <v>43</v>
      </c>
      <c r="H51" s="6" t="s">
        <v>43</v>
      </c>
      <c r="I51" s="6" t="s">
        <v>43</v>
      </c>
      <c r="J51" s="6" t="s">
        <v>43</v>
      </c>
      <c r="K51" s="6" t="s">
        <v>43</v>
      </c>
      <c r="L51" s="6" t="s">
        <v>43</v>
      </c>
      <c r="M51" s="6" t="s">
        <v>43</v>
      </c>
    </row>
    <row r="52" spans="1:26" ht="15" customHeight="1" x14ac:dyDescent="0.2">
      <c r="A52" s="252" t="s">
        <v>49</v>
      </c>
      <c r="B52" s="252"/>
      <c r="C52" s="252"/>
      <c r="D52" s="252"/>
      <c r="E52" s="94" t="s">
        <v>43</v>
      </c>
      <c r="F52" s="94" t="s">
        <v>43</v>
      </c>
      <c r="G52" s="94" t="s">
        <v>43</v>
      </c>
      <c r="H52" s="94" t="s">
        <v>43</v>
      </c>
      <c r="I52" s="94" t="s">
        <v>43</v>
      </c>
      <c r="J52" s="94" t="s">
        <v>43</v>
      </c>
      <c r="K52" s="94" t="s">
        <v>43</v>
      </c>
      <c r="L52" s="94" t="s">
        <v>43</v>
      </c>
      <c r="M52" s="94" t="s">
        <v>43</v>
      </c>
    </row>
    <row r="53" spans="1:26" ht="15" customHeight="1" x14ac:dyDescent="0.2">
      <c r="A53" s="189" t="s">
        <v>50</v>
      </c>
      <c r="B53" s="189"/>
      <c r="C53" s="189"/>
      <c r="D53" s="189"/>
      <c r="E53" s="6" t="s">
        <v>43</v>
      </c>
      <c r="F53" s="6" t="s">
        <v>43</v>
      </c>
      <c r="G53" s="6" t="s">
        <v>43</v>
      </c>
      <c r="H53" s="6" t="s">
        <v>43</v>
      </c>
      <c r="I53" s="6" t="s">
        <v>43</v>
      </c>
      <c r="J53" s="6" t="s">
        <v>43</v>
      </c>
      <c r="K53" s="6" t="s">
        <v>43</v>
      </c>
      <c r="L53" s="6" t="s">
        <v>43</v>
      </c>
      <c r="M53" s="6" t="s">
        <v>43</v>
      </c>
    </row>
    <row r="54" spans="1:26" ht="15" customHeight="1" x14ac:dyDescent="0.2">
      <c r="A54" s="252" t="s">
        <v>57</v>
      </c>
      <c r="B54" s="252"/>
      <c r="C54" s="252"/>
      <c r="D54" s="252"/>
      <c r="E54" s="94" t="s">
        <v>43</v>
      </c>
      <c r="F54" s="94" t="s">
        <v>43</v>
      </c>
      <c r="G54" s="94" t="s">
        <v>43</v>
      </c>
      <c r="H54" s="94" t="s">
        <v>43</v>
      </c>
      <c r="I54" s="94"/>
      <c r="J54" s="94"/>
      <c r="K54" s="94" t="s">
        <v>43</v>
      </c>
      <c r="L54" s="94" t="s">
        <v>43</v>
      </c>
      <c r="M54" s="94" t="s">
        <v>43</v>
      </c>
    </row>
    <row r="55" spans="1:26" ht="15" customHeight="1" x14ac:dyDescent="0.2">
      <c r="A55" s="189" t="s">
        <v>52</v>
      </c>
      <c r="B55" s="189"/>
      <c r="C55" s="189"/>
      <c r="D55" s="189"/>
      <c r="E55" s="6"/>
      <c r="F55" s="6" t="s">
        <v>43</v>
      </c>
      <c r="G55" s="6" t="s">
        <v>43</v>
      </c>
      <c r="H55" s="6" t="s">
        <v>43</v>
      </c>
      <c r="I55" s="6" t="s">
        <v>43</v>
      </c>
      <c r="J55" s="6" t="s">
        <v>43</v>
      </c>
      <c r="K55" s="6" t="s">
        <v>43</v>
      </c>
      <c r="L55" s="6" t="s">
        <v>43</v>
      </c>
      <c r="M55" s="6" t="s">
        <v>43</v>
      </c>
    </row>
    <row r="56" spans="1:26" ht="15" customHeight="1" x14ac:dyDescent="0.2">
      <c r="A56" s="252" t="s">
        <v>53</v>
      </c>
      <c r="B56" s="252"/>
      <c r="C56" s="252"/>
      <c r="D56" s="252"/>
      <c r="E56" s="94"/>
      <c r="F56" s="94" t="s">
        <v>43</v>
      </c>
      <c r="G56" s="94" t="s">
        <v>43</v>
      </c>
      <c r="H56" s="94" t="s">
        <v>43</v>
      </c>
      <c r="I56" s="94" t="s">
        <v>43</v>
      </c>
      <c r="J56" s="94" t="s">
        <v>43</v>
      </c>
      <c r="K56" s="94" t="s">
        <v>43</v>
      </c>
      <c r="L56" s="94" t="s">
        <v>43</v>
      </c>
      <c r="M56" s="94" t="s">
        <v>43</v>
      </c>
    </row>
    <row r="57" spans="1:26" ht="15" customHeight="1" x14ac:dyDescent="0.2">
      <c r="A57" s="189" t="s">
        <v>56</v>
      </c>
      <c r="B57" s="189"/>
      <c r="C57" s="189"/>
      <c r="D57" s="189"/>
      <c r="E57" s="6"/>
      <c r="F57" s="6"/>
      <c r="G57" s="6"/>
      <c r="H57" s="6" t="s">
        <v>43</v>
      </c>
      <c r="I57" s="6" t="s">
        <v>43</v>
      </c>
      <c r="J57" s="6" t="s">
        <v>43</v>
      </c>
      <c r="K57" s="6" t="s">
        <v>43</v>
      </c>
      <c r="L57" s="6" t="s">
        <v>43</v>
      </c>
      <c r="M57" s="6" t="s">
        <v>43</v>
      </c>
    </row>
    <row r="58" spans="1:26" x14ac:dyDescent="0.2">
      <c r="A58" s="252" t="s">
        <v>51</v>
      </c>
      <c r="B58" s="252"/>
      <c r="C58" s="252"/>
      <c r="D58" s="252"/>
      <c r="E58" s="94"/>
      <c r="F58" s="94"/>
      <c r="G58" s="94"/>
      <c r="H58" s="94"/>
      <c r="I58" s="94" t="s">
        <v>43</v>
      </c>
      <c r="J58" s="94"/>
      <c r="K58" s="94" t="s">
        <v>43</v>
      </c>
      <c r="L58" s="94"/>
      <c r="M58" s="94" t="s">
        <v>43</v>
      </c>
    </row>
    <row r="59" spans="1:26" ht="15" customHeight="1" x14ac:dyDescent="0.2">
      <c r="A59" s="189" t="s">
        <v>54</v>
      </c>
      <c r="B59" s="189"/>
      <c r="C59" s="189"/>
      <c r="D59" s="189"/>
      <c r="E59" s="6"/>
      <c r="F59" s="6"/>
      <c r="G59" s="6"/>
      <c r="H59" s="6"/>
      <c r="I59" s="6"/>
      <c r="J59" s="6"/>
      <c r="K59" s="6" t="s">
        <v>43</v>
      </c>
      <c r="L59" s="6" t="s">
        <v>43</v>
      </c>
      <c r="M59" s="6" t="s">
        <v>43</v>
      </c>
    </row>
    <row r="60" spans="1:26" ht="15" customHeight="1" x14ac:dyDescent="0.2">
      <c r="A60" s="252" t="s">
        <v>55</v>
      </c>
      <c r="B60" s="252"/>
      <c r="C60" s="252"/>
      <c r="D60" s="252"/>
      <c r="E60" s="94"/>
      <c r="F60" s="94"/>
      <c r="G60" s="94"/>
      <c r="H60" s="94"/>
      <c r="I60" s="94"/>
      <c r="J60" s="94"/>
      <c r="K60" s="94"/>
      <c r="L60" s="94"/>
      <c r="M60" s="94" t="s">
        <v>43</v>
      </c>
    </row>
    <row r="61" spans="1:26" s="97" customFormat="1" ht="15" customHeight="1" x14ac:dyDescent="0.25">
      <c r="A61" s="253" t="s">
        <v>58</v>
      </c>
      <c r="B61" s="253"/>
      <c r="C61" s="253"/>
      <c r="D61" s="253"/>
      <c r="E61" s="57">
        <f>COUNTIF(E48:E60,"X")</f>
        <v>7</v>
      </c>
      <c r="F61" s="57">
        <f t="shared" ref="F61:M61" si="0">COUNTIF(F48:F60,"X")</f>
        <v>9</v>
      </c>
      <c r="G61" s="57">
        <f t="shared" si="0"/>
        <v>9</v>
      </c>
      <c r="H61" s="57">
        <f t="shared" si="0"/>
        <v>10</v>
      </c>
      <c r="I61" s="57">
        <f t="shared" si="0"/>
        <v>10</v>
      </c>
      <c r="J61" s="57">
        <f t="shared" si="0"/>
        <v>9</v>
      </c>
      <c r="K61" s="57">
        <f t="shared" si="0"/>
        <v>12</v>
      </c>
      <c r="L61" s="57">
        <f t="shared" si="0"/>
        <v>11</v>
      </c>
      <c r="M61" s="57">
        <f t="shared" si="0"/>
        <v>13</v>
      </c>
    </row>
    <row r="63" spans="1:26" s="39" customFormat="1" x14ac:dyDescent="0.2">
      <c r="A63" s="54" t="s">
        <v>154</v>
      </c>
      <c r="B63" s="54"/>
      <c r="C63" s="54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38"/>
      <c r="O63" s="38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s="39" customFormat="1" x14ac:dyDescent="0.2">
      <c r="A64" s="55" t="s">
        <v>217</v>
      </c>
      <c r="B64" s="59"/>
      <c r="C64" s="59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38"/>
      <c r="O64" s="38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</sheetData>
  <mergeCells count="46">
    <mergeCell ref="E29:G29"/>
    <mergeCell ref="K29:M29"/>
    <mergeCell ref="N29:P29"/>
    <mergeCell ref="H29:J29"/>
    <mergeCell ref="L13:Q13"/>
    <mergeCell ref="R13:W13"/>
    <mergeCell ref="X13:AC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13:D15"/>
    <mergeCell ref="A35:D35"/>
    <mergeCell ref="A50:D50"/>
    <mergeCell ref="A5:L5"/>
    <mergeCell ref="A6:L7"/>
    <mergeCell ref="A47:D47"/>
    <mergeCell ref="A48:D48"/>
    <mergeCell ref="A49:D49"/>
    <mergeCell ref="F13:K13"/>
    <mergeCell ref="A29:D30"/>
    <mergeCell ref="A31:D31"/>
    <mergeCell ref="A32:D32"/>
    <mergeCell ref="A33:D33"/>
    <mergeCell ref="A34:D34"/>
    <mergeCell ref="A16:D16"/>
    <mergeCell ref="A17:D18"/>
    <mergeCell ref="A61:D61"/>
    <mergeCell ref="A51:D51"/>
    <mergeCell ref="A52:D52"/>
    <mergeCell ref="A53:D53"/>
    <mergeCell ref="A58:D58"/>
    <mergeCell ref="A55:D55"/>
    <mergeCell ref="A56:D56"/>
    <mergeCell ref="A59:D59"/>
    <mergeCell ref="A60:D60"/>
    <mergeCell ref="A57:D57"/>
    <mergeCell ref="A54:D54"/>
  </mergeCells>
  <hyperlinks>
    <hyperlink ref="L4" location="Índice!A1" display="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ARTES ESCÉNICAS</vt:lpstr>
      <vt:lpstr>ARTES VISUALES</vt:lpstr>
      <vt:lpstr>AUDIOVISUAL</vt:lpstr>
      <vt:lpstr>CREACION</vt:lpstr>
      <vt:lpstr>CREACION PUBLICITARIA</vt:lpstr>
      <vt:lpstr>EDUCACION CULTURAL</vt:lpstr>
      <vt:lpstr>LIBROS Y PUBLICACIONES</vt:lpstr>
      <vt:lpstr>MUSICA</vt:lpstr>
      <vt:lpstr>PATRIMONIO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 Lorena Cuellar Ibanez</dc:creator>
  <cp:lastModifiedBy>Yuli Lorena Cuellar Ibanez</cp:lastModifiedBy>
  <dcterms:created xsi:type="dcterms:W3CDTF">2018-08-06T13:52:42Z</dcterms:created>
  <dcterms:modified xsi:type="dcterms:W3CDTF">2018-09-25T21:08:00Z</dcterms:modified>
</cp:coreProperties>
</file>