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NTenjoT\CGPA 2024\5. Procesamiento\5.6 Finalización de los archivos de datos\Productos finales\"/>
    </mc:Choice>
  </mc:AlternateContent>
  <xr:revisionPtr revIDLastSave="0" documentId="8_{D739B3B9-84CF-491E-8942-8634B39E034A}" xr6:coauthVersionLast="47" xr6:coauthVersionMax="47" xr10:uidLastSave="{00000000-0000-0000-0000-000000000000}"/>
  <bookViews>
    <workbookView xWindow="-120" yWindow="-120" windowWidth="29040" windowHeight="15720" tabRatio="815" xr2:uid="{EB308D8E-8EA5-4EBC-9BDB-E7C51DE57E0F}"/>
  </bookViews>
  <sheets>
    <sheet name="Índice" sheetId="521" r:id="rId1"/>
    <sheet name="Cuadro 1" sheetId="522" r:id="rId2"/>
    <sheet name="Cuadro 2" sheetId="523" r:id="rId3"/>
    <sheet name="Cuadro 3" sheetId="524" r:id="rId4"/>
    <sheet name="Cuadro 4" sheetId="525" r:id="rId5"/>
    <sheet name="Cuadro 5" sheetId="526" r:id="rId6"/>
    <sheet name="Cuadro 6" sheetId="527" r:id="rId7"/>
    <sheet name="Cuadro 7" sheetId="528" r:id="rId8"/>
    <sheet name="Cuadro 8" sheetId="529" r:id="rId9"/>
    <sheet name="Cuadro 9" sheetId="530" r:id="rId10"/>
    <sheet name="Cuadro 10" sheetId="531" r:id="rId11"/>
    <sheet name="Cuadro 11" sheetId="532" r:id="rId12"/>
    <sheet name="Cuadro 12" sheetId="533" r:id="rId13"/>
    <sheet name="Cuadro 13" sheetId="534" r:id="rId14"/>
    <sheet name="Cuadro 14" sheetId="535" r:id="rId15"/>
    <sheet name="Cuadro 15" sheetId="536" r:id="rId16"/>
    <sheet name="Cuadro 16" sheetId="537" r:id="rId17"/>
    <sheet name="Cuadro 17" sheetId="538" r:id="rId18"/>
    <sheet name="Cuadro 18" sheetId="539" r:id="rId19"/>
    <sheet name="Cuadro 19" sheetId="540" r:id="rId20"/>
    <sheet name="Cuadro 20" sheetId="541" r:id="rId21"/>
    <sheet name="Cuadro 21" sheetId="542" r:id="rId22"/>
    <sheet name="Cuadro 22 " sheetId="54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537" l="1"/>
  <c r="P17" i="537"/>
  <c r="O17" i="537"/>
  <c r="N17" i="537"/>
  <c r="M17" i="537"/>
  <c r="L17" i="537"/>
  <c r="K17" i="537"/>
  <c r="J17" i="537"/>
  <c r="I17" i="537"/>
  <c r="H17" i="537"/>
  <c r="G17" i="537"/>
  <c r="F17" i="537"/>
  <c r="E17" i="537"/>
  <c r="D17" i="537"/>
  <c r="C17" i="537"/>
  <c r="C32" i="536"/>
  <c r="B32" i="536"/>
  <c r="D31" i="536"/>
  <c r="D30" i="536"/>
  <c r="D29" i="536"/>
  <c r="D28" i="536"/>
  <c r="D20" i="536"/>
  <c r="D19" i="536"/>
  <c r="C21" i="536"/>
  <c r="B21" i="536"/>
  <c r="D21" i="536" l="1"/>
  <c r="D32" i="536"/>
  <c r="L121" i="532" l="1"/>
  <c r="K121" i="532"/>
  <c r="L115" i="532"/>
  <c r="K115" i="532"/>
  <c r="L31" i="530" l="1"/>
  <c r="K31" i="530"/>
  <c r="L25" i="530"/>
  <c r="K25" i="530"/>
  <c r="K20" i="528" l="1"/>
  <c r="J20" i="528"/>
  <c r="I20" i="528"/>
  <c r="H20" i="528"/>
  <c r="G20" i="528"/>
  <c r="F20" i="528"/>
  <c r="E20" i="528"/>
  <c r="D20" i="528"/>
  <c r="C20" i="528"/>
  <c r="B20" i="528"/>
  <c r="M18" i="527"/>
  <c r="L18" i="527"/>
</calcChain>
</file>

<file path=xl/sharedStrings.xml><?xml version="1.0" encoding="utf-8"?>
<sst xmlns="http://schemas.openxmlformats.org/spreadsheetml/2006/main" count="1272" uniqueCount="264">
  <si>
    <t>Concepto</t>
  </si>
  <si>
    <t>CUENTA AMBIENTAL Y ECONÓMICA DE LAS ACTIVIDADES AMBIENTALES Y TRANSACCIONES ASOCIADAS (CAE-AATA)</t>
  </si>
  <si>
    <t>1. Cuentas de las actividades ambientales y transacciones asociadas</t>
  </si>
  <si>
    <t>1.1</t>
  </si>
  <si>
    <t>Gastos en protección ambiental y gestión de recursos</t>
  </si>
  <si>
    <t>Cuadro 1</t>
  </si>
  <si>
    <t>Producción de servicios específicos de actividades ambientales, productores especializados (gobierno general)</t>
  </si>
  <si>
    <t>Cuadro 2</t>
  </si>
  <si>
    <t>Gasto total de productores especializados (gobierno general) en servicios específicos de actividades ambientales, según actividades de protección ambiental y gestión de recursos</t>
  </si>
  <si>
    <t>Cuadro 3</t>
  </si>
  <si>
    <t>Gasto total de productores especializados (gobierno general) en servicios específicos de actividades ambientales, según subsector y actividad ambiental</t>
  </si>
  <si>
    <t>Cuadro 4</t>
  </si>
  <si>
    <t>Cuadro 5</t>
  </si>
  <si>
    <t xml:space="preserve">Cuadro 6 </t>
  </si>
  <si>
    <t xml:space="preserve">Cuadro 7 </t>
  </si>
  <si>
    <t xml:space="preserve">Cuadro 8 </t>
  </si>
  <si>
    <t>Cuadro 9</t>
  </si>
  <si>
    <t>Cuadro 10</t>
  </si>
  <si>
    <t>Cuadro 11</t>
  </si>
  <si>
    <t>Cuadro 12</t>
  </si>
  <si>
    <t>Financiamiento del gasto del gobierno, en actividades ambientales</t>
  </si>
  <si>
    <t>1.2</t>
  </si>
  <si>
    <t>Otras transacciones asociadas al ambiente</t>
  </si>
  <si>
    <t>Cuadro 13</t>
  </si>
  <si>
    <t>Impuestos ambientales por tipo de impuesto</t>
  </si>
  <si>
    <t>Cuadro 14</t>
  </si>
  <si>
    <t>Cuadro 15</t>
  </si>
  <si>
    <t>2. Indicadores derivados</t>
  </si>
  <si>
    <t>Cuadro 16</t>
  </si>
  <si>
    <t>Cuadro 17</t>
  </si>
  <si>
    <t>Cuadro 18</t>
  </si>
  <si>
    <t>Cuadro 19</t>
  </si>
  <si>
    <t>Cuadro 20</t>
  </si>
  <si>
    <t>Impuestos ambientales con respecto al total recaudado de impuestos no ambientales</t>
  </si>
  <si>
    <t>Cuadro 21</t>
  </si>
  <si>
    <t>Empleos verdes con respecto a los empleos ambientales</t>
  </si>
  <si>
    <t>Empleos verdes con respecto al total de puestos de trabajo, según trabajo principal</t>
  </si>
  <si>
    <t>Cuadro 22</t>
  </si>
  <si>
    <t>Valores a precios corrientes</t>
  </si>
  <si>
    <t>Millones de pesos</t>
  </si>
  <si>
    <t>Índice</t>
  </si>
  <si>
    <t>Producción</t>
  </si>
  <si>
    <t>Consumo intermedio</t>
  </si>
  <si>
    <t>Valor agregado bruto</t>
  </si>
  <si>
    <t>Remuneración a los asalariados</t>
  </si>
  <si>
    <t>Impuestos menos subvenciones a la producción</t>
  </si>
  <si>
    <t>Consumo de capital fijo</t>
  </si>
  <si>
    <t xml:space="preserve">N.D. </t>
  </si>
  <si>
    <t>Excedente de explotación bruto</t>
  </si>
  <si>
    <t>Partidas complementarias</t>
  </si>
  <si>
    <t>Formación bruta de capital fijo</t>
  </si>
  <si>
    <t>Activos fijos intangibles</t>
  </si>
  <si>
    <t>Vivienda</t>
  </si>
  <si>
    <t>Otros edificios</t>
  </si>
  <si>
    <t>Otras estructuras</t>
  </si>
  <si>
    <t>Equipo de transporte</t>
  </si>
  <si>
    <t>Otra maquinaria y equipo</t>
  </si>
  <si>
    <t>Activados cultivados</t>
  </si>
  <si>
    <t>Mejoras importantes de activos no financieros no producidos</t>
  </si>
  <si>
    <t>Tierras y terrenos</t>
  </si>
  <si>
    <t>Otros gastos relacionados con las actividades ambientales</t>
  </si>
  <si>
    <t>Renta de la tierra</t>
  </si>
  <si>
    <t>Transferencias sociales en especie</t>
  </si>
  <si>
    <t>Primas de seguros no de vida</t>
  </si>
  <si>
    <t>Cooperación internacional corriente</t>
  </si>
  <si>
    <t>Transferencias corrientes diversas</t>
  </si>
  <si>
    <t>Cuadro 1. Producción de servicios específicos de actividades ambientales, productores especializados (gobierno general)</t>
  </si>
  <si>
    <r>
      <t>2021</t>
    </r>
    <r>
      <rPr>
        <b/>
        <vertAlign val="superscript"/>
        <sz val="9"/>
        <color indexed="8"/>
        <rFont val="Segoe UI"/>
        <family val="2"/>
        <charset val="1"/>
      </rPr>
      <t>p</t>
    </r>
  </si>
  <si>
    <r>
      <t>2022</t>
    </r>
    <r>
      <rPr>
        <b/>
        <vertAlign val="superscript"/>
        <sz val="9"/>
        <color indexed="8"/>
        <rFont val="Segoe UI"/>
        <family val="2"/>
        <charset val="1"/>
      </rPr>
      <t>p</t>
    </r>
  </si>
  <si>
    <r>
      <t>2023</t>
    </r>
    <r>
      <rPr>
        <b/>
        <vertAlign val="superscript"/>
        <sz val="9"/>
        <color indexed="8"/>
        <rFont val="Segoe UI"/>
        <family val="2"/>
        <charset val="1"/>
      </rPr>
      <t>pr</t>
    </r>
  </si>
  <si>
    <r>
      <t>2009 - 2023</t>
    </r>
    <r>
      <rPr>
        <b/>
        <vertAlign val="superscript"/>
        <sz val="9"/>
        <rFont val="Segoe UI"/>
        <family val="2"/>
        <charset val="1"/>
      </rPr>
      <t>pr</t>
    </r>
  </si>
  <si>
    <t>Cuadro 2. Gasto total de productores especializados (gobierno general) en servicios específicos de actividades ambientales, según actividades de protección ambiental y gestión de recursos</t>
  </si>
  <si>
    <t>Clasificación Actividades Ambientales (CAA)</t>
  </si>
  <si>
    <r>
      <t>2021</t>
    </r>
    <r>
      <rPr>
        <b/>
        <vertAlign val="superscript"/>
        <sz val="9"/>
        <rFont val="Segoe UI"/>
        <family val="2"/>
        <charset val="1"/>
      </rPr>
      <t>p</t>
    </r>
  </si>
  <si>
    <t>Actividades de protección ambiental</t>
  </si>
  <si>
    <t>Gastos corrientes</t>
  </si>
  <si>
    <t xml:space="preserve">Inversión </t>
  </si>
  <si>
    <t>Gasto total</t>
  </si>
  <si>
    <t>1.0     Protección de la atmósfera y el clima</t>
  </si>
  <si>
    <t>2.0     Gestión de aguas residuales</t>
  </si>
  <si>
    <t>3.0     Gestión de residuos</t>
  </si>
  <si>
    <t>4.0     Protección y recuperación del suelo, aguas subterráneas y  superficiales</t>
  </si>
  <si>
    <t>5.0     Reducción del ruido</t>
  </si>
  <si>
    <t>6.0     Protección de la biodiversidad y los paisajes</t>
  </si>
  <si>
    <t>8.0     Investigación y desarrollo</t>
  </si>
  <si>
    <t>9.0     Otras actividades de protección del ambiente</t>
  </si>
  <si>
    <t xml:space="preserve">Total actividades de protección ambiental </t>
  </si>
  <si>
    <t>Actividades de gestión de recursos</t>
  </si>
  <si>
    <t>10.0   Gestión de recursos minerales y energéticos</t>
  </si>
  <si>
    <t>11.0   Gestión de recursos madereros</t>
  </si>
  <si>
    <t>12.0   Gestión de recursos acuáticos</t>
  </si>
  <si>
    <t>14.0   Gestión de recursos hídricos</t>
  </si>
  <si>
    <t>16.0   Otras actividades de gestión de recursos</t>
  </si>
  <si>
    <t>Total actividades de gestión de recursos</t>
  </si>
  <si>
    <r>
      <t>2022</t>
    </r>
    <r>
      <rPr>
        <b/>
        <vertAlign val="superscript"/>
        <sz val="9"/>
        <rFont val="Segoe UI"/>
        <family val="2"/>
        <charset val="1"/>
      </rPr>
      <t>p</t>
    </r>
  </si>
  <si>
    <r>
      <t>2023</t>
    </r>
    <r>
      <rPr>
        <b/>
        <vertAlign val="superscript"/>
        <sz val="9"/>
        <rFont val="Segoe UI"/>
        <family val="2"/>
        <charset val="1"/>
      </rPr>
      <t>pr</t>
    </r>
  </si>
  <si>
    <t>Cuadro 3. Gasto total de productores especializados (gobierno general) en servicios específicos de actividades ambientales, según subsector y actividad ambiental</t>
  </si>
  <si>
    <t>Subsector central</t>
  </si>
  <si>
    <t>Subsector local</t>
  </si>
  <si>
    <t>Producción en protección ambiental</t>
  </si>
  <si>
    <t>Producción no ambiental</t>
  </si>
  <si>
    <t>Producción total</t>
  </si>
  <si>
    <r>
      <t>2023</t>
    </r>
    <r>
      <rPr>
        <b/>
        <vertAlign val="superscript"/>
        <sz val="9"/>
        <rFont val="Segoe UI"/>
        <family val="2"/>
        <charset val="1"/>
      </rPr>
      <t>p</t>
    </r>
  </si>
  <si>
    <t>Actualizado el 6 de septiembre de 2024</t>
  </si>
  <si>
    <r>
      <t>2012 - 2023</t>
    </r>
    <r>
      <rPr>
        <b/>
        <vertAlign val="superscript"/>
        <sz val="9"/>
        <rFont val="Segoe UI"/>
        <family val="2"/>
        <charset val="1"/>
      </rPr>
      <t>p</t>
    </r>
  </si>
  <si>
    <t>2.0 Gestión de aguas residuales</t>
  </si>
  <si>
    <t xml:space="preserve">3.0 Gestión de residuos no peligrosos </t>
  </si>
  <si>
    <t>3.3 Gestión de residuos peligrosos</t>
  </si>
  <si>
    <t>Total</t>
  </si>
  <si>
    <t>Primas Netas de Seguros  no de vida</t>
  </si>
  <si>
    <t>Activos no producidos</t>
  </si>
  <si>
    <r>
      <t>2012 - 2022</t>
    </r>
    <r>
      <rPr>
        <b/>
        <vertAlign val="superscript"/>
        <sz val="9"/>
        <rFont val="Segoe UI"/>
        <family val="2"/>
      </rPr>
      <t>p</t>
    </r>
  </si>
  <si>
    <t>4.0     Protección y recuperación del suelo, aguas subterráneas y superficiales</t>
  </si>
  <si>
    <t>C01 - Elaboración de productos alimenticios; elaboración de bebidas; elaboración de productos de tabaco</t>
  </si>
  <si>
    <t>1.0     Protección de la atmosfera y el clima</t>
  </si>
  <si>
    <t xml:space="preserve">C02 - 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</si>
  <si>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C03 - 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</si>
  <si>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C04 - 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</si>
  <si>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C05 - 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</si>
  <si>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C06 - Fabricación de muebles, colchones y somieres; otras industrias manufactureras</t>
  </si>
  <si>
    <t>Cuadro 12. Financiamiento del gasto del gobierno, en actividades ambientales</t>
  </si>
  <si>
    <t xml:space="preserve">Unidades 
Financiadoras </t>
  </si>
  <si>
    <t>Productores de servicios específicos de protección ambiental</t>
  </si>
  <si>
    <t>Usuarios</t>
  </si>
  <si>
    <t>Productores Especializados</t>
  </si>
  <si>
    <t>Productores no Especializados y por cuenta propia</t>
  </si>
  <si>
    <t>Otros productores</t>
  </si>
  <si>
    <t>Hogares</t>
  </si>
  <si>
    <t>Gobierno</t>
  </si>
  <si>
    <r>
      <t>ISFLSH</t>
    </r>
    <r>
      <rPr>
        <vertAlign val="superscript"/>
        <sz val="9"/>
        <rFont val="Segoe UI"/>
        <family val="2"/>
        <charset val="1"/>
      </rPr>
      <t>1</t>
    </r>
  </si>
  <si>
    <t>Resto del Mundo</t>
  </si>
  <si>
    <t xml:space="preserve">Sociedades </t>
  </si>
  <si>
    <t>Productores Especializados y otros productores</t>
  </si>
  <si>
    <t>Gasto Nacional</t>
  </si>
  <si>
    <t xml:space="preserve">Utilización Total de Unidades residentes </t>
  </si>
  <si>
    <r>
      <t>2018 - 2023</t>
    </r>
    <r>
      <rPr>
        <b/>
        <vertAlign val="superscript"/>
        <sz val="9"/>
        <rFont val="Segoe UI"/>
        <family val="2"/>
      </rPr>
      <t>pr</t>
    </r>
  </si>
  <si>
    <t>Cuadro 13. Impuestos ambientales por tipo de impuesto</t>
  </si>
  <si>
    <r>
      <t>2013 - 2022</t>
    </r>
    <r>
      <rPr>
        <b/>
        <vertAlign val="superscript"/>
        <sz val="9"/>
        <rFont val="Segoe UI"/>
        <family val="2"/>
      </rPr>
      <t>pr</t>
    </r>
  </si>
  <si>
    <t>Tipo de Impuesto Ambiental</t>
  </si>
  <si>
    <t xml:space="preserve">Tipo de impuesto </t>
  </si>
  <si>
    <t>Impuestos sobre productos</t>
  </si>
  <si>
    <t>Otros impuestos sobre la producción</t>
  </si>
  <si>
    <t>Otros impuestos corrientes</t>
  </si>
  <si>
    <t>Impuestos sobre la energía</t>
  </si>
  <si>
    <t>Impuesto al carbono</t>
  </si>
  <si>
    <t>Impuestos sobre el transporte</t>
  </si>
  <si>
    <t xml:space="preserve">Sobretasa ambiental sobre los peajes </t>
  </si>
  <si>
    <t>Impuestos sobre la contaminación</t>
  </si>
  <si>
    <t>Tasa retributiva</t>
  </si>
  <si>
    <t>Uso de bolsa plástica</t>
  </si>
  <si>
    <t>Impuestos sobre los recursos</t>
  </si>
  <si>
    <t>Transferencias del sector eléctrico (TSE)</t>
  </si>
  <si>
    <t xml:space="preserve">Total de impuestos ambientales </t>
  </si>
  <si>
    <t>Empleos ambientales equivalentes a tiempo completo, por empleo principal según actividad económica y categoría ocupacional</t>
  </si>
  <si>
    <t>Categoría ocupacional</t>
  </si>
  <si>
    <t>Asalariados</t>
  </si>
  <si>
    <t>Independientes</t>
  </si>
  <si>
    <t>Actividades primarias y secundarias</t>
  </si>
  <si>
    <t>Actividades terciarias</t>
  </si>
  <si>
    <t xml:space="preserve">Total </t>
  </si>
  <si>
    <t>Empleos ambientales equivalentes a tiempo completo, por empleo  principal según actividad ambiental y categoría ocupacional</t>
  </si>
  <si>
    <t xml:space="preserve">Gestión de recursos minerales y energéticos </t>
  </si>
  <si>
    <t xml:space="preserve"> Total de horas anuales del empleo principal por actividad económica y según categoría ocupacional</t>
  </si>
  <si>
    <t xml:space="preserve"> Total de horas anuales del empleo principal por actividad ambiental y según categoría ocupacional</t>
  </si>
  <si>
    <t>Promedio de horas semanales del empleo principal, por actividad económica, según categoría ocupacional</t>
  </si>
  <si>
    <t>Promedio de horas semanales  del empleo principal, por actividad ambiental y según categoría ocupacional</t>
  </si>
  <si>
    <r>
      <t>2021 - 2023</t>
    </r>
    <r>
      <rPr>
        <b/>
        <vertAlign val="superscript"/>
        <sz val="9"/>
        <rFont val="Segoe UI"/>
        <family val="2"/>
        <charset val="1"/>
      </rPr>
      <t>p</t>
    </r>
  </si>
  <si>
    <t>Empleos verdes equivalentes a tiempo completo, por empleo principal según actividad económica y categoría ocupacional</t>
  </si>
  <si>
    <t>Empleos verdes equivalentes a tiempo completo, por empleo  principal según actividad ambiental y categoría ocupacional</t>
  </si>
  <si>
    <t>Unidad de medida</t>
  </si>
  <si>
    <t>Miles de millones de pesos</t>
  </si>
  <si>
    <t>Porcentaje</t>
  </si>
  <si>
    <t>Cuadro 17. Gasto del gobierno general en actividades ambientales con respecto al Producto Interno Bruto (PIB)</t>
  </si>
  <si>
    <t>Gasto del gobierno general en actividades ambientales</t>
  </si>
  <si>
    <t>Producto Interno Bruto (PIB)</t>
  </si>
  <si>
    <t>Participación del gasto del gobierno general en actividades ambientales con respecto al Producto Interno Bruto (PIB)</t>
  </si>
  <si>
    <r>
      <t>2021</t>
    </r>
    <r>
      <rPr>
        <b/>
        <vertAlign val="superscript"/>
        <sz val="9"/>
        <rFont val="Segoe UI"/>
        <family val="2"/>
      </rPr>
      <t>p</t>
    </r>
  </si>
  <si>
    <r>
      <t>2012 - 2022</t>
    </r>
    <r>
      <rPr>
        <b/>
        <vertAlign val="superscript"/>
        <sz val="9"/>
        <rFont val="Segoe UI"/>
        <family val="2"/>
        <charset val="1"/>
      </rPr>
      <t>p</t>
    </r>
  </si>
  <si>
    <t>Impuestos ambientales</t>
  </si>
  <si>
    <t xml:space="preserve">Impuestos no ambientales </t>
  </si>
  <si>
    <t>Participación de los impuestos ambientales  con respecto al total recaudado de impuestos no ambientales</t>
  </si>
  <si>
    <t>Cuadro 21. Empleos verdes con respecto a los empleos ambientales</t>
  </si>
  <si>
    <t xml:space="preserve">Empleos verdes </t>
  </si>
  <si>
    <t>Puestos equivalentes a tiempo completo</t>
  </si>
  <si>
    <t>Empleos ambientales</t>
  </si>
  <si>
    <t>Participación de los empleos verdes con respecto a los empleos ambientales</t>
  </si>
  <si>
    <t>Cuadro 22. Empleos verdes con respecto al total de puestos de trabajo, según trabajo  principal</t>
  </si>
  <si>
    <t>Total de puestos de trabajo según trabajo  principal</t>
  </si>
  <si>
    <t>Participación de los empleos verdes con respecto al total de puestos de trabajo, según trabajo principal</t>
  </si>
  <si>
    <t>Cuadro 20. Impuestos ambientales con respecto al total recaudado de impuestos no ambientales</t>
  </si>
  <si>
    <r>
      <t>2023</t>
    </r>
    <r>
      <rPr>
        <b/>
        <vertAlign val="superscript"/>
        <sz val="9"/>
        <rFont val="Segoe UI"/>
        <family val="2"/>
        <charset val="1"/>
      </rPr>
      <t>p</t>
    </r>
    <r>
      <rPr>
        <b/>
        <vertAlign val="superscript"/>
        <sz val="9"/>
        <rFont val="Segoe UI"/>
        <family val="2"/>
      </rPr>
      <t>r</t>
    </r>
  </si>
  <si>
    <r>
      <rPr>
        <b/>
        <vertAlign val="superscript"/>
        <sz val="8"/>
        <rFont val="Segoe UI"/>
        <family val="2"/>
      </rPr>
      <t>p</t>
    </r>
    <r>
      <rPr>
        <sz val="8"/>
        <rFont val="Segoe UI"/>
        <family val="2"/>
        <charset val="1"/>
      </rPr>
      <t>provisional</t>
    </r>
  </si>
  <si>
    <r>
      <rPr>
        <b/>
        <vertAlign val="superscript"/>
        <sz val="8"/>
        <rFont val="Segoe UI"/>
        <family val="2"/>
      </rPr>
      <t>pr</t>
    </r>
    <r>
      <rPr>
        <sz val="8"/>
        <rFont val="Segoe UI"/>
        <family val="2"/>
        <charset val="1"/>
      </rPr>
      <t>preliminar</t>
    </r>
  </si>
  <si>
    <r>
      <t xml:space="preserve">Fuente: </t>
    </r>
    <r>
      <rPr>
        <sz val="8"/>
        <rFont val="Segoe UI"/>
        <family val="2"/>
      </rPr>
      <t>DANE, Cuenta Ambiental y Económica de las Actividades Ambientales y Transacciones Asociadas (CAE-AATA)</t>
    </r>
  </si>
  <si>
    <r>
      <rPr>
        <b/>
        <sz val="8"/>
        <rFont val="Segoe UI"/>
        <family val="2"/>
      </rPr>
      <t xml:space="preserve">N.D.: </t>
    </r>
    <r>
      <rPr>
        <sz val="8"/>
        <rFont val="Segoe UI"/>
        <family val="2"/>
        <charset val="1"/>
      </rPr>
      <t>información no disponible</t>
    </r>
  </si>
  <si>
    <r>
      <rPr>
        <b/>
        <sz val="8"/>
        <rFont val="Segoe UI"/>
        <family val="2"/>
        <charset val="1"/>
      </rPr>
      <t>Fuente:</t>
    </r>
    <r>
      <rPr>
        <sz val="8"/>
        <rFont val="Segoe UI"/>
        <family val="2"/>
        <charset val="1"/>
      </rPr>
      <t xml:space="preserve"> DANE, Cuenta Ambiental y Económica de las Actividades Ambientales y Transacciones Asociadas (CAE-AATA)</t>
    </r>
  </si>
  <si>
    <r>
      <rPr>
        <b/>
        <sz val="8"/>
        <rFont val="Segoe UI"/>
        <family val="2"/>
        <charset val="1"/>
      </rPr>
      <t xml:space="preserve">Fuente: </t>
    </r>
    <r>
      <rPr>
        <sz val="8"/>
        <rFont val="Segoe UI"/>
        <family val="2"/>
        <charset val="1"/>
      </rPr>
      <t>DANE, Cuenta Ambiental y Económica de las Actividades Ambientales y Transacciones Asociadas (CAE-AATA)</t>
    </r>
  </si>
  <si>
    <r>
      <rPr>
        <b/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  <charset val="1"/>
      </rPr>
      <t>Instituciones sin fines de lucro que sirven a los hogares</t>
    </r>
  </si>
  <si>
    <t xml:space="preserve">Hombre </t>
  </si>
  <si>
    <t xml:space="preserve">Mujer </t>
  </si>
  <si>
    <r>
      <t>2023</t>
    </r>
    <r>
      <rPr>
        <b/>
        <vertAlign val="superscript"/>
        <sz val="9"/>
        <rFont val="Segoe UI"/>
        <family val="2"/>
      </rPr>
      <t>p</t>
    </r>
  </si>
  <si>
    <t>Empleos verdes equivalentes a tiempo completo por empleo principal, según sexo al nacer</t>
  </si>
  <si>
    <t>Sexo al nacer</t>
  </si>
  <si>
    <t>Empleos ambientales equivalentes a tiempo completo por empleo principal, según sexo al nacer</t>
  </si>
  <si>
    <r>
      <rPr>
        <b/>
        <sz val="8"/>
        <color rgb="FF000000"/>
        <rFont val="Segoe UI"/>
        <family val="2"/>
      </rPr>
      <t>Nota:</t>
    </r>
    <r>
      <rPr>
        <sz val="8"/>
        <color indexed="8"/>
        <rFont val="Segoe UI"/>
        <family val="2"/>
        <charset val="1"/>
      </rPr>
      <t xml:space="preserve"> los resultados son susceptibles a cambios según se genere nueva información o se actualice la metodología de cálculo</t>
    </r>
  </si>
  <si>
    <t>Cuadro 4. Producción de servicios específicos de actividades ambientales, otros productores especializados (manejo de residuos y aguas residuales)</t>
  </si>
  <si>
    <t>Producción de servicios específicos de actividades ambientales, otros productores especializados (manejo de residuos y aguas residuales)</t>
  </si>
  <si>
    <r>
      <rPr>
        <b/>
        <sz val="8"/>
        <color rgb="FF000000"/>
        <rFont val="Segoe UI"/>
        <family val="2"/>
      </rPr>
      <t>Nota:</t>
    </r>
    <r>
      <rPr>
        <sz val="8"/>
        <color rgb="FF000000"/>
        <rFont val="Segoe UI"/>
        <family val="2"/>
      </rPr>
      <t xml:space="preserve"> l</t>
    </r>
    <r>
      <rPr>
        <sz val="8"/>
        <color indexed="8"/>
        <rFont val="Segoe UI"/>
        <family val="2"/>
        <charset val="1"/>
      </rPr>
      <t>os resultados son susceptibles a cambios según se genere nueva información o se actualice la metodología de cálculo</t>
    </r>
  </si>
  <si>
    <t>Cuadro 6. Producción de servicios específicos de actividades ambientales de otros productores especializados (manejo de aguas residuales)</t>
  </si>
  <si>
    <t>Cuadro 5. Producción de servicios específicos de actividades ambientales de otros productores especializados (manejo de residuos)</t>
  </si>
  <si>
    <t>Producción de servicios específicos de actividades ambientales de otros productores especializados (manejo de residuos)</t>
  </si>
  <si>
    <t>Producción de servicios específicos de actividades ambientales de otros productores especializados (manejo de aguas residuales)</t>
  </si>
  <si>
    <r>
      <rPr>
        <b/>
        <sz val="8"/>
        <color rgb="FF000000"/>
        <rFont val="Segoe UI"/>
        <family val="2"/>
      </rPr>
      <t>Nota:</t>
    </r>
    <r>
      <rPr>
        <sz val="8"/>
        <color rgb="FF000000"/>
        <rFont val="Segoe UI"/>
        <family val="2"/>
      </rPr>
      <t xml:space="preserve"> los</t>
    </r>
    <r>
      <rPr>
        <sz val="8"/>
        <color indexed="8"/>
        <rFont val="Segoe UI"/>
        <family val="2"/>
        <charset val="1"/>
      </rPr>
      <t xml:space="preserve"> resultados son susceptibles a cambios según se genere nueva información o se actualice la metodología de cálculo</t>
    </r>
  </si>
  <si>
    <t>Cuadro 7. Gasto total de otros productores especializados (manejo de residuos y aguas residuales) en servicios específicos de actividades ambientales, según actividades de protección ambiental</t>
  </si>
  <si>
    <t>Cuadro 8. Producción de servicios específicos de actividades ambientales, productores por cuenta propia (industrias manufactureras)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</si>
  <si>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  <charset val="1"/>
      </rPr>
      <t xml:space="preserve"> los resultados son susceptibles a cambios según se genere nueva información o se actualice la metodología de cálculo</t>
    </r>
  </si>
  <si>
    <t>Cuadro 9. Gasto total de productores por cuenta propia (industrias manufactureras) en servicios específicos de actividades ambientales, según actividades de protección ambiental y gestión de recursos</t>
  </si>
  <si>
    <t>Gasto total de productores por cuenta propia (industrias manufactureras) en servicios específicos de actividades ambientales, según actividades de protección ambiental y gestión de recursos</t>
  </si>
  <si>
    <t>Gasto total de otros productores especializados (manejo de residuos y aguas residuales) en servicios específicos de actividades ambientales, según actividades de protección ambiental</t>
  </si>
  <si>
    <t>Producción de servicios específicos de actividades ambientales, productores por cuenta propia (industrias manufactureras)</t>
  </si>
  <si>
    <t>Gasto de inversión de productores por cuenta propia (industrias manufactureras) en servicios específicos de actividades ambientales, según actividades ambientales y actividades económicas</t>
  </si>
  <si>
    <t>Gasto corriente de productores por cuenta propia (industrias manufactureras) en servicios específicos de actividades ambientales, según actividades ambientales y actividades económicas</t>
  </si>
  <si>
    <t>Cuadro 10. Gasto de inversión de productores por cuenta propia (industrias manufactureras) en servicios específicos de actividades ambientales, según actividades ambientales y actividades económicas</t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</si>
  <si>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l</t>
    </r>
    <r>
      <rPr>
        <sz val="8"/>
        <rFont val="Segoe UI"/>
        <family val="2"/>
        <charset val="1"/>
      </rPr>
      <t>os resultados son susceptibles a cambios según se genere nueva información o se actualice la metodología de cálculo</t>
    </r>
  </si>
  <si>
    <t>Cuadro 11. Gasto corriente de productores por cuenta propia (industrias manufactureras) en servicios específicos de actividades ambientales, según actividades ambientales y actividades económicas</t>
  </si>
  <si>
    <r>
      <rPr>
        <b/>
        <sz val="8"/>
        <rFont val="Segoe UI"/>
        <family val="2"/>
        <charset val="1"/>
      </rPr>
      <t>Nota:</t>
    </r>
    <r>
      <rPr>
        <sz val="8"/>
        <rFont val="Segoe UI"/>
        <family val="2"/>
        <charset val="1"/>
      </rPr>
      <t xml:space="preserve"> los resultados son susceptibles a cambios según se genere nueva información o se actualicen las metodologías de cálculo</t>
    </r>
  </si>
  <si>
    <r>
      <rPr>
        <b/>
        <sz val="8"/>
        <rFont val="Segoe UI"/>
        <family val="2"/>
        <charset val="1"/>
      </rPr>
      <t>Nota 1:</t>
    </r>
    <r>
      <rPr>
        <sz val="8"/>
        <rFont val="Segoe UI"/>
        <family val="2"/>
        <charset val="1"/>
      </rPr>
      <t xml:space="preserve"> los resultados son susceptibles a cambios según se genere nueva información o se actualice la metodología de cálculo</t>
    </r>
  </si>
  <si>
    <t>Cuadro 16. Gasto del gobierno general en actividades ambientales con respecto al gasto total del gobierno general</t>
  </si>
  <si>
    <t>Gasto total del gobierno general</t>
  </si>
  <si>
    <t>Participación del gasto del gobierno general en actividades ambientales con respecto al gasto total del gobierno general</t>
  </si>
  <si>
    <r>
      <rPr>
        <b/>
        <sz val="8"/>
        <rFont val="Segoe UI"/>
        <family val="2"/>
      </rPr>
      <t>Nota</t>
    </r>
    <r>
      <rPr>
        <sz val="8"/>
        <rFont val="Segoe UI"/>
        <family val="2"/>
        <charset val="1"/>
      </rPr>
      <t>: los resultados son susceptibles a cambios según se genere nueva información o se actualice la metodología de cálculo</t>
    </r>
  </si>
  <si>
    <t>Gasto de las industrias manufactureras en actividades ambientales</t>
  </si>
  <si>
    <t>Valor agregado de las industrias manufactureras</t>
  </si>
  <si>
    <t>Participación del gasto de las industrias manufactureras en actividades ambientales con respecto al valor agregado de las industrias manufactureras</t>
  </si>
  <si>
    <t>Cuadro 18. Gasto de las industrias manufactureras en actividades ambientales con respecto al valor agregado de las industrias manufactureras</t>
  </si>
  <si>
    <t>Cuadro 19. Gasto de las industrias manufactureras en actividades ambientales con respecto al Producto Interno Bruto (PIB)</t>
  </si>
  <si>
    <r>
      <t>2013 - 2023</t>
    </r>
    <r>
      <rPr>
        <b/>
        <vertAlign val="superscript"/>
        <sz val="9"/>
        <rFont val="Segoe UI"/>
        <family val="2"/>
        <charset val="1"/>
      </rPr>
      <t>pr</t>
    </r>
  </si>
  <si>
    <r>
      <rPr>
        <b/>
        <sz val="8"/>
        <rFont val="Segoe UI"/>
        <family val="2"/>
      </rPr>
      <t>Nota 2:</t>
    </r>
    <r>
      <rPr>
        <sz val="8"/>
        <rFont val="Segoe UI"/>
        <family val="2"/>
        <charset val="1"/>
      </rPr>
      <t xml:space="preserve"> los resultados son susceptibles a cambios según se genere nueva información o se actualice la metodología de cálculo</t>
    </r>
  </si>
  <si>
    <r>
      <rPr>
        <b/>
        <sz val="8"/>
        <rFont val="Segoe UI"/>
        <family val="2"/>
        <charset val="1"/>
      </rPr>
      <t>Nota 1:</t>
    </r>
    <r>
      <rPr>
        <sz val="8"/>
        <rFont val="Segoe UI"/>
        <family val="2"/>
        <charset val="1"/>
      </rPr>
      <t xml:space="preserve"> el total de los impuestos no ambientales incluye impuestos sobre el ingreso y sobre el capital</t>
    </r>
  </si>
  <si>
    <r>
      <rPr>
        <b/>
        <sz val="9"/>
        <rFont val="Segoe UI"/>
        <family val="2"/>
        <charset val="1"/>
      </rPr>
      <t>Fuente:</t>
    </r>
    <r>
      <rPr>
        <sz val="9"/>
        <rFont val="Segoe UI"/>
        <family val="2"/>
        <charset val="1"/>
      </rPr>
      <t xml:space="preserve"> DANE, Cuenta Ambiental y Económica de las Actividades Ambientales y Transacciones Asociadas (CAE-AATA)</t>
    </r>
  </si>
  <si>
    <t>Gasto del gobierno general en actividades ambientales con respecto al gasto total del gobierno general</t>
  </si>
  <si>
    <t>Gasto del gobierno general en actividades ambientales con respecto al Producto Interno Bruto PIB</t>
  </si>
  <si>
    <t>Gasto de las industrias manufactureras en actividades ambientales con respecto al valor agregado de las industrias manufactureras</t>
  </si>
  <si>
    <t>Gasto de las Industrias manufactureras en actividades ambientales con respecto al Producto Interno Bruto PIB</t>
  </si>
  <si>
    <t xml:space="preserve">    Producción total</t>
  </si>
  <si>
    <t xml:space="preserve">    Consumo intermedio</t>
  </si>
  <si>
    <t xml:space="preserve">    Valor agregado bruto</t>
  </si>
  <si>
    <t xml:space="preserve">    Excedente de explotación bruto</t>
  </si>
  <si>
    <t>Participación del gasto de las industrias manufactureras en actividades ambientales con respecto al Producto Interno Bruto (PIB)</t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</si>
  <si>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  <charset val="1"/>
      </rPr>
      <t>Las agrupaciones por actividades económicas hacen referencia a: 1) Actividades primarias: agricultura, ganadería, caza, silvicultura y pesca; y explotación de minas y cantera  2) Actividades secundarias: industrias manufactureras y construcción  3) Actividades terciarias: suministro de electricidad, gas, vapor y aire acondicionado; comercio al por mayor y al por menor, transporte, alojamiento y servicios de comida; información y comunicaciones; actividades financieras y de seguros; actividades inmobiliarias; actividades profesionales, científicas y técnicas; administración pública y defensa, educación y salud y actividades artísticas de entretenimiento y recreación y otras actividades de servicios</t>
    </r>
    <r>
      <rPr>
        <sz val="8"/>
        <rFont val="Segoe UI"/>
        <family val="2"/>
      </rPr>
      <t>.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</si>
  <si>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Puestos de empleo de tiempo completo de 48 horas semanales</t>
    </r>
  </si>
  <si>
    <r>
      <t>Empleos equivalentes a tiempo completo</t>
    </r>
    <r>
      <rPr>
        <b/>
        <vertAlign val="superscript"/>
        <sz val="9"/>
        <rFont val="Segoe UI"/>
        <family val="2"/>
      </rPr>
      <t>1</t>
    </r>
    <r>
      <rPr>
        <b/>
        <sz val="9"/>
        <rFont val="Segoe UI"/>
        <family val="2"/>
        <charset val="1"/>
      </rPr>
      <t xml:space="preserve"> y horas</t>
    </r>
  </si>
  <si>
    <r>
      <t>Actividad económica</t>
    </r>
    <r>
      <rPr>
        <b/>
        <vertAlign val="superscript"/>
        <sz val="9"/>
        <color indexed="8"/>
        <rFont val="Segoe UI"/>
        <family val="2"/>
        <charset val="1"/>
      </rPr>
      <t>2</t>
    </r>
  </si>
  <si>
    <r>
      <t>Empleos equivalentes a tiempo completo</t>
    </r>
    <r>
      <rPr>
        <b/>
        <vertAlign val="superscript"/>
        <sz val="9"/>
        <rFont val="Segoe UI"/>
        <family val="2"/>
      </rPr>
      <t xml:space="preserve">1 </t>
    </r>
    <r>
      <rPr>
        <b/>
        <sz val="9"/>
        <rFont val="Segoe UI"/>
        <family val="2"/>
        <charset val="1"/>
      </rPr>
      <t>y horas</t>
    </r>
  </si>
  <si>
    <r>
      <t>Actividad económica</t>
    </r>
    <r>
      <rPr>
        <b/>
        <vertAlign val="superscript"/>
        <sz val="9"/>
        <color theme="1"/>
        <rFont val="Segoe UI"/>
        <family val="2"/>
      </rPr>
      <t>2</t>
    </r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</si>
  <si>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  <charset val="1"/>
      </rPr>
      <t>Las agrupaciones por actividades económicas hacen referencia a: 1) Actividades primarias: agricultura, ganadería, caza, silvicultura y pesca; y explotación de minas y cantera  2) Actividades secundarias: industrias manufactureras y construcción  3) Actividades terciarias: suministro de electricidad, gas, vapor y aire acondicionado; comercio al por mayor y al por menor, transporte, alojamiento y servicios de comida; información y comunicaciones; actividades financieras y de seguros; actividades inmobiliarias; actividades profesionales, científicas y técnicas; administración pública y defensa, educación y salud y actividades artísticas de entretenimiento y recreación y otras actividades de servicios.</t>
    </r>
  </si>
  <si>
    <t>Empleos asociados a las actividades ambientales equivalentes a tiempo completo, por empleo principal según categoría ocupacional, actividad ambiental, actividad económica y sexo al nacer</t>
  </si>
  <si>
    <t>Empleos verdes equivalentes a tiempo completo, por empleo principal según categoría ocupacional, actividad ambiental, actividad económica y sexo al nacer</t>
  </si>
  <si>
    <t>Cuadro 14. Empleos asociados a las actividades ambientales equivalentes a tiempo completo, por empleo principal según categoría ocupacional, actividad ambiental, actividad económica y sexo al nacer</t>
  </si>
  <si>
    <t>Cuadro 15. Empleos verdes equivalentes a tiempo completo, por empleo principal según categoría ocupacional, actividad ambiental, actividad económica y sexo al nacer</t>
  </si>
  <si>
    <r>
      <rPr>
        <b/>
        <sz val="8"/>
        <rFont val="Segoe UI"/>
        <family val="2"/>
        <charset val="1"/>
      </rPr>
      <t xml:space="preserve">Nota 2: </t>
    </r>
    <r>
      <rPr>
        <sz val="8"/>
        <rFont val="Segoe UI"/>
        <family val="2"/>
      </rPr>
      <t>la Gran Encuesta Integrada de Hogares (GEIH) es la principal fuente de información para medir los empleos asociados a las actividades ambientales y empleos verdes. Teniendo en cuenta la actualización del marco muestral de la GEIH, los resultados sobre empleo de la CAE-AATA se encuentran disponibles desde 2021.</t>
    </r>
  </si>
  <si>
    <t>Protección y recuperación de suelos, aguas subterráneas  y superficiales;  investigación y desarrollo; protección de la biodiversidad y los paisajes</t>
  </si>
  <si>
    <t>Protección del aire y del clima; gestión de aguas residuales y gestión de  residuos</t>
  </si>
  <si>
    <t>Educación, administración y gestión ambiental; y gestión de los recursos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</si>
</sst>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-* #,##0\ _P_t_s_-;\-* #,##0\ _P_t_s_-;_-* &quot;-&quot;\ _P_t_s_-;_-@_-"/>
    <numFmt numFmtId="167" formatCode="_-* #,##0.00\ _P_t_s_-;\-* #,##0.00\ _P_t_s_-;_-* &quot;-&quot;??\ _P_t_s_-;_-@_-"/>
    <numFmt numFmtId="168" formatCode="_-* #,##0.00\ [$€]_-;\-* #,##0.00\ [$€]_-;_-* &quot;-&quot;??\ [$€]_-;_-@_-"/>
    <numFmt numFmtId="169" formatCode="_(* #,##0_);_(* \(#,##0\);_(* &quot;-&quot;??_);_(@_)"/>
    <numFmt numFmtId="170" formatCode="_-* #,##0_-;\-* #,##0_-;_-* &quot;-&quot;??_-;_-@_-"/>
    <numFmt numFmtId="171" formatCode="_([$€]\ * #,##0.00_);_([$€]\ * \(#,##0.00\);_([$€]\ * &quot;-&quot;??_);_(@_)"/>
    <numFmt numFmtId="172" formatCode="_-* #,##0\ _P_t_s_-;\-* #,##0\ _P_t_s_-;_-* &quot;-&quot;??\ _P_t_s_-;_-@_-"/>
    <numFmt numFmtId="173" formatCode="_-* #,##0.0\ _P_t_s_-;\-* #,##0.0\ _P_t_s_-;_-* &quot;-&quot;??\ _P_t_s_-;_-@_-"/>
    <numFmt numFmtId="174" formatCode="#,##0_ ;\-#,##0\ "/>
    <numFmt numFmtId="175" formatCode="_(* #,##0.00000_);_(* \(#,##0.00000\);_(* &quot;-&quot;??_);_(@_)"/>
    <numFmt numFmtId="176" formatCode="_(* #,##0.00_);_(* \(#,##0.00\);_(* &quot;-&quot;??_);_(@_)"/>
    <numFmt numFmtId="177" formatCode="#,##0.00000000000000000"/>
    <numFmt numFmtId="178" formatCode="#,##0.00000000000000000000000000000000000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  <charset val="1"/>
    </font>
    <font>
      <sz val="11"/>
      <name val="Segoe UI"/>
      <family val="2"/>
      <charset val="1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8"/>
      <name val="Segoe UI"/>
      <family val="2"/>
      <charset val="1"/>
    </font>
    <font>
      <b/>
      <sz val="8"/>
      <name val="Segoe UI"/>
      <family val="2"/>
      <charset val="1"/>
    </font>
    <font>
      <b/>
      <sz val="11"/>
      <name val="Segoe UI"/>
      <family val="2"/>
      <charset val="1"/>
    </font>
    <font>
      <b/>
      <sz val="10"/>
      <name val="Segoe UI"/>
      <family val="2"/>
      <charset val="1"/>
    </font>
    <font>
      <b/>
      <vertAlign val="superscript"/>
      <sz val="9"/>
      <name val="Segoe UI"/>
      <family val="2"/>
      <charset val="1"/>
    </font>
    <font>
      <b/>
      <vertAlign val="superscript"/>
      <sz val="9"/>
      <color indexed="8"/>
      <name val="Segoe UI"/>
      <family val="2"/>
      <charset val="1"/>
    </font>
    <font>
      <vertAlign val="superscript"/>
      <sz val="8"/>
      <name val="Segoe UI"/>
      <family val="2"/>
      <charset val="1"/>
    </font>
    <font>
      <sz val="9"/>
      <color indexed="8"/>
      <name val="Segoe UI"/>
      <family val="2"/>
      <charset val="1"/>
    </font>
    <font>
      <b/>
      <sz val="11"/>
      <color indexed="56"/>
      <name val="Calibri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8"/>
      <name val="Verdana"/>
      <family val="2"/>
    </font>
    <font>
      <sz val="10"/>
      <name val="MS Sans Serif"/>
      <family val="2"/>
    </font>
    <font>
      <u/>
      <sz val="10"/>
      <color indexed="12"/>
      <name val="Segoe UI"/>
      <family val="2"/>
      <charset val="1"/>
    </font>
    <font>
      <sz val="8"/>
      <color indexed="8"/>
      <name val="Segoe UI"/>
      <family val="2"/>
      <charset val="1"/>
    </font>
    <font>
      <b/>
      <sz val="8"/>
      <color theme="0"/>
      <name val="Verdana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color theme="4" tint="-0.249977111117893"/>
      <name val="Segoe UI"/>
      <family val="2"/>
      <charset val="1"/>
    </font>
    <font>
      <b/>
      <sz val="11"/>
      <color rgb="FFB6004B"/>
      <name val="Segoe UI"/>
      <family val="2"/>
      <charset val="1"/>
    </font>
    <font>
      <b/>
      <sz val="10"/>
      <color rgb="FFB6004B"/>
      <name val="Segoe UI"/>
      <family val="2"/>
      <charset val="1"/>
    </font>
    <font>
      <sz val="11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sz val="9"/>
      <color theme="1"/>
      <name val="Segoe UI"/>
      <family val="2"/>
      <charset val="1"/>
    </font>
    <font>
      <u/>
      <sz val="10"/>
      <color theme="10"/>
      <name val="Segoe UI"/>
      <family val="2"/>
      <charset val="1"/>
    </font>
    <font>
      <b/>
      <sz val="14"/>
      <color theme="0"/>
      <name val="Segoe UI"/>
      <family val="2"/>
      <charset val="1"/>
    </font>
    <font>
      <sz val="8"/>
      <color rgb="FF000000"/>
      <name val="Segoe UI"/>
      <family val="2"/>
      <charset val="1"/>
    </font>
    <font>
      <b/>
      <vertAlign val="superscript"/>
      <sz val="9"/>
      <name val="Segoe UI"/>
      <family val="2"/>
    </font>
    <font>
      <vertAlign val="superscript"/>
      <sz val="9"/>
      <name val="Segoe UI"/>
      <family val="2"/>
      <charset val="1"/>
    </font>
    <font>
      <b/>
      <sz val="9"/>
      <color rgb="FFB6004B"/>
      <name val="Segoe UI"/>
      <family val="2"/>
      <charset val="1"/>
    </font>
    <font>
      <b/>
      <vertAlign val="superscript"/>
      <sz val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8"/>
      <name val="Segoe UI"/>
      <family val="2"/>
    </font>
    <font>
      <b/>
      <sz val="8"/>
      <color rgb="FF000000"/>
      <name val="Segoe UI"/>
      <family val="2"/>
    </font>
    <font>
      <sz val="8"/>
      <color indexed="8"/>
      <name val="Segoe UI"/>
      <family val="2"/>
    </font>
    <font>
      <sz val="11"/>
      <color rgb="FF000000"/>
      <name val="Calibri"/>
      <family val="2"/>
      <scheme val="minor"/>
    </font>
    <font>
      <b/>
      <sz val="9"/>
      <color theme="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color rgb="FF000000"/>
      <name val="Segoe UI"/>
      <family val="2"/>
    </font>
    <font>
      <b/>
      <vertAlign val="superscript"/>
      <sz val="9"/>
      <color theme="1"/>
      <name val="Segoe UI"/>
      <family val="2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3"/>
        <bgColor indexed="64"/>
      </patternFill>
    </fill>
    <fill>
      <patternFill patternType="solid">
        <fgColor indexed="62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6">
    <xf numFmtId="0" fontId="0" fillId="0" borderId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21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7" fillId="42" borderId="21" applyNumberFormat="0" applyAlignment="0" applyProtection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8" fillId="43" borderId="0" applyNumberFormat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9" fillId="44" borderId="0" applyNumberFormat="0" applyBorder="0" applyAlignment="0" applyProtection="0"/>
    <xf numFmtId="0" fontId="22" fillId="0" borderId="0"/>
    <xf numFmtId="0" fontId="22" fillId="45" borderId="23" applyNumberFormat="0" applyFont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35" borderId="24" applyNumberFormat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6" borderId="0" applyNumberFormat="0" applyBorder="0" applyAlignment="0" applyProtection="0"/>
    <xf numFmtId="0" fontId="10" fillId="56" borderId="0" applyNumberFormat="0" applyBorder="0" applyAlignment="0" applyProtection="0"/>
    <xf numFmtId="0" fontId="10" fillId="5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2" fillId="6" borderId="1" applyNumberFormat="0" applyAlignment="0" applyProtection="0"/>
    <xf numFmtId="0" fontId="13" fillId="12" borderId="2" applyNumberFormat="0" applyAlignment="0" applyProtection="0"/>
    <xf numFmtId="0" fontId="13" fillId="12" borderId="2" applyNumberFormat="0" applyAlignment="0" applyProtection="0"/>
    <xf numFmtId="0" fontId="13" fillId="12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51" fillId="0" borderId="26" applyNumberFormat="0" applyAlignment="0"/>
    <xf numFmtId="0" fontId="55" fillId="57" borderId="0" applyNumberFormat="0">
      <alignment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168" fontId="3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58" fillId="0" borderId="0"/>
    <xf numFmtId="0" fontId="2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7" fillId="0" borderId="0"/>
    <xf numFmtId="0" fontId="6" fillId="0" borderId="0"/>
    <xf numFmtId="0" fontId="6" fillId="0" borderId="0"/>
    <xf numFmtId="0" fontId="52" fillId="0" borderId="0"/>
    <xf numFmtId="0" fontId="58" fillId="0" borderId="0"/>
    <xf numFmtId="0" fontId="52" fillId="0" borderId="0"/>
    <xf numFmtId="0" fontId="22" fillId="0" borderId="0"/>
    <xf numFmtId="0" fontId="58" fillId="0" borderId="0"/>
    <xf numFmtId="0" fontId="6" fillId="0" borderId="0" applyAlignment="0"/>
    <xf numFmtId="0" fontId="58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9" fillId="4" borderId="4" applyNumberFormat="0" applyFont="0" applyAlignment="0" applyProtection="0"/>
    <xf numFmtId="0" fontId="9" fillId="4" borderId="4" applyNumberFormat="0" applyFont="0" applyAlignment="0" applyProtection="0"/>
    <xf numFmtId="0" fontId="9" fillId="4" borderId="4" applyNumberFormat="0" applyFont="0" applyAlignment="0" applyProtection="0"/>
    <xf numFmtId="0" fontId="9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0" fontId="21" fillId="0" borderId="29" applyNumberFormat="0" applyFill="0" applyAlignment="0" applyProtection="0"/>
    <xf numFmtId="167" fontId="33" fillId="0" borderId="0" applyFont="0" applyFill="0" applyBorder="0" applyAlignment="0" applyProtection="0"/>
    <xf numFmtId="0" fontId="3" fillId="0" borderId="0"/>
    <xf numFmtId="0" fontId="77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45" borderId="2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 applyAlignment="0"/>
    <xf numFmtId="0" fontId="2" fillId="0" borderId="0"/>
    <xf numFmtId="0" fontId="2" fillId="0" borderId="0"/>
    <xf numFmtId="0" fontId="2" fillId="0" borderId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23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15">
    <xf numFmtId="0" fontId="0" fillId="0" borderId="0" xfId="0"/>
    <xf numFmtId="3" fontId="37" fillId="46" borderId="0" xfId="234" applyNumberFormat="1" applyFont="1" applyFill="1" applyBorder="1" applyAlignment="1"/>
    <xf numFmtId="0" fontId="63" fillId="46" borderId="0" xfId="0" applyFont="1" applyFill="1"/>
    <xf numFmtId="0" fontId="63" fillId="46" borderId="0" xfId="0" applyFont="1" applyFill="1" applyAlignment="1">
      <alignment horizontal="left"/>
    </xf>
    <xf numFmtId="0" fontId="37" fillId="50" borderId="20" xfId="0" applyFont="1" applyFill="1" applyBorder="1" applyAlignment="1">
      <alignment horizontal="center" wrapText="1"/>
    </xf>
    <xf numFmtId="0" fontId="37" fillId="47" borderId="20" xfId="0" applyFont="1" applyFill="1" applyBorder="1" applyAlignment="1">
      <alignment horizontal="left" vertical="center" wrapText="1"/>
    </xf>
    <xf numFmtId="166" fontId="37" fillId="47" borderId="13" xfId="34" applyFont="1" applyFill="1" applyBorder="1" applyAlignment="1">
      <alignment horizontal="center" vertical="center"/>
    </xf>
    <xf numFmtId="166" fontId="37" fillId="47" borderId="14" xfId="34" applyFont="1" applyFill="1" applyBorder="1" applyAlignment="1">
      <alignment horizontal="center" vertical="center"/>
    </xf>
    <xf numFmtId="3" fontId="0" fillId="46" borderId="0" xfId="0" applyNumberFormat="1" applyFill="1"/>
    <xf numFmtId="0" fontId="0" fillId="46" borderId="0" xfId="0" applyFill="1"/>
    <xf numFmtId="170" fontId="6" fillId="46" borderId="0" xfId="178" applyNumberFormat="1" applyFont="1" applyFill="1"/>
    <xf numFmtId="170" fontId="6" fillId="46" borderId="0" xfId="178" applyNumberFormat="1" applyFont="1" applyFill="1" applyAlignment="1">
      <alignment wrapText="1"/>
    </xf>
    <xf numFmtId="169" fontId="34" fillId="46" borderId="0" xfId="178" applyNumberFormat="1" applyFont="1" applyFill="1"/>
    <xf numFmtId="172" fontId="6" fillId="46" borderId="0" xfId="178" applyNumberFormat="1" applyFont="1" applyFill="1"/>
    <xf numFmtId="0" fontId="63" fillId="47" borderId="20" xfId="0" applyFont="1" applyFill="1" applyBorder="1" applyAlignment="1">
      <alignment horizontal="left"/>
    </xf>
    <xf numFmtId="0" fontId="63" fillId="47" borderId="20" xfId="0" applyFont="1" applyFill="1" applyBorder="1"/>
    <xf numFmtId="0" fontId="34" fillId="59" borderId="14" xfId="0" applyFont="1" applyFill="1" applyBorder="1"/>
    <xf numFmtId="0" fontId="34" fillId="59" borderId="13" xfId="0" applyFont="1" applyFill="1" applyBorder="1"/>
    <xf numFmtId="0" fontId="63" fillId="59" borderId="20" xfId="0" applyFont="1" applyFill="1" applyBorder="1"/>
    <xf numFmtId="0" fontId="37" fillId="46" borderId="0" xfId="0" applyFont="1" applyFill="1"/>
    <xf numFmtId="0" fontId="37" fillId="47" borderId="10" xfId="0" applyFont="1" applyFill="1" applyBorder="1"/>
    <xf numFmtId="169" fontId="64" fillId="47" borderId="9" xfId="234" applyNumberFormat="1" applyFont="1" applyFill="1" applyBorder="1"/>
    <xf numFmtId="0" fontId="37" fillId="47" borderId="8" xfId="0" applyFont="1" applyFill="1" applyBorder="1" applyAlignment="1">
      <alignment horizontal="left" vertical="center" wrapText="1"/>
    </xf>
    <xf numFmtId="169" fontId="64" fillId="47" borderId="0" xfId="234" applyNumberFormat="1" applyFont="1" applyFill="1" applyBorder="1"/>
    <xf numFmtId="172" fontId="0" fillId="46" borderId="0" xfId="33" applyNumberFormat="1" applyFont="1" applyFill="1"/>
    <xf numFmtId="173" fontId="0" fillId="46" borderId="0" xfId="33" applyNumberFormat="1" applyFont="1" applyFill="1"/>
    <xf numFmtId="0" fontId="37" fillId="46" borderId="0" xfId="0" applyFont="1" applyFill="1" applyAlignment="1">
      <alignment vertical="center"/>
    </xf>
    <xf numFmtId="0" fontId="0" fillId="46" borderId="18" xfId="0" applyFill="1" applyBorder="1"/>
    <xf numFmtId="0" fontId="0" fillId="46" borderId="7" xfId="0" applyFill="1" applyBorder="1"/>
    <xf numFmtId="2" fontId="37" fillId="47" borderId="14" xfId="0" applyNumberFormat="1" applyFont="1" applyFill="1" applyBorder="1" applyAlignment="1">
      <alignment horizontal="center" vertical="center"/>
    </xf>
    <xf numFmtId="2" fontId="37" fillId="47" borderId="13" xfId="0" applyNumberFormat="1" applyFont="1" applyFill="1" applyBorder="1" applyAlignment="1">
      <alignment horizontal="center" vertical="center"/>
    </xf>
    <xf numFmtId="0" fontId="36" fillId="46" borderId="0" xfId="0" applyFont="1" applyFill="1" applyAlignment="1">
      <alignment horizontal="left" indent="1"/>
    </xf>
    <xf numFmtId="41" fontId="0" fillId="46" borderId="0" xfId="0" applyNumberFormat="1" applyFill="1"/>
    <xf numFmtId="0" fontId="36" fillId="46" borderId="8" xfId="0" applyFont="1" applyFill="1" applyBorder="1" applyAlignment="1">
      <alignment horizontal="left" vertical="center" wrapText="1" indent="1"/>
    </xf>
    <xf numFmtId="1" fontId="37" fillId="50" borderId="13" xfId="0" applyNumberFormat="1" applyFont="1" applyFill="1" applyBorder="1" applyAlignment="1">
      <alignment horizontal="center" vertical="center" wrapText="1"/>
    </xf>
    <xf numFmtId="0" fontId="37" fillId="48" borderId="10" xfId="0" applyFont="1" applyFill="1" applyBorder="1" applyAlignment="1">
      <alignment vertical="center"/>
    </xf>
    <xf numFmtId="0" fontId="37" fillId="48" borderId="8" xfId="0" applyFont="1" applyFill="1" applyBorder="1" applyAlignment="1">
      <alignment vertical="center"/>
    </xf>
    <xf numFmtId="3" fontId="37" fillId="47" borderId="14" xfId="234" applyNumberFormat="1" applyFont="1" applyFill="1" applyBorder="1" applyAlignment="1">
      <alignment wrapText="1"/>
    </xf>
    <xf numFmtId="3" fontId="36" fillId="46" borderId="11" xfId="234" applyNumberFormat="1" applyFont="1" applyFill="1" applyBorder="1"/>
    <xf numFmtId="3" fontId="36" fillId="46" borderId="7" xfId="234" applyNumberFormat="1" applyFont="1" applyFill="1" applyBorder="1"/>
    <xf numFmtId="3" fontId="36" fillId="46" borderId="7" xfId="234" applyNumberFormat="1" applyFont="1" applyFill="1" applyBorder="1" applyAlignment="1">
      <alignment wrapText="1"/>
    </xf>
    <xf numFmtId="166" fontId="36" fillId="46" borderId="7" xfId="179" applyFont="1" applyFill="1" applyBorder="1" applyAlignment="1">
      <alignment horizontal="right" wrapText="1"/>
    </xf>
    <xf numFmtId="0" fontId="36" fillId="46" borderId="10" xfId="0" applyFont="1" applyFill="1" applyBorder="1" applyAlignment="1">
      <alignment horizontal="left" wrapText="1" indent="1"/>
    </xf>
    <xf numFmtId="0" fontId="38" fillId="46" borderId="0" xfId="0" applyFont="1" applyFill="1" applyAlignment="1">
      <alignment horizontal="left" vertical="center"/>
    </xf>
    <xf numFmtId="0" fontId="38" fillId="46" borderId="0" xfId="0" applyFont="1" applyFill="1" applyAlignment="1">
      <alignment horizontal="left" vertical="center" wrapText="1"/>
    </xf>
    <xf numFmtId="0" fontId="37" fillId="50" borderId="20" xfId="0" applyFont="1" applyFill="1" applyBorder="1" applyAlignment="1">
      <alignment vertical="center" wrapText="1"/>
    </xf>
    <xf numFmtId="0" fontId="63" fillId="47" borderId="20" xfId="0" applyFont="1" applyFill="1" applyBorder="1" applyAlignment="1">
      <alignment vertical="center" wrapText="1"/>
    </xf>
    <xf numFmtId="3" fontId="36" fillId="48" borderId="7" xfId="234" applyNumberFormat="1" applyFont="1" applyFill="1" applyBorder="1"/>
    <xf numFmtId="0" fontId="63" fillId="47" borderId="17" xfId="0" applyFont="1" applyFill="1" applyBorder="1" applyAlignment="1">
      <alignment horizontal="left" wrapText="1"/>
    </xf>
    <xf numFmtId="3" fontId="36" fillId="50" borderId="13" xfId="234" applyNumberFormat="1" applyFont="1" applyFill="1" applyBorder="1"/>
    <xf numFmtId="3" fontId="36" fillId="47" borderId="7" xfId="234" applyNumberFormat="1" applyFont="1" applyFill="1" applyBorder="1"/>
    <xf numFmtId="3" fontId="37" fillId="47" borderId="18" xfId="234" applyNumberFormat="1" applyFont="1" applyFill="1" applyBorder="1" applyAlignment="1">
      <alignment wrapText="1"/>
    </xf>
    <xf numFmtId="3" fontId="36" fillId="48" borderId="0" xfId="234" applyNumberFormat="1" applyFont="1" applyFill="1" applyBorder="1"/>
    <xf numFmtId="3" fontId="36" fillId="46" borderId="0" xfId="234" applyNumberFormat="1" applyFont="1" applyFill="1" applyBorder="1"/>
    <xf numFmtId="3" fontId="39" fillId="46" borderId="7" xfId="0" applyNumberFormat="1" applyFont="1" applyFill="1" applyBorder="1" applyAlignment="1">
      <alignment horizontal="left" vertical="center"/>
    </xf>
    <xf numFmtId="0" fontId="38" fillId="46" borderId="9" xfId="0" applyFont="1" applyFill="1" applyBorder="1" applyAlignment="1">
      <alignment horizontal="left" vertical="center"/>
    </xf>
    <xf numFmtId="0" fontId="34" fillId="46" borderId="0" xfId="0" applyFont="1" applyFill="1"/>
    <xf numFmtId="0" fontId="60" fillId="46" borderId="8" xfId="238" applyFont="1" applyFill="1" applyBorder="1" applyAlignment="1">
      <alignment horizontal="right" vertical="center"/>
    </xf>
    <xf numFmtId="0" fontId="34" fillId="46" borderId="0" xfId="238" applyFont="1" applyFill="1" applyAlignment="1">
      <alignment vertical="center"/>
    </xf>
    <xf numFmtId="0" fontId="35" fillId="46" borderId="0" xfId="238" applyFont="1" applyFill="1" applyAlignment="1">
      <alignment vertical="center"/>
    </xf>
    <xf numFmtId="0" fontId="35" fillId="46" borderId="9" xfId="238" applyFont="1" applyFill="1" applyBorder="1" applyAlignment="1">
      <alignment vertical="center"/>
    </xf>
    <xf numFmtId="0" fontId="61" fillId="46" borderId="8" xfId="238" applyFont="1" applyFill="1" applyBorder="1" applyAlignment="1">
      <alignment horizontal="right" vertical="center"/>
    </xf>
    <xf numFmtId="0" fontId="41" fillId="46" borderId="0" xfId="171" quotePrefix="1" applyFont="1" applyFill="1" applyBorder="1" applyAlignment="1" applyProtection="1">
      <alignment vertical="center"/>
    </xf>
    <xf numFmtId="0" fontId="61" fillId="46" borderId="0" xfId="238" applyFont="1" applyFill="1" applyAlignment="1">
      <alignment horizontal="center" vertical="center"/>
    </xf>
    <xf numFmtId="0" fontId="61" fillId="46" borderId="0" xfId="238" applyFont="1" applyFill="1" applyAlignment="1">
      <alignment vertical="center"/>
    </xf>
    <xf numFmtId="0" fontId="41" fillId="46" borderId="0" xfId="238" applyFont="1" applyFill="1" applyAlignment="1">
      <alignment vertical="center"/>
    </xf>
    <xf numFmtId="0" fontId="59" fillId="47" borderId="20" xfId="238" applyFont="1" applyFill="1" applyBorder="1"/>
    <xf numFmtId="0" fontId="62" fillId="47" borderId="13" xfId="238" applyFont="1" applyFill="1" applyBorder="1"/>
    <xf numFmtId="0" fontId="62" fillId="47" borderId="14" xfId="238" applyFont="1" applyFill="1" applyBorder="1"/>
    <xf numFmtId="3" fontId="34" fillId="48" borderId="7" xfId="0" applyNumberFormat="1" applyFont="1" applyFill="1" applyBorder="1"/>
    <xf numFmtId="0" fontId="37" fillId="50" borderId="20" xfId="0" applyFont="1" applyFill="1" applyBorder="1" applyAlignment="1">
      <alignment horizontal="center" vertical="center"/>
    </xf>
    <xf numFmtId="0" fontId="63" fillId="50" borderId="13" xfId="0" applyFont="1" applyFill="1" applyBorder="1" applyAlignment="1">
      <alignment horizontal="center" vertical="center" wrapText="1"/>
    </xf>
    <xf numFmtId="3" fontId="37" fillId="47" borderId="19" xfId="234" applyNumberFormat="1" applyFont="1" applyFill="1" applyBorder="1" applyAlignment="1"/>
    <xf numFmtId="0" fontId="63" fillId="47" borderId="8" xfId="0" applyFont="1" applyFill="1" applyBorder="1" applyAlignment="1">
      <alignment wrapText="1"/>
    </xf>
    <xf numFmtId="3" fontId="37" fillId="47" borderId="0" xfId="234" applyNumberFormat="1" applyFont="1" applyFill="1" applyBorder="1" applyAlignment="1"/>
    <xf numFmtId="3" fontId="37" fillId="47" borderId="9" xfId="234" applyNumberFormat="1" applyFont="1" applyFill="1" applyBorder="1" applyAlignment="1"/>
    <xf numFmtId="3" fontId="36" fillId="46" borderId="0" xfId="234" applyNumberFormat="1" applyFont="1" applyFill="1" applyBorder="1" applyAlignment="1"/>
    <xf numFmtId="3" fontId="36" fillId="46" borderId="9" xfId="234" applyNumberFormat="1" applyFont="1" applyFill="1" applyBorder="1"/>
    <xf numFmtId="3" fontId="36" fillId="48" borderId="0" xfId="234" applyNumberFormat="1" applyFont="1" applyFill="1" applyBorder="1" applyAlignment="1"/>
    <xf numFmtId="3" fontId="36" fillId="48" borderId="9" xfId="234" applyNumberFormat="1" applyFont="1" applyFill="1" applyBorder="1"/>
    <xf numFmtId="3" fontId="64" fillId="46" borderId="0" xfId="234" applyNumberFormat="1" applyFont="1" applyFill="1" applyBorder="1" applyAlignment="1">
      <alignment horizontal="right"/>
    </xf>
    <xf numFmtId="3" fontId="64" fillId="46" borderId="9" xfId="234" applyNumberFormat="1" applyFont="1" applyFill="1" applyBorder="1" applyAlignment="1">
      <alignment horizontal="right"/>
    </xf>
    <xf numFmtId="0" fontId="37" fillId="47" borderId="10" xfId="0" applyFont="1" applyFill="1" applyBorder="1" applyAlignment="1">
      <alignment wrapText="1"/>
    </xf>
    <xf numFmtId="3" fontId="36" fillId="47" borderId="11" xfId="234" applyNumberFormat="1" applyFont="1" applyFill="1" applyBorder="1"/>
    <xf numFmtId="0" fontId="37" fillId="46" borderId="0" xfId="0" applyFont="1" applyFill="1" applyAlignment="1">
      <alignment wrapText="1"/>
    </xf>
    <xf numFmtId="3" fontId="36" fillId="50" borderId="14" xfId="234" applyNumberFormat="1" applyFont="1" applyFill="1" applyBorder="1"/>
    <xf numFmtId="3" fontId="36" fillId="48" borderId="9" xfId="234" applyNumberFormat="1" applyFont="1" applyFill="1" applyBorder="1" applyAlignment="1"/>
    <xf numFmtId="3" fontId="36" fillId="48" borderId="7" xfId="234" applyNumberFormat="1" applyFont="1" applyFill="1" applyBorder="1" applyAlignment="1"/>
    <xf numFmtId="3" fontId="36" fillId="48" borderId="11" xfId="234" applyNumberFormat="1" applyFont="1" applyFill="1" applyBorder="1"/>
    <xf numFmtId="3" fontId="37" fillId="47" borderId="13" xfId="234" applyNumberFormat="1" applyFont="1" applyFill="1" applyBorder="1" applyAlignment="1"/>
    <xf numFmtId="3" fontId="37" fillId="47" borderId="14" xfId="234" applyNumberFormat="1" applyFont="1" applyFill="1" applyBorder="1" applyAlignment="1"/>
    <xf numFmtId="0" fontId="37" fillId="50" borderId="20" xfId="0" applyFont="1" applyFill="1" applyBorder="1" applyAlignment="1">
      <alignment horizontal="center" vertical="center" wrapText="1"/>
    </xf>
    <xf numFmtId="3" fontId="37" fillId="47" borderId="0" xfId="234" applyNumberFormat="1" applyFont="1" applyFill="1" applyBorder="1" applyAlignment="1">
      <alignment wrapText="1"/>
    </xf>
    <xf numFmtId="3" fontId="36" fillId="46" borderId="0" xfId="234" applyNumberFormat="1" applyFont="1" applyFill="1" applyBorder="1" applyAlignment="1">
      <alignment wrapText="1"/>
    </xf>
    <xf numFmtId="3" fontId="36" fillId="48" borderId="0" xfId="234" applyNumberFormat="1" applyFont="1" applyFill="1" applyBorder="1" applyAlignment="1">
      <alignment wrapText="1"/>
    </xf>
    <xf numFmtId="3" fontId="64" fillId="46" borderId="0" xfId="234" applyNumberFormat="1" applyFont="1" applyFill="1" applyBorder="1" applyAlignment="1">
      <alignment horizontal="right" wrapText="1"/>
    </xf>
    <xf numFmtId="3" fontId="36" fillId="47" borderId="7" xfId="234" applyNumberFormat="1" applyFont="1" applyFill="1" applyBorder="1" applyAlignment="1">
      <alignment wrapText="1"/>
    </xf>
    <xf numFmtId="3" fontId="36" fillId="50" borderId="13" xfId="234" applyNumberFormat="1" applyFont="1" applyFill="1" applyBorder="1" applyAlignment="1">
      <alignment wrapText="1"/>
    </xf>
    <xf numFmtId="3" fontId="36" fillId="48" borderId="7" xfId="234" applyNumberFormat="1" applyFont="1" applyFill="1" applyBorder="1" applyAlignment="1">
      <alignment wrapText="1"/>
    </xf>
    <xf numFmtId="3" fontId="37" fillId="47" borderId="13" xfId="234" applyNumberFormat="1" applyFont="1" applyFill="1" applyBorder="1" applyAlignment="1">
      <alignment wrapText="1"/>
    </xf>
    <xf numFmtId="0" fontId="36" fillId="0" borderId="0" xfId="0" applyFont="1" applyAlignment="1">
      <alignment wrapText="1"/>
    </xf>
    <xf numFmtId="0" fontId="36" fillId="48" borderId="0" xfId="0" applyFont="1" applyFill="1" applyAlignment="1">
      <alignment wrapText="1"/>
    </xf>
    <xf numFmtId="0" fontId="34" fillId="46" borderId="18" xfId="0" applyFont="1" applyFill="1" applyBorder="1"/>
    <xf numFmtId="0" fontId="34" fillId="46" borderId="7" xfId="0" applyFont="1" applyFill="1" applyBorder="1"/>
    <xf numFmtId="0" fontId="37" fillId="46" borderId="8" xfId="0" applyFont="1" applyFill="1" applyBorder="1" applyAlignment="1">
      <alignment vertical="center"/>
    </xf>
    <xf numFmtId="166" fontId="41" fillId="46" borderId="0" xfId="179" applyFont="1" applyFill="1" applyBorder="1" applyAlignment="1">
      <alignment vertical="center" wrapText="1"/>
    </xf>
    <xf numFmtId="3" fontId="36" fillId="46" borderId="0" xfId="224" applyNumberFormat="1" applyFont="1" applyFill="1" applyBorder="1" applyAlignment="1">
      <alignment horizontal="right" vertical="center"/>
    </xf>
    <xf numFmtId="3" fontId="45" fillId="46" borderId="0" xfId="224" applyNumberFormat="1" applyFont="1" applyFill="1" applyBorder="1" applyAlignment="1">
      <alignment horizontal="right" vertical="center"/>
    </xf>
    <xf numFmtId="3" fontId="36" fillId="48" borderId="0" xfId="224" applyNumberFormat="1" applyFont="1" applyFill="1" applyBorder="1" applyAlignment="1">
      <alignment horizontal="right" vertical="center"/>
    </xf>
    <xf numFmtId="0" fontId="37" fillId="46" borderId="8" xfId="0" applyFont="1" applyFill="1" applyBorder="1" applyAlignment="1">
      <alignment horizontal="left" indent="1"/>
    </xf>
    <xf numFmtId="169" fontId="37" fillId="46" borderId="0" xfId="224" applyNumberFormat="1" applyFont="1" applyFill="1" applyBorder="1" applyAlignment="1">
      <alignment horizontal="center" vertical="center"/>
    </xf>
    <xf numFmtId="0" fontId="37" fillId="47" borderId="17" xfId="0" applyFont="1" applyFill="1" applyBorder="1" applyAlignment="1">
      <alignment horizontal="left" vertical="center" wrapText="1"/>
    </xf>
    <xf numFmtId="3" fontId="36" fillId="46" borderId="0" xfId="234" applyNumberFormat="1" applyFont="1" applyFill="1" applyBorder="1" applyAlignment="1">
      <alignment vertical="center"/>
    </xf>
    <xf numFmtId="3" fontId="45" fillId="46" borderId="0" xfId="234" applyNumberFormat="1" applyFont="1" applyFill="1" applyBorder="1" applyAlignment="1">
      <alignment vertical="center"/>
    </xf>
    <xf numFmtId="3" fontId="36" fillId="48" borderId="0" xfId="234" applyNumberFormat="1" applyFont="1" applyFill="1" applyBorder="1" applyAlignment="1">
      <alignment vertical="center"/>
    </xf>
    <xf numFmtId="0" fontId="36" fillId="46" borderId="0" xfId="0" applyFont="1" applyFill="1" applyAlignment="1">
      <alignment horizontal="left"/>
    </xf>
    <xf numFmtId="0" fontId="37" fillId="46" borderId="8" xfId="0" applyFont="1" applyFill="1" applyBorder="1" applyAlignment="1">
      <alignment horizontal="left"/>
    </xf>
    <xf numFmtId="2" fontId="37" fillId="47" borderId="30" xfId="0" applyNumberFormat="1" applyFont="1" applyFill="1" applyBorder="1" applyAlignment="1">
      <alignment horizontal="center" vertical="center" wrapText="1"/>
    </xf>
    <xf numFmtId="2" fontId="37" fillId="47" borderId="18" xfId="0" applyNumberFormat="1" applyFont="1" applyFill="1" applyBorder="1" applyAlignment="1">
      <alignment horizontal="center" vertical="center" wrapText="1"/>
    </xf>
    <xf numFmtId="2" fontId="37" fillId="47" borderId="17" xfId="0" applyNumberFormat="1" applyFont="1" applyFill="1" applyBorder="1" applyAlignment="1">
      <alignment horizontal="center" vertical="center" wrapText="1"/>
    </xf>
    <xf numFmtId="3" fontId="36" fillId="46" borderId="0" xfId="224" applyNumberFormat="1" applyFont="1" applyFill="1" applyBorder="1" applyAlignment="1">
      <alignment horizontal="right" vertical="center" wrapText="1"/>
    </xf>
    <xf numFmtId="3" fontId="45" fillId="46" borderId="0" xfId="224" applyNumberFormat="1" applyFont="1" applyFill="1" applyBorder="1" applyAlignment="1">
      <alignment horizontal="right" vertical="center" wrapText="1"/>
    </xf>
    <xf numFmtId="3" fontId="64" fillId="47" borderId="15" xfId="224" applyNumberFormat="1" applyFont="1" applyFill="1" applyBorder="1" applyAlignment="1">
      <alignment horizontal="right" vertical="center" wrapText="1"/>
    </xf>
    <xf numFmtId="3" fontId="36" fillId="48" borderId="0" xfId="224" applyNumberFormat="1" applyFont="1" applyFill="1" applyBorder="1" applyAlignment="1">
      <alignment horizontal="right" vertical="center" wrapText="1"/>
    </xf>
    <xf numFmtId="0" fontId="37" fillId="46" borderId="8" xfId="0" applyFont="1" applyFill="1" applyBorder="1" applyAlignment="1">
      <alignment horizontal="left" wrapText="1"/>
    </xf>
    <xf numFmtId="169" fontId="37" fillId="46" borderId="0" xfId="224" applyNumberFormat="1" applyFont="1" applyFill="1" applyBorder="1" applyAlignment="1">
      <alignment horizontal="center" vertical="center" wrapText="1"/>
    </xf>
    <xf numFmtId="3" fontId="36" fillId="46" borderId="0" xfId="234" applyNumberFormat="1" applyFont="1" applyFill="1" applyBorder="1" applyAlignment="1">
      <alignment vertical="center" wrapText="1"/>
    </xf>
    <xf numFmtId="3" fontId="45" fillId="46" borderId="0" xfId="234" applyNumberFormat="1" applyFont="1" applyFill="1" applyBorder="1" applyAlignment="1">
      <alignment vertical="center" wrapText="1"/>
    </xf>
    <xf numFmtId="3" fontId="64" fillId="47" borderId="15" xfId="234" applyNumberFormat="1" applyFont="1" applyFill="1" applyBorder="1" applyAlignment="1">
      <alignment vertical="center" wrapText="1"/>
    </xf>
    <xf numFmtId="3" fontId="36" fillId="48" borderId="0" xfId="234" applyNumberFormat="1" applyFont="1" applyFill="1" applyBorder="1" applyAlignment="1">
      <alignment vertical="center" wrapText="1"/>
    </xf>
    <xf numFmtId="0" fontId="37" fillId="47" borderId="20" xfId="0" applyFont="1" applyFill="1" applyBorder="1" applyAlignment="1">
      <alignment horizontal="left" vertical="center"/>
    </xf>
    <xf numFmtId="0" fontId="0" fillId="46" borderId="0" xfId="0" applyFill="1" applyAlignment="1">
      <alignment wrapText="1"/>
    </xf>
    <xf numFmtId="0" fontId="37" fillId="50" borderId="13" xfId="0" applyFont="1" applyFill="1" applyBorder="1" applyAlignment="1">
      <alignment horizontal="center" vertical="center"/>
    </xf>
    <xf numFmtId="0" fontId="64" fillId="48" borderId="17" xfId="0" applyFont="1" applyFill="1" applyBorder="1" applyAlignment="1">
      <alignment horizontal="left" indent="1"/>
    </xf>
    <xf numFmtId="3" fontId="64" fillId="48" borderId="18" xfId="234" applyNumberFormat="1" applyFont="1" applyFill="1" applyBorder="1"/>
    <xf numFmtId="3" fontId="64" fillId="48" borderId="19" xfId="234" applyNumberFormat="1" applyFont="1" applyFill="1" applyBorder="1"/>
    <xf numFmtId="0" fontId="36" fillId="46" borderId="8" xfId="37" applyFont="1" applyFill="1" applyBorder="1" applyAlignment="1">
      <alignment horizontal="left" indent="1"/>
    </xf>
    <xf numFmtId="3" fontId="36" fillId="46" borderId="9" xfId="234" applyNumberFormat="1" applyFont="1" applyFill="1" applyBorder="1" applyAlignment="1"/>
    <xf numFmtId="0" fontId="63" fillId="47" borderId="8" xfId="0" applyFont="1" applyFill="1" applyBorder="1"/>
    <xf numFmtId="3" fontId="63" fillId="47" borderId="0" xfId="234" applyNumberFormat="1" applyFont="1" applyFill="1" applyBorder="1"/>
    <xf numFmtId="3" fontId="63" fillId="47" borderId="9" xfId="234" applyNumberFormat="1" applyFont="1" applyFill="1" applyBorder="1"/>
    <xf numFmtId="0" fontId="64" fillId="46" borderId="8" xfId="0" applyFont="1" applyFill="1" applyBorder="1" applyAlignment="1">
      <alignment horizontal="left" indent="1"/>
    </xf>
    <xf numFmtId="3" fontId="64" fillId="46" borderId="0" xfId="234" applyNumberFormat="1" applyFont="1" applyFill="1" applyBorder="1"/>
    <xf numFmtId="3" fontId="64" fillId="46" borderId="9" xfId="234" applyNumberFormat="1" applyFont="1" applyFill="1" applyBorder="1"/>
    <xf numFmtId="0" fontId="64" fillId="48" borderId="8" xfId="0" applyFont="1" applyFill="1" applyBorder="1" applyAlignment="1">
      <alignment horizontal="left" indent="1"/>
    </xf>
    <xf numFmtId="3" fontId="64" fillId="48" borderId="0" xfId="234" applyNumberFormat="1" applyFont="1" applyFill="1" applyBorder="1"/>
    <xf numFmtId="3" fontId="64" fillId="48" borderId="9" xfId="234" applyNumberFormat="1" applyFont="1" applyFill="1" applyBorder="1"/>
    <xf numFmtId="0" fontId="63" fillId="47" borderId="10" xfId="0" applyFont="1" applyFill="1" applyBorder="1"/>
    <xf numFmtId="3" fontId="63" fillId="47" borderId="7" xfId="234" applyNumberFormat="1" applyFont="1" applyFill="1" applyBorder="1"/>
    <xf numFmtId="3" fontId="63" fillId="47" borderId="11" xfId="234" applyNumberFormat="1" applyFont="1" applyFill="1" applyBorder="1"/>
    <xf numFmtId="3" fontId="34" fillId="46" borderId="0" xfId="0" applyNumberFormat="1" applyFont="1" applyFill="1"/>
    <xf numFmtId="169" fontId="34" fillId="46" borderId="0" xfId="0" applyNumberFormat="1" applyFont="1" applyFill="1"/>
    <xf numFmtId="0" fontId="0" fillId="46" borderId="9" xfId="0" applyFill="1" applyBorder="1"/>
    <xf numFmtId="0" fontId="0" fillId="46" borderId="11" xfId="0" applyFill="1" applyBorder="1"/>
    <xf numFmtId="0" fontId="34" fillId="48" borderId="0" xfId="0" applyFont="1" applyFill="1"/>
    <xf numFmtId="3" fontId="34" fillId="48" borderId="0" xfId="0" applyNumberFormat="1" applyFont="1" applyFill="1"/>
    <xf numFmtId="0" fontId="0" fillId="46" borderId="19" xfId="0" applyFill="1" applyBorder="1"/>
    <xf numFmtId="0" fontId="0" fillId="48" borderId="9" xfId="0" applyFill="1" applyBorder="1"/>
    <xf numFmtId="0" fontId="0" fillId="48" borderId="11" xfId="0" applyFill="1" applyBorder="1"/>
    <xf numFmtId="0" fontId="34" fillId="48" borderId="7" xfId="0" applyFont="1" applyFill="1" applyBorder="1"/>
    <xf numFmtId="3" fontId="36" fillId="48" borderId="9" xfId="224" applyNumberFormat="1" applyFont="1" applyFill="1" applyBorder="1" applyAlignment="1">
      <alignment horizontal="right" vertical="center"/>
    </xf>
    <xf numFmtId="3" fontId="37" fillId="47" borderId="18" xfId="234" applyNumberFormat="1" applyFont="1" applyFill="1" applyBorder="1" applyAlignment="1"/>
    <xf numFmtId="3" fontId="36" fillId="46" borderId="7" xfId="234" applyNumberFormat="1" applyFont="1" applyFill="1" applyBorder="1" applyAlignment="1"/>
    <xf numFmtId="3" fontId="36" fillId="46" borderId="11" xfId="234" applyNumberFormat="1" applyFont="1" applyFill="1" applyBorder="1" applyAlignment="1"/>
    <xf numFmtId="3" fontId="36" fillId="48" borderId="11" xfId="234" applyNumberFormat="1" applyFont="1" applyFill="1" applyBorder="1" applyAlignment="1"/>
    <xf numFmtId="0" fontId="38" fillId="46" borderId="0" xfId="0" applyFont="1" applyFill="1" applyAlignment="1">
      <alignment vertical="center"/>
    </xf>
    <xf numFmtId="3" fontId="45" fillId="46" borderId="9" xfId="224" applyNumberFormat="1" applyFont="1" applyFill="1" applyBorder="1" applyAlignment="1">
      <alignment horizontal="right" vertical="center"/>
    </xf>
    <xf numFmtId="3" fontId="36" fillId="48" borderId="9" xfId="234" applyNumberFormat="1" applyFont="1" applyFill="1" applyBorder="1" applyAlignment="1">
      <alignment vertical="center"/>
    </xf>
    <xf numFmtId="3" fontId="45" fillId="46" borderId="9" xfId="234" applyNumberFormat="1" applyFont="1" applyFill="1" applyBorder="1" applyAlignment="1">
      <alignment vertical="center"/>
    </xf>
    <xf numFmtId="166" fontId="34" fillId="46" borderId="0" xfId="179" applyFont="1" applyFill="1"/>
    <xf numFmtId="0" fontId="37" fillId="47" borderId="10" xfId="0" applyFont="1" applyFill="1" applyBorder="1" applyAlignment="1">
      <alignment horizontal="left"/>
    </xf>
    <xf numFmtId="3" fontId="37" fillId="47" borderId="7" xfId="224" applyNumberFormat="1" applyFont="1" applyFill="1" applyBorder="1" applyAlignment="1">
      <alignment horizontal="right" vertical="center"/>
    </xf>
    <xf numFmtId="3" fontId="37" fillId="47" borderId="11" xfId="224" applyNumberFormat="1" applyFont="1" applyFill="1" applyBorder="1" applyAlignment="1">
      <alignment horizontal="right" vertical="center"/>
    </xf>
    <xf numFmtId="3" fontId="37" fillId="47" borderId="7" xfId="234" applyNumberFormat="1" applyFont="1" applyFill="1" applyBorder="1" applyAlignment="1">
      <alignment vertical="center"/>
    </xf>
    <xf numFmtId="3" fontId="37" fillId="47" borderId="11" xfId="234" applyNumberFormat="1" applyFont="1" applyFill="1" applyBorder="1" applyAlignment="1">
      <alignment vertical="center"/>
    </xf>
    <xf numFmtId="3" fontId="36" fillId="48" borderId="9" xfId="0" applyNumberFormat="1" applyFont="1" applyFill="1" applyBorder="1" applyAlignment="1">
      <alignment horizontal="right"/>
    </xf>
    <xf numFmtId="3" fontId="37" fillId="47" borderId="18" xfId="0" applyNumberFormat="1" applyFont="1" applyFill="1" applyBorder="1" applyAlignment="1">
      <alignment horizontal="right" vertical="center"/>
    </xf>
    <xf numFmtId="3" fontId="37" fillId="47" borderId="19" xfId="0" applyNumberFormat="1" applyFont="1" applyFill="1" applyBorder="1" applyAlignment="1">
      <alignment horizontal="right" vertical="center"/>
    </xf>
    <xf numFmtId="3" fontId="36" fillId="46" borderId="0" xfId="224" applyNumberFormat="1" applyFont="1" applyFill="1" applyBorder="1" applyAlignment="1">
      <alignment vertical="center" wrapText="1"/>
    </xf>
    <xf numFmtId="3" fontId="36" fillId="46" borderId="9" xfId="224" applyNumberFormat="1" applyFont="1" applyFill="1" applyBorder="1" applyAlignment="1">
      <alignment vertical="center" wrapText="1"/>
    </xf>
    <xf numFmtId="3" fontId="36" fillId="48" borderId="0" xfId="224" applyNumberFormat="1" applyFont="1" applyFill="1" applyBorder="1" applyAlignment="1">
      <alignment vertical="center" wrapText="1"/>
    </xf>
    <xf numFmtId="3" fontId="36" fillId="48" borderId="9" xfId="224" applyNumberFormat="1" applyFont="1" applyFill="1" applyBorder="1" applyAlignment="1">
      <alignment vertical="center" wrapText="1"/>
    </xf>
    <xf numFmtId="3" fontId="37" fillId="47" borderId="18" xfId="0" applyNumberFormat="1" applyFont="1" applyFill="1" applyBorder="1" applyAlignment="1">
      <alignment vertical="center" wrapText="1"/>
    </xf>
    <xf numFmtId="3" fontId="37" fillId="47" borderId="18" xfId="0" applyNumberFormat="1" applyFont="1" applyFill="1" applyBorder="1" applyAlignment="1">
      <alignment vertical="center"/>
    </xf>
    <xf numFmtId="3" fontId="37" fillId="47" borderId="19" xfId="0" applyNumberFormat="1" applyFont="1" applyFill="1" applyBorder="1" applyAlignment="1">
      <alignment vertical="center"/>
    </xf>
    <xf numFmtId="3" fontId="36" fillId="46" borderId="9" xfId="224" applyNumberFormat="1" applyFont="1" applyFill="1" applyBorder="1" applyAlignment="1">
      <alignment horizontal="right" vertical="center" wrapText="1"/>
    </xf>
    <xf numFmtId="3" fontId="36" fillId="48" borderId="9" xfId="224" applyNumberFormat="1" applyFont="1" applyFill="1" applyBorder="1" applyAlignment="1">
      <alignment horizontal="right" vertical="center" wrapText="1"/>
    </xf>
    <xf numFmtId="0" fontId="37" fillId="46" borderId="0" xfId="0" applyFont="1" applyFill="1" applyAlignment="1">
      <alignment horizontal="left" wrapText="1"/>
    </xf>
    <xf numFmtId="0" fontId="62" fillId="46" borderId="0" xfId="0" applyFont="1" applyFill="1" applyAlignment="1">
      <alignment wrapText="1"/>
    </xf>
    <xf numFmtId="3" fontId="36" fillId="48" borderId="0" xfId="0" applyNumberFormat="1" applyFont="1" applyFill="1" applyAlignment="1">
      <alignment horizontal="right"/>
    </xf>
    <xf numFmtId="3" fontId="36" fillId="46" borderId="0" xfId="0" applyNumberFormat="1" applyFont="1" applyFill="1" applyAlignment="1">
      <alignment horizontal="right"/>
    </xf>
    <xf numFmtId="0" fontId="62" fillId="46" borderId="0" xfId="238" applyFont="1" applyFill="1"/>
    <xf numFmtId="0" fontId="53" fillId="46" borderId="0" xfId="31" quotePrefix="1" applyFont="1" applyFill="1" applyBorder="1" applyAlignment="1" applyProtection="1">
      <alignment vertical="center"/>
    </xf>
    <xf numFmtId="166" fontId="34" fillId="46" borderId="0" xfId="179" applyFont="1" applyFill="1" applyBorder="1" applyAlignment="1">
      <alignment wrapText="1"/>
    </xf>
    <xf numFmtId="166" fontId="34" fillId="46" borderId="0" xfId="179" applyFont="1" applyFill="1" applyAlignment="1">
      <alignment wrapText="1"/>
    </xf>
    <xf numFmtId="0" fontId="65" fillId="46" borderId="0" xfId="173" applyFont="1" applyFill="1" applyBorder="1" applyAlignment="1" applyProtection="1">
      <alignment horizontal="right"/>
    </xf>
    <xf numFmtId="0" fontId="36" fillId="48" borderId="8" xfId="37" applyFont="1" applyFill="1" applyBorder="1" applyAlignment="1">
      <alignment horizontal="left" indent="1"/>
    </xf>
    <xf numFmtId="0" fontId="36" fillId="46" borderId="8" xfId="0" applyFont="1" applyFill="1" applyBorder="1" applyAlignment="1">
      <alignment horizontal="left" wrapText="1" indent="1"/>
    </xf>
    <xf numFmtId="0" fontId="36" fillId="48" borderId="8" xfId="0" applyFont="1" applyFill="1" applyBorder="1" applyAlignment="1">
      <alignment horizontal="left" wrapText="1" indent="1"/>
    </xf>
    <xf numFmtId="0" fontId="36" fillId="46" borderId="8" xfId="0" applyFont="1" applyFill="1" applyBorder="1" applyAlignment="1">
      <alignment horizontal="left" indent="1"/>
    </xf>
    <xf numFmtId="0" fontId="36" fillId="48" borderId="8" xfId="0" applyFont="1" applyFill="1" applyBorder="1" applyAlignment="1">
      <alignment horizontal="left" indent="1"/>
    </xf>
    <xf numFmtId="0" fontId="37" fillId="47" borderId="10" xfId="0" applyFont="1" applyFill="1" applyBorder="1" applyAlignment="1">
      <alignment horizontal="left" wrapText="1"/>
    </xf>
    <xf numFmtId="3" fontId="37" fillId="47" borderId="7" xfId="224" applyNumberFormat="1" applyFont="1" applyFill="1" applyBorder="1" applyAlignment="1">
      <alignment horizontal="right" vertical="center" wrapText="1"/>
    </xf>
    <xf numFmtId="0" fontId="37" fillId="47" borderId="7" xfId="0" applyFont="1" applyFill="1" applyBorder="1" applyAlignment="1">
      <alignment horizontal="left" wrapText="1"/>
    </xf>
    <xf numFmtId="3" fontId="37" fillId="47" borderId="7" xfId="234" applyNumberFormat="1" applyFont="1" applyFill="1" applyBorder="1" applyAlignment="1">
      <alignment vertical="center" wrapText="1"/>
    </xf>
    <xf numFmtId="3" fontId="37" fillId="47" borderId="16" xfId="224" applyNumberFormat="1" applyFont="1" applyFill="1" applyBorder="1" applyAlignment="1">
      <alignment horizontal="right" vertical="center" wrapText="1"/>
    </xf>
    <xf numFmtId="3" fontId="37" fillId="47" borderId="16" xfId="234" applyNumberFormat="1" applyFont="1" applyFill="1" applyBorder="1" applyAlignment="1">
      <alignment vertical="center" wrapText="1"/>
    </xf>
    <xf numFmtId="0" fontId="41" fillId="46" borderId="8" xfId="0" applyFont="1" applyFill="1" applyBorder="1"/>
    <xf numFmtId="0" fontId="36" fillId="46" borderId="17" xfId="0" applyFont="1" applyFill="1" applyBorder="1" applyAlignment="1">
      <alignment horizontal="left" indent="1"/>
    </xf>
    <xf numFmtId="3" fontId="36" fillId="47" borderId="7" xfId="234" applyNumberFormat="1" applyFont="1" applyFill="1" applyBorder="1" applyAlignment="1"/>
    <xf numFmtId="3" fontId="36" fillId="47" borderId="11" xfId="234" applyNumberFormat="1" applyFont="1" applyFill="1" applyBorder="1" applyAlignment="1"/>
    <xf numFmtId="3" fontId="37" fillId="47" borderId="7" xfId="0" applyNumberFormat="1" applyFont="1" applyFill="1" applyBorder="1" applyAlignment="1">
      <alignment horizontal="right"/>
    </xf>
    <xf numFmtId="3" fontId="37" fillId="47" borderId="11" xfId="0" applyNumberFormat="1" applyFont="1" applyFill="1" applyBorder="1" applyAlignment="1">
      <alignment horizontal="right"/>
    </xf>
    <xf numFmtId="3" fontId="37" fillId="47" borderId="7" xfId="0" applyNumberFormat="1" applyFont="1" applyFill="1" applyBorder="1"/>
    <xf numFmtId="3" fontId="37" fillId="47" borderId="11" xfId="0" applyNumberFormat="1" applyFont="1" applyFill="1" applyBorder="1"/>
    <xf numFmtId="0" fontId="36" fillId="48" borderId="8" xfId="0" applyFont="1" applyFill="1" applyBorder="1" applyAlignment="1">
      <alignment horizontal="left" vertical="center" wrapText="1" indent="1"/>
    </xf>
    <xf numFmtId="2" fontId="37" fillId="47" borderId="19" xfId="0" applyNumberFormat="1" applyFont="1" applyFill="1" applyBorder="1" applyAlignment="1">
      <alignment horizontal="center" vertical="center" wrapText="1"/>
    </xf>
    <xf numFmtId="3" fontId="36" fillId="46" borderId="8" xfId="224" applyNumberFormat="1" applyFont="1" applyFill="1" applyBorder="1" applyAlignment="1">
      <alignment horizontal="right" vertical="center" wrapText="1"/>
    </xf>
    <xf numFmtId="3" fontId="45" fillId="46" borderId="9" xfId="224" applyNumberFormat="1" applyFont="1" applyFill="1" applyBorder="1" applyAlignment="1">
      <alignment horizontal="right" vertical="center" wrapText="1"/>
    </xf>
    <xf numFmtId="3" fontId="36" fillId="48" borderId="8" xfId="224" applyNumberFormat="1" applyFont="1" applyFill="1" applyBorder="1" applyAlignment="1">
      <alignment horizontal="right" vertical="center" wrapText="1"/>
    </xf>
    <xf numFmtId="3" fontId="37" fillId="47" borderId="10" xfId="224" applyNumberFormat="1" applyFont="1" applyFill="1" applyBorder="1" applyAlignment="1">
      <alignment horizontal="right" vertical="center" wrapText="1"/>
    </xf>
    <xf numFmtId="3" fontId="37" fillId="47" borderId="11" xfId="224" applyNumberFormat="1" applyFont="1" applyFill="1" applyBorder="1" applyAlignment="1">
      <alignment horizontal="right" vertical="center" wrapText="1"/>
    </xf>
    <xf numFmtId="3" fontId="36" fillId="46" borderId="8" xfId="234" applyNumberFormat="1" applyFont="1" applyFill="1" applyBorder="1" applyAlignment="1">
      <alignment vertical="center" wrapText="1"/>
    </xf>
    <xf numFmtId="3" fontId="45" fillId="46" borderId="9" xfId="234" applyNumberFormat="1" applyFont="1" applyFill="1" applyBorder="1" applyAlignment="1">
      <alignment vertical="center" wrapText="1"/>
    </xf>
    <xf numFmtId="3" fontId="36" fillId="48" borderId="8" xfId="234" applyNumberFormat="1" applyFont="1" applyFill="1" applyBorder="1" applyAlignment="1">
      <alignment vertical="center" wrapText="1"/>
    </xf>
    <xf numFmtId="3" fontId="36" fillId="48" borderId="9" xfId="234" applyNumberFormat="1" applyFont="1" applyFill="1" applyBorder="1" applyAlignment="1">
      <alignment vertical="center" wrapText="1"/>
    </xf>
    <xf numFmtId="3" fontId="37" fillId="47" borderId="10" xfId="234" applyNumberFormat="1" applyFont="1" applyFill="1" applyBorder="1" applyAlignment="1">
      <alignment vertical="center" wrapText="1"/>
    </xf>
    <xf numFmtId="3" fontId="37" fillId="47" borderId="11" xfId="234" applyNumberFormat="1" applyFont="1" applyFill="1" applyBorder="1" applyAlignment="1">
      <alignment vertical="center" wrapText="1"/>
    </xf>
    <xf numFmtId="3" fontId="36" fillId="46" borderId="18" xfId="224" applyNumberFormat="1" applyFont="1" applyFill="1" applyBorder="1" applyAlignment="1">
      <alignment horizontal="right" vertical="center"/>
    </xf>
    <xf numFmtId="3" fontId="36" fillId="46" borderId="19" xfId="224" applyNumberFormat="1" applyFont="1" applyFill="1" applyBorder="1" applyAlignment="1">
      <alignment horizontal="right" vertical="center"/>
    </xf>
    <xf numFmtId="3" fontId="36" fillId="46" borderId="9" xfId="224" applyNumberFormat="1" applyFont="1" applyFill="1" applyBorder="1" applyAlignment="1">
      <alignment horizontal="right" vertical="center"/>
    </xf>
    <xf numFmtId="0" fontId="36" fillId="48" borderId="10" xfId="0" applyFont="1" applyFill="1" applyBorder="1" applyAlignment="1">
      <alignment horizontal="left" wrapText="1" indent="1"/>
    </xf>
    <xf numFmtId="0" fontId="36" fillId="46" borderId="10" xfId="0" applyFont="1" applyFill="1" applyBorder="1" applyAlignment="1">
      <alignment horizontal="left" indent="1"/>
    </xf>
    <xf numFmtId="0" fontId="36" fillId="48" borderId="10" xfId="0" applyFont="1" applyFill="1" applyBorder="1" applyAlignment="1">
      <alignment horizontal="left" indent="1"/>
    </xf>
    <xf numFmtId="0" fontId="37" fillId="50" borderId="14" xfId="0" applyFont="1" applyFill="1" applyBorder="1" applyAlignment="1">
      <alignment horizontal="center" vertical="center"/>
    </xf>
    <xf numFmtId="3" fontId="36" fillId="46" borderId="0" xfId="34" applyNumberFormat="1" applyFont="1" applyFill="1" applyBorder="1" applyAlignment="1"/>
    <xf numFmtId="3" fontId="36" fillId="46" borderId="0" xfId="34" applyNumberFormat="1" applyFont="1" applyFill="1" applyBorder="1" applyAlignment="1">
      <alignment vertical="center" wrapText="1"/>
    </xf>
    <xf numFmtId="3" fontId="36" fillId="46" borderId="9" xfId="34" applyNumberFormat="1" applyFont="1" applyFill="1" applyBorder="1" applyAlignment="1">
      <alignment vertical="center" wrapText="1"/>
    </xf>
    <xf numFmtId="3" fontId="36" fillId="48" borderId="0" xfId="34" applyNumberFormat="1" applyFont="1" applyFill="1" applyBorder="1" applyAlignment="1"/>
    <xf numFmtId="3" fontId="36" fillId="48" borderId="0" xfId="34" applyNumberFormat="1" applyFont="1" applyFill="1" applyBorder="1" applyAlignment="1">
      <alignment vertical="center" wrapText="1"/>
    </xf>
    <xf numFmtId="3" fontId="36" fillId="48" borderId="9" xfId="34" applyNumberFormat="1" applyFont="1" applyFill="1" applyBorder="1" applyAlignment="1">
      <alignment vertical="center" wrapText="1"/>
    </xf>
    <xf numFmtId="166" fontId="34" fillId="46" borderId="0" xfId="34" applyFont="1" applyFill="1"/>
    <xf numFmtId="3" fontId="37" fillId="47" borderId="7" xfId="34" applyNumberFormat="1" applyFont="1" applyFill="1" applyBorder="1" applyAlignment="1">
      <alignment horizontal="right"/>
    </xf>
    <xf numFmtId="3" fontId="37" fillId="47" borderId="11" xfId="34" applyNumberFormat="1" applyFont="1" applyFill="1" applyBorder="1" applyAlignment="1">
      <alignment horizontal="right"/>
    </xf>
    <xf numFmtId="166" fontId="62" fillId="46" borderId="0" xfId="34" applyFont="1" applyFill="1"/>
    <xf numFmtId="3" fontId="37" fillId="47" borderId="7" xfId="34" applyNumberFormat="1" applyFont="1" applyFill="1" applyBorder="1" applyAlignment="1"/>
    <xf numFmtId="3" fontId="37" fillId="47" borderId="11" xfId="34" applyNumberFormat="1" applyFont="1" applyFill="1" applyBorder="1" applyAlignment="1"/>
    <xf numFmtId="166" fontId="62" fillId="46" borderId="0" xfId="34" applyFont="1" applyFill="1" applyBorder="1"/>
    <xf numFmtId="41" fontId="62" fillId="46" borderId="0" xfId="0" applyNumberFormat="1" applyFont="1" applyFill="1"/>
    <xf numFmtId="3" fontId="36" fillId="46" borderId="0" xfId="34" applyNumberFormat="1" applyFont="1" applyFill="1" applyBorder="1" applyAlignment="1">
      <alignment horizontal="right" vertical="center" wrapText="1"/>
    </xf>
    <xf numFmtId="3" fontId="36" fillId="46" borderId="9" xfId="34" applyNumberFormat="1" applyFont="1" applyFill="1" applyBorder="1" applyAlignment="1">
      <alignment horizontal="right" vertical="center" wrapText="1"/>
    </xf>
    <xf numFmtId="3" fontId="36" fillId="46" borderId="0" xfId="34" applyNumberFormat="1" applyFont="1" applyFill="1" applyBorder="1" applyAlignment="1">
      <alignment horizontal="right"/>
    </xf>
    <xf numFmtId="3" fontId="36" fillId="48" borderId="0" xfId="34" applyNumberFormat="1" applyFont="1" applyFill="1" applyBorder="1" applyAlignment="1">
      <alignment horizontal="right"/>
    </xf>
    <xf numFmtId="3" fontId="36" fillId="48" borderId="0" xfId="34" applyNumberFormat="1" applyFont="1" applyFill="1" applyBorder="1" applyAlignment="1">
      <alignment horizontal="right" vertical="center" wrapText="1"/>
    </xf>
    <xf numFmtId="3" fontId="36" fillId="48" borderId="9" xfId="34" applyNumberFormat="1" applyFont="1" applyFill="1" applyBorder="1" applyAlignment="1">
      <alignment horizontal="right" vertical="center" wrapText="1"/>
    </xf>
    <xf numFmtId="0" fontId="36" fillId="46" borderId="17" xfId="0" applyFont="1" applyFill="1" applyBorder="1" applyAlignment="1">
      <alignment horizontal="left" wrapText="1" indent="1"/>
    </xf>
    <xf numFmtId="3" fontId="36" fillId="46" borderId="18" xfId="34" applyNumberFormat="1" applyFont="1" applyFill="1" applyBorder="1" applyAlignment="1">
      <alignment vertical="center" wrapText="1"/>
    </xf>
    <xf numFmtId="3" fontId="36" fillId="46" borderId="19" xfId="34" applyNumberFormat="1" applyFont="1" applyFill="1" applyBorder="1" applyAlignment="1">
      <alignment vertical="center" wrapText="1"/>
    </xf>
    <xf numFmtId="3" fontId="37" fillId="47" borderId="13" xfId="0" applyNumberFormat="1" applyFont="1" applyFill="1" applyBorder="1" applyAlignment="1">
      <alignment vertical="center"/>
    </xf>
    <xf numFmtId="3" fontId="37" fillId="47" borderId="14" xfId="0" applyNumberFormat="1" applyFont="1" applyFill="1" applyBorder="1" applyAlignment="1">
      <alignment vertical="center"/>
    </xf>
    <xf numFmtId="3" fontId="36" fillId="48" borderId="0" xfId="0" applyNumberFormat="1" applyFont="1" applyFill="1"/>
    <xf numFmtId="3" fontId="37" fillId="46" borderId="0" xfId="0" applyNumberFormat="1" applyFont="1" applyFill="1"/>
    <xf numFmtId="3" fontId="36" fillId="46" borderId="0" xfId="0" applyNumberFormat="1" applyFont="1" applyFill="1"/>
    <xf numFmtId="3" fontId="36" fillId="48" borderId="0" xfId="34" applyNumberFormat="1" applyFont="1" applyFill="1" applyBorder="1" applyAlignment="1">
      <alignment horizontal="right" vertical="center"/>
    </xf>
    <xf numFmtId="3" fontId="37" fillId="46" borderId="0" xfId="34" applyNumberFormat="1" applyFont="1" applyFill="1" applyBorder="1" applyAlignment="1">
      <alignment horizontal="right" indent="1"/>
    </xf>
    <xf numFmtId="0" fontId="34" fillId="46" borderId="0" xfId="0" applyFont="1" applyFill="1" applyAlignment="1">
      <alignment horizontal="right"/>
    </xf>
    <xf numFmtId="3" fontId="37" fillId="47" borderId="18" xfId="0" applyNumberFormat="1" applyFont="1" applyFill="1" applyBorder="1" applyAlignment="1">
      <alignment horizontal="right" vertical="center" wrapText="1"/>
    </xf>
    <xf numFmtId="3" fontId="37" fillId="46" borderId="0" xfId="0" applyNumberFormat="1" applyFont="1" applyFill="1" applyAlignment="1">
      <alignment horizontal="right"/>
    </xf>
    <xf numFmtId="3" fontId="36" fillId="46" borderId="18" xfId="34" applyNumberFormat="1" applyFont="1" applyFill="1" applyBorder="1" applyAlignment="1">
      <alignment horizontal="right"/>
    </xf>
    <xf numFmtId="3" fontId="36" fillId="46" borderId="18" xfId="34" applyNumberFormat="1" applyFont="1" applyFill="1" applyBorder="1" applyAlignment="1">
      <alignment horizontal="right" vertical="center" wrapText="1"/>
    </xf>
    <xf numFmtId="3" fontId="62" fillId="46" borderId="0" xfId="34" applyNumberFormat="1" applyFont="1" applyFill="1" applyAlignment="1">
      <alignment horizontal="right"/>
    </xf>
    <xf numFmtId="3" fontId="37" fillId="47" borderId="13" xfId="0" applyNumberFormat="1" applyFont="1" applyFill="1" applyBorder="1" applyAlignment="1">
      <alignment horizontal="right" vertical="center" wrapText="1"/>
    </xf>
    <xf numFmtId="3" fontId="37" fillId="47" borderId="13" xfId="0" applyNumberFormat="1" applyFont="1" applyFill="1" applyBorder="1" applyAlignment="1">
      <alignment horizontal="right" vertical="center"/>
    </xf>
    <xf numFmtId="3" fontId="36" fillId="46" borderId="0" xfId="224" applyNumberFormat="1" applyFont="1" applyFill="1" applyBorder="1" applyAlignment="1">
      <alignment horizontal="right" wrapText="1"/>
    </xf>
    <xf numFmtId="166" fontId="37" fillId="46" borderId="0" xfId="34" applyFont="1" applyFill="1" applyBorder="1" applyAlignment="1">
      <alignment horizontal="right" indent="1"/>
    </xf>
    <xf numFmtId="166" fontId="34" fillId="46" borderId="0" xfId="34" applyFont="1" applyFill="1" applyAlignment="1">
      <alignment horizontal="right"/>
    </xf>
    <xf numFmtId="0" fontId="37" fillId="50" borderId="20" xfId="241" applyFont="1" applyFill="1" applyBorder="1" applyAlignment="1">
      <alignment horizontal="center" vertical="center" wrapText="1"/>
    </xf>
    <xf numFmtId="0" fontId="64" fillId="46" borderId="7" xfId="0" applyFont="1" applyFill="1" applyBorder="1" applyAlignment="1">
      <alignment horizontal="center" vertical="center" wrapText="1"/>
    </xf>
    <xf numFmtId="0" fontId="64" fillId="46" borderId="20" xfId="0" applyFont="1" applyFill="1" applyBorder="1" applyAlignment="1">
      <alignment horizontal="center" vertical="center" wrapText="1"/>
    </xf>
    <xf numFmtId="0" fontId="64" fillId="46" borderId="13" xfId="0" applyFont="1" applyFill="1" applyBorder="1" applyAlignment="1">
      <alignment horizontal="center" vertical="center"/>
    </xf>
    <xf numFmtId="0" fontId="36" fillId="46" borderId="13" xfId="241" applyFont="1" applyFill="1" applyBorder="1" applyAlignment="1">
      <alignment horizontal="center" vertical="center" wrapText="1"/>
    </xf>
    <xf numFmtId="0" fontId="64" fillId="46" borderId="14" xfId="0" applyFont="1" applyFill="1" applyBorder="1" applyAlignment="1">
      <alignment horizontal="center" vertical="center" wrapText="1"/>
    </xf>
    <xf numFmtId="0" fontId="64" fillId="48" borderId="14" xfId="0" applyFont="1" applyFill="1" applyBorder="1" applyAlignment="1">
      <alignment horizontal="center" vertical="center"/>
    </xf>
    <xf numFmtId="0" fontId="63" fillId="48" borderId="15" xfId="0" applyFont="1" applyFill="1" applyBorder="1" applyAlignment="1">
      <alignment horizontal="left" vertical="center" wrapText="1"/>
    </xf>
    <xf numFmtId="3" fontId="37" fillId="48" borderId="0" xfId="311" applyNumberFormat="1" applyFont="1" applyFill="1"/>
    <xf numFmtId="0" fontId="63" fillId="48" borderId="15" xfId="0" applyFont="1" applyFill="1" applyBorder="1" applyAlignment="1">
      <alignment vertical="center" wrapText="1"/>
    </xf>
    <xf numFmtId="0" fontId="64" fillId="0" borderId="15" xfId="0" applyFont="1" applyBorder="1" applyAlignment="1">
      <alignment horizontal="left" vertical="center" wrapText="1" indent="1"/>
    </xf>
    <xf numFmtId="3" fontId="36" fillId="46" borderId="0" xfId="311" applyNumberFormat="1" applyFont="1" applyFill="1"/>
    <xf numFmtId="0" fontId="63" fillId="48" borderId="16" xfId="0" applyFont="1" applyFill="1" applyBorder="1" applyAlignment="1">
      <alignment vertical="center" wrapText="1"/>
    </xf>
    <xf numFmtId="0" fontId="63" fillId="47" borderId="12" xfId="0" applyFont="1" applyFill="1" applyBorder="1" applyAlignment="1">
      <alignment vertical="center" wrapText="1"/>
    </xf>
    <xf numFmtId="3" fontId="37" fillId="47" borderId="13" xfId="311" applyNumberFormat="1" applyFont="1" applyFill="1" applyBorder="1"/>
    <xf numFmtId="0" fontId="64" fillId="46" borderId="12" xfId="0" applyFont="1" applyFill="1" applyBorder="1" applyAlignment="1">
      <alignment horizontal="left" vertical="center" wrapText="1" indent="1"/>
    </xf>
    <xf numFmtId="0" fontId="34" fillId="46" borderId="0" xfId="0" applyFont="1" applyFill="1" applyAlignment="1">
      <alignment wrapText="1"/>
    </xf>
    <xf numFmtId="170" fontId="34" fillId="46" borderId="0" xfId="33" applyNumberFormat="1" applyFont="1" applyFill="1"/>
    <xf numFmtId="0" fontId="38" fillId="46" borderId="0" xfId="0" applyFont="1" applyFill="1" applyAlignment="1">
      <alignment vertical="center" wrapText="1"/>
    </xf>
    <xf numFmtId="41" fontId="34" fillId="46" borderId="0" xfId="0" applyNumberFormat="1" applyFont="1" applyFill="1"/>
    <xf numFmtId="0" fontId="34" fillId="46" borderId="9" xfId="0" applyFont="1" applyFill="1" applyBorder="1"/>
    <xf numFmtId="166" fontId="34" fillId="46" borderId="0" xfId="34" applyFont="1" applyFill="1" applyBorder="1"/>
    <xf numFmtId="170" fontId="34" fillId="46" borderId="0" xfId="0" applyNumberFormat="1" applyFont="1" applyFill="1"/>
    <xf numFmtId="3" fontId="39" fillId="46" borderId="10" xfId="0" applyNumberFormat="1" applyFont="1" applyFill="1" applyBorder="1" applyAlignment="1">
      <alignment horizontal="left" vertical="center" wrapText="1"/>
    </xf>
    <xf numFmtId="0" fontId="36" fillId="46" borderId="7" xfId="0" applyFont="1" applyFill="1" applyBorder="1" applyAlignment="1">
      <alignment wrapText="1"/>
    </xf>
    <xf numFmtId="0" fontId="36" fillId="46" borderId="7" xfId="0" applyFont="1" applyFill="1" applyBorder="1"/>
    <xf numFmtId="0" fontId="34" fillId="46" borderId="11" xfId="0" applyFont="1" applyFill="1" applyBorder="1"/>
    <xf numFmtId="167" fontId="0" fillId="46" borderId="0" xfId="33" applyFont="1" applyFill="1"/>
    <xf numFmtId="169" fontId="0" fillId="46" borderId="0" xfId="0" applyNumberFormat="1" applyFill="1"/>
    <xf numFmtId="170" fontId="0" fillId="46" borderId="0" xfId="0" applyNumberFormat="1" applyFill="1"/>
    <xf numFmtId="0" fontId="37" fillId="50" borderId="20" xfId="241" applyFont="1" applyFill="1" applyBorder="1" applyAlignment="1">
      <alignment horizontal="center" vertical="center"/>
    </xf>
    <xf numFmtId="0" fontId="37" fillId="46" borderId="7" xfId="311" applyFont="1" applyFill="1" applyBorder="1" applyAlignment="1">
      <alignment horizontal="center" vertical="center" wrapText="1"/>
    </xf>
    <xf numFmtId="0" fontId="37" fillId="46" borderId="0" xfId="311" applyFont="1" applyFill="1" applyAlignment="1">
      <alignment horizontal="center" vertical="center" wrapText="1"/>
    </xf>
    <xf numFmtId="0" fontId="63" fillId="48" borderId="17" xfId="241" applyFont="1" applyFill="1" applyBorder="1"/>
    <xf numFmtId="1" fontId="37" fillId="48" borderId="17" xfId="234" applyNumberFormat="1" applyFont="1" applyFill="1" applyBorder="1" applyAlignment="1">
      <alignment horizontal="right" vertical="center"/>
    </xf>
    <xf numFmtId="1" fontId="37" fillId="48" borderId="18" xfId="234" applyNumberFormat="1" applyFont="1" applyFill="1" applyBorder="1"/>
    <xf numFmtId="1" fontId="37" fillId="48" borderId="19" xfId="221" applyNumberFormat="1" applyFont="1" applyFill="1" applyBorder="1"/>
    <xf numFmtId="1" fontId="37" fillId="47" borderId="19" xfId="221" applyNumberFormat="1" applyFont="1" applyFill="1" applyBorder="1"/>
    <xf numFmtId="1" fontId="37" fillId="48" borderId="18" xfId="221" applyNumberFormat="1" applyFont="1" applyFill="1" applyBorder="1"/>
    <xf numFmtId="3" fontId="37" fillId="47" borderId="30" xfId="311" applyNumberFormat="1" applyFont="1" applyFill="1" applyBorder="1"/>
    <xf numFmtId="3" fontId="37" fillId="47" borderId="17" xfId="311" applyNumberFormat="1" applyFont="1" applyFill="1" applyBorder="1"/>
    <xf numFmtId="3" fontId="37" fillId="48" borderId="17" xfId="311" applyNumberFormat="1" applyFont="1" applyFill="1" applyBorder="1"/>
    <xf numFmtId="3" fontId="37" fillId="47" borderId="18" xfId="311" applyNumberFormat="1" applyFont="1" applyFill="1" applyBorder="1"/>
    <xf numFmtId="0" fontId="36" fillId="46" borderId="8" xfId="241" applyFont="1" applyFill="1" applyBorder="1" applyAlignment="1">
      <alignment horizontal="left" vertical="center" indent="1"/>
    </xf>
    <xf numFmtId="1" fontId="64" fillId="46" borderId="8" xfId="234" applyNumberFormat="1" applyFont="1" applyFill="1" applyBorder="1" applyAlignment="1">
      <alignment horizontal="right" vertical="center"/>
    </xf>
    <xf numFmtId="1" fontId="64" fillId="46" borderId="0" xfId="234" applyNumberFormat="1" applyFont="1" applyFill="1" applyBorder="1"/>
    <xf numFmtId="1" fontId="64" fillId="46" borderId="9" xfId="221" applyNumberFormat="1" applyFont="1" applyFill="1" applyBorder="1"/>
    <xf numFmtId="1" fontId="37" fillId="47" borderId="9" xfId="221" applyNumberFormat="1" applyFont="1" applyFill="1" applyBorder="1"/>
    <xf numFmtId="1" fontId="64" fillId="46" borderId="0" xfId="221" applyNumberFormat="1" applyFont="1" applyFill="1" applyBorder="1"/>
    <xf numFmtId="3" fontId="64" fillId="47" borderId="15" xfId="311" applyNumberFormat="1" applyFont="1" applyFill="1" applyBorder="1"/>
    <xf numFmtId="1" fontId="36" fillId="46" borderId="0" xfId="221" applyNumberFormat="1" applyFont="1" applyFill="1" applyBorder="1"/>
    <xf numFmtId="3" fontId="64" fillId="47" borderId="8" xfId="311" applyNumberFormat="1" applyFont="1" applyFill="1" applyBorder="1"/>
    <xf numFmtId="3" fontId="36" fillId="46" borderId="8" xfId="311" applyNumberFormat="1" applyFont="1" applyFill="1" applyBorder="1"/>
    <xf numFmtId="1" fontId="36" fillId="46" borderId="9" xfId="221" applyNumberFormat="1" applyFont="1" applyFill="1" applyBorder="1"/>
    <xf numFmtId="3" fontId="64" fillId="47" borderId="0" xfId="311" applyNumberFormat="1" applyFont="1" applyFill="1"/>
    <xf numFmtId="0" fontId="63" fillId="48" borderId="8" xfId="241" applyFont="1" applyFill="1" applyBorder="1"/>
    <xf numFmtId="1" fontId="37" fillId="48" borderId="8" xfId="234" applyNumberFormat="1" applyFont="1" applyFill="1" applyBorder="1" applyAlignment="1">
      <alignment horizontal="right" vertical="center"/>
    </xf>
    <xf numFmtId="1" fontId="37" fillId="48" borderId="0" xfId="234" applyNumberFormat="1" applyFont="1" applyFill="1" applyBorder="1"/>
    <xf numFmtId="3" fontId="37" fillId="48" borderId="9" xfId="311" applyNumberFormat="1" applyFont="1" applyFill="1" applyBorder="1"/>
    <xf numFmtId="3" fontId="37" fillId="47" borderId="9" xfId="311" applyNumberFormat="1" applyFont="1" applyFill="1" applyBorder="1"/>
    <xf numFmtId="1" fontId="37" fillId="48" borderId="0" xfId="221" applyNumberFormat="1" applyFont="1" applyFill="1" applyBorder="1"/>
    <xf numFmtId="3" fontId="37" fillId="47" borderId="15" xfId="311" applyNumberFormat="1" applyFont="1" applyFill="1" applyBorder="1"/>
    <xf numFmtId="3" fontId="37" fillId="47" borderId="8" xfId="311" applyNumberFormat="1" applyFont="1" applyFill="1" applyBorder="1"/>
    <xf numFmtId="1" fontId="37" fillId="48" borderId="8" xfId="221" applyNumberFormat="1" applyFont="1" applyFill="1" applyBorder="1"/>
    <xf numFmtId="3" fontId="37" fillId="47" borderId="0" xfId="311" applyNumberFormat="1" applyFont="1" applyFill="1"/>
    <xf numFmtId="0" fontId="36" fillId="46" borderId="8" xfId="241" applyFont="1" applyFill="1" applyBorder="1" applyAlignment="1">
      <alignment horizontal="left" indent="1"/>
    </xf>
    <xf numFmtId="3" fontId="36" fillId="46" borderId="9" xfId="311" applyNumberFormat="1" applyFont="1" applyFill="1" applyBorder="1"/>
    <xf numFmtId="3" fontId="64" fillId="47" borderId="9" xfId="311" applyNumberFormat="1" applyFont="1" applyFill="1" applyBorder="1"/>
    <xf numFmtId="1" fontId="36" fillId="46" borderId="8" xfId="221" applyNumberFormat="1" applyFont="1" applyFill="1" applyBorder="1"/>
    <xf numFmtId="1" fontId="37" fillId="48" borderId="9" xfId="221" applyNumberFormat="1" applyFont="1" applyFill="1" applyBorder="1"/>
    <xf numFmtId="3" fontId="37" fillId="48" borderId="8" xfId="311" applyNumberFormat="1" applyFont="1" applyFill="1" applyBorder="1"/>
    <xf numFmtId="1" fontId="64" fillId="46" borderId="8" xfId="221" applyNumberFormat="1" applyFont="1" applyFill="1" applyBorder="1"/>
    <xf numFmtId="0" fontId="36" fillId="0" borderId="8" xfId="241" applyFont="1" applyBorder="1" applyAlignment="1">
      <alignment horizontal="left" indent="1"/>
    </xf>
    <xf numFmtId="1" fontId="64" fillId="46" borderId="0" xfId="221" applyNumberFormat="1" applyFont="1" applyFill="1" applyBorder="1" applyAlignment="1"/>
    <xf numFmtId="1" fontId="36" fillId="46" borderId="0" xfId="221" applyNumberFormat="1" applyFont="1" applyFill="1" applyBorder="1" applyAlignment="1">
      <alignment horizontal="right"/>
    </xf>
    <xf numFmtId="1" fontId="36" fillId="47" borderId="15" xfId="221" applyNumberFormat="1" applyFont="1" applyFill="1" applyBorder="1"/>
    <xf numFmtId="1" fontId="64" fillId="46" borderId="10" xfId="221" applyNumberFormat="1" applyFont="1" applyFill="1" applyBorder="1"/>
    <xf numFmtId="3" fontId="36" fillId="46" borderId="7" xfId="311" applyNumberFormat="1" applyFont="1" applyFill="1" applyBorder="1"/>
    <xf numFmtId="1" fontId="64" fillId="46" borderId="11" xfId="221" applyNumberFormat="1" applyFont="1" applyFill="1" applyBorder="1"/>
    <xf numFmtId="1" fontId="64" fillId="46" borderId="7" xfId="221" applyNumberFormat="1" applyFont="1" applyFill="1" applyBorder="1"/>
    <xf numFmtId="0" fontId="63" fillId="47" borderId="20" xfId="241" applyFont="1" applyFill="1" applyBorder="1"/>
    <xf numFmtId="1" fontId="37" fillId="47" borderId="20" xfId="234" applyNumberFormat="1" applyFont="1" applyFill="1" applyBorder="1" applyAlignment="1">
      <alignment horizontal="right" vertical="center"/>
    </xf>
    <xf numFmtId="3" fontId="37" fillId="47" borderId="14" xfId="311" applyNumberFormat="1" applyFont="1" applyFill="1" applyBorder="1"/>
    <xf numFmtId="174" fontId="37" fillId="47" borderId="13" xfId="180" applyNumberFormat="1" applyFont="1" applyFill="1" applyBorder="1"/>
    <xf numFmtId="3" fontId="37" fillId="47" borderId="12" xfId="311" applyNumberFormat="1" applyFont="1" applyFill="1" applyBorder="1"/>
    <xf numFmtId="169" fontId="70" fillId="46" borderId="0" xfId="234" applyNumberFormat="1" applyFont="1" applyFill="1" applyBorder="1" applyAlignment="1">
      <alignment horizontal="left" vertical="center"/>
    </xf>
    <xf numFmtId="169" fontId="70" fillId="46" borderId="0" xfId="234" applyNumberFormat="1" applyFont="1" applyFill="1" applyBorder="1" applyAlignment="1">
      <alignment horizontal="left" vertical="center" wrapText="1"/>
    </xf>
    <xf numFmtId="41" fontId="34" fillId="46" borderId="0" xfId="180" applyFont="1" applyFill="1" applyBorder="1"/>
    <xf numFmtId="2" fontId="34" fillId="46" borderId="0" xfId="311" applyNumberFormat="1" applyFont="1" applyFill="1"/>
    <xf numFmtId="0" fontId="22" fillId="46" borderId="0" xfId="311" applyFill="1"/>
    <xf numFmtId="0" fontId="38" fillId="46" borderId="17" xfId="311" applyFont="1" applyFill="1" applyBorder="1" applyAlignment="1">
      <alignment vertical="center"/>
    </xf>
    <xf numFmtId="0" fontId="38" fillId="46" borderId="18" xfId="311" applyFont="1" applyFill="1" applyBorder="1" applyAlignment="1">
      <alignment vertical="center"/>
    </xf>
    <xf numFmtId="0" fontId="34" fillId="46" borderId="18" xfId="311" applyFont="1" applyFill="1" applyBorder="1"/>
    <xf numFmtId="0" fontId="34" fillId="46" borderId="19" xfId="311" applyFont="1" applyFill="1" applyBorder="1"/>
    <xf numFmtId="0" fontId="34" fillId="46" borderId="0" xfId="311" applyFont="1" applyFill="1"/>
    <xf numFmtId="1" fontId="34" fillId="46" borderId="0" xfId="311" applyNumberFormat="1" applyFont="1" applyFill="1"/>
    <xf numFmtId="169" fontId="22" fillId="46" borderId="0" xfId="311" applyNumberFormat="1" applyFill="1"/>
    <xf numFmtId="0" fontId="38" fillId="46" borderId="8" xfId="311" applyFont="1" applyFill="1" applyBorder="1" applyAlignment="1">
      <alignment horizontal="left" vertical="center"/>
    </xf>
    <xf numFmtId="0" fontId="34" fillId="46" borderId="9" xfId="311" applyFont="1" applyFill="1" applyBorder="1"/>
    <xf numFmtId="0" fontId="34" fillId="46" borderId="7" xfId="311" applyFont="1" applyFill="1" applyBorder="1"/>
    <xf numFmtId="0" fontId="34" fillId="46" borderId="11" xfId="311" applyFont="1" applyFill="1" applyBorder="1"/>
    <xf numFmtId="0" fontId="38" fillId="46" borderId="0" xfId="311" applyFont="1" applyFill="1" applyAlignment="1">
      <alignment horizontal="left" vertical="center"/>
    </xf>
    <xf numFmtId="0" fontId="44" fillId="0" borderId="0" xfId="0" applyFont="1" applyAlignment="1">
      <alignment horizontal="justify" vertical="center"/>
    </xf>
    <xf numFmtId="0" fontId="37" fillId="48" borderId="0" xfId="238" applyFont="1" applyFill="1" applyAlignment="1">
      <alignment horizontal="left" vertical="center"/>
    </xf>
    <xf numFmtId="0" fontId="37" fillId="48" borderId="0" xfId="241" applyFont="1" applyFill="1" applyAlignment="1">
      <alignment vertical="center"/>
    </xf>
    <xf numFmtId="0" fontId="37" fillId="48" borderId="7" xfId="238" applyFont="1" applyFill="1" applyBorder="1" applyAlignment="1">
      <alignment vertical="center"/>
    </xf>
    <xf numFmtId="0" fontId="37" fillId="48" borderId="7" xfId="238" applyFont="1" applyFill="1" applyBorder="1" applyAlignment="1">
      <alignment horizontal="left" vertical="center"/>
    </xf>
    <xf numFmtId="0" fontId="37" fillId="48" borderId="7" xfId="241" applyFont="1" applyFill="1" applyBorder="1" applyAlignment="1">
      <alignment vertical="center"/>
    </xf>
    <xf numFmtId="0" fontId="37" fillId="50" borderId="12" xfId="241" applyFont="1" applyFill="1" applyBorder="1" applyAlignment="1">
      <alignment horizontal="center" vertical="center" wrapText="1"/>
    </xf>
    <xf numFmtId="0" fontId="36" fillId="46" borderId="15" xfId="241" applyFont="1" applyFill="1" applyBorder="1" applyAlignment="1">
      <alignment horizontal="justify" vertical="center" wrapText="1"/>
    </xf>
    <xf numFmtId="169" fontId="36" fillId="46" borderId="0" xfId="231" applyNumberFormat="1" applyFont="1" applyFill="1" applyBorder="1" applyAlignment="1">
      <alignment horizontal="right" vertical="center"/>
    </xf>
    <xf numFmtId="169" fontId="36" fillId="46" borderId="17" xfId="231" applyNumberFormat="1" applyFont="1" applyFill="1" applyBorder="1" applyAlignment="1">
      <alignment horizontal="right" vertical="center"/>
    </xf>
    <xf numFmtId="169" fontId="36" fillId="46" borderId="18" xfId="231" applyNumberFormat="1" applyFont="1" applyFill="1" applyBorder="1" applyAlignment="1">
      <alignment horizontal="right" vertical="center"/>
    </xf>
    <xf numFmtId="169" fontId="36" fillId="46" borderId="19" xfId="231" applyNumberFormat="1" applyFont="1" applyFill="1" applyBorder="1" applyAlignment="1">
      <alignment horizontal="right" vertical="center"/>
    </xf>
    <xf numFmtId="0" fontId="36" fillId="48" borderId="15" xfId="241" applyFont="1" applyFill="1" applyBorder="1" applyAlignment="1">
      <alignment horizontal="justify" vertical="center" wrapText="1"/>
    </xf>
    <xf numFmtId="169" fontId="36" fillId="48" borderId="0" xfId="231" applyNumberFormat="1" applyFont="1" applyFill="1" applyBorder="1" applyAlignment="1">
      <alignment horizontal="right" vertical="center"/>
    </xf>
    <xf numFmtId="169" fontId="36" fillId="48" borderId="8" xfId="231" applyNumberFormat="1" applyFont="1" applyFill="1" applyBorder="1" applyAlignment="1">
      <alignment horizontal="right" vertical="center"/>
    </xf>
    <xf numFmtId="169" fontId="36" fillId="48" borderId="9" xfId="231" applyNumberFormat="1" applyFont="1" applyFill="1" applyBorder="1" applyAlignment="1">
      <alignment horizontal="right" vertical="center"/>
    </xf>
    <xf numFmtId="169" fontId="63" fillId="46" borderId="16" xfId="231" applyNumberFormat="1" applyFont="1" applyFill="1" applyBorder="1" applyAlignment="1">
      <alignment horizontal="justify" vertical="center" wrapText="1"/>
    </xf>
    <xf numFmtId="169" fontId="63" fillId="46" borderId="7" xfId="231" applyNumberFormat="1" applyFont="1" applyFill="1" applyBorder="1" applyAlignment="1">
      <alignment horizontal="right"/>
    </xf>
    <xf numFmtId="169" fontId="63" fillId="46" borderId="10" xfId="231" applyNumberFormat="1" applyFont="1" applyFill="1" applyBorder="1" applyAlignment="1">
      <alignment horizontal="right"/>
    </xf>
    <xf numFmtId="169" fontId="63" fillId="46" borderId="11" xfId="231" applyNumberFormat="1" applyFont="1" applyFill="1" applyBorder="1" applyAlignment="1">
      <alignment horizontal="right"/>
    </xf>
    <xf numFmtId="169" fontId="63" fillId="46" borderId="0" xfId="231" applyNumberFormat="1" applyFont="1" applyFill="1" applyBorder="1" applyAlignment="1">
      <alignment horizontal="left" vertical="center"/>
    </xf>
    <xf numFmtId="0" fontId="37" fillId="50" borderId="16" xfId="241" applyFont="1" applyFill="1" applyBorder="1" applyAlignment="1">
      <alignment horizontal="center" vertical="center" wrapText="1"/>
    </xf>
    <xf numFmtId="0" fontId="36" fillId="0" borderId="17" xfId="241" applyFont="1" applyBorder="1" applyAlignment="1">
      <alignment horizontal="justify" vertical="center" wrapText="1"/>
    </xf>
    <xf numFmtId="169" fontId="36" fillId="46" borderId="17" xfId="231" applyNumberFormat="1" applyFont="1" applyFill="1" applyBorder="1" applyAlignment="1">
      <alignment horizontal="right" vertical="center" wrapText="1"/>
    </xf>
    <xf numFmtId="169" fontId="36" fillId="46" borderId="18" xfId="231" applyNumberFormat="1" applyFont="1" applyFill="1" applyBorder="1" applyAlignment="1">
      <alignment horizontal="right" vertical="center" wrapText="1"/>
    </xf>
    <xf numFmtId="169" fontId="36" fillId="46" borderId="19" xfId="231" applyNumberFormat="1" applyFont="1" applyFill="1" applyBorder="1" applyAlignment="1">
      <alignment horizontal="right" vertical="center" wrapText="1"/>
    </xf>
    <xf numFmtId="0" fontId="36" fillId="48" borderId="8" xfId="241" applyFont="1" applyFill="1" applyBorder="1" applyAlignment="1">
      <alignment horizontal="justify" vertical="center" wrapText="1"/>
    </xf>
    <xf numFmtId="169" fontId="36" fillId="48" borderId="9" xfId="231" applyNumberFormat="1" applyFont="1" applyFill="1" applyBorder="1" applyAlignment="1">
      <alignment horizontal="right" vertical="center" wrapText="1"/>
    </xf>
    <xf numFmtId="0" fontId="36" fillId="46" borderId="8" xfId="241" applyFont="1" applyFill="1" applyBorder="1" applyAlignment="1">
      <alignment horizontal="justify" vertical="center" wrapText="1"/>
    </xf>
    <xf numFmtId="169" fontId="36" fillId="46" borderId="8" xfId="231" applyNumberFormat="1" applyFont="1" applyFill="1" applyBorder="1" applyAlignment="1">
      <alignment horizontal="right" vertical="center"/>
    </xf>
    <xf numFmtId="169" fontId="36" fillId="46" borderId="9" xfId="231" applyNumberFormat="1" applyFont="1" applyFill="1" applyBorder="1" applyAlignment="1">
      <alignment horizontal="right" vertical="center" wrapText="1"/>
    </xf>
    <xf numFmtId="169" fontId="36" fillId="46" borderId="9" xfId="231" applyNumberFormat="1" applyFont="1" applyFill="1" applyBorder="1" applyAlignment="1">
      <alignment horizontal="right" vertical="center"/>
    </xf>
    <xf numFmtId="169" fontId="63" fillId="46" borderId="10" xfId="231" applyNumberFormat="1" applyFont="1" applyFill="1" applyBorder="1" applyAlignment="1">
      <alignment horizontal="left" vertical="center"/>
    </xf>
    <xf numFmtId="169" fontId="37" fillId="46" borderId="11" xfId="231" applyNumberFormat="1" applyFont="1" applyFill="1" applyBorder="1" applyAlignment="1">
      <alignment horizontal="center" wrapText="1"/>
    </xf>
    <xf numFmtId="169" fontId="63" fillId="46" borderId="0" xfId="231" applyNumberFormat="1" applyFont="1" applyFill="1" applyBorder="1" applyAlignment="1">
      <alignment horizontal="right"/>
    </xf>
    <xf numFmtId="169" fontId="63" fillId="46" borderId="16" xfId="231" applyNumberFormat="1" applyFont="1" applyFill="1" applyBorder="1" applyAlignment="1">
      <alignment horizontal="left" vertical="center"/>
    </xf>
    <xf numFmtId="0" fontId="63" fillId="46" borderId="0" xfId="239" applyFont="1" applyFill="1" applyAlignment="1">
      <alignment vertical="center"/>
    </xf>
    <xf numFmtId="169" fontId="63" fillId="46" borderId="0" xfId="231" applyNumberFormat="1" applyFont="1" applyFill="1" applyBorder="1" applyAlignment="1">
      <alignment horizontal="center"/>
    </xf>
    <xf numFmtId="0" fontId="36" fillId="0" borderId="30" xfId="241" applyFont="1" applyBorder="1" applyAlignment="1">
      <alignment horizontal="justify" vertical="center" wrapText="1"/>
    </xf>
    <xf numFmtId="166" fontId="36" fillId="46" borderId="17" xfId="34" applyFont="1" applyFill="1" applyBorder="1" applyAlignment="1">
      <alignment horizontal="right" vertical="center" wrapText="1"/>
    </xf>
    <xf numFmtId="166" fontId="36" fillId="46" borderId="18" xfId="34" applyFont="1" applyFill="1" applyBorder="1" applyAlignment="1">
      <alignment horizontal="right" vertical="center" wrapText="1"/>
    </xf>
    <xf numFmtId="169" fontId="36" fillId="0" borderId="8" xfId="231" applyNumberFormat="1" applyFont="1" applyFill="1" applyBorder="1" applyAlignment="1">
      <alignment horizontal="right" vertical="center"/>
    </xf>
    <xf numFmtId="169" fontId="63" fillId="46" borderId="11" xfId="231" applyNumberFormat="1" applyFont="1" applyFill="1" applyBorder="1" applyAlignment="1"/>
    <xf numFmtId="169" fontId="63" fillId="0" borderId="10" xfId="231" applyNumberFormat="1" applyFont="1" applyFill="1" applyBorder="1" applyAlignment="1">
      <alignment horizontal="right" vertical="center"/>
    </xf>
    <xf numFmtId="169" fontId="37" fillId="46" borderId="7" xfId="231" applyNumberFormat="1" applyFont="1" applyFill="1" applyBorder="1" applyAlignment="1">
      <alignment horizontal="right" vertical="center"/>
    </xf>
    <xf numFmtId="169" fontId="37" fillId="46" borderId="11" xfId="231" applyNumberFormat="1" applyFont="1" applyFill="1" applyBorder="1" applyAlignment="1">
      <alignment horizontal="right" vertical="center"/>
    </xf>
    <xf numFmtId="0" fontId="36" fillId="46" borderId="30" xfId="241" applyFont="1" applyFill="1" applyBorder="1" applyAlignment="1">
      <alignment horizontal="justify" vertical="center" wrapText="1"/>
    </xf>
    <xf numFmtId="169" fontId="36" fillId="46" borderId="17" xfId="231" applyNumberFormat="1" applyFont="1" applyFill="1" applyBorder="1" applyAlignment="1">
      <alignment horizontal="center" vertical="center"/>
    </xf>
    <xf numFmtId="169" fontId="36" fillId="46" borderId="19" xfId="231" applyNumberFormat="1" applyFont="1" applyFill="1" applyBorder="1" applyAlignment="1">
      <alignment vertical="center"/>
    </xf>
    <xf numFmtId="169" fontId="36" fillId="46" borderId="18" xfId="231" applyNumberFormat="1" applyFont="1" applyFill="1" applyBorder="1" applyAlignment="1">
      <alignment horizontal="center" vertical="center"/>
    </xf>
    <xf numFmtId="169" fontId="36" fillId="46" borderId="0" xfId="231" applyNumberFormat="1" applyFont="1" applyFill="1" applyBorder="1" applyAlignment="1">
      <alignment vertical="center"/>
    </xf>
    <xf numFmtId="0" fontId="36" fillId="48" borderId="16" xfId="241" applyFont="1" applyFill="1" applyBorder="1" applyAlignment="1">
      <alignment horizontal="justify" vertical="center" wrapText="1"/>
    </xf>
    <xf numFmtId="169" fontId="36" fillId="48" borderId="10" xfId="231" applyNumberFormat="1" applyFont="1" applyFill="1" applyBorder="1" applyAlignment="1">
      <alignment horizontal="center" vertical="center"/>
    </xf>
    <xf numFmtId="169" fontId="36" fillId="48" borderId="11" xfId="231" applyNumberFormat="1" applyFont="1" applyFill="1" applyBorder="1" applyAlignment="1">
      <alignment vertical="center"/>
    </xf>
    <xf numFmtId="169" fontId="36" fillId="48" borderId="7" xfId="231" applyNumberFormat="1" applyFont="1" applyFill="1" applyBorder="1" applyAlignment="1">
      <alignment horizontal="center" vertical="center"/>
    </xf>
    <xf numFmtId="0" fontId="36" fillId="46" borderId="0" xfId="241" applyFont="1" applyFill="1" applyAlignment="1">
      <alignment vertical="center" wrapText="1"/>
    </xf>
    <xf numFmtId="0" fontId="37" fillId="50" borderId="10" xfId="241" applyFont="1" applyFill="1" applyBorder="1" applyAlignment="1">
      <alignment horizontal="center" vertical="center" wrapText="1"/>
    </xf>
    <xf numFmtId="1" fontId="36" fillId="46" borderId="17" xfId="241" applyNumberFormat="1" applyFont="1" applyFill="1" applyBorder="1" applyAlignment="1">
      <alignment horizontal="center" vertical="center"/>
    </xf>
    <xf numFmtId="1" fontId="36" fillId="46" borderId="18" xfId="241" applyNumberFormat="1" applyFont="1" applyFill="1" applyBorder="1" applyAlignment="1">
      <alignment horizontal="center" vertical="center"/>
    </xf>
    <xf numFmtId="1" fontId="36" fillId="46" borderId="19" xfId="241" applyNumberFormat="1" applyFont="1" applyFill="1" applyBorder="1" applyAlignment="1">
      <alignment horizontal="center" vertical="center"/>
    </xf>
    <xf numFmtId="1" fontId="36" fillId="46" borderId="0" xfId="241" applyNumberFormat="1" applyFont="1" applyFill="1" applyAlignment="1">
      <alignment horizontal="center" vertical="center"/>
    </xf>
    <xf numFmtId="1" fontId="36" fillId="48" borderId="8" xfId="241" applyNumberFormat="1" applyFont="1" applyFill="1" applyBorder="1" applyAlignment="1">
      <alignment horizontal="center" vertical="center"/>
    </xf>
    <xf numFmtId="1" fontId="36" fillId="48" borderId="0" xfId="241" applyNumberFormat="1" applyFont="1" applyFill="1" applyAlignment="1">
      <alignment horizontal="center" vertical="center"/>
    </xf>
    <xf numFmtId="1" fontId="36" fillId="48" borderId="9" xfId="241" applyNumberFormat="1" applyFont="1" applyFill="1" applyBorder="1" applyAlignment="1">
      <alignment horizontal="center" vertical="center"/>
    </xf>
    <xf numFmtId="1" fontId="36" fillId="46" borderId="8" xfId="241" applyNumberFormat="1" applyFont="1" applyFill="1" applyBorder="1" applyAlignment="1">
      <alignment horizontal="center" vertical="center"/>
    </xf>
    <xf numFmtId="1" fontId="36" fillId="46" borderId="9" xfId="241" applyNumberFormat="1" applyFont="1" applyFill="1" applyBorder="1" applyAlignment="1">
      <alignment horizontal="center" vertical="center"/>
    </xf>
    <xf numFmtId="0" fontId="36" fillId="48" borderId="10" xfId="241" applyFont="1" applyFill="1" applyBorder="1" applyAlignment="1">
      <alignment horizontal="justify" vertical="center" wrapText="1"/>
    </xf>
    <xf numFmtId="1" fontId="36" fillId="48" borderId="10" xfId="241" applyNumberFormat="1" applyFont="1" applyFill="1" applyBorder="1" applyAlignment="1">
      <alignment horizontal="center" vertical="center"/>
    </xf>
    <xf numFmtId="1" fontId="36" fillId="48" borderId="7" xfId="241" applyNumberFormat="1" applyFont="1" applyFill="1" applyBorder="1" applyAlignment="1">
      <alignment horizontal="center" vertical="center"/>
    </xf>
    <xf numFmtId="1" fontId="36" fillId="48" borderId="11" xfId="241" applyNumberFormat="1" applyFont="1" applyFill="1" applyBorder="1" applyAlignment="1">
      <alignment horizontal="center" vertical="center"/>
    </xf>
    <xf numFmtId="0" fontId="22" fillId="46" borderId="0" xfId="238" applyFill="1"/>
    <xf numFmtId="0" fontId="36" fillId="46" borderId="0" xfId="238" applyFont="1" applyFill="1"/>
    <xf numFmtId="0" fontId="38" fillId="46" borderId="17" xfId="238" applyFont="1" applyFill="1" applyBorder="1" applyAlignment="1">
      <alignment vertical="center"/>
    </xf>
    <xf numFmtId="0" fontId="38" fillId="46" borderId="18" xfId="238" applyFont="1" applyFill="1" applyBorder="1" applyAlignment="1">
      <alignment vertical="center"/>
    </xf>
    <xf numFmtId="0" fontId="38" fillId="46" borderId="18" xfId="238" applyFont="1" applyFill="1" applyBorder="1"/>
    <xf numFmtId="0" fontId="38" fillId="46" borderId="19" xfId="238" applyFont="1" applyFill="1" applyBorder="1"/>
    <xf numFmtId="0" fontId="38" fillId="46" borderId="0" xfId="238" applyFont="1" applyFill="1"/>
    <xf numFmtId="0" fontId="38" fillId="46" borderId="9" xfId="238" applyFont="1" applyFill="1" applyBorder="1"/>
    <xf numFmtId="0" fontId="38" fillId="46" borderId="0" xfId="238" applyFont="1" applyFill="1" applyAlignment="1">
      <alignment horizontal="left" wrapText="1"/>
    </xf>
    <xf numFmtId="0" fontId="38" fillId="46" borderId="9" xfId="238" applyFont="1" applyFill="1" applyBorder="1" applyAlignment="1">
      <alignment horizontal="left" wrapText="1"/>
    </xf>
    <xf numFmtId="0" fontId="38" fillId="46" borderId="8" xfId="238" applyFont="1" applyFill="1" applyBorder="1" applyAlignment="1">
      <alignment horizontal="left"/>
    </xf>
    <xf numFmtId="0" fontId="38" fillId="46" borderId="7" xfId="238" applyFont="1" applyFill="1" applyBorder="1"/>
    <xf numFmtId="0" fontId="38" fillId="46" borderId="11" xfId="238" applyFont="1" applyFill="1" applyBorder="1"/>
    <xf numFmtId="0" fontId="37" fillId="48" borderId="17" xfId="238" applyFont="1" applyFill="1" applyBorder="1" applyAlignment="1">
      <alignment vertical="center"/>
    </xf>
    <xf numFmtId="0" fontId="37" fillId="48" borderId="18" xfId="238" applyFont="1" applyFill="1" applyBorder="1" applyAlignment="1">
      <alignment vertical="center"/>
    </xf>
    <xf numFmtId="0" fontId="37" fillId="48" borderId="8" xfId="238" applyFont="1" applyFill="1" applyBorder="1" applyAlignment="1">
      <alignment horizontal="left" vertical="center"/>
    </xf>
    <xf numFmtId="0" fontId="37" fillId="48" borderId="10" xfId="238" applyFont="1" applyFill="1" applyBorder="1" applyAlignment="1">
      <alignment vertical="center"/>
    </xf>
    <xf numFmtId="3" fontId="0" fillId="48" borderId="18" xfId="0" applyNumberFormat="1" applyFill="1" applyBorder="1"/>
    <xf numFmtId="3" fontId="0" fillId="48" borderId="19" xfId="0" applyNumberFormat="1" applyFill="1" applyBorder="1"/>
    <xf numFmtId="3" fontId="0" fillId="48" borderId="0" xfId="0" applyNumberFormat="1" applyFill="1"/>
    <xf numFmtId="3" fontId="0" fillId="48" borderId="9" xfId="0" applyNumberFormat="1" applyFill="1" applyBorder="1"/>
    <xf numFmtId="0" fontId="0" fillId="48" borderId="7" xfId="0" applyFill="1" applyBorder="1"/>
    <xf numFmtId="1" fontId="36" fillId="46" borderId="17" xfId="241" applyNumberFormat="1" applyFont="1" applyFill="1" applyBorder="1" applyAlignment="1">
      <alignment horizontal="right" vertical="center"/>
    </xf>
    <xf numFmtId="1" fontId="36" fillId="46" borderId="18" xfId="241" applyNumberFormat="1" applyFont="1" applyFill="1" applyBorder="1" applyAlignment="1">
      <alignment horizontal="right" vertical="center"/>
    </xf>
    <xf numFmtId="1" fontId="36" fillId="46" borderId="19" xfId="241" applyNumberFormat="1" applyFont="1" applyFill="1" applyBorder="1" applyAlignment="1">
      <alignment horizontal="right" vertical="center"/>
    </xf>
    <xf numFmtId="1" fontId="36" fillId="48" borderId="8" xfId="241" applyNumberFormat="1" applyFont="1" applyFill="1" applyBorder="1" applyAlignment="1">
      <alignment horizontal="right" vertical="center"/>
    </xf>
    <xf numFmtId="1" fontId="36" fillId="48" borderId="0" xfId="241" applyNumberFormat="1" applyFont="1" applyFill="1" applyAlignment="1">
      <alignment horizontal="right" vertical="center"/>
    </xf>
    <xf numFmtId="1" fontId="36" fillId="48" borderId="9" xfId="241" applyNumberFormat="1" applyFont="1" applyFill="1" applyBorder="1" applyAlignment="1">
      <alignment horizontal="right" vertical="center"/>
    </xf>
    <xf numFmtId="1" fontId="36" fillId="46" borderId="8" xfId="241" applyNumberFormat="1" applyFont="1" applyFill="1" applyBorder="1" applyAlignment="1">
      <alignment horizontal="right" vertical="center"/>
    </xf>
    <xf numFmtId="1" fontId="36" fillId="46" borderId="0" xfId="241" applyNumberFormat="1" applyFont="1" applyFill="1" applyAlignment="1">
      <alignment horizontal="right" vertical="center"/>
    </xf>
    <xf numFmtId="1" fontId="36" fillId="46" borderId="9" xfId="241" applyNumberFormat="1" applyFont="1" applyFill="1" applyBorder="1" applyAlignment="1">
      <alignment horizontal="right" vertical="center"/>
    </xf>
    <xf numFmtId="1" fontId="36" fillId="48" borderId="10" xfId="241" applyNumberFormat="1" applyFont="1" applyFill="1" applyBorder="1" applyAlignment="1">
      <alignment horizontal="right" vertical="center"/>
    </xf>
    <xf numFmtId="1" fontId="36" fillId="48" borderId="7" xfId="241" applyNumberFormat="1" applyFont="1" applyFill="1" applyBorder="1" applyAlignment="1">
      <alignment horizontal="right" vertical="center"/>
    </xf>
    <xf numFmtId="1" fontId="36" fillId="48" borderId="11" xfId="241" applyNumberFormat="1" applyFont="1" applyFill="1" applyBorder="1" applyAlignment="1">
      <alignment horizontal="right" vertical="center"/>
    </xf>
    <xf numFmtId="0" fontId="37" fillId="48" borderId="0" xfId="238" applyFont="1" applyFill="1" applyAlignment="1">
      <alignment horizontal="left" vertical="center" wrapText="1"/>
    </xf>
    <xf numFmtId="0" fontId="36" fillId="48" borderId="9" xfId="238" applyFont="1" applyFill="1" applyBorder="1"/>
    <xf numFmtId="0" fontId="37" fillId="48" borderId="7" xfId="238" applyFont="1" applyFill="1" applyBorder="1" applyAlignment="1">
      <alignment vertical="center" wrapText="1"/>
    </xf>
    <xf numFmtId="0" fontId="36" fillId="48" borderId="11" xfId="238" applyFont="1" applyFill="1" applyBorder="1"/>
    <xf numFmtId="0" fontId="37" fillId="46" borderId="8" xfId="238" applyFont="1" applyFill="1" applyBorder="1" applyAlignment="1">
      <alignment horizontal="left" vertical="center" wrapText="1"/>
    </xf>
    <xf numFmtId="0" fontId="37" fillId="46" borderId="0" xfId="238" applyFont="1" applyFill="1" applyAlignment="1">
      <alignment horizontal="left" vertical="center" wrapText="1"/>
    </xf>
    <xf numFmtId="0" fontId="37" fillId="46" borderId="0" xfId="238" applyFont="1" applyFill="1" applyAlignment="1">
      <alignment horizontal="left" vertical="center"/>
    </xf>
    <xf numFmtId="0" fontId="37" fillId="46" borderId="0" xfId="241" applyFont="1" applyFill="1" applyAlignment="1">
      <alignment vertical="center"/>
    </xf>
    <xf numFmtId="169" fontId="37" fillId="47" borderId="20" xfId="184" applyNumberFormat="1" applyFont="1" applyFill="1" applyBorder="1" applyAlignment="1">
      <alignment horizontal="center" vertical="center" wrapText="1"/>
    </xf>
    <xf numFmtId="169" fontId="37" fillId="47" borderId="13" xfId="184" applyNumberFormat="1" applyFont="1" applyFill="1" applyBorder="1" applyAlignment="1">
      <alignment horizontal="center" vertical="center" wrapText="1"/>
    </xf>
    <xf numFmtId="0" fontId="36" fillId="46" borderId="17" xfId="241" applyFont="1" applyFill="1" applyBorder="1" applyAlignment="1">
      <alignment horizontal="left" vertical="center" wrapText="1"/>
    </xf>
    <xf numFmtId="0" fontId="36" fillId="46" borderId="18" xfId="241" applyFont="1" applyFill="1" applyBorder="1" applyAlignment="1">
      <alignment horizontal="left" vertical="center" wrapText="1"/>
    </xf>
    <xf numFmtId="169" fontId="36" fillId="46" borderId="18" xfId="184" applyNumberFormat="1" applyFont="1" applyFill="1" applyBorder="1" applyAlignment="1">
      <alignment horizontal="right" vertical="center" wrapText="1"/>
    </xf>
    <xf numFmtId="169" fontId="36" fillId="46" borderId="19" xfId="184" applyNumberFormat="1" applyFont="1" applyFill="1" applyBorder="1" applyAlignment="1">
      <alignment horizontal="right" vertical="center" wrapText="1"/>
    </xf>
    <xf numFmtId="0" fontId="36" fillId="48" borderId="8" xfId="241" applyFont="1" applyFill="1" applyBorder="1" applyAlignment="1">
      <alignment horizontal="left" vertical="center" wrapText="1"/>
    </xf>
    <xf numFmtId="169" fontId="36" fillId="48" borderId="0" xfId="184" applyNumberFormat="1" applyFont="1" applyFill="1" applyBorder="1" applyAlignment="1">
      <alignment horizontal="right" vertical="center" wrapText="1"/>
    </xf>
    <xf numFmtId="169" fontId="36" fillId="48" borderId="9" xfId="184" applyNumberFormat="1" applyFont="1" applyFill="1" applyBorder="1" applyAlignment="1">
      <alignment horizontal="right" vertical="center" wrapText="1"/>
    </xf>
    <xf numFmtId="0" fontId="36" fillId="46" borderId="10" xfId="241" applyFont="1" applyFill="1" applyBorder="1" applyAlignment="1">
      <alignment horizontal="left" vertical="center" wrapText="1"/>
    </xf>
    <xf numFmtId="0" fontId="36" fillId="46" borderId="7" xfId="241" applyFont="1" applyFill="1" applyBorder="1" applyAlignment="1">
      <alignment horizontal="left" vertical="center" wrapText="1"/>
    </xf>
    <xf numFmtId="43" fontId="64" fillId="46" borderId="7" xfId="184" applyFont="1" applyFill="1" applyBorder="1" applyAlignment="1">
      <alignment horizontal="right" vertical="center"/>
    </xf>
    <xf numFmtId="0" fontId="36" fillId="46" borderId="0" xfId="238" applyFont="1" applyFill="1" applyAlignment="1">
      <alignment wrapText="1"/>
    </xf>
    <xf numFmtId="43" fontId="64" fillId="46" borderId="0" xfId="184" applyFont="1" applyFill="1" applyBorder="1"/>
    <xf numFmtId="3" fontId="38" fillId="46" borderId="19" xfId="238" applyNumberFormat="1" applyFont="1" applyFill="1" applyBorder="1"/>
    <xf numFmtId="0" fontId="39" fillId="46" borderId="7" xfId="238" applyFont="1" applyFill="1" applyBorder="1" applyAlignment="1">
      <alignment horizontal="left"/>
    </xf>
    <xf numFmtId="0" fontId="36" fillId="46" borderId="0" xfId="241" applyFont="1" applyFill="1" applyAlignment="1">
      <alignment horizontal="left" vertical="center" wrapText="1"/>
    </xf>
    <xf numFmtId="0" fontId="36" fillId="48" borderId="0" xfId="241" applyFont="1" applyFill="1" applyAlignment="1">
      <alignment horizontal="left" vertical="center" wrapText="1"/>
    </xf>
    <xf numFmtId="0" fontId="36" fillId="46" borderId="8" xfId="241" applyFont="1" applyFill="1" applyBorder="1" applyAlignment="1">
      <alignment horizontal="left" vertical="center" wrapText="1"/>
    </xf>
    <xf numFmtId="0" fontId="37" fillId="47" borderId="13" xfId="184" applyNumberFormat="1" applyFont="1" applyFill="1" applyBorder="1" applyAlignment="1">
      <alignment horizontal="center" vertical="center" wrapText="1"/>
    </xf>
    <xf numFmtId="0" fontId="37" fillId="47" borderId="14" xfId="184" applyNumberFormat="1" applyFont="1" applyFill="1" applyBorder="1" applyAlignment="1">
      <alignment horizontal="center" vertical="center" wrapText="1"/>
    </xf>
    <xf numFmtId="172" fontId="0" fillId="46" borderId="0" xfId="0" applyNumberFormat="1" applyFill="1"/>
    <xf numFmtId="43" fontId="64" fillId="46" borderId="11" xfId="184" applyFont="1" applyFill="1" applyBorder="1" applyAlignment="1">
      <alignment horizontal="right" vertical="center"/>
    </xf>
    <xf numFmtId="3" fontId="38" fillId="46" borderId="0" xfId="238" applyNumberFormat="1" applyFont="1" applyFill="1"/>
    <xf numFmtId="0" fontId="38" fillId="46" borderId="0" xfId="238" applyFont="1" applyFill="1" applyAlignment="1">
      <alignment horizontal="left"/>
    </xf>
    <xf numFmtId="0" fontId="34" fillId="46" borderId="0" xfId="238" applyFont="1" applyFill="1"/>
    <xf numFmtId="0" fontId="39" fillId="46" borderId="0" xfId="238" applyFont="1" applyFill="1" applyAlignment="1">
      <alignment horizontal="left"/>
    </xf>
    <xf numFmtId="0" fontId="38" fillId="46" borderId="9" xfId="238" applyFont="1" applyFill="1" applyBorder="1" applyAlignment="1">
      <alignment horizontal="left"/>
    </xf>
    <xf numFmtId="0" fontId="37" fillId="48" borderId="17" xfId="238" applyFont="1" applyFill="1" applyBorder="1" applyAlignment="1">
      <alignment horizontal="left" vertical="center"/>
    </xf>
    <xf numFmtId="0" fontId="37" fillId="48" borderId="18" xfId="238" applyFont="1" applyFill="1" applyBorder="1" applyAlignment="1">
      <alignment horizontal="left" vertical="center"/>
    </xf>
    <xf numFmtId="0" fontId="37" fillId="48" borderId="18" xfId="241" applyFont="1" applyFill="1" applyBorder="1" applyAlignment="1">
      <alignment vertical="center"/>
    </xf>
    <xf numFmtId="0" fontId="37" fillId="46" borderId="8" xfId="238" applyFont="1" applyFill="1" applyBorder="1" applyAlignment="1">
      <alignment horizontal="left" vertical="center"/>
    </xf>
    <xf numFmtId="0" fontId="36" fillId="48" borderId="8" xfId="241" applyFont="1" applyFill="1" applyBorder="1" applyAlignment="1">
      <alignment horizontal="left" vertical="center"/>
    </xf>
    <xf numFmtId="43" fontId="64" fillId="46" borderId="7" xfId="191" applyFont="1" applyFill="1" applyBorder="1" applyAlignment="1">
      <alignment vertical="center"/>
    </xf>
    <xf numFmtId="43" fontId="64" fillId="46" borderId="11" xfId="191" applyFont="1" applyFill="1" applyBorder="1" applyAlignment="1">
      <alignment vertical="center"/>
    </xf>
    <xf numFmtId="43" fontId="64" fillId="46" borderId="0" xfId="191" applyFont="1" applyFill="1" applyBorder="1"/>
    <xf numFmtId="0" fontId="38" fillId="46" borderId="17" xfId="238" applyFont="1" applyFill="1" applyBorder="1" applyAlignment="1">
      <alignment horizontal="left"/>
    </xf>
    <xf numFmtId="0" fontId="38" fillId="46" borderId="18" xfId="238" applyFont="1" applyFill="1" applyBorder="1" applyAlignment="1">
      <alignment horizontal="left"/>
    </xf>
    <xf numFmtId="0" fontId="39" fillId="46" borderId="10" xfId="238" applyFont="1" applyFill="1" applyBorder="1" applyAlignment="1">
      <alignment horizontal="left"/>
    </xf>
    <xf numFmtId="0" fontId="36" fillId="46" borderId="0" xfId="241" applyFont="1" applyFill="1" applyAlignment="1">
      <alignment horizontal="left" vertical="center"/>
    </xf>
    <xf numFmtId="169" fontId="36" fillId="46" borderId="0" xfId="189" applyNumberFormat="1" applyFont="1" applyFill="1" applyBorder="1" applyAlignment="1">
      <alignment horizontal="right" vertical="center" wrapText="1"/>
    </xf>
    <xf numFmtId="0" fontId="36" fillId="48" borderId="0" xfId="241" applyFont="1" applyFill="1" applyAlignment="1">
      <alignment horizontal="left" vertical="center"/>
    </xf>
    <xf numFmtId="0" fontId="36" fillId="46" borderId="8" xfId="241" applyFont="1" applyFill="1" applyBorder="1" applyAlignment="1">
      <alignment horizontal="left" vertical="center"/>
    </xf>
    <xf numFmtId="169" fontId="36" fillId="46" borderId="9" xfId="189" applyNumberFormat="1" applyFont="1" applyFill="1" applyBorder="1" applyAlignment="1">
      <alignment horizontal="right" vertical="center" wrapText="1"/>
    </xf>
    <xf numFmtId="169" fontId="37" fillId="47" borderId="20" xfId="191" applyNumberFormat="1" applyFont="1" applyFill="1" applyBorder="1" applyAlignment="1">
      <alignment horizontal="center" vertical="center"/>
    </xf>
    <xf numFmtId="172" fontId="0" fillId="48" borderId="19" xfId="0" applyNumberFormat="1" applyFill="1" applyBorder="1"/>
    <xf numFmtId="43" fontId="64" fillId="46" borderId="7" xfId="191" applyFont="1" applyFill="1" applyBorder="1" applyAlignment="1">
      <alignment horizontal="center" vertical="center"/>
    </xf>
    <xf numFmtId="43" fontId="64" fillId="46" borderId="11" xfId="191" applyFont="1" applyFill="1" applyBorder="1" applyAlignment="1">
      <alignment horizontal="center" vertical="center"/>
    </xf>
    <xf numFmtId="169" fontId="37" fillId="47" borderId="20" xfId="191" applyNumberFormat="1" applyFont="1" applyFill="1" applyBorder="1" applyAlignment="1">
      <alignment horizontal="center" vertical="center" wrapText="1"/>
    </xf>
    <xf numFmtId="43" fontId="0" fillId="46" borderId="0" xfId="0" applyNumberFormat="1" applyFill="1"/>
    <xf numFmtId="176" fontId="0" fillId="46" borderId="0" xfId="0" applyNumberFormat="1" applyFill="1"/>
    <xf numFmtId="43" fontId="64" fillId="46" borderId="7" xfId="194" applyFont="1" applyFill="1" applyBorder="1" applyAlignment="1">
      <alignment vertical="center"/>
    </xf>
    <xf numFmtId="43" fontId="64" fillId="46" borderId="11" xfId="194" applyFont="1" applyFill="1" applyBorder="1" applyAlignment="1">
      <alignment vertical="center"/>
    </xf>
    <xf numFmtId="43" fontId="36" fillId="46" borderId="0" xfId="238" applyNumberFormat="1" applyFont="1" applyFill="1"/>
    <xf numFmtId="0" fontId="36" fillId="46" borderId="17" xfId="238" applyFont="1" applyFill="1" applyBorder="1"/>
    <xf numFmtId="0" fontId="36" fillId="46" borderId="18" xfId="238" applyFont="1" applyFill="1" applyBorder="1"/>
    <xf numFmtId="43" fontId="36" fillId="46" borderId="18" xfId="238" applyNumberFormat="1" applyFont="1" applyFill="1" applyBorder="1"/>
    <xf numFmtId="0" fontId="38" fillId="46" borderId="8" xfId="238" applyFont="1" applyFill="1" applyBorder="1"/>
    <xf numFmtId="169" fontId="34" fillId="46" borderId="0" xfId="194" applyNumberFormat="1" applyFont="1" applyFill="1" applyBorder="1"/>
    <xf numFmtId="43" fontId="34" fillId="46" borderId="0" xfId="194" applyFont="1" applyFill="1" applyBorder="1"/>
    <xf numFmtId="169" fontId="36" fillId="46" borderId="0" xfId="194" applyNumberFormat="1" applyFont="1" applyFill="1" applyBorder="1" applyAlignment="1">
      <alignment horizontal="right" vertical="center" wrapText="1"/>
    </xf>
    <xf numFmtId="169" fontId="36" fillId="46" borderId="0" xfId="194" applyNumberFormat="1" applyFont="1" applyFill="1" applyBorder="1" applyAlignment="1">
      <alignment horizontal="right" vertical="center"/>
    </xf>
    <xf numFmtId="169" fontId="36" fillId="46" borderId="9" xfId="194" applyNumberFormat="1" applyFont="1" applyFill="1" applyBorder="1" applyAlignment="1">
      <alignment horizontal="right" vertical="center"/>
    </xf>
    <xf numFmtId="169" fontId="37" fillId="47" borderId="20" xfId="194" applyNumberFormat="1" applyFont="1" applyFill="1" applyBorder="1" applyAlignment="1">
      <alignment horizontal="center" vertical="center"/>
    </xf>
    <xf numFmtId="169" fontId="37" fillId="47" borderId="20" xfId="197" applyNumberFormat="1" applyFont="1" applyFill="1" applyBorder="1" applyAlignment="1">
      <alignment horizontal="center" vertical="center"/>
    </xf>
    <xf numFmtId="169" fontId="37" fillId="47" borderId="13" xfId="197" applyNumberFormat="1" applyFont="1" applyFill="1" applyBorder="1" applyAlignment="1">
      <alignment horizontal="center" vertical="center"/>
    </xf>
    <xf numFmtId="169" fontId="36" fillId="48" borderId="0" xfId="197" applyNumberFormat="1" applyFont="1" applyFill="1" applyBorder="1" applyAlignment="1">
      <alignment vertical="center"/>
    </xf>
    <xf numFmtId="169" fontId="36" fillId="48" borderId="9" xfId="197" applyNumberFormat="1" applyFont="1" applyFill="1" applyBorder="1" applyAlignment="1">
      <alignment vertical="center"/>
    </xf>
    <xf numFmtId="0" fontId="36" fillId="46" borderId="10" xfId="241" applyFont="1" applyFill="1" applyBorder="1" applyAlignment="1">
      <alignment horizontal="left" vertical="center"/>
    </xf>
    <xf numFmtId="0" fontId="36" fillId="46" borderId="7" xfId="241" applyFont="1" applyFill="1" applyBorder="1" applyAlignment="1">
      <alignment horizontal="left" vertical="center"/>
    </xf>
    <xf numFmtId="43" fontId="64" fillId="46" borderId="7" xfId="197" applyFont="1" applyFill="1" applyBorder="1" applyAlignment="1">
      <alignment vertical="center"/>
    </xf>
    <xf numFmtId="43" fontId="64" fillId="46" borderId="11" xfId="197" applyFont="1" applyFill="1" applyBorder="1" applyAlignment="1">
      <alignment vertical="center"/>
    </xf>
    <xf numFmtId="0" fontId="34" fillId="46" borderId="0" xfId="240" applyFont="1" applyFill="1"/>
    <xf numFmtId="0" fontId="34" fillId="46" borderId="18" xfId="240" applyFont="1" applyFill="1" applyBorder="1"/>
    <xf numFmtId="0" fontId="34" fillId="46" borderId="7" xfId="240" applyFont="1" applyFill="1" applyBorder="1"/>
    <xf numFmtId="169" fontId="36" fillId="46" borderId="0" xfId="197" applyNumberFormat="1" applyFont="1" applyFill="1" applyBorder="1" applyAlignment="1">
      <alignment vertical="center"/>
    </xf>
    <xf numFmtId="169" fontId="36" fillId="46" borderId="9" xfId="197" applyNumberFormat="1" applyFont="1" applyFill="1" applyBorder="1" applyAlignment="1">
      <alignment vertical="center"/>
    </xf>
    <xf numFmtId="169" fontId="0" fillId="48" borderId="19" xfId="0" applyNumberFormat="1" applyFill="1" applyBorder="1"/>
    <xf numFmtId="169" fontId="0" fillId="48" borderId="11" xfId="0" applyNumberFormat="1" applyFill="1" applyBorder="1"/>
    <xf numFmtId="0" fontId="5" fillId="46" borderId="0" xfId="31" quotePrefix="1" applyFill="1" applyBorder="1" applyAlignment="1" applyProtection="1">
      <alignment vertical="center"/>
    </xf>
    <xf numFmtId="0" fontId="72" fillId="46" borderId="8" xfId="0" applyFont="1" applyFill="1" applyBorder="1" applyAlignment="1">
      <alignment horizontal="left" vertical="center"/>
    </xf>
    <xf numFmtId="0" fontId="76" fillId="0" borderId="8" xfId="0" applyFont="1" applyBorder="1"/>
    <xf numFmtId="0" fontId="72" fillId="46" borderId="8" xfId="0" applyFont="1" applyFill="1" applyBorder="1" applyAlignment="1">
      <alignment vertical="center"/>
    </xf>
    <xf numFmtId="0" fontId="73" fillId="0" borderId="8" xfId="0" applyFont="1" applyBorder="1" applyAlignment="1">
      <alignment horizontal="justify" vertical="center" wrapText="1"/>
    </xf>
    <xf numFmtId="0" fontId="73" fillId="0" borderId="8" xfId="0" applyFont="1" applyBorder="1" applyAlignment="1">
      <alignment horizontal="justify" vertical="center"/>
    </xf>
    <xf numFmtId="0" fontId="39" fillId="46" borderId="17" xfId="238" applyFont="1" applyFill="1" applyBorder="1" applyAlignment="1">
      <alignment vertical="center"/>
    </xf>
    <xf numFmtId="0" fontId="36" fillId="46" borderId="0" xfId="241" applyFont="1" applyFill="1" applyAlignment="1">
      <alignment horizontal="justify" vertical="center" wrapText="1"/>
    </xf>
    <xf numFmtId="169" fontId="78" fillId="46" borderId="10" xfId="385" applyNumberFormat="1" applyFont="1" applyFill="1" applyBorder="1" applyAlignment="1">
      <alignment horizontal="left" vertical="center"/>
    </xf>
    <xf numFmtId="169" fontId="80" fillId="46" borderId="20" xfId="385" applyNumberFormat="1" applyFont="1" applyFill="1" applyBorder="1" applyAlignment="1">
      <alignment horizontal="center" vertical="center" wrapText="1"/>
    </xf>
    <xf numFmtId="169" fontId="80" fillId="46" borderId="13" xfId="385" applyNumberFormat="1" applyFont="1" applyFill="1" applyBorder="1" applyAlignment="1">
      <alignment horizontal="center" vertical="center" wrapText="1"/>
    </xf>
    <xf numFmtId="169" fontId="80" fillId="46" borderId="14" xfId="385" applyNumberFormat="1" applyFont="1" applyFill="1" applyBorder="1" applyAlignment="1">
      <alignment horizontal="center" vertical="center" wrapText="1"/>
    </xf>
    <xf numFmtId="1" fontId="0" fillId="46" borderId="0" xfId="0" applyNumberFormat="1" applyFill="1"/>
    <xf numFmtId="0" fontId="72" fillId="46" borderId="8" xfId="238" applyFont="1" applyFill="1" applyBorder="1" applyAlignment="1">
      <alignment wrapText="1"/>
    </xf>
    <xf numFmtId="0" fontId="73" fillId="46" borderId="8" xfId="0" applyFont="1" applyFill="1" applyBorder="1" applyAlignment="1">
      <alignment horizontal="justify" vertical="center" wrapText="1"/>
    </xf>
    <xf numFmtId="169" fontId="37" fillId="46" borderId="0" xfId="231" applyNumberFormat="1" applyFont="1" applyFill="1" applyBorder="1" applyAlignment="1">
      <alignment horizontal="center" wrapText="1"/>
    </xf>
    <xf numFmtId="1" fontId="37" fillId="50" borderId="14" xfId="0" applyNumberFormat="1" applyFont="1" applyFill="1" applyBorder="1" applyAlignment="1">
      <alignment horizontal="center" vertical="center" wrapText="1"/>
    </xf>
    <xf numFmtId="0" fontId="63" fillId="50" borderId="14" xfId="0" applyFont="1" applyFill="1" applyBorder="1" applyAlignment="1">
      <alignment horizontal="center" vertical="center" wrapText="1"/>
    </xf>
    <xf numFmtId="3" fontId="37" fillId="46" borderId="0" xfId="388" applyNumberFormat="1" applyFont="1" applyFill="1" applyBorder="1" applyAlignment="1">
      <alignment vertical="center" wrapText="1"/>
    </xf>
    <xf numFmtId="0" fontId="76" fillId="46" borderId="8" xfId="0" applyFont="1" applyFill="1" applyBorder="1"/>
    <xf numFmtId="0" fontId="73" fillId="46" borderId="8" xfId="0" applyFont="1" applyFill="1" applyBorder="1" applyAlignment="1">
      <alignment vertical="center"/>
    </xf>
    <xf numFmtId="0" fontId="73" fillId="46" borderId="0" xfId="0" applyFont="1" applyFill="1" applyAlignment="1">
      <alignment vertical="center"/>
    </xf>
    <xf numFmtId="0" fontId="72" fillId="46" borderId="0" xfId="0" applyFont="1" applyFill="1" applyAlignment="1">
      <alignment vertical="center" wrapText="1"/>
    </xf>
    <xf numFmtId="0" fontId="37" fillId="48" borderId="10" xfId="0" applyFont="1" applyFill="1" applyBorder="1" applyAlignment="1">
      <alignment vertical="center" wrapText="1"/>
    </xf>
    <xf numFmtId="0" fontId="63" fillId="48" borderId="7" xfId="0" applyFont="1" applyFill="1" applyBorder="1" applyAlignment="1">
      <alignment horizontal="center" vertical="center" wrapText="1"/>
    </xf>
    <xf numFmtId="0" fontId="63" fillId="48" borderId="11" xfId="0" applyFont="1" applyFill="1" applyBorder="1" applyAlignment="1">
      <alignment horizontal="center" vertical="center" wrapText="1"/>
    </xf>
    <xf numFmtId="0" fontId="37" fillId="48" borderId="10" xfId="0" applyFont="1" applyFill="1" applyBorder="1" applyAlignment="1">
      <alignment horizontal="left" vertical="center" wrapText="1"/>
    </xf>
    <xf numFmtId="0" fontId="37" fillId="48" borderId="10" xfId="0" applyFont="1" applyFill="1" applyBorder="1" applyAlignment="1">
      <alignment horizontal="center" vertical="center" wrapText="1"/>
    </xf>
    <xf numFmtId="0" fontId="38" fillId="46" borderId="0" xfId="238" applyFont="1" applyFill="1" applyAlignment="1">
      <alignment wrapText="1"/>
    </xf>
    <xf numFmtId="0" fontId="44" fillId="46" borderId="0" xfId="0" applyFont="1" applyFill="1" applyAlignment="1">
      <alignment horizontal="justify" vertical="center" wrapText="1"/>
    </xf>
    <xf numFmtId="0" fontId="39" fillId="46" borderId="10" xfId="238" applyFont="1" applyFill="1" applyBorder="1" applyAlignment="1">
      <alignment wrapText="1"/>
    </xf>
    <xf numFmtId="0" fontId="39" fillId="46" borderId="7" xfId="238" applyFont="1" applyFill="1" applyBorder="1" applyAlignment="1">
      <alignment wrapText="1"/>
    </xf>
    <xf numFmtId="0" fontId="39" fillId="46" borderId="7" xfId="238" applyFont="1" applyFill="1" applyBorder="1"/>
    <xf numFmtId="0" fontId="39" fillId="46" borderId="11" xfId="238" applyFont="1" applyFill="1" applyBorder="1" applyAlignment="1">
      <alignment horizontal="left"/>
    </xf>
    <xf numFmtId="0" fontId="37" fillId="47" borderId="13" xfId="191" applyNumberFormat="1" applyFont="1" applyFill="1" applyBorder="1" applyAlignment="1">
      <alignment horizontal="center" vertical="center" wrapText="1"/>
    </xf>
    <xf numFmtId="0" fontId="37" fillId="47" borderId="14" xfId="191" applyNumberFormat="1" applyFont="1" applyFill="1" applyBorder="1" applyAlignment="1">
      <alignment horizontal="center" vertical="center" wrapText="1"/>
    </xf>
    <xf numFmtId="0" fontId="72" fillId="46" borderId="8" xfId="238" applyFont="1" applyFill="1" applyBorder="1" applyAlignment="1">
      <alignment horizontal="left"/>
    </xf>
    <xf numFmtId="0" fontId="72" fillId="46" borderId="8" xfId="238" applyFont="1" applyFill="1" applyBorder="1"/>
    <xf numFmtId="0" fontId="37" fillId="47" borderId="13" xfId="194" applyNumberFormat="1" applyFont="1" applyFill="1" applyBorder="1" applyAlignment="1">
      <alignment horizontal="center" vertical="center" wrapText="1"/>
    </xf>
    <xf numFmtId="0" fontId="37" fillId="47" borderId="14" xfId="194" applyNumberFormat="1" applyFont="1" applyFill="1" applyBorder="1" applyAlignment="1">
      <alignment horizontal="center" vertical="center" wrapText="1"/>
    </xf>
    <xf numFmtId="0" fontId="37" fillId="47" borderId="14" xfId="197" applyNumberFormat="1" applyFont="1" applyFill="1" applyBorder="1" applyAlignment="1">
      <alignment horizontal="center" vertical="center" wrapText="1"/>
    </xf>
    <xf numFmtId="177" fontId="0" fillId="46" borderId="0" xfId="0" applyNumberFormat="1" applyFill="1"/>
    <xf numFmtId="3" fontId="37" fillId="47" borderId="0" xfId="388" applyNumberFormat="1" applyFont="1" applyFill="1" applyBorder="1" applyAlignment="1"/>
    <xf numFmtId="3" fontId="36" fillId="46" borderId="0" xfId="388" applyNumberFormat="1" applyFont="1" applyFill="1" applyBorder="1" applyAlignment="1"/>
    <xf numFmtId="3" fontId="36" fillId="48" borderId="0" xfId="388" applyNumberFormat="1" applyFont="1" applyFill="1" applyBorder="1" applyAlignment="1"/>
    <xf numFmtId="3" fontId="64" fillId="46" borderId="0" xfId="388" applyNumberFormat="1" applyFont="1" applyFill="1" applyBorder="1" applyAlignment="1">
      <alignment horizontal="right"/>
    </xf>
    <xf numFmtId="3" fontId="36" fillId="47" borderId="7" xfId="388" applyNumberFormat="1" applyFont="1" applyFill="1" applyBorder="1" applyAlignment="1"/>
    <xf numFmtId="177" fontId="0" fillId="0" borderId="0" xfId="0" applyNumberFormat="1"/>
    <xf numFmtId="178" fontId="0" fillId="0" borderId="0" xfId="0" applyNumberFormat="1"/>
    <xf numFmtId="169" fontId="36" fillId="48" borderId="0" xfId="566" applyNumberFormat="1" applyFont="1" applyFill="1" applyBorder="1" applyAlignment="1">
      <alignment horizontal="right" vertical="center" wrapText="1"/>
    </xf>
    <xf numFmtId="1" fontId="37" fillId="50" borderId="13" xfId="0" applyNumberFormat="1" applyFont="1" applyFill="1" applyBorder="1" applyAlignment="1">
      <alignment horizontal="center"/>
    </xf>
    <xf numFmtId="1" fontId="37" fillId="50" borderId="13" xfId="0" applyNumberFormat="1" applyFont="1" applyFill="1" applyBorder="1" applyAlignment="1">
      <alignment horizontal="center" wrapText="1"/>
    </xf>
    <xf numFmtId="0" fontId="37" fillId="50" borderId="13" xfId="0" applyFont="1" applyFill="1" applyBorder="1" applyAlignment="1">
      <alignment horizontal="center" wrapText="1"/>
    </xf>
    <xf numFmtId="0" fontId="63" fillId="50" borderId="13" xfId="0" applyFont="1" applyFill="1" applyBorder="1" applyAlignment="1">
      <alignment horizontal="center" wrapText="1"/>
    </xf>
    <xf numFmtId="0" fontId="37" fillId="50" borderId="13" xfId="0" applyFont="1" applyFill="1" applyBorder="1" applyAlignment="1">
      <alignment horizontal="center"/>
    </xf>
    <xf numFmtId="0" fontId="37" fillId="48" borderId="7" xfId="0" applyFont="1" applyFill="1" applyBorder="1" applyAlignment="1">
      <alignment horizontal="center" wrapText="1"/>
    </xf>
    <xf numFmtId="0" fontId="63" fillId="48" borderId="7" xfId="0" applyFont="1" applyFill="1" applyBorder="1" applyAlignment="1">
      <alignment horizontal="center" wrapText="1"/>
    </xf>
    <xf numFmtId="0" fontId="37" fillId="47" borderId="13" xfId="184" applyNumberFormat="1" applyFont="1" applyFill="1" applyBorder="1" applyAlignment="1">
      <alignment horizontal="center" wrapText="1"/>
    </xf>
    <xf numFmtId="0" fontId="37" fillId="47" borderId="13" xfId="191" applyNumberFormat="1" applyFont="1" applyFill="1" applyBorder="1" applyAlignment="1">
      <alignment horizontal="center" wrapText="1"/>
    </xf>
    <xf numFmtId="0" fontId="37" fillId="47" borderId="13" xfId="194" applyNumberFormat="1" applyFont="1" applyFill="1" applyBorder="1" applyAlignment="1">
      <alignment horizontal="center" wrapText="1"/>
    </xf>
    <xf numFmtId="0" fontId="37" fillId="47" borderId="13" xfId="197" applyNumberFormat="1" applyFont="1" applyFill="1" applyBorder="1" applyAlignment="1">
      <alignment horizontal="center" wrapText="1"/>
    </xf>
    <xf numFmtId="0" fontId="73" fillId="46" borderId="8" xfId="0" applyFont="1" applyFill="1" applyBorder="1" applyAlignment="1">
      <alignment horizontal="justify" vertical="center"/>
    </xf>
    <xf numFmtId="0" fontId="38" fillId="46" borderId="0" xfId="238" applyFont="1" applyFill="1" applyAlignment="1">
      <alignment horizontal="left" vertical="center"/>
    </xf>
    <xf numFmtId="0" fontId="72" fillId="46" borderId="8" xfId="238" applyFont="1" applyFill="1" applyBorder="1" applyAlignment="1">
      <alignment horizontal="left" wrapText="1"/>
    </xf>
    <xf numFmtId="3" fontId="63" fillId="48" borderId="0" xfId="33" applyNumberFormat="1" applyFont="1" applyFill="1" applyBorder="1" applyAlignment="1">
      <alignment horizontal="right" vertical="center"/>
    </xf>
    <xf numFmtId="3" fontId="37" fillId="48" borderId="0" xfId="33" applyNumberFormat="1" applyFont="1" applyFill="1"/>
    <xf numFmtId="3" fontId="63" fillId="48" borderId="0" xfId="33" applyNumberFormat="1" applyFont="1" applyFill="1" applyAlignment="1">
      <alignment horizontal="right" vertical="center"/>
    </xf>
    <xf numFmtId="3" fontId="63" fillId="47" borderId="15" xfId="33" applyNumberFormat="1" applyFont="1" applyFill="1" applyBorder="1" applyAlignment="1">
      <alignment horizontal="right" vertical="center"/>
    </xf>
    <xf numFmtId="3" fontId="37" fillId="48" borderId="0" xfId="33" applyNumberFormat="1" applyFont="1" applyFill="1" applyAlignment="1">
      <alignment horizontal="right" vertical="center"/>
    </xf>
    <xf numFmtId="3" fontId="64" fillId="46" borderId="0" xfId="33" applyNumberFormat="1" applyFont="1" applyFill="1" applyAlignment="1">
      <alignment horizontal="right" vertical="center"/>
    </xf>
    <xf numFmtId="3" fontId="36" fillId="46" borderId="0" xfId="33" applyNumberFormat="1" applyFont="1" applyFill="1"/>
    <xf numFmtId="3" fontId="64" fillId="47" borderId="15" xfId="33" applyNumberFormat="1" applyFont="1" applyFill="1" applyBorder="1" applyAlignment="1">
      <alignment horizontal="right" vertical="center"/>
    </xf>
    <xf numFmtId="3" fontId="63" fillId="47" borderId="16" xfId="33" applyNumberFormat="1" applyFont="1" applyFill="1" applyBorder="1" applyAlignment="1">
      <alignment horizontal="right" vertical="center"/>
    </xf>
    <xf numFmtId="3" fontId="63" fillId="47" borderId="13" xfId="33" applyNumberFormat="1" applyFont="1" applyFill="1" applyBorder="1" applyAlignment="1">
      <alignment horizontal="right" vertical="center"/>
    </xf>
    <xf numFmtId="3" fontId="37" fillId="47" borderId="13" xfId="33" applyNumberFormat="1" applyFont="1" applyFill="1" applyBorder="1"/>
    <xf numFmtId="3" fontId="63" fillId="47" borderId="14" xfId="33" applyNumberFormat="1" applyFont="1" applyFill="1" applyBorder="1" applyAlignment="1">
      <alignment horizontal="right" vertical="center"/>
    </xf>
    <xf numFmtId="3" fontId="63" fillId="47" borderId="12" xfId="33" applyNumberFormat="1" applyFont="1" applyFill="1" applyBorder="1" applyAlignment="1">
      <alignment horizontal="right" vertical="center"/>
    </xf>
    <xf numFmtId="3" fontId="63" fillId="47" borderId="20" xfId="33" applyNumberFormat="1" applyFont="1" applyFill="1" applyBorder="1" applyAlignment="1">
      <alignment horizontal="right" vertical="center"/>
    </xf>
    <xf numFmtId="3" fontId="37" fillId="47" borderId="13" xfId="33" applyNumberFormat="1" applyFont="1" applyFill="1" applyBorder="1" applyAlignment="1">
      <alignment horizontal="right" vertical="center"/>
    </xf>
    <xf numFmtId="3" fontId="64" fillId="46" borderId="13" xfId="33" applyNumberFormat="1" applyFont="1" applyFill="1" applyBorder="1" applyAlignment="1">
      <alignment horizontal="right" vertical="center"/>
    </xf>
    <xf numFmtId="3" fontId="64" fillId="46" borderId="0" xfId="33" applyNumberFormat="1" applyFont="1" applyFill="1" applyBorder="1" applyAlignment="1">
      <alignment horizontal="right" vertical="center"/>
    </xf>
    <xf numFmtId="0" fontId="36" fillId="46" borderId="17" xfId="241" applyFont="1" applyFill="1" applyBorder="1" applyAlignment="1">
      <alignment horizontal="left" vertical="center"/>
    </xf>
    <xf numFmtId="0" fontId="36" fillId="46" borderId="18" xfId="241" applyFont="1" applyFill="1" applyBorder="1" applyAlignment="1">
      <alignment horizontal="left" vertical="center"/>
    </xf>
    <xf numFmtId="169" fontId="36" fillId="46" borderId="18" xfId="197" applyNumberFormat="1" applyFont="1" applyFill="1" applyBorder="1" applyAlignment="1">
      <alignment vertical="center"/>
    </xf>
    <xf numFmtId="169" fontId="36" fillId="46" borderId="19" xfId="197" applyNumberFormat="1" applyFont="1" applyFill="1" applyBorder="1" applyAlignment="1">
      <alignment vertical="center"/>
    </xf>
    <xf numFmtId="0" fontId="40" fillId="47" borderId="0" xfId="238" applyFont="1" applyFill="1" applyAlignment="1">
      <alignment horizontal="center" vertical="center"/>
    </xf>
    <xf numFmtId="0" fontId="40" fillId="47" borderId="9" xfId="238" applyFont="1" applyFill="1" applyBorder="1" applyAlignment="1">
      <alignment horizontal="center" vertical="center"/>
    </xf>
    <xf numFmtId="0" fontId="66" fillId="49" borderId="17" xfId="0" applyFont="1" applyFill="1" applyBorder="1" applyAlignment="1">
      <alignment horizontal="center" vertical="center" wrapText="1"/>
    </xf>
    <xf numFmtId="0" fontId="66" fillId="49" borderId="18" xfId="0" applyFont="1" applyFill="1" applyBorder="1" applyAlignment="1">
      <alignment horizontal="center" vertical="center" wrapText="1"/>
    </xf>
    <xf numFmtId="0" fontId="66" fillId="49" borderId="19" xfId="0" applyFont="1" applyFill="1" applyBorder="1" applyAlignment="1">
      <alignment horizontal="center" vertical="center" wrapText="1"/>
    </xf>
    <xf numFmtId="0" fontId="66" fillId="49" borderId="10" xfId="0" applyFont="1" applyFill="1" applyBorder="1" applyAlignment="1">
      <alignment horizontal="center" vertical="center" wrapText="1"/>
    </xf>
    <xf numFmtId="0" fontId="66" fillId="49" borderId="7" xfId="0" applyFont="1" applyFill="1" applyBorder="1" applyAlignment="1">
      <alignment horizontal="center" vertical="center" wrapText="1"/>
    </xf>
    <xf numFmtId="0" fontId="66" fillId="49" borderId="11" xfId="0" applyFont="1" applyFill="1" applyBorder="1" applyAlignment="1">
      <alignment horizontal="center" vertical="center" wrapText="1"/>
    </xf>
    <xf numFmtId="0" fontId="73" fillId="0" borderId="8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9" xfId="0" applyFont="1" applyBorder="1" applyAlignment="1">
      <alignment horizontal="left" vertical="center"/>
    </xf>
    <xf numFmtId="0" fontId="72" fillId="46" borderId="8" xfId="0" applyFont="1" applyFill="1" applyBorder="1" applyAlignment="1">
      <alignment horizontal="left" vertical="center"/>
    </xf>
    <xf numFmtId="0" fontId="38" fillId="46" borderId="0" xfId="0" applyFont="1" applyFill="1" applyAlignment="1">
      <alignment horizontal="left" vertical="center"/>
    </xf>
    <xf numFmtId="0" fontId="38" fillId="46" borderId="9" xfId="0" applyFont="1" applyFill="1" applyBorder="1" applyAlignment="1">
      <alignment horizontal="left" vertical="center"/>
    </xf>
    <xf numFmtId="0" fontId="76" fillId="46" borderId="8" xfId="0" applyFont="1" applyFill="1" applyBorder="1" applyAlignment="1">
      <alignment horizontal="left" vertical="center"/>
    </xf>
    <xf numFmtId="0" fontId="54" fillId="46" borderId="0" xfId="0" applyFont="1" applyFill="1" applyAlignment="1">
      <alignment horizontal="left" vertical="center"/>
    </xf>
    <xf numFmtId="0" fontId="54" fillId="46" borderId="9" xfId="0" applyFont="1" applyFill="1" applyBorder="1" applyAlignment="1">
      <alignment horizontal="left" vertical="center"/>
    </xf>
    <xf numFmtId="3" fontId="39" fillId="46" borderId="10" xfId="0" applyNumberFormat="1" applyFont="1" applyFill="1" applyBorder="1" applyAlignment="1">
      <alignment horizontal="left" vertical="center"/>
    </xf>
    <xf numFmtId="3" fontId="39" fillId="46" borderId="7" xfId="0" applyNumberFormat="1" applyFont="1" applyFill="1" applyBorder="1" applyAlignment="1">
      <alignment horizontal="left" vertical="center"/>
    </xf>
    <xf numFmtId="3" fontId="39" fillId="46" borderId="11" xfId="0" applyNumberFormat="1" applyFont="1" applyFill="1" applyBorder="1" applyAlignment="1">
      <alignment horizontal="left" vertical="center"/>
    </xf>
    <xf numFmtId="0" fontId="66" fillId="49" borderId="0" xfId="0" applyFont="1" applyFill="1" applyAlignment="1">
      <alignment horizontal="center" vertical="center" wrapText="1"/>
    </xf>
    <xf numFmtId="0" fontId="37" fillId="48" borderId="8" xfId="0" applyFont="1" applyFill="1" applyBorder="1" applyAlignment="1">
      <alignment horizontal="left" vertical="center" wrapText="1"/>
    </xf>
    <xf numFmtId="0" fontId="37" fillId="48" borderId="0" xfId="0" applyFont="1" applyFill="1" applyAlignment="1">
      <alignment horizontal="left" vertical="center" wrapText="1"/>
    </xf>
    <xf numFmtId="0" fontId="37" fillId="48" borderId="9" xfId="0" applyFont="1" applyFill="1" applyBorder="1" applyAlignment="1">
      <alignment horizontal="left" vertical="center" wrapText="1"/>
    </xf>
    <xf numFmtId="0" fontId="39" fillId="46" borderId="17" xfId="0" applyFont="1" applyFill="1" applyBorder="1" applyAlignment="1">
      <alignment horizontal="left" vertical="center" wrapText="1"/>
    </xf>
    <xf numFmtId="0" fontId="38" fillId="46" borderId="18" xfId="0" applyFont="1" applyFill="1" applyBorder="1" applyAlignment="1">
      <alignment horizontal="left" vertical="center" wrapText="1"/>
    </xf>
    <xf numFmtId="0" fontId="38" fillId="46" borderId="19" xfId="0" applyFont="1" applyFill="1" applyBorder="1" applyAlignment="1">
      <alignment horizontal="left" vertical="center" wrapText="1"/>
    </xf>
    <xf numFmtId="1" fontId="37" fillId="50" borderId="12" xfId="0" applyNumberFormat="1" applyFont="1" applyFill="1" applyBorder="1" applyAlignment="1">
      <alignment horizontal="center" wrapText="1"/>
    </xf>
    <xf numFmtId="1" fontId="37" fillId="50" borderId="13" xfId="0" applyNumberFormat="1" applyFont="1" applyFill="1" applyBorder="1" applyAlignment="1">
      <alignment horizontal="center" wrapText="1"/>
    </xf>
    <xf numFmtId="1" fontId="37" fillId="50" borderId="19" xfId="0" applyNumberFormat="1" applyFont="1" applyFill="1" applyBorder="1" applyAlignment="1">
      <alignment horizontal="center" wrapText="1"/>
    </xf>
    <xf numFmtId="1" fontId="37" fillId="50" borderId="20" xfId="0" applyNumberFormat="1" applyFont="1" applyFill="1" applyBorder="1" applyAlignment="1">
      <alignment horizontal="center" wrapText="1"/>
    </xf>
    <xf numFmtId="1" fontId="37" fillId="50" borderId="14" xfId="0" applyNumberFormat="1" applyFont="1" applyFill="1" applyBorder="1" applyAlignment="1">
      <alignment horizontal="center" wrapText="1"/>
    </xf>
    <xf numFmtId="0" fontId="73" fillId="46" borderId="8" xfId="0" applyFont="1" applyFill="1" applyBorder="1" applyAlignment="1">
      <alignment horizontal="left" vertical="center"/>
    </xf>
    <xf numFmtId="0" fontId="44" fillId="46" borderId="0" xfId="0" applyFont="1" applyFill="1" applyAlignment="1">
      <alignment horizontal="left" vertical="center"/>
    </xf>
    <xf numFmtId="0" fontId="44" fillId="46" borderId="9" xfId="0" applyFont="1" applyFill="1" applyBorder="1" applyAlignment="1">
      <alignment horizontal="left" vertical="center"/>
    </xf>
    <xf numFmtId="0" fontId="67" fillId="46" borderId="0" xfId="0" applyFont="1" applyFill="1" applyAlignment="1">
      <alignment horizontal="left" vertical="center"/>
    </xf>
    <xf numFmtId="0" fontId="67" fillId="46" borderId="9" xfId="0" applyFont="1" applyFill="1" applyBorder="1" applyAlignment="1">
      <alignment horizontal="left" vertical="center"/>
    </xf>
    <xf numFmtId="1" fontId="37" fillId="50" borderId="18" xfId="0" applyNumberFormat="1" applyFont="1" applyFill="1" applyBorder="1" applyAlignment="1">
      <alignment horizontal="center" vertical="center" wrapText="1"/>
    </xf>
    <xf numFmtId="1" fontId="37" fillId="50" borderId="19" xfId="0" applyNumberFormat="1" applyFont="1" applyFill="1" applyBorder="1" applyAlignment="1">
      <alignment horizontal="center" vertical="center" wrapText="1"/>
    </xf>
    <xf numFmtId="1" fontId="37" fillId="50" borderId="18" xfId="0" applyNumberFormat="1" applyFont="1" applyFill="1" applyBorder="1" applyAlignment="1">
      <alignment horizontal="center" wrapText="1"/>
    </xf>
    <xf numFmtId="0" fontId="38" fillId="46" borderId="17" xfId="0" applyFont="1" applyFill="1" applyBorder="1" applyAlignment="1">
      <alignment horizontal="left" vertical="center" wrapText="1"/>
    </xf>
    <xf numFmtId="0" fontId="40" fillId="47" borderId="0" xfId="0" applyFont="1" applyFill="1" applyAlignment="1">
      <alignment horizontal="left"/>
    </xf>
    <xf numFmtId="0" fontId="72" fillId="46" borderId="8" xfId="0" applyFont="1" applyFill="1" applyBorder="1" applyAlignment="1">
      <alignment horizontal="left" vertical="center" wrapText="1"/>
    </xf>
    <xf numFmtId="0" fontId="38" fillId="46" borderId="0" xfId="0" applyFont="1" applyFill="1" applyAlignment="1">
      <alignment horizontal="left" vertical="center" wrapText="1"/>
    </xf>
    <xf numFmtId="0" fontId="37" fillId="48" borderId="17" xfId="0" applyFont="1" applyFill="1" applyBorder="1" applyAlignment="1">
      <alignment horizontal="left" vertical="center" wrapText="1"/>
    </xf>
    <xf numFmtId="0" fontId="37" fillId="48" borderId="18" xfId="0" applyFont="1" applyFill="1" applyBorder="1" applyAlignment="1">
      <alignment horizontal="left" vertical="center" wrapText="1"/>
    </xf>
    <xf numFmtId="0" fontId="37" fillId="48" borderId="19" xfId="0" applyFont="1" applyFill="1" applyBorder="1" applyAlignment="1">
      <alignment horizontal="left" vertical="center" wrapText="1"/>
    </xf>
    <xf numFmtId="0" fontId="37" fillId="48" borderId="8" xfId="0" applyFont="1" applyFill="1" applyBorder="1" applyAlignment="1">
      <alignment horizontal="left" vertical="center"/>
    </xf>
    <xf numFmtId="0" fontId="37" fillId="48" borderId="0" xfId="0" applyFont="1" applyFill="1" applyAlignment="1">
      <alignment horizontal="left" vertical="center"/>
    </xf>
    <xf numFmtId="0" fontId="37" fillId="48" borderId="9" xfId="0" applyFont="1" applyFill="1" applyBorder="1" applyAlignment="1">
      <alignment horizontal="left" vertical="center"/>
    </xf>
    <xf numFmtId="0" fontId="37" fillId="48" borderId="10" xfId="0" applyFont="1" applyFill="1" applyBorder="1" applyAlignment="1">
      <alignment horizontal="left" vertical="center"/>
    </xf>
    <xf numFmtId="0" fontId="37" fillId="48" borderId="7" xfId="0" applyFont="1" applyFill="1" applyBorder="1" applyAlignment="1">
      <alignment horizontal="left" vertical="center"/>
    </xf>
    <xf numFmtId="0" fontId="37" fillId="48" borderId="11" xfId="0" applyFont="1" applyFill="1" applyBorder="1" applyAlignment="1">
      <alignment horizontal="left" vertical="center"/>
    </xf>
    <xf numFmtId="0" fontId="38" fillId="46" borderId="18" xfId="0" applyFont="1" applyFill="1" applyBorder="1" applyAlignment="1">
      <alignment horizontal="left" vertical="center"/>
    </xf>
    <xf numFmtId="0" fontId="38" fillId="46" borderId="19" xfId="0" applyFont="1" applyFill="1" applyBorder="1" applyAlignment="1">
      <alignment horizontal="left" vertical="center"/>
    </xf>
    <xf numFmtId="0" fontId="72" fillId="46" borderId="0" xfId="0" applyFont="1" applyFill="1" applyAlignment="1">
      <alignment horizontal="left" vertical="center" wrapText="1"/>
    </xf>
    <xf numFmtId="0" fontId="38" fillId="46" borderId="17" xfId="0" applyFont="1" applyFill="1" applyBorder="1" applyAlignment="1">
      <alignment horizontal="left" vertical="center"/>
    </xf>
    <xf numFmtId="0" fontId="37" fillId="50" borderId="13" xfId="0" applyFont="1" applyFill="1" applyBorder="1" applyAlignment="1">
      <alignment horizontal="center" vertical="center" wrapText="1"/>
    </xf>
    <xf numFmtId="0" fontId="37" fillId="50" borderId="14" xfId="0" applyFont="1" applyFill="1" applyBorder="1" applyAlignment="1">
      <alignment horizontal="center" vertical="center" wrapText="1"/>
    </xf>
    <xf numFmtId="0" fontId="39" fillId="46" borderId="17" xfId="0" applyFont="1" applyFill="1" applyBorder="1" applyAlignment="1">
      <alignment horizontal="left" vertical="center"/>
    </xf>
    <xf numFmtId="0" fontId="37" fillId="50" borderId="13" xfId="241" applyFont="1" applyFill="1" applyBorder="1" applyAlignment="1">
      <alignment horizontal="center" vertical="center"/>
    </xf>
    <xf numFmtId="0" fontId="37" fillId="50" borderId="14" xfId="241" applyFont="1" applyFill="1" applyBorder="1" applyAlignment="1">
      <alignment horizontal="center" vertical="center"/>
    </xf>
    <xf numFmtId="0" fontId="63" fillId="47" borderId="13" xfId="0" applyFont="1" applyFill="1" applyBorder="1" applyAlignment="1">
      <alignment horizontal="center" vertical="center" wrapText="1"/>
    </xf>
    <xf numFmtId="0" fontId="63" fillId="47" borderId="17" xfId="0" applyFont="1" applyFill="1" applyBorder="1" applyAlignment="1">
      <alignment horizontal="center" vertical="center"/>
    </xf>
    <xf numFmtId="0" fontId="63" fillId="47" borderId="18" xfId="0" applyFont="1" applyFill="1" applyBorder="1" applyAlignment="1">
      <alignment horizontal="center" vertical="center"/>
    </xf>
    <xf numFmtId="0" fontId="63" fillId="47" borderId="19" xfId="0" applyFont="1" applyFill="1" applyBorder="1" applyAlignment="1">
      <alignment horizontal="center" vertical="center"/>
    </xf>
    <xf numFmtId="0" fontId="37" fillId="50" borderId="13" xfId="0" applyFont="1" applyFill="1" applyBorder="1" applyAlignment="1">
      <alignment horizontal="center"/>
    </xf>
    <xf numFmtId="0" fontId="37" fillId="50" borderId="14" xfId="0" applyFont="1" applyFill="1" applyBorder="1" applyAlignment="1">
      <alignment horizontal="center"/>
    </xf>
    <xf numFmtId="0" fontId="37" fillId="50" borderId="13" xfId="241" applyFont="1" applyFill="1" applyBorder="1" applyAlignment="1">
      <alignment horizontal="center"/>
    </xf>
    <xf numFmtId="0" fontId="37" fillId="50" borderId="14" xfId="241" applyFont="1" applyFill="1" applyBorder="1" applyAlignment="1">
      <alignment horizontal="center"/>
    </xf>
    <xf numFmtId="0" fontId="63" fillId="47" borderId="30" xfId="0" applyFont="1" applyFill="1" applyBorder="1" applyAlignment="1">
      <alignment horizontal="center" vertical="center" wrapText="1"/>
    </xf>
    <xf numFmtId="0" fontId="63" fillId="47" borderId="16" xfId="0" applyFont="1" applyFill="1" applyBorder="1" applyAlignment="1">
      <alignment horizontal="center" vertical="center" wrapText="1"/>
    </xf>
    <xf numFmtId="0" fontId="39" fillId="46" borderId="10" xfId="311" applyFont="1" applyFill="1" applyBorder="1" applyAlignment="1">
      <alignment horizontal="left" vertical="center"/>
    </xf>
    <xf numFmtId="0" fontId="38" fillId="46" borderId="7" xfId="311" applyFont="1" applyFill="1" applyBorder="1" applyAlignment="1">
      <alignment horizontal="left" vertical="center"/>
    </xf>
    <xf numFmtId="0" fontId="37" fillId="50" borderId="13" xfId="311" applyFont="1" applyFill="1" applyBorder="1" applyAlignment="1">
      <alignment horizontal="center" vertical="center"/>
    </xf>
    <xf numFmtId="0" fontId="37" fillId="50" borderId="14" xfId="311" applyFont="1" applyFill="1" applyBorder="1" applyAlignment="1">
      <alignment horizontal="center" vertical="center"/>
    </xf>
    <xf numFmtId="0" fontId="37" fillId="47" borderId="13" xfId="311" applyFont="1" applyFill="1" applyBorder="1" applyAlignment="1">
      <alignment horizontal="center" vertical="center" wrapText="1"/>
    </xf>
    <xf numFmtId="0" fontId="37" fillId="47" borderId="30" xfId="311" applyFont="1" applyFill="1" applyBorder="1" applyAlignment="1">
      <alignment horizontal="center" vertical="center" wrapText="1"/>
    </xf>
    <xf numFmtId="0" fontId="37" fillId="47" borderId="16" xfId="311" applyFont="1" applyFill="1" applyBorder="1" applyAlignment="1">
      <alignment horizontal="center" vertical="center" wrapText="1"/>
    </xf>
    <xf numFmtId="0" fontId="37" fillId="50" borderId="13" xfId="311" applyFont="1" applyFill="1" applyBorder="1" applyAlignment="1">
      <alignment horizontal="center"/>
    </xf>
    <xf numFmtId="0" fontId="37" fillId="50" borderId="14" xfId="311" applyFont="1" applyFill="1" applyBorder="1" applyAlignment="1">
      <alignment horizontal="center"/>
    </xf>
    <xf numFmtId="0" fontId="72" fillId="46" borderId="8" xfId="311" applyFont="1" applyFill="1" applyBorder="1" applyAlignment="1">
      <alignment horizontal="left" vertical="center"/>
    </xf>
    <xf numFmtId="0" fontId="38" fillId="46" borderId="0" xfId="311" applyFont="1" applyFill="1" applyAlignment="1">
      <alignment horizontal="left" vertical="center"/>
    </xf>
    <xf numFmtId="0" fontId="37" fillId="47" borderId="15" xfId="311" applyFont="1" applyFill="1" applyBorder="1" applyAlignment="1">
      <alignment horizontal="center" vertical="center" wrapText="1"/>
    </xf>
    <xf numFmtId="0" fontId="37" fillId="47" borderId="30" xfId="241" applyFont="1" applyFill="1" applyBorder="1" applyAlignment="1">
      <alignment horizontal="center" vertical="center"/>
    </xf>
    <xf numFmtId="0" fontId="37" fillId="47" borderId="16" xfId="241" applyFont="1" applyFill="1" applyBorder="1" applyAlignment="1">
      <alignment horizontal="center" vertical="center"/>
    </xf>
    <xf numFmtId="0" fontId="66" fillId="49" borderId="8" xfId="0" applyFont="1" applyFill="1" applyBorder="1" applyAlignment="1">
      <alignment horizontal="center" vertical="center" wrapText="1"/>
    </xf>
    <xf numFmtId="169" fontId="37" fillId="46" borderId="20" xfId="234" applyNumberFormat="1" applyFont="1" applyFill="1" applyBorder="1" applyAlignment="1">
      <alignment horizontal="left" vertical="center" wrapText="1"/>
    </xf>
    <xf numFmtId="169" fontId="37" fillId="46" borderId="13" xfId="234" applyNumberFormat="1" applyFont="1" applyFill="1" applyBorder="1" applyAlignment="1">
      <alignment horizontal="left" vertical="center" wrapText="1"/>
    </xf>
    <xf numFmtId="169" fontId="37" fillId="46" borderId="14" xfId="234" applyNumberFormat="1" applyFont="1" applyFill="1" applyBorder="1" applyAlignment="1">
      <alignment horizontal="left" vertical="center" wrapText="1"/>
    </xf>
    <xf numFmtId="0" fontId="63" fillId="47" borderId="20" xfId="239" applyFont="1" applyFill="1" applyBorder="1" applyAlignment="1">
      <alignment horizontal="center"/>
    </xf>
    <xf numFmtId="0" fontId="63" fillId="47" borderId="13" xfId="239" applyFont="1" applyFill="1" applyBorder="1" applyAlignment="1">
      <alignment horizontal="center"/>
    </xf>
    <xf numFmtId="0" fontId="63" fillId="47" borderId="14" xfId="239" applyFont="1" applyFill="1" applyBorder="1" applyAlignment="1">
      <alignment horizontal="center"/>
    </xf>
    <xf numFmtId="0" fontId="63" fillId="47" borderId="17" xfId="239" applyFont="1" applyFill="1" applyBorder="1" applyAlignment="1">
      <alignment horizontal="center" vertical="center"/>
    </xf>
    <xf numFmtId="0" fontId="63" fillId="47" borderId="10" xfId="239" applyFont="1" applyFill="1" applyBorder="1" applyAlignment="1">
      <alignment horizontal="center" vertical="center"/>
    </xf>
    <xf numFmtId="0" fontId="63" fillId="47" borderId="18" xfId="239" applyFont="1" applyFill="1" applyBorder="1" applyAlignment="1">
      <alignment horizontal="center" vertical="center"/>
    </xf>
    <xf numFmtId="0" fontId="63" fillId="47" borderId="7" xfId="239" applyFont="1" applyFill="1" applyBorder="1" applyAlignment="1">
      <alignment horizontal="center" vertical="center"/>
    </xf>
    <xf numFmtId="169" fontId="63" fillId="47" borderId="19" xfId="214" applyNumberFormat="1" applyFont="1" applyFill="1" applyBorder="1" applyAlignment="1">
      <alignment horizontal="center" vertical="center"/>
    </xf>
    <xf numFmtId="169" fontId="63" fillId="47" borderId="11" xfId="214" applyNumberFormat="1" applyFont="1" applyFill="1" applyBorder="1" applyAlignment="1">
      <alignment horizontal="center" vertical="center"/>
    </xf>
    <xf numFmtId="169" fontId="37" fillId="46" borderId="10" xfId="234" applyNumberFormat="1" applyFont="1" applyFill="1" applyBorder="1" applyAlignment="1">
      <alignment horizontal="left" vertical="center" wrapText="1"/>
    </xf>
    <xf numFmtId="169" fontId="37" fillId="46" borderId="7" xfId="234" applyNumberFormat="1" applyFont="1" applyFill="1" applyBorder="1" applyAlignment="1">
      <alignment horizontal="left" vertical="center" wrapText="1"/>
    </xf>
    <xf numFmtId="0" fontId="37" fillId="50" borderId="20" xfId="241" applyFont="1" applyFill="1" applyBorder="1" applyAlignment="1">
      <alignment horizontal="center" vertical="center"/>
    </xf>
    <xf numFmtId="169" fontId="37" fillId="46" borderId="20" xfId="234" applyNumberFormat="1" applyFont="1" applyFill="1" applyBorder="1" applyAlignment="1">
      <alignment horizontal="left" vertical="center"/>
    </xf>
    <xf numFmtId="169" fontId="37" fillId="46" borderId="13" xfId="234" applyNumberFormat="1" applyFont="1" applyFill="1" applyBorder="1" applyAlignment="1">
      <alignment horizontal="left" vertical="center"/>
    </xf>
    <xf numFmtId="169" fontId="37" fillId="46" borderId="14" xfId="234" applyNumberFormat="1" applyFont="1" applyFill="1" applyBorder="1" applyAlignment="1">
      <alignment horizontal="left" vertical="center"/>
    </xf>
    <xf numFmtId="175" fontId="37" fillId="46" borderId="20" xfId="234" applyNumberFormat="1" applyFont="1" applyFill="1" applyBorder="1" applyAlignment="1">
      <alignment horizontal="left" vertical="center" wrapText="1"/>
    </xf>
    <xf numFmtId="175" fontId="37" fillId="46" borderId="13" xfId="234" applyNumberFormat="1" applyFont="1" applyFill="1" applyBorder="1" applyAlignment="1">
      <alignment horizontal="left" vertical="center" wrapText="1"/>
    </xf>
    <xf numFmtId="175" fontId="37" fillId="46" borderId="14" xfId="234" applyNumberFormat="1" applyFont="1" applyFill="1" applyBorder="1" applyAlignment="1">
      <alignment horizontal="left" vertical="center" wrapText="1"/>
    </xf>
    <xf numFmtId="0" fontId="72" fillId="46" borderId="8" xfId="238" applyFont="1" applyFill="1" applyBorder="1" applyAlignment="1">
      <alignment horizontal="left" vertical="center"/>
    </xf>
    <xf numFmtId="0" fontId="38" fillId="46" borderId="0" xfId="238" applyFont="1" applyFill="1" applyAlignment="1">
      <alignment horizontal="left" vertical="center"/>
    </xf>
    <xf numFmtId="0" fontId="72" fillId="46" borderId="8" xfId="238" applyFont="1" applyFill="1" applyBorder="1" applyAlignment="1">
      <alignment horizontal="left" wrapText="1"/>
    </xf>
    <xf numFmtId="0" fontId="38" fillId="46" borderId="0" xfId="238" applyFont="1" applyFill="1" applyAlignment="1">
      <alignment horizontal="left" wrapText="1"/>
    </xf>
    <xf numFmtId="0" fontId="38" fillId="46" borderId="9" xfId="238" applyFont="1" applyFill="1" applyBorder="1" applyAlignment="1">
      <alignment horizontal="left" wrapText="1"/>
    </xf>
    <xf numFmtId="0" fontId="38" fillId="46" borderId="8" xfId="238" applyFont="1" applyFill="1" applyBorder="1" applyAlignment="1">
      <alignment horizontal="left" vertical="center" wrapText="1"/>
    </xf>
    <xf numFmtId="0" fontId="38" fillId="46" borderId="0" xfId="238" applyFont="1" applyFill="1" applyAlignment="1">
      <alignment horizontal="left" vertical="center" wrapText="1"/>
    </xf>
    <xf numFmtId="0" fontId="38" fillId="46" borderId="9" xfId="238" applyFont="1" applyFill="1" applyBorder="1" applyAlignment="1">
      <alignment horizontal="left" vertical="center" wrapText="1"/>
    </xf>
    <xf numFmtId="0" fontId="39" fillId="46" borderId="10" xfId="238" applyFont="1" applyFill="1" applyBorder="1" applyAlignment="1">
      <alignment horizontal="left" vertical="center"/>
    </xf>
    <xf numFmtId="0" fontId="39" fillId="46" borderId="7" xfId="238" applyFont="1" applyFill="1" applyBorder="1" applyAlignment="1">
      <alignment horizontal="left" vertical="center"/>
    </xf>
    <xf numFmtId="0" fontId="63" fillId="47" borderId="17" xfId="239" applyFont="1" applyFill="1" applyBorder="1" applyAlignment="1">
      <alignment horizontal="center" vertical="center" wrapText="1"/>
    </xf>
    <xf numFmtId="0" fontId="63" fillId="47" borderId="8" xfId="239" applyFont="1" applyFill="1" applyBorder="1" applyAlignment="1">
      <alignment horizontal="center" vertical="center" wrapText="1"/>
    </xf>
    <xf numFmtId="0" fontId="63" fillId="47" borderId="19" xfId="239" applyFont="1" applyFill="1" applyBorder="1" applyAlignment="1">
      <alignment horizontal="center" vertical="center"/>
    </xf>
    <xf numFmtId="0" fontId="63" fillId="47" borderId="11" xfId="239" applyFont="1" applyFill="1" applyBorder="1" applyAlignment="1">
      <alignment horizontal="center" vertical="center"/>
    </xf>
    <xf numFmtId="0" fontId="37" fillId="50" borderId="10" xfId="241" applyFont="1" applyFill="1" applyBorder="1" applyAlignment="1">
      <alignment horizontal="center"/>
    </xf>
    <xf numFmtId="0" fontId="37" fillId="50" borderId="11" xfId="241" applyFont="1" applyFill="1" applyBorder="1" applyAlignment="1">
      <alignment horizontal="center"/>
    </xf>
    <xf numFmtId="0" fontId="37" fillId="50" borderId="10" xfId="241" applyFont="1" applyFill="1" applyBorder="1" applyAlignment="1">
      <alignment horizontal="center" vertical="center"/>
    </xf>
    <xf numFmtId="0" fontId="37" fillId="50" borderId="11" xfId="241" applyFont="1" applyFill="1" applyBorder="1" applyAlignment="1">
      <alignment horizontal="center" vertical="center"/>
    </xf>
    <xf numFmtId="0" fontId="63" fillId="47" borderId="30" xfId="239" applyFont="1" applyFill="1" applyBorder="1" applyAlignment="1">
      <alignment horizontal="center" vertical="center"/>
    </xf>
    <xf numFmtId="0" fontId="63" fillId="47" borderId="15" xfId="239" applyFont="1" applyFill="1" applyBorder="1" applyAlignment="1">
      <alignment horizontal="center" vertical="center"/>
    </xf>
    <xf numFmtId="0" fontId="37" fillId="50" borderId="20" xfId="241" applyFont="1" applyFill="1" applyBorder="1" applyAlignment="1">
      <alignment horizontal="center"/>
    </xf>
    <xf numFmtId="0" fontId="63" fillId="47" borderId="30" xfId="239" applyFont="1" applyFill="1" applyBorder="1" applyAlignment="1">
      <alignment horizontal="center" vertical="center" wrapText="1"/>
    </xf>
    <xf numFmtId="0" fontId="63" fillId="47" borderId="15" xfId="239" applyFont="1" applyFill="1" applyBorder="1" applyAlignment="1">
      <alignment horizontal="center" vertical="center" wrapText="1"/>
    </xf>
    <xf numFmtId="0" fontId="63" fillId="47" borderId="16" xfId="239" applyFont="1" applyFill="1" applyBorder="1" applyAlignment="1">
      <alignment horizontal="center" vertical="center" wrapText="1"/>
    </xf>
    <xf numFmtId="0" fontId="63" fillId="47" borderId="16" xfId="239" applyFont="1" applyFill="1" applyBorder="1" applyAlignment="1">
      <alignment horizontal="center" vertical="center"/>
    </xf>
    <xf numFmtId="0" fontId="79" fillId="50" borderId="30" xfId="387" applyFont="1" applyFill="1" applyBorder="1" applyAlignment="1">
      <alignment horizontal="center" vertical="center" wrapText="1"/>
    </xf>
    <xf numFmtId="0" fontId="79" fillId="50" borderId="15" xfId="387" applyFont="1" applyFill="1" applyBorder="1" applyAlignment="1">
      <alignment horizontal="center" vertical="center" wrapText="1"/>
    </xf>
    <xf numFmtId="0" fontId="79" fillId="50" borderId="16" xfId="387" applyFont="1" applyFill="1" applyBorder="1" applyAlignment="1">
      <alignment horizontal="center" vertical="center" wrapText="1"/>
    </xf>
    <xf numFmtId="0" fontId="79" fillId="50" borderId="13" xfId="387" applyFont="1" applyFill="1" applyBorder="1" applyAlignment="1">
      <alignment horizontal="center"/>
    </xf>
    <xf numFmtId="0" fontId="79" fillId="50" borderId="14" xfId="387" applyFont="1" applyFill="1" applyBorder="1" applyAlignment="1">
      <alignment horizontal="center"/>
    </xf>
    <xf numFmtId="0" fontId="79" fillId="50" borderId="13" xfId="387" applyFont="1" applyFill="1" applyBorder="1" applyAlignment="1">
      <alignment horizontal="center" vertical="center"/>
    </xf>
    <xf numFmtId="0" fontId="79" fillId="50" borderId="14" xfId="387" applyFont="1" applyFill="1" applyBorder="1" applyAlignment="1">
      <alignment horizontal="center" vertical="center"/>
    </xf>
    <xf numFmtId="0" fontId="78" fillId="47" borderId="13" xfId="389" applyFont="1" applyFill="1" applyBorder="1" applyAlignment="1">
      <alignment horizontal="center"/>
    </xf>
    <xf numFmtId="0" fontId="78" fillId="47" borderId="14" xfId="389" applyFont="1" applyFill="1" applyBorder="1" applyAlignment="1">
      <alignment horizontal="center"/>
    </xf>
    <xf numFmtId="0" fontId="78" fillId="47" borderId="18" xfId="389" applyFont="1" applyFill="1" applyBorder="1" applyAlignment="1">
      <alignment horizontal="center" vertical="center"/>
    </xf>
    <xf numFmtId="0" fontId="78" fillId="47" borderId="0" xfId="389" applyFont="1" applyFill="1" applyAlignment="1">
      <alignment horizontal="center" vertical="center"/>
    </xf>
    <xf numFmtId="169" fontId="78" fillId="47" borderId="19" xfId="390" applyNumberFormat="1" applyFont="1" applyFill="1" applyBorder="1" applyAlignment="1">
      <alignment horizontal="center" vertical="center"/>
    </xf>
    <xf numFmtId="169" fontId="78" fillId="47" borderId="9" xfId="390" applyNumberFormat="1" applyFont="1" applyFill="1" applyBorder="1" applyAlignment="1">
      <alignment horizontal="center" vertical="center"/>
    </xf>
    <xf numFmtId="0" fontId="72" fillId="46" borderId="8" xfId="238" applyFont="1" applyFill="1" applyBorder="1" applyAlignment="1">
      <alignment horizontal="left" vertical="top" wrapText="1"/>
    </xf>
    <xf numFmtId="0" fontId="38" fillId="46" borderId="0" xfId="238" applyFont="1" applyFill="1" applyAlignment="1">
      <alignment horizontal="left" vertical="top" wrapText="1"/>
    </xf>
    <xf numFmtId="0" fontId="38" fillId="46" borderId="9" xfId="238" applyFont="1" applyFill="1" applyBorder="1" applyAlignment="1">
      <alignment horizontal="left" vertical="top" wrapText="1"/>
    </xf>
    <xf numFmtId="0" fontId="37" fillId="48" borderId="0" xfId="238" applyFont="1" applyFill="1" applyAlignment="1">
      <alignment horizontal="left" vertical="center" wrapText="1"/>
    </xf>
    <xf numFmtId="0" fontId="38" fillId="46" borderId="17" xfId="238" applyFont="1" applyFill="1" applyBorder="1" applyAlignment="1">
      <alignment horizontal="left" vertical="center" wrapText="1"/>
    </xf>
    <xf numFmtId="0" fontId="38" fillId="46" borderId="18" xfId="238" applyFont="1" applyFill="1" applyBorder="1" applyAlignment="1">
      <alignment horizontal="left" vertical="center" wrapText="1"/>
    </xf>
    <xf numFmtId="0" fontId="38" fillId="46" borderId="19" xfId="238" applyFont="1" applyFill="1" applyBorder="1" applyAlignment="1">
      <alignment horizontal="left" vertical="center" wrapText="1"/>
    </xf>
    <xf numFmtId="0" fontId="38" fillId="46" borderId="17" xfId="238" applyFont="1" applyFill="1" applyBorder="1" applyAlignment="1">
      <alignment horizontal="left" wrapText="1"/>
    </xf>
    <xf numFmtId="0" fontId="38" fillId="46" borderId="18" xfId="238" applyFont="1" applyFill="1" applyBorder="1" applyAlignment="1">
      <alignment horizontal="left" wrapText="1"/>
    </xf>
    <xf numFmtId="0" fontId="39" fillId="46" borderId="10" xfId="238" applyFont="1" applyFill="1" applyBorder="1" applyAlignment="1">
      <alignment horizontal="left"/>
    </xf>
    <xf numFmtId="0" fontId="39" fillId="46" borderId="7" xfId="238" applyFont="1" applyFill="1" applyBorder="1" applyAlignment="1">
      <alignment horizontal="left"/>
    </xf>
    <xf numFmtId="0" fontId="38" fillId="46" borderId="17" xfId="238" applyFont="1" applyFill="1" applyBorder="1" applyAlignment="1">
      <alignment horizontal="left"/>
    </xf>
    <xf numFmtId="0" fontId="38" fillId="46" borderId="18" xfId="238" applyFont="1" applyFill="1" applyBorder="1" applyAlignment="1">
      <alignment horizontal="left"/>
    </xf>
    <xf numFmtId="0" fontId="72" fillId="46" borderId="8" xfId="238" applyFont="1" applyFill="1" applyBorder="1" applyAlignment="1">
      <alignment horizontal="left"/>
    </xf>
    <xf numFmtId="0" fontId="38" fillId="46" borderId="0" xfId="238" applyFont="1" applyFill="1" applyAlignment="1">
      <alignment horizontal="left"/>
    </xf>
  </cellXfs>
  <cellStyles count="656">
    <cellStyle name="20% - Énfasis1" xfId="1" builtinId="30" customBuiltin="1"/>
    <cellStyle name="20% - Énfasis1 2" xfId="44" xr:uid="{988B675E-43A5-4320-B146-ED8A7E062E17}"/>
    <cellStyle name="20% - Énfasis1 2 2" xfId="45" xr:uid="{D0F53CA0-6216-4404-B242-6CAD3BFA6FD6}"/>
    <cellStyle name="20% - Énfasis1 3" xfId="46" xr:uid="{ECCC385A-25AD-4166-A08D-FEE0D11AAFB0}"/>
    <cellStyle name="20% - Énfasis1 4" xfId="47" xr:uid="{470F74B1-7C02-4D1D-88A2-FFD94108A008}"/>
    <cellStyle name="20% - Énfasis1 5" xfId="399" xr:uid="{6C45B01F-00C9-4DED-9740-00E2C2FED96D}"/>
    <cellStyle name="20% - Énfasis1 6" xfId="546" xr:uid="{FD2E3D8F-5DAE-42D6-B444-7E0D50455C0B}"/>
    <cellStyle name="20% - Énfasis2" xfId="2" builtinId="34" customBuiltin="1"/>
    <cellStyle name="20% - Énfasis2 2" xfId="48" xr:uid="{8248D1D4-BBFB-4AEA-ABE1-8CDD832D78A9}"/>
    <cellStyle name="20% - Énfasis2 2 2" xfId="49" xr:uid="{7247E609-9AF2-4D1D-9E09-557304DE2105}"/>
    <cellStyle name="20% - Énfasis2 3" xfId="50" xr:uid="{532DEEF1-A646-4FF0-B206-D420167DCD15}"/>
    <cellStyle name="20% - Énfasis2 4" xfId="51" xr:uid="{9EF409EB-F119-4DF6-96E5-29E93DFDEA9B}"/>
    <cellStyle name="20% - Énfasis2 5" xfId="400" xr:uid="{D324D48D-4807-4FE1-B0CC-B56C11C4AB15}"/>
    <cellStyle name="20% - Énfasis2 6" xfId="547" xr:uid="{DC35C61E-E480-41A9-8F12-4CB0E980A81C}"/>
    <cellStyle name="20% - Énfasis3" xfId="3" builtinId="38" customBuiltin="1"/>
    <cellStyle name="20% - Énfasis3 2" xfId="52" xr:uid="{239B3782-F5E0-4567-95E3-63B8CB8A9ABD}"/>
    <cellStyle name="20% - Énfasis3 2 2" xfId="53" xr:uid="{20F2AE52-7A7F-40A5-AD42-374578C44914}"/>
    <cellStyle name="20% - Énfasis3 3" xfId="54" xr:uid="{71D036DB-0089-4A1C-AD11-7922C071DA21}"/>
    <cellStyle name="20% - Énfasis3 4" xfId="55" xr:uid="{1D8F2845-46C5-4626-85EF-962BCA9856DF}"/>
    <cellStyle name="20% - Énfasis3 5" xfId="401" xr:uid="{DD0B59E2-8074-4C3B-A2CB-6935C6B04041}"/>
    <cellStyle name="20% - Énfasis3 6" xfId="548" xr:uid="{0F10CFB2-D382-45BA-B92A-107C9A560F7D}"/>
    <cellStyle name="20% - Énfasis4" xfId="4" builtinId="42" customBuiltin="1"/>
    <cellStyle name="20% - Énfasis4 2" xfId="56" xr:uid="{BA677461-338C-48CE-8E0F-341EE0A2340C}"/>
    <cellStyle name="20% - Énfasis4 2 2" xfId="57" xr:uid="{B4557A50-9E95-4AAF-ADCB-33E3DAD0C33B}"/>
    <cellStyle name="20% - Énfasis4 3" xfId="58" xr:uid="{50DB1F1A-F9F4-49DB-95F9-950C091409EF}"/>
    <cellStyle name="20% - Énfasis4 4" xfId="59" xr:uid="{AFD4C444-A502-4324-AE7B-C069421CAFC7}"/>
    <cellStyle name="20% - Énfasis4 5" xfId="402" xr:uid="{ACB41B6F-551E-4D08-AB60-E8A22657F594}"/>
    <cellStyle name="20% - Énfasis4 6" xfId="549" xr:uid="{24197DF2-10C5-47B3-9AA0-7ABD559DD9B1}"/>
    <cellStyle name="20% - Énfasis5" xfId="5" builtinId="46" customBuiltin="1"/>
    <cellStyle name="20% - Énfasis5 2" xfId="60" xr:uid="{32E30A74-FEEA-4BF4-B2DD-A7551BC87728}"/>
    <cellStyle name="20% - Énfasis5 2 2" xfId="61" xr:uid="{7B567912-03B6-47C4-A1F9-11EE1E7A73B2}"/>
    <cellStyle name="20% - Énfasis5 3" xfId="62" xr:uid="{8B75B035-CC23-4678-BE30-78EFF14ED5FF}"/>
    <cellStyle name="20% - Énfasis5 4" xfId="63" xr:uid="{BA6FEA78-8635-48A7-BCCA-71D60A2A1785}"/>
    <cellStyle name="20% - Énfasis5 5" xfId="403" xr:uid="{78163B1C-C371-4224-8FA1-166BC976451A}"/>
    <cellStyle name="20% - Énfasis5 6" xfId="550" xr:uid="{F680AAAC-3265-461C-B79F-14C27736865F}"/>
    <cellStyle name="20% - Énfasis6" xfId="6" builtinId="50" customBuiltin="1"/>
    <cellStyle name="20% - Énfasis6 2" xfId="64" xr:uid="{A2D879AC-D487-4103-8B0B-C61AF78FA885}"/>
    <cellStyle name="20% - Énfasis6 2 2" xfId="65" xr:uid="{5305D8A9-15B2-4F39-9DE1-12D8A6749A15}"/>
    <cellStyle name="20% - Énfasis6 3" xfId="66" xr:uid="{A03047C9-082E-48B9-B986-1E23CA404085}"/>
    <cellStyle name="20% - Énfasis6 4" xfId="67" xr:uid="{C2B565D8-1F70-4BE6-9397-1E04EECF2FE7}"/>
    <cellStyle name="20% - Énfasis6 5" xfId="404" xr:uid="{0DEF594B-B283-420C-AD79-697FF499AC06}"/>
    <cellStyle name="20% - Énfasis6 6" xfId="551" xr:uid="{6BAF6159-3E70-4FA7-9376-D986FDACC17A}"/>
    <cellStyle name="40% - Énfasis1" xfId="7" builtinId="31" customBuiltin="1"/>
    <cellStyle name="40% - Énfasis1 2" xfId="68" xr:uid="{B591F7FF-2A45-41AC-B182-402139CF1A08}"/>
    <cellStyle name="40% - Énfasis1 2 2" xfId="69" xr:uid="{325F8437-C715-498D-BB95-65D754B2880E}"/>
    <cellStyle name="40% - Énfasis1 3" xfId="70" xr:uid="{6603897B-74EC-4071-96A5-4844B87D9A9E}"/>
    <cellStyle name="40% - Énfasis1 4" xfId="71" xr:uid="{762CB741-302B-4047-A2D8-7F2282062428}"/>
    <cellStyle name="40% - Énfasis1 5" xfId="405" xr:uid="{E6B58973-5E02-4AFE-8F39-3EAF800689FB}"/>
    <cellStyle name="40% - Énfasis1 6" xfId="552" xr:uid="{3B987CF4-CCF1-4C98-BEC2-1B80AAD008FE}"/>
    <cellStyle name="40% - Énfasis2" xfId="8" builtinId="35" customBuiltin="1"/>
    <cellStyle name="40% - Énfasis2 2" xfId="72" xr:uid="{339D2442-558D-41C5-B89C-0734E6FECFCD}"/>
    <cellStyle name="40% - Énfasis2 2 2" xfId="73" xr:uid="{469037BC-EE6E-4D0E-A282-8059C1AB8CE2}"/>
    <cellStyle name="40% - Énfasis2 3" xfId="74" xr:uid="{374AFC34-C61B-4AB9-9FBA-41B8F4E22929}"/>
    <cellStyle name="40% - Énfasis2 4" xfId="75" xr:uid="{37F54AB3-8946-4E76-AA2B-BEDCC3A60444}"/>
    <cellStyle name="40% - Énfasis2 5" xfId="406" xr:uid="{7FA2AB6A-9F54-49DE-8996-9C17D426AB03}"/>
    <cellStyle name="40% - Énfasis2 6" xfId="553" xr:uid="{2247BBB3-4402-4A68-8FF1-7368A1BEA5BC}"/>
    <cellStyle name="40% - Énfasis3" xfId="9" builtinId="39" customBuiltin="1"/>
    <cellStyle name="40% - Énfasis3 2" xfId="76" xr:uid="{FD9EA80A-88A7-4259-BC75-F71A73132320}"/>
    <cellStyle name="40% - Énfasis3 2 2" xfId="77" xr:uid="{8018D8E1-A9D4-4AF5-A1BC-F2784AAAE5B8}"/>
    <cellStyle name="40% - Énfasis3 3" xfId="78" xr:uid="{1861147D-9601-4C4E-88F6-EA3BF5ABBFB8}"/>
    <cellStyle name="40% - Énfasis3 4" xfId="79" xr:uid="{C71D0C14-821F-4D04-8C3D-7458E4E3258B}"/>
    <cellStyle name="40% - Énfasis3 5" xfId="407" xr:uid="{76D27806-33F0-453F-9D8D-704CAB9A1E0A}"/>
    <cellStyle name="40% - Énfasis3 6" xfId="554" xr:uid="{75F3A687-99AA-482A-88B9-A8BDA5C827B9}"/>
    <cellStyle name="40% - Énfasis4" xfId="10" builtinId="43" customBuiltin="1"/>
    <cellStyle name="40% - Énfasis4 2" xfId="80" xr:uid="{E26EEAFD-8033-4B2F-87AB-02EF0E676DBA}"/>
    <cellStyle name="40% - Énfasis4 2 2" xfId="81" xr:uid="{0C39FE73-8817-4104-86A2-A99FEDD0AB94}"/>
    <cellStyle name="40% - Énfasis4 3" xfId="82" xr:uid="{1A2F94C3-FD42-4DE3-80DB-3E33FB638B72}"/>
    <cellStyle name="40% - Énfasis4 4" xfId="83" xr:uid="{8D0546DC-7FAD-4F8C-B8A2-B2C1BAA85110}"/>
    <cellStyle name="40% - Énfasis4 5" xfId="408" xr:uid="{D17B9C0F-06C1-46CD-B598-625184184F36}"/>
    <cellStyle name="40% - Énfasis4 6" xfId="555" xr:uid="{F76C8B57-B28E-4B93-A9BB-6D65B9E2EEC8}"/>
    <cellStyle name="40% - Énfasis5" xfId="11" builtinId="47" customBuiltin="1"/>
    <cellStyle name="40% - Énfasis5 2" xfId="84" xr:uid="{2745EF6C-3356-46D1-9FFB-F45AC7AB704A}"/>
    <cellStyle name="40% - Énfasis5 2 2" xfId="85" xr:uid="{59900ACE-2BAE-4EBA-B1D3-3870456D39DB}"/>
    <cellStyle name="40% - Énfasis5 3" xfId="86" xr:uid="{C8D6FB2D-DC79-4315-92C2-28B24B38D2B5}"/>
    <cellStyle name="40% - Énfasis5 4" xfId="87" xr:uid="{042263E4-5B88-4BFB-82E9-54E853CD1DBA}"/>
    <cellStyle name="40% - Énfasis5 5" xfId="409" xr:uid="{0990F995-5FA1-4D3D-83E4-F781886E42CA}"/>
    <cellStyle name="40% - Énfasis5 6" xfId="556" xr:uid="{46F194EE-5740-463D-BD4F-2D90656202FF}"/>
    <cellStyle name="40% - Énfasis6" xfId="12" builtinId="51" customBuiltin="1"/>
    <cellStyle name="40% - Énfasis6 2" xfId="88" xr:uid="{B4A379B6-BB12-4465-94B6-E24990E87568}"/>
    <cellStyle name="40% - Énfasis6 2 2" xfId="89" xr:uid="{DC9EACFE-9CF2-4018-91A4-C6E9445D9540}"/>
    <cellStyle name="40% - Énfasis6 3" xfId="90" xr:uid="{ACCDB0FA-9638-430E-AD2C-612CA4911E7E}"/>
    <cellStyle name="40% - Énfasis6 4" xfId="91" xr:uid="{AA9DA4A9-94E0-49CB-9F44-4F30D248C504}"/>
    <cellStyle name="40% - Énfasis6 5" xfId="410" xr:uid="{77364487-80D4-4116-859B-DD81A0A4D04C}"/>
    <cellStyle name="40% - Énfasis6 6" xfId="557" xr:uid="{67C8223C-BA9C-4C21-9EF1-1E49C3EDB928}"/>
    <cellStyle name="60% - Énfasis1" xfId="13" builtinId="32" customBuiltin="1"/>
    <cellStyle name="60% - Énfasis1 2" xfId="92" xr:uid="{96878B79-9260-4F33-BB7A-92BA5C7A38DA}"/>
    <cellStyle name="60% - Énfasis1 3" xfId="93" xr:uid="{8FD9682F-9DEE-414A-B310-BA28010A51EA}"/>
    <cellStyle name="60% - Énfasis1 4" xfId="94" xr:uid="{4CCE639F-4255-4C9C-86DC-C16A274D844D}"/>
    <cellStyle name="60% - Énfasis2" xfId="14" builtinId="36" customBuiltin="1"/>
    <cellStyle name="60% - Énfasis2 2" xfId="95" xr:uid="{31EB4D0C-DEF4-4DA3-A609-0A53685A6922}"/>
    <cellStyle name="60% - Énfasis2 3" xfId="96" xr:uid="{88240AAC-BFA6-47F1-B345-79640E42104F}"/>
    <cellStyle name="60% - Énfasis2 4" xfId="97" xr:uid="{F5292661-B307-4003-BE6A-1927592DD4D2}"/>
    <cellStyle name="60% - Énfasis3" xfId="15" builtinId="40" customBuiltin="1"/>
    <cellStyle name="60% - Énfasis3 2" xfId="98" xr:uid="{EC0460C8-8666-49C0-AEDD-29E916B714D9}"/>
    <cellStyle name="60% - Énfasis3 3" xfId="99" xr:uid="{824F5D8D-9393-497D-97D0-900C42C879CB}"/>
    <cellStyle name="60% - Énfasis3 4" xfId="100" xr:uid="{3DBBDB1C-951B-47B7-BB4A-165A32E1AF68}"/>
    <cellStyle name="60% - Énfasis4" xfId="16" builtinId="44" customBuiltin="1"/>
    <cellStyle name="60% - Énfasis4 2" xfId="101" xr:uid="{136DD153-6164-4B89-9F36-2A0B3A5C8D70}"/>
    <cellStyle name="60% - Énfasis4 3" xfId="102" xr:uid="{AC715DB3-4946-459C-A87B-92F6C4DAD714}"/>
    <cellStyle name="60% - Énfasis4 4" xfId="103" xr:uid="{9E413DEF-6DA3-4563-A1C0-9E39175717E3}"/>
    <cellStyle name="60% - Énfasis5" xfId="17" builtinId="48" customBuiltin="1"/>
    <cellStyle name="60% - Énfasis5 2" xfId="104" xr:uid="{4A1A869E-8968-4480-BA0B-7911ECBEF820}"/>
    <cellStyle name="60% - Énfasis5 3" xfId="105" xr:uid="{A3DA4357-F577-43B2-981B-D16A63D782BE}"/>
    <cellStyle name="60% - Énfasis5 4" xfId="106" xr:uid="{919D6A56-91AC-4EB9-A433-6B2DA53B68B2}"/>
    <cellStyle name="60% - Énfasis6" xfId="18" builtinId="52" customBuiltin="1"/>
    <cellStyle name="60% - Énfasis6 2" xfId="107" xr:uid="{C8753B20-20DE-42D9-A9B1-851A65CB935B}"/>
    <cellStyle name="60% - Énfasis6 3" xfId="108" xr:uid="{863D985E-A45B-44AD-BF10-CF327836D6E1}"/>
    <cellStyle name="60% - Énfasis6 4" xfId="109" xr:uid="{B1520361-DFE0-4C35-BDEC-B030232102EB}"/>
    <cellStyle name="Buena 2" xfId="110" xr:uid="{DE7E6518-D3E9-4069-837B-985215A5BFAF}"/>
    <cellStyle name="Buena 3" xfId="111" xr:uid="{A4256225-EE7A-4C0D-B84C-C63D17E7D666}"/>
    <cellStyle name="Buena 4" xfId="112" xr:uid="{658C0B37-4B02-4B2B-B117-C6D9697B1EFE}"/>
    <cellStyle name="Cálculo 10" xfId="113" xr:uid="{33858513-E12A-487C-B834-11E631B7588B}"/>
    <cellStyle name="Cálculo 11" xfId="114" xr:uid="{F9B04200-B4B6-4E1B-B984-22B6B835D717}"/>
    <cellStyle name="Cálculo 12" xfId="115" xr:uid="{DADF64DA-C2A3-485F-BC50-D7F5CE8B5258}"/>
    <cellStyle name="Cálculo 13" xfId="116" xr:uid="{9F324F22-BB5C-4183-BEC6-E890F0717F1E}"/>
    <cellStyle name="Cálculo 2" xfId="19" xr:uid="{BF35B32F-F5D5-4B24-8CFE-173F65618620}"/>
    <cellStyle name="Cálculo 2 2" xfId="117" xr:uid="{2C067918-1309-4513-A8B4-DA7A0E6DC839}"/>
    <cellStyle name="Cálculo 3" xfId="118" xr:uid="{23CF38F1-3FEC-43BE-8672-EA8D634C6C36}"/>
    <cellStyle name="Cálculo 4" xfId="119" xr:uid="{A977A9D2-12A9-43B4-8B2D-2F3FE620624E}"/>
    <cellStyle name="Cálculo 5" xfId="120" xr:uid="{13BAF0E7-B9BC-4B47-9711-4CB3542102D5}"/>
    <cellStyle name="Cálculo 6" xfId="121" xr:uid="{1F66ED10-86FC-416B-A82B-2945509C850A}"/>
    <cellStyle name="Cálculo 7" xfId="122" xr:uid="{791A2FBC-EF8A-47CF-A382-B985BCCEB71D}"/>
    <cellStyle name="Cálculo 8" xfId="123" xr:uid="{5651CD9F-4A47-4EB1-AC9B-24DC86A18738}"/>
    <cellStyle name="Cálculo 9" xfId="124" xr:uid="{4590AB3E-A233-4261-8907-A66B1783C8DF}"/>
    <cellStyle name="Celda de comprobación 2" xfId="125" xr:uid="{D7AC2265-DA92-4502-92EE-2582013EE084}"/>
    <cellStyle name="Celda de comprobación 3" xfId="126" xr:uid="{B57B1FB3-75EE-44D3-93CC-DA35D3A711EE}"/>
    <cellStyle name="Celda de comprobación 4" xfId="127" xr:uid="{F28DB753-66CB-42F5-AE6F-CAA822EBDC7C}"/>
    <cellStyle name="Celda vinculada" xfId="20" builtinId="24" customBuiltin="1"/>
    <cellStyle name="Celda vinculada 2" xfId="128" xr:uid="{93B4FE53-EE59-4FB5-A5E4-664090205A44}"/>
    <cellStyle name="Celda vinculada 3" xfId="129" xr:uid="{A563500C-387F-4946-AB25-1DF4C21524AC}"/>
    <cellStyle name="Celda vinculada 4" xfId="130" xr:uid="{B8DEC4B3-64CA-4ADD-9DA1-1517668084C0}"/>
    <cellStyle name="E_TableCell1" xfId="131" xr:uid="{2CA98821-C19A-482F-A63D-38543CB82267}"/>
    <cellStyle name="E_TableHeader1" xfId="132" xr:uid="{EB97FF21-60D8-4566-AA23-B8329681A399}"/>
    <cellStyle name="Encabezado 4" xfId="21" builtinId="19" customBuiltin="1"/>
    <cellStyle name="Encabezado 4 2" xfId="133" xr:uid="{B7B912C8-F273-4E91-87E4-0630B227476B}"/>
    <cellStyle name="Encabezado 4 3" xfId="134" xr:uid="{FA3C50F1-EB96-469D-AB07-900BD6543799}"/>
    <cellStyle name="Encabezado 4 4" xfId="135" xr:uid="{B9985A12-FCAB-421B-B6A0-9DF4CB167AF9}"/>
    <cellStyle name="Énfasis1" xfId="22" builtinId="29" customBuiltin="1"/>
    <cellStyle name="Énfasis1 2" xfId="136" xr:uid="{1119C8D0-7517-4FF4-BC39-3519CF56D23F}"/>
    <cellStyle name="Énfasis1 3" xfId="137" xr:uid="{426ABA43-0709-48DB-8DA8-46CB7E372F20}"/>
    <cellStyle name="Énfasis1 4" xfId="138" xr:uid="{D4B40F20-260A-41B1-9FF8-0468D34BCB25}"/>
    <cellStyle name="Énfasis2" xfId="23" builtinId="33" customBuiltin="1"/>
    <cellStyle name="Énfasis2 2" xfId="139" xr:uid="{4933FC23-3F98-4432-BBA7-405D20FC4401}"/>
    <cellStyle name="Énfasis2 3" xfId="140" xr:uid="{5442E5C0-CA6B-4BCC-B0B6-A5933AF4A066}"/>
    <cellStyle name="Énfasis2 4" xfId="141" xr:uid="{7EA26670-CD4F-4E72-A58D-C67CE7258C33}"/>
    <cellStyle name="Énfasis3" xfId="24" builtinId="37" customBuiltin="1"/>
    <cellStyle name="Énfasis3 2" xfId="142" xr:uid="{16FB3F64-6D79-464C-B137-75F66EBAA3AD}"/>
    <cellStyle name="Énfasis3 3" xfId="143" xr:uid="{4A388E80-0708-492A-B011-605D4247230A}"/>
    <cellStyle name="Énfasis3 4" xfId="144" xr:uid="{37BB1486-8429-4B42-8B1B-8B7928A40881}"/>
    <cellStyle name="Énfasis4" xfId="25" builtinId="41" customBuiltin="1"/>
    <cellStyle name="Énfasis4 2" xfId="145" xr:uid="{01726EBC-F497-4FC8-8B73-78D08D88DAA3}"/>
    <cellStyle name="Énfasis4 3" xfId="146" xr:uid="{35F22C80-6B7C-4251-9E2D-2A9905E9B93D}"/>
    <cellStyle name="Énfasis4 4" xfId="147" xr:uid="{346F9AB8-1D89-4119-923C-74C0823C178E}"/>
    <cellStyle name="Énfasis5" xfId="26" builtinId="45" customBuiltin="1"/>
    <cellStyle name="Énfasis5 2" xfId="148" xr:uid="{D750CDED-A24C-45D1-9E95-EB28A657D0B4}"/>
    <cellStyle name="Énfasis5 3" xfId="149" xr:uid="{21488CB5-ED9B-4E6F-B6A8-8F5432353BF0}"/>
    <cellStyle name="Énfasis5 4" xfId="150" xr:uid="{264F09F9-6441-421E-9287-40177CADCFBB}"/>
    <cellStyle name="Énfasis6" xfId="27" builtinId="49" customBuiltin="1"/>
    <cellStyle name="Énfasis6 2" xfId="151" xr:uid="{D4CE6581-25F0-4B96-A899-6AC3E28112A7}"/>
    <cellStyle name="Énfasis6 3" xfId="152" xr:uid="{12013518-186A-47CD-888F-1A541C6A3E50}"/>
    <cellStyle name="Énfasis6 4" xfId="153" xr:uid="{E4327842-8AB2-4DE6-977A-16ABE09F7126}"/>
    <cellStyle name="Entrada" xfId="28" builtinId="20" customBuiltin="1"/>
    <cellStyle name="Entrada 10" xfId="154" xr:uid="{BBF28C38-E21F-4CF2-A123-A360E12352BF}"/>
    <cellStyle name="Entrada 11" xfId="155" xr:uid="{CCC8B6DE-F391-4C97-9A44-0CAEB0AFE7C1}"/>
    <cellStyle name="Entrada 12" xfId="156" xr:uid="{2C87268A-B220-47A1-98FA-0C14FD960541}"/>
    <cellStyle name="Entrada 13" xfId="157" xr:uid="{AFC09B5D-4630-4D7B-A9CA-A6D1759DC301}"/>
    <cellStyle name="Entrada 2" xfId="158" xr:uid="{D4F798F1-BBAC-4746-9901-BCC62A2F89D6}"/>
    <cellStyle name="Entrada 3" xfId="159" xr:uid="{A7335505-93EA-4FCC-ACA2-D8B6EB12A6DC}"/>
    <cellStyle name="Entrada 4" xfId="160" xr:uid="{F599E50D-E090-4D2B-9EBE-BBB6D1B73DFF}"/>
    <cellStyle name="Entrada 5" xfId="161" xr:uid="{5A0D12F0-E400-4980-8C15-314563D3280E}"/>
    <cellStyle name="Entrada 6" xfId="162" xr:uid="{F5A6B6E2-528E-4675-92D2-1AD73742B37E}"/>
    <cellStyle name="Entrada 7" xfId="163" xr:uid="{9ADD844B-5DD0-4B1C-AFB1-7CF545460D89}"/>
    <cellStyle name="Entrada 8" xfId="164" xr:uid="{3092343C-D26A-4154-A162-0E273555E60D}"/>
    <cellStyle name="Entrada 9" xfId="165" xr:uid="{7286439A-65AD-4BF1-AA7D-FA513644F0FA}"/>
    <cellStyle name="Euro" xfId="29" xr:uid="{F585F5E5-149C-466E-B81A-0E6114DCCB25}"/>
    <cellStyle name="Euro 2" xfId="30" xr:uid="{8D29254F-6B5E-41D5-BDC8-B0255BE2E0AF}"/>
    <cellStyle name="Euro 2 2" xfId="168" xr:uid="{59C62A63-5D6A-4E1F-963A-04CE086C8733}"/>
    <cellStyle name="Euro 2 2 2" xfId="419" xr:uid="{9D7A5E87-0278-43FD-AEB6-6EDC7AE3DB15}"/>
    <cellStyle name="Euro 2 3" xfId="167" xr:uid="{159242FF-5BE3-4CE3-9EA3-BFE3A45399D6}"/>
    <cellStyle name="Euro 2 3 2" xfId="418" xr:uid="{5613333E-EC5F-4B23-8591-3566A20FDF96}"/>
    <cellStyle name="Euro 2 4" xfId="411" xr:uid="{8989A3F0-A433-4A38-A084-CBA711D6116B}"/>
    <cellStyle name="Euro 3" xfId="169" xr:uid="{8B509BC7-29F1-468B-9FF4-582B202BD6BF}"/>
    <cellStyle name="Euro 4" xfId="170" xr:uid="{F46FF207-5966-4F9B-9C2A-31AC70D786E4}"/>
    <cellStyle name="Euro 4 2" xfId="420" xr:uid="{3947BB50-3ECB-45B5-97C3-158089E5D16B}"/>
    <cellStyle name="Euro 5" xfId="166" xr:uid="{E0438EE6-DAB1-4ADB-8CC1-44DC5B41F78D}"/>
    <cellStyle name="Euro 5 2" xfId="417" xr:uid="{209C0AE9-E906-49E2-B038-C0F4AF298F4C}"/>
    <cellStyle name="Hipervínculo" xfId="31" builtinId="8"/>
    <cellStyle name="Hipervínculo 2" xfId="171" xr:uid="{594DB949-C8AE-42F0-9035-46D3CACB8407}"/>
    <cellStyle name="Hipervínculo 2 2" xfId="172" xr:uid="{380BBA78-4555-4E43-AEC7-17C18443AF33}"/>
    <cellStyle name="Hipervínculo 3" xfId="173" xr:uid="{CB0859DD-3D97-4D3A-A401-EF5734EC5C2A}"/>
    <cellStyle name="Hipervínculo 3 2" xfId="174" xr:uid="{9D2F3529-08CC-41AB-A01B-610397010D32}"/>
    <cellStyle name="Incorrecto" xfId="32" builtinId="27" customBuiltin="1"/>
    <cellStyle name="Incorrecto 2" xfId="175" xr:uid="{B8C890E9-29E1-4BE9-8FBE-BC5731A4D888}"/>
    <cellStyle name="Incorrecto 3" xfId="176" xr:uid="{FAAEDF8B-9E50-4A95-B2BC-C7545608F764}"/>
    <cellStyle name="Incorrecto 4" xfId="177" xr:uid="{D088C846-32CB-466B-80FD-3ADFF05E2A53}"/>
    <cellStyle name="Millares" xfId="33" builtinId="3"/>
    <cellStyle name="Millares [0]" xfId="34" builtinId="6"/>
    <cellStyle name="Millares [0] 2" xfId="180" xr:uid="{095FB0C0-8FA6-4112-9FA4-32AE3B45416D}"/>
    <cellStyle name="Millares [0] 2 2" xfId="181" xr:uid="{5B2C83EE-1AE9-48A2-8E92-CEB0FD310CFF}"/>
    <cellStyle name="Millares [0] 2 2 2" xfId="424" xr:uid="{3A7E7615-5E82-41C7-B9E6-C8BAC87B0C86}"/>
    <cellStyle name="Millares [0] 2 2 3" xfId="561" xr:uid="{6390EB13-7725-40B1-BAEA-EC5CFDA52C16}"/>
    <cellStyle name="Millares [0] 2 3" xfId="397" xr:uid="{8D108092-BD7C-4F8A-B6A5-827D963AAAEF}"/>
    <cellStyle name="Millares [0] 2 3 2" xfId="544" xr:uid="{501AAB34-0EBF-49CD-B3DB-7A2E24167B78}"/>
    <cellStyle name="Millares [0] 2 3 3" xfId="654" xr:uid="{2F71EAFD-BE3A-46E4-A29B-76E2B52CA95E}"/>
    <cellStyle name="Millares [0] 2 4" xfId="423" xr:uid="{004BEB53-1616-419B-8F9C-3D907D977CF4}"/>
    <cellStyle name="Millares [0] 2 5" xfId="560" xr:uid="{54DDA43A-E3EB-4CC4-880B-AC7E0B8F00CE}"/>
    <cellStyle name="Millares [0] 3" xfId="182" xr:uid="{583E0D35-3927-4D9E-B5BC-3484B69447C7}"/>
    <cellStyle name="Millares [0] 3 2" xfId="425" xr:uid="{8E1A1E23-9735-4A1A-BA5F-11F6C3EF881A}"/>
    <cellStyle name="Millares [0] 3 3" xfId="562" xr:uid="{002DDB9D-2567-4E40-BEE8-DCFE6D79EE92}"/>
    <cellStyle name="Millares [0] 4" xfId="183" xr:uid="{EEC7F7CA-D04E-4506-AE47-A4B8A9F0CDB4}"/>
    <cellStyle name="Millares [0] 4 2" xfId="426" xr:uid="{BB3E7807-C678-47F3-AFBC-1D4C0C9CE861}"/>
    <cellStyle name="Millares [0] 4 3" xfId="563" xr:uid="{694C7074-C717-4D5D-B2FF-71784628CC7D}"/>
    <cellStyle name="Millares [0] 5" xfId="179" xr:uid="{BC5A2955-B714-482D-A7C0-50AB81DBF295}"/>
    <cellStyle name="Millares [0] 5 2" xfId="422" xr:uid="{5D4FE597-9500-408C-A378-5ABB782A6FF0}"/>
    <cellStyle name="Millares [0] 6" xfId="392" xr:uid="{E5BDC72B-7C23-4861-9F88-CE8773B5AB1A}"/>
    <cellStyle name="Millares [0] 6 2" xfId="540" xr:uid="{B01130F8-8F10-49A9-A020-D4AB731AA10C}"/>
    <cellStyle name="Millares [0] 6 3" xfId="650" xr:uid="{28330FAF-732F-41F3-9FAD-FD636C02CFFC}"/>
    <cellStyle name="Millares 10" xfId="184" xr:uid="{DE3CAC98-C175-49B6-99F3-416CF235D56D}"/>
    <cellStyle name="Millares 10 2" xfId="185" xr:uid="{ED3CFB7C-63BA-4099-B547-456A3049DE5A}"/>
    <cellStyle name="Millares 10 2 2" xfId="428" xr:uid="{E87044A6-4077-4A6C-A23B-F4FDA88B9C9D}"/>
    <cellStyle name="Millares 10 2 2 3" xfId="186" xr:uid="{E5ACC8BE-80B8-4F58-ABCB-17C806F62C90}"/>
    <cellStyle name="Millares 10 2 2 3 2" xfId="429" xr:uid="{2B62EB12-6978-40BF-B056-78A2331B2310}"/>
    <cellStyle name="Millares 10 2 2 3 3" xfId="566" xr:uid="{5F54CD64-4213-4CD9-BFB2-CE7F8CB898DE}"/>
    <cellStyle name="Millares 10 2 3" xfId="565" xr:uid="{CCBBD304-9505-495B-AFA2-759BF3BF02D0}"/>
    <cellStyle name="Millares 10 3" xfId="396" xr:uid="{9BC46A09-50A8-4136-874A-092D40411011}"/>
    <cellStyle name="Millares 10 3 2" xfId="543" xr:uid="{782F82AC-3347-4BB1-A0C4-CED792AE9407}"/>
    <cellStyle name="Millares 10 3 3" xfId="653" xr:uid="{2531225A-2740-46B5-8B08-77E4F9845009}"/>
    <cellStyle name="Millares 10 4" xfId="427" xr:uid="{E266C896-A87D-4507-961B-B0EA1072EFE7}"/>
    <cellStyle name="Millares 10 5" xfId="564" xr:uid="{6EAF347E-68DA-4890-BA4A-74D52230F6BE}"/>
    <cellStyle name="Millares 11" xfId="187" xr:uid="{94D4360C-151A-4F5E-A7CC-45379AD1844B}"/>
    <cellStyle name="Millares 11 2" xfId="188" xr:uid="{F8AF2AA9-557A-4135-98F3-74C7432534BF}"/>
    <cellStyle name="Millares 11 2 2" xfId="431" xr:uid="{7828CAF8-C125-4CF2-900F-7F64234CFD98}"/>
    <cellStyle name="Millares 11 2 3" xfId="568" xr:uid="{F4389ABA-029E-4988-91E4-E9CD68C5A8FA}"/>
    <cellStyle name="Millares 11 3" xfId="430" xr:uid="{E2EC4CBF-7B2A-47C9-B91F-5ADF9FD6DE55}"/>
    <cellStyle name="Millares 11 4" xfId="567" xr:uid="{C4E13346-80D1-4BC6-9186-1A36A0D85B5E}"/>
    <cellStyle name="Millares 12" xfId="189" xr:uid="{A345C68B-DB17-4604-8D87-4EE4AE35D5D3}"/>
    <cellStyle name="Millares 12 2" xfId="190" xr:uid="{221F7B35-C9A5-4BA5-B9C2-138B16C97EBC}"/>
    <cellStyle name="Millares 12 2 2" xfId="433" xr:uid="{6264D3CD-D88C-4F95-83B6-DC69F17801D2}"/>
    <cellStyle name="Millares 12 2 3" xfId="570" xr:uid="{7F931B45-B357-4537-8DD5-29021288D738}"/>
    <cellStyle name="Millares 12 3" xfId="432" xr:uid="{1C75B0C7-6E68-4183-AF6B-280FD2F082D4}"/>
    <cellStyle name="Millares 12 4" xfId="569" xr:uid="{364D1AE3-4EAB-443D-9B64-417225E1D498}"/>
    <cellStyle name="Millares 13" xfId="191" xr:uid="{E5605312-9772-4C34-B146-B319957C71E1}"/>
    <cellStyle name="Millares 13 2" xfId="192" xr:uid="{6DDB0BB7-96F2-4A0C-BBBE-9983BA5C9275}"/>
    <cellStyle name="Millares 13 2 2" xfId="435" xr:uid="{90CD4A95-2F60-4EEC-A7D8-D0BC21283937}"/>
    <cellStyle name="Millares 13 2 3" xfId="572" xr:uid="{48F71249-2CEE-41AE-A35D-25EAD6440087}"/>
    <cellStyle name="Millares 13 3" xfId="434" xr:uid="{0C261C57-FD8A-4100-AA10-0AA93A896A96}"/>
    <cellStyle name="Millares 13 4" xfId="571" xr:uid="{2F006337-BB3E-4280-B1AD-1724C85E4C62}"/>
    <cellStyle name="Millares 14" xfId="193" xr:uid="{73DCDB5D-2CFA-4BC7-9700-CD7E3E6CAC44}"/>
    <cellStyle name="Millares 14 2" xfId="436" xr:uid="{F91BEE8D-1AC9-4F2C-833C-DE84718534EB}"/>
    <cellStyle name="Millares 14 3" xfId="573" xr:uid="{C49D5A28-0635-4D03-AC9E-D6B128FC0260}"/>
    <cellStyle name="Millares 15" xfId="194" xr:uid="{F45256DB-A2F0-45AD-A3F0-489794783BF1}"/>
    <cellStyle name="Millares 15 2" xfId="195" xr:uid="{59DDA281-E23C-4FC3-B996-0D3B3B178B63}"/>
    <cellStyle name="Millares 15 2 2" xfId="438" xr:uid="{7218A8E5-4A33-463D-A3F6-8EBB62AE4250}"/>
    <cellStyle name="Millares 15 2 3" xfId="575" xr:uid="{557B4E7E-B88E-4F50-8F6F-5DB4CD0294ED}"/>
    <cellStyle name="Millares 15 3" xfId="393" xr:uid="{4A68FE4D-A7E6-48FA-8AE0-A50BC2553A79}"/>
    <cellStyle name="Millares 15 3 2" xfId="541" xr:uid="{FBD92140-F785-41DE-998E-A98F1D4121D3}"/>
    <cellStyle name="Millares 15 3 3" xfId="651" xr:uid="{87F2352D-7FC8-437B-A082-B569C4469F26}"/>
    <cellStyle name="Millares 15 4" xfId="437" xr:uid="{D89F867B-A0C6-4DAA-AD55-0A838E2188C2}"/>
    <cellStyle name="Millares 15 5" xfId="574" xr:uid="{7BA7882F-9CE9-4038-9B27-03D2C401B059}"/>
    <cellStyle name="Millares 16" xfId="196" xr:uid="{3415BA15-BE38-47B5-A8E7-0E3896CE057B}"/>
    <cellStyle name="Millares 16 2" xfId="439" xr:uid="{3C0BB54A-7C7E-489D-BA52-EBD126316A91}"/>
    <cellStyle name="Millares 16 3" xfId="576" xr:uid="{AB563721-6F9F-4398-B2DD-A1C094A4E1FC}"/>
    <cellStyle name="Millares 17" xfId="197" xr:uid="{193193CB-D997-4412-A949-33B48C6707C1}"/>
    <cellStyle name="Millares 17 2" xfId="440" xr:uid="{EF916BAC-A6B4-4972-863E-8A49298AC37A}"/>
    <cellStyle name="Millares 17 3" xfId="577" xr:uid="{B366A788-3ED1-4C31-BC17-51AE08019B18}"/>
    <cellStyle name="Millares 18" xfId="198" xr:uid="{02ED95B9-F67C-4AF8-8B78-E00AEF2972E4}"/>
    <cellStyle name="Millares 18 2" xfId="441" xr:uid="{194E1760-E381-433A-A982-D32A5CC2B5D0}"/>
    <cellStyle name="Millares 18 3" xfId="578" xr:uid="{C36AD7C4-A99C-43B1-A474-3DBF26960E60}"/>
    <cellStyle name="Millares 19" xfId="199" xr:uid="{BE67BCE6-7075-4886-BEE3-5C35C81F9AB9}"/>
    <cellStyle name="Millares 19 2" xfId="442" xr:uid="{19E218AF-277F-4EF8-9F92-6365CE2DCA76}"/>
    <cellStyle name="Millares 19 3" xfId="579" xr:uid="{C34366F3-8BA7-479D-A507-B92855E7A64B}"/>
    <cellStyle name="Millares 2" xfId="35" xr:uid="{6C108D60-12AF-48A4-8FAF-0CBD800AD03E}"/>
    <cellStyle name="Millares 2 10" xfId="201" xr:uid="{5812C0FA-FE95-4C8B-87EB-B3ABDE3C86EB}"/>
    <cellStyle name="Millares 2 10 2" xfId="202" xr:uid="{B7912743-0AF8-4287-BA4D-9AB4CAE72947}"/>
    <cellStyle name="Millares 2 10 2 2" xfId="445" xr:uid="{ECB8C282-F5F8-4073-9B6A-91D661B64159}"/>
    <cellStyle name="Millares 2 10 2 3" xfId="581" xr:uid="{63CE95F6-FF70-475A-8BB5-25777BBC3C84}"/>
    <cellStyle name="Millares 2 10 3" xfId="444" xr:uid="{1B3C2AEA-041F-405D-9A80-40EC62DF4C95}"/>
    <cellStyle name="Millares 2 10 4" xfId="580" xr:uid="{7E4478BC-CF9C-499A-9BF8-9F18E91F7306}"/>
    <cellStyle name="Millares 2 2" xfId="203" xr:uid="{D4ED2FF6-BD60-4781-B6D0-3487C2224C49}"/>
    <cellStyle name="Millares 2 2 2" xfId="204" xr:uid="{D15CD7F8-2179-454E-9CD5-FDAE498BDED8}"/>
    <cellStyle name="Millares 2 2 2 2" xfId="447" xr:uid="{A143D706-6196-4E50-95DF-6ADF2A491308}"/>
    <cellStyle name="Millares 2 2 2 3" xfId="583" xr:uid="{C30F7C41-93FF-47D9-A129-525A1CDAAB32}"/>
    <cellStyle name="Millares 2 2 3" xfId="446" xr:uid="{A62A7C5D-DB37-4395-A759-89C1E90CF39B}"/>
    <cellStyle name="Millares 2 2 4" xfId="582" xr:uid="{1AF4B7F0-1B61-4444-9D42-DCB772D5F562}"/>
    <cellStyle name="Millares 2 3" xfId="205" xr:uid="{A475EAA1-9850-4847-B76E-F80B02BF1F90}"/>
    <cellStyle name="Millares 2 3 2" xfId="206" xr:uid="{99F5C017-66EE-40CC-BA53-F2760AC09DD7}"/>
    <cellStyle name="Millares 2 3 2 2" xfId="448" xr:uid="{958D6B11-E17E-4A6F-802C-1A9CBF932BD5}"/>
    <cellStyle name="Millares 2 3 2 3" xfId="584" xr:uid="{7AEC8333-8DCD-4E23-94A7-6B91716A4E9D}"/>
    <cellStyle name="Millares 2 4" xfId="207" xr:uid="{CC8D5455-69F9-4454-835D-C8F60BCF8EC8}"/>
    <cellStyle name="Millares 2 4 2" xfId="449" xr:uid="{75EACD19-E8E6-463D-9394-D8D73BB145F4}"/>
    <cellStyle name="Millares 2 5" xfId="200" xr:uid="{33DC8C01-5B90-44C3-A4A0-FB82D97281DF}"/>
    <cellStyle name="Millares 2 5 2" xfId="443" xr:uid="{B0C3C994-D134-4168-9D5C-5959CDCEC2AB}"/>
    <cellStyle name="Millares 2 6" xfId="412" xr:uid="{FB4AC3E3-55E0-4BE7-979C-E0CA6822EA62}"/>
    <cellStyle name="Millares 20" xfId="208" xr:uid="{79F293BB-2FFC-4AE5-8D89-A944BCE4B6CE}"/>
    <cellStyle name="Millares 20 2" xfId="450" xr:uid="{D493968A-2027-4A46-898E-1068677DBA33}"/>
    <cellStyle name="Millares 20 3" xfId="585" xr:uid="{270B2E3D-315C-44F1-977F-1DA069C44728}"/>
    <cellStyle name="Millares 21" xfId="209" xr:uid="{67E5A5E4-3BC1-4B2F-8946-C835B3DA966E}"/>
    <cellStyle name="Millares 21 2" xfId="451" xr:uid="{14D755DC-5420-4665-B35C-EC40B01FC856}"/>
    <cellStyle name="Millares 21 3" xfId="586" xr:uid="{590C2488-9385-434C-A6A9-8B7D075624C1}"/>
    <cellStyle name="Millares 22" xfId="210" xr:uid="{C7A61638-FC5B-4B74-986E-25583B7A2A9D}"/>
    <cellStyle name="Millares 22 2" xfId="452" xr:uid="{2003B96F-5CDE-4DCB-A321-49F010504E06}"/>
    <cellStyle name="Millares 22 3" xfId="587" xr:uid="{C6FF9526-15D8-4074-90BE-6C8ABE1B0451}"/>
    <cellStyle name="Millares 23" xfId="211" xr:uid="{8BCA3553-7025-43AE-8CE4-9CDE6009D5AD}"/>
    <cellStyle name="Millares 23 2" xfId="453" xr:uid="{BAFADD00-95A1-472F-9314-5EB21853A966}"/>
    <cellStyle name="Millares 23 3" xfId="588" xr:uid="{FC89E723-140C-4BE9-AC6A-C205C4ADC1B1}"/>
    <cellStyle name="Millares 24" xfId="212" xr:uid="{D6535E79-4666-4E63-86C0-437D905A2B81}"/>
    <cellStyle name="Millares 24 2" xfId="454" xr:uid="{EA89318C-C7BC-481E-B4B4-CC89D1191372}"/>
    <cellStyle name="Millares 24 3" xfId="589" xr:uid="{BB2816E8-1E0B-4BBA-ACF2-0900984B0B9F}"/>
    <cellStyle name="Millares 25" xfId="178" xr:uid="{759CD472-AC59-45CA-A4E1-0B64330E56CA}"/>
    <cellStyle name="Millares 25 2" xfId="421" xr:uid="{BF9EDBCA-1B07-4147-A81D-2263D9262B82}"/>
    <cellStyle name="Millares 26" xfId="382" xr:uid="{CBC4B9CA-DBFC-4B47-8E6C-5EE98A6CC500}"/>
    <cellStyle name="Millares 26 2" xfId="533" xr:uid="{8421A0B3-32D2-477B-A897-46B96A09D786}"/>
    <cellStyle name="Millares 27" xfId="385" xr:uid="{B2996032-9507-4B2D-804B-BF7609190792}"/>
    <cellStyle name="Millares 27 2" xfId="535" xr:uid="{F83EB88D-6BA9-4B62-9E49-36B6D45DDA92}"/>
    <cellStyle name="Millares 27 3" xfId="645" xr:uid="{C1E4FA03-0201-443A-8114-C9BFDF65FEC8}"/>
    <cellStyle name="Millares 3" xfId="213" xr:uid="{403DF1FF-C43F-4E52-8179-F5C0FF78A1F8}"/>
    <cellStyle name="Millares 3 2" xfId="214" xr:uid="{D948B17C-4E02-49EA-A80C-039596896F52}"/>
    <cellStyle name="Millares 3 2 2" xfId="215" xr:uid="{411E1F1F-FD0E-4BC9-BCC3-6BB8418227D7}"/>
    <cellStyle name="Millares 3 2 2 2" xfId="457" xr:uid="{38ECB8E3-5806-45F8-85D6-99B5064CE42A}"/>
    <cellStyle name="Millares 3 2 2 3" xfId="591" xr:uid="{9155A0AD-0C70-415D-B28D-81A8C2FBBB23}"/>
    <cellStyle name="Millares 3 2 3" xfId="390" xr:uid="{2E1FD162-A534-4935-B304-B9784A23161C}"/>
    <cellStyle name="Millares 3 2 3 2" xfId="538" xr:uid="{33DE4515-1104-44EB-A074-05D2E37F6ED9}"/>
    <cellStyle name="Millares 3 2 3 3" xfId="648" xr:uid="{A1A22AC4-9657-4F98-964C-D61D11215A6E}"/>
    <cellStyle name="Millares 3 2 4" xfId="456" xr:uid="{0BC7936D-FD56-42C9-B767-9B439FDED67B}"/>
    <cellStyle name="Millares 3 2 5" xfId="590" xr:uid="{DEBAF84C-F5C7-4A93-BDC4-E9AAC30F423E}"/>
    <cellStyle name="Millares 3 3" xfId="216" xr:uid="{980D5FC3-7281-4F6D-BA13-B65A995A4357}"/>
    <cellStyle name="Millares 3 3 2" xfId="458" xr:uid="{46F9F2D5-7852-40D2-B8B5-6EB5FE93580F}"/>
    <cellStyle name="Millares 3 3 3" xfId="592" xr:uid="{A3DF9AD3-CAEE-4476-A129-9A00F409B598}"/>
    <cellStyle name="Millares 3 4" xfId="455" xr:uid="{3EFC6C13-B6F5-437B-AE09-E0FACEC20677}"/>
    <cellStyle name="Millares 4" xfId="217" xr:uid="{70C721EC-4897-47E7-9DFA-428E4A878CBA}"/>
    <cellStyle name="Millares 4 2" xfId="218" xr:uid="{87361AB8-439D-42A3-B797-D25FD86015CF}"/>
    <cellStyle name="Millares 4 2 2" xfId="219" xr:uid="{3753A3A8-5F6B-4DDC-BB2F-2B3C6B802DC4}"/>
    <cellStyle name="Millares 4 2 2 2" xfId="461" xr:uid="{8EFE9D8D-C071-49F3-9BCA-4AA5E69687EC}"/>
    <cellStyle name="Millares 4 2 2 3" xfId="594" xr:uid="{73C80929-A773-4F58-B214-09A08107CD3B}"/>
    <cellStyle name="Millares 4 2 3" xfId="460" xr:uid="{50DBE506-07F8-4598-8DA9-CC5A71EEDF55}"/>
    <cellStyle name="Millares 4 2 4" xfId="593" xr:uid="{81BD2584-10F6-4009-A71C-83CDC75EC9CB}"/>
    <cellStyle name="Millares 4 3" xfId="220" xr:uid="{E4D13186-02B1-46F1-88B4-87A1FEBFBF88}"/>
    <cellStyle name="Millares 4 3 2" xfId="462" xr:uid="{11304BF2-EE4F-4EB2-9273-65436D3BA90C}"/>
    <cellStyle name="Millares 4 3 3" xfId="595" xr:uid="{0F02B79D-3803-42D0-803C-FC86D99A7712}"/>
    <cellStyle name="Millares 4 4" xfId="459" xr:uid="{DB85D05D-804C-4FF2-B1D0-F5404A7352AB}"/>
    <cellStyle name="Millares 5" xfId="221" xr:uid="{02F227C9-9933-4D51-9AF3-7E1F95A6A88E}"/>
    <cellStyle name="Millares 5 2" xfId="222" xr:uid="{5D605606-38BB-4439-9385-B0642535CC69}"/>
    <cellStyle name="Millares 5 3" xfId="223" xr:uid="{792A298C-0097-4326-976C-8F6B827671C7}"/>
    <cellStyle name="Millares 5 3 2" xfId="463" xr:uid="{6ED4222D-2F91-45E7-93DF-F9138387AB2F}"/>
    <cellStyle name="Millares 5 3 3" xfId="596" xr:uid="{0F489394-D60A-4587-ACD2-C8A2AF9FAD18}"/>
    <cellStyle name="Millares 6" xfId="224" xr:uid="{2644D121-75FE-4ED0-96CF-4FF42974C186}"/>
    <cellStyle name="Millares 6 2" xfId="225" xr:uid="{9E5C75D7-480C-4BB2-9286-9FA7C79DD68E}"/>
    <cellStyle name="Millares 6 2 2" xfId="226" xr:uid="{63DEB4BD-6B3B-43C9-B370-2017D7B152EE}"/>
    <cellStyle name="Millares 6 2 2 2" xfId="466" xr:uid="{BE0618A8-A916-4569-A065-0A58414DB653}"/>
    <cellStyle name="Millares 6 2 2 3" xfId="598" xr:uid="{7B9EE006-3C22-4597-9DF9-FB2D5B9BAFC0}"/>
    <cellStyle name="Millares 6 2 3" xfId="465" xr:uid="{A0EB499D-A6B4-4441-872E-52F01E95EAA9}"/>
    <cellStyle name="Millares 6 3" xfId="227" xr:uid="{8701DC2F-3CE9-465B-B805-429350ADAE73}"/>
    <cellStyle name="Millares 6 3 2" xfId="467" xr:uid="{05F048BA-F399-4DBD-AB91-9BA7B859380B}"/>
    <cellStyle name="Millares 6 3 3" xfId="599" xr:uid="{51879046-7A48-4C6A-AAC0-9606EF1C4330}"/>
    <cellStyle name="Millares 6 4" xfId="398" xr:uid="{49E21E72-39ED-4B55-B5BE-D9DD63141704}"/>
    <cellStyle name="Millares 6 4 2" xfId="545" xr:uid="{5A515A47-31DD-4631-A5E6-8ED56AB5FCE2}"/>
    <cellStyle name="Millares 6 4 3" xfId="655" xr:uid="{342C04DD-7BDA-4995-A570-DA0B51841D20}"/>
    <cellStyle name="Millares 6 5" xfId="464" xr:uid="{E131C98E-BAFC-4F01-9622-A8BA65E5B093}"/>
    <cellStyle name="Millares 6 6" xfId="597" xr:uid="{85FC35B8-227E-4495-AD3D-FA3D4485D57C}"/>
    <cellStyle name="Millares 7" xfId="228" xr:uid="{402E9CB9-D7B0-453E-9DDA-DE69AACB9DA6}"/>
    <cellStyle name="Millares 7 2" xfId="229" xr:uid="{B5C72BD9-B76D-44F2-82F2-9CC214B15CC9}"/>
    <cellStyle name="Millares 7 3" xfId="230" xr:uid="{6D2415E1-7F70-49DC-90EF-9ADCC1BAE94C}"/>
    <cellStyle name="Millares 7 3 2" xfId="468" xr:uid="{98EEEC0A-72BD-4A1F-9218-50B6698233C6}"/>
    <cellStyle name="Millares 7 3 3" xfId="600" xr:uid="{BC6A7CDE-CEF9-4DDE-BC1A-0C300638524F}"/>
    <cellStyle name="Millares 8" xfId="231" xr:uid="{9C813A60-E545-4769-A1DF-19CF48F7EB3D}"/>
    <cellStyle name="Millares 8 2" xfId="232" xr:uid="{0CFCA977-D9BB-4543-8CC9-20D821B60C61}"/>
    <cellStyle name="Millares 8 3" xfId="233" xr:uid="{01DDF976-ADF0-4357-83AF-67C89CB5CD30}"/>
    <cellStyle name="Millares 8 3 2" xfId="469" xr:uid="{A06005BB-474F-4233-9BEB-47828ECA961E}"/>
    <cellStyle name="Millares 8 3 3" xfId="601" xr:uid="{E26A2CA3-C3AF-471C-BFC8-20663DF6CC7E}"/>
    <cellStyle name="Millares 8 4" xfId="391" xr:uid="{3F4521B4-B2AB-4207-A236-200611D0C621}"/>
    <cellStyle name="Millares 8 4 2" xfId="539" xr:uid="{12D86935-7593-405A-8DCB-F0D75C3341DD}"/>
    <cellStyle name="Millares 8 4 3" xfId="649" xr:uid="{1F387C79-22BF-45E7-B304-07E0E85D7387}"/>
    <cellStyle name="Millares 9" xfId="234" xr:uid="{2C2CFFB5-01B9-4E80-8589-18A8E686A7C2}"/>
    <cellStyle name="Millares 9 2" xfId="235" xr:uid="{A522CBE4-5142-4C7D-90D0-9857278031F8}"/>
    <cellStyle name="Millares 9 2 2" xfId="470" xr:uid="{00E9972F-9ED5-4EC5-A07D-E14170FADDB5}"/>
    <cellStyle name="Millares 9 2 3" xfId="602" xr:uid="{93BB43A1-45E1-48FC-A1C9-71B1F6AECA4A}"/>
    <cellStyle name="Millares 9 3" xfId="388" xr:uid="{D6675A65-D31B-4547-8C4F-7A97A6745C2B}"/>
    <cellStyle name="Neutral" xfId="36" builtinId="28" customBuiltin="1"/>
    <cellStyle name="Neutral 2" xfId="236" xr:uid="{CC72E1CB-2E89-4B1F-9388-FC39B97B7A68}"/>
    <cellStyle name="Normal" xfId="0" builtinId="0"/>
    <cellStyle name="Normal 10" xfId="237" xr:uid="{8F7FCBFD-2CD1-480D-90B5-495169454401}"/>
    <cellStyle name="Normal 10 2" xfId="471" xr:uid="{AD8946E6-7FE4-4DE9-8133-A4283DBEC352}"/>
    <cellStyle name="Normal 10 3" xfId="603" xr:uid="{1260693E-A664-4F18-BE55-C50E1D60F030}"/>
    <cellStyle name="Normal 11" xfId="383" xr:uid="{C2EEB269-96EA-4E6E-81BE-BBFA8E266F5A}"/>
    <cellStyle name="Normal 11 2" xfId="534" xr:uid="{EBC832E7-93DD-4082-9B61-8961563BEED1}"/>
    <cellStyle name="Normal 11 3" xfId="644" xr:uid="{6C016454-9511-4B09-BEA6-8FE6746FB453}"/>
    <cellStyle name="Normal 13 2 2" xfId="395" xr:uid="{A67303D9-BE9F-46AA-BA6D-3377F19A15B1}"/>
    <cellStyle name="Normal 13 2 2 2" xfId="542" xr:uid="{7E9DC9B1-EB81-46C7-8A4E-AE7C4545B23A}"/>
    <cellStyle name="Normal 13 2 2 3" xfId="652" xr:uid="{B7DEF82C-38F8-46F1-A434-056548ECA4FB}"/>
    <cellStyle name="Normal 14" xfId="238" xr:uid="{810D9A7B-5938-45B8-A513-224D53D66962}"/>
    <cellStyle name="Normal 14 2" xfId="239" xr:uid="{959C2165-55DD-4EB0-BA59-C1F51663D7BA}"/>
    <cellStyle name="Normal 14 2 2" xfId="389" xr:uid="{CA8E1E63-0DA0-42C8-8A57-EDFFD348648B}"/>
    <cellStyle name="Normal 14 2 2 2" xfId="537" xr:uid="{FEE71174-80AA-47ED-BCFF-C42DF686C533}"/>
    <cellStyle name="Normal 14 2 2 3" xfId="647" xr:uid="{576B9B29-3DEE-43EB-A05C-D585C8C8FFF0}"/>
    <cellStyle name="Normal 14 2 3" xfId="473" xr:uid="{0DAEC9A0-684D-4220-A5AA-612F52B99B82}"/>
    <cellStyle name="Normal 14 2 4" xfId="605" xr:uid="{856D75D7-03DA-4DFB-823D-8D3624637E18}"/>
    <cellStyle name="Normal 14 3" xfId="386" xr:uid="{2EFBF9D4-9D7B-4D04-B392-42108A9EE30A}"/>
    <cellStyle name="Normal 14 3 2" xfId="536" xr:uid="{1A351678-C32F-47F8-A796-19E4B353766D}"/>
    <cellStyle name="Normal 14 3 3" xfId="646" xr:uid="{48711690-ED2A-4D9E-AA4E-3E7E63EC1581}"/>
    <cellStyle name="Normal 14 4" xfId="472" xr:uid="{049493B0-9720-42A2-A8BF-F616BAE5AA1D}"/>
    <cellStyle name="Normal 14 5" xfId="604" xr:uid="{9980B232-4930-4ECD-A736-E59DDA373941}"/>
    <cellStyle name="Normal 18" xfId="394" xr:uid="{58FAA33C-F09B-4E01-B33A-7E1B7D921192}"/>
    <cellStyle name="Normal 2" xfId="37" xr:uid="{A03D0BDC-0C7E-49BB-BC90-AD90201B72EE}"/>
    <cellStyle name="Normal 2 2" xfId="240" xr:uid="{707B5A00-1354-4C60-922E-7E5B92D28C3E}"/>
    <cellStyle name="Normal 2 2 2" xfId="241" xr:uid="{A2C25B88-780B-4F30-812C-129E7D15472E}"/>
    <cellStyle name="Normal 2 2 2 2" xfId="387" xr:uid="{A5E7F841-4448-42FD-BE25-BEB55601DC18}"/>
    <cellStyle name="Normal 2 2 3" xfId="242" xr:uid="{3750C7F5-E72E-4E59-8E90-85CE69CFB21D}"/>
    <cellStyle name="Normal 2 2 3 2" xfId="474" xr:uid="{28CFCE20-C782-451E-AA55-DF5AD4E8FEEC}"/>
    <cellStyle name="Normal 2 2 3 3" xfId="606" xr:uid="{BFF0D609-5F6F-42A0-8C31-9AEE683C3462}"/>
    <cellStyle name="Normal 2 3" xfId="243" xr:uid="{16245E32-DBE9-4B98-89C0-13F05BFA67E0}"/>
    <cellStyle name="Normal 2 3 2" xfId="244" xr:uid="{C553EA27-79C5-418C-B300-73FE1054EDD2}"/>
    <cellStyle name="Normal 2 3 2 2" xfId="476" xr:uid="{2E62888C-8558-4F8B-B36C-758CDAFDE5F6}"/>
    <cellStyle name="Normal 2 3 2 3" xfId="607" xr:uid="{4E50DBEB-B547-483B-8858-BEA758F8B703}"/>
    <cellStyle name="Normal 2 3 3" xfId="475" xr:uid="{2FC8DF60-4147-4BB6-BBF8-9518A637A353}"/>
    <cellStyle name="Normal 2 4" xfId="384" xr:uid="{4EE1DA81-B68B-469C-9FA7-F5E090241CCA}"/>
    <cellStyle name="Normal 2 5" xfId="245" xr:uid="{38129193-CD37-4B02-9942-068363AF7E93}"/>
    <cellStyle name="Normal 2 5 2" xfId="477" xr:uid="{18F76878-402A-470C-8BF7-231DDE26F697}"/>
    <cellStyle name="Normal 2 5 3" xfId="608" xr:uid="{54F3D596-68CE-4EAD-8D92-39262EF703A4}"/>
    <cellStyle name="Normal 2 6" xfId="413" xr:uid="{8680BD22-38D2-4558-8D02-3E8E5ABD8D63}"/>
    <cellStyle name="Normal 2 7" xfId="558" xr:uid="{F0CA1082-0F35-4283-9BC3-12D3714F025A}"/>
    <cellStyle name="Normal 2_Cuadros base 2000 (Compendio) 07 10 2010" xfId="246" xr:uid="{5F00EA1F-E023-4FCC-9695-F94C4194C8CB}"/>
    <cellStyle name="Normal 3" xfId="247" xr:uid="{C32708F8-EC9F-44CC-ACA4-24EEBD24EB01}"/>
    <cellStyle name="Normal 3 10" xfId="248" xr:uid="{8A23FD2A-6823-4B0A-ABE9-C5A92E22B03E}"/>
    <cellStyle name="Normal 3 10 2" xfId="479" xr:uid="{261E1DCA-8281-4936-9B08-A5107158915B}"/>
    <cellStyle name="Normal 3 10 3" xfId="610" xr:uid="{F00C68D1-555D-4B94-A2BB-4B4908244B93}"/>
    <cellStyle name="Normal 3 11" xfId="249" xr:uid="{484F6833-1AB6-4631-A448-87ACF4C90EBF}"/>
    <cellStyle name="Normal 3 11 2" xfId="480" xr:uid="{AB284F9A-FA8B-42B3-A1C4-66CB434E856F}"/>
    <cellStyle name="Normal 3 11 3" xfId="611" xr:uid="{7AB7BDFB-878B-452E-AC3D-20DBF2031D5F}"/>
    <cellStyle name="Normal 3 12" xfId="250" xr:uid="{F74ECA24-FA8F-47CD-BE59-53DDEE554082}"/>
    <cellStyle name="Normal 3 12 2" xfId="481" xr:uid="{8B4E9A46-A286-4CA9-9EBA-9E192D28E278}"/>
    <cellStyle name="Normal 3 12 3" xfId="612" xr:uid="{C938D502-9DA4-4513-BE96-8C3A9EBECBA3}"/>
    <cellStyle name="Normal 3 13" xfId="251" xr:uid="{00A58FAB-A5A3-4959-8610-63D19BE1F994}"/>
    <cellStyle name="Normal 3 13 2" xfId="482" xr:uid="{D6DB65A6-73AA-45AC-AEF9-757B8F451458}"/>
    <cellStyle name="Normal 3 13 3" xfId="613" xr:uid="{D7416570-216D-4644-A613-D820E3487383}"/>
    <cellStyle name="Normal 3 14" xfId="252" xr:uid="{C8EE77D6-BBBE-478D-99F3-C81D75FA98F2}"/>
    <cellStyle name="Normal 3 14 2" xfId="483" xr:uid="{9936961E-FE31-478B-AF51-B018B6FCC6E5}"/>
    <cellStyle name="Normal 3 14 3" xfId="614" xr:uid="{965FEA14-C4D6-4047-B5F2-48EFA97E9338}"/>
    <cellStyle name="Normal 3 15" xfId="253" xr:uid="{67A538B0-4DCE-4C74-AD1A-68DB643783C7}"/>
    <cellStyle name="Normal 3 15 2" xfId="484" xr:uid="{68A02722-9C4F-493C-AE0B-F2DFD18ECB26}"/>
    <cellStyle name="Normal 3 15 3" xfId="615" xr:uid="{0A2EFD72-32B2-423E-8002-9CF859855C84}"/>
    <cellStyle name="Normal 3 16" xfId="254" xr:uid="{FAE2A3F8-CC39-49DB-B0EB-5896C95AF158}"/>
    <cellStyle name="Normal 3 16 2" xfId="485" xr:uid="{E8BF26FB-F6C4-4819-AEDA-AB8575308E54}"/>
    <cellStyle name="Normal 3 16 3" xfId="616" xr:uid="{A4C846B0-7CF7-4992-A9DF-E68544A3DFBE}"/>
    <cellStyle name="Normal 3 17" xfId="255" xr:uid="{C95BD652-A0C2-4EEB-95D8-0DAB3CC32CC9}"/>
    <cellStyle name="Normal 3 17 2" xfId="486" xr:uid="{3CEDAECE-453D-406A-99AD-2B286D14EBB4}"/>
    <cellStyle name="Normal 3 17 3" xfId="617" xr:uid="{7EE642AE-986D-4627-85D2-B9AAA21CFEE6}"/>
    <cellStyle name="Normal 3 18" xfId="256" xr:uid="{56417B31-DE34-4C00-B141-7D2C168A6A45}"/>
    <cellStyle name="Normal 3 18 2" xfId="487" xr:uid="{BE5BF565-7BB2-4E4F-BEEA-42F8DBC32FD6}"/>
    <cellStyle name="Normal 3 18 3" xfId="618" xr:uid="{8EBD5263-ACA1-40CF-8053-3992C3D5C9C2}"/>
    <cellStyle name="Normal 3 19" xfId="257" xr:uid="{877B08E1-6CFE-4B3D-BEC5-C4597459F357}"/>
    <cellStyle name="Normal 3 19 2" xfId="488" xr:uid="{9437E516-6885-412C-86F4-ECEC2124C9BC}"/>
    <cellStyle name="Normal 3 19 3" xfId="619" xr:uid="{99C93C41-E71F-4868-990C-474338FA06D0}"/>
    <cellStyle name="Normal 3 2" xfId="258" xr:uid="{67E135A3-3C1E-4DFC-928B-22B47662687B}"/>
    <cellStyle name="Normal 3 2 2" xfId="259" xr:uid="{31C08475-EA73-4734-B7BD-C0EF700D5D46}"/>
    <cellStyle name="Normal 3 2 2 2" xfId="490" xr:uid="{61D8FDC4-45A8-40E2-82E1-C200D10D03A7}"/>
    <cellStyle name="Normal 3 2 2 3" xfId="621" xr:uid="{3377EC1A-1A96-4C2E-B302-A07DD1D47D95}"/>
    <cellStyle name="Normal 3 2 3" xfId="489" xr:uid="{A059A930-35DD-4012-90D8-117E863B6F45}"/>
    <cellStyle name="Normal 3 2 4" xfId="620" xr:uid="{3A2BDFC2-6D02-4DAB-92D3-EA8F604A70DB}"/>
    <cellStyle name="Normal 3 2_Cuadros de publicación base 2005_16 10 2010" xfId="260" xr:uid="{1F939499-D00D-4470-9285-17A77A1F4A0F}"/>
    <cellStyle name="Normal 3 20" xfId="261" xr:uid="{42294893-7194-4600-B081-2FF75E6F478C}"/>
    <cellStyle name="Normal 3 20 2" xfId="491" xr:uid="{2D5E109B-DA6C-4E2E-AFF9-31BB6FAF4E0E}"/>
    <cellStyle name="Normal 3 20 3" xfId="622" xr:uid="{EA568774-4832-40B7-A549-BB5E64DAFFF0}"/>
    <cellStyle name="Normal 3 21" xfId="262" xr:uid="{E5D5AE5E-2954-41D2-A2C2-587617631EA0}"/>
    <cellStyle name="Normal 3 21 2" xfId="492" xr:uid="{222666D3-6FB9-4A07-AE1D-79372EC71A12}"/>
    <cellStyle name="Normal 3 21 3" xfId="623" xr:uid="{C62D230D-3CE6-460A-8F35-E1A1785637BC}"/>
    <cellStyle name="Normal 3 22" xfId="263" xr:uid="{1B472A0B-8BCD-45C3-84B9-2882C8D29DAD}"/>
    <cellStyle name="Normal 3 22 2" xfId="493" xr:uid="{559A5C09-A92E-4B43-AFAE-07275709D328}"/>
    <cellStyle name="Normal 3 22 3" xfId="624" xr:uid="{82C718FC-4FB7-4B80-B7E7-B09516CAD8AA}"/>
    <cellStyle name="Normal 3 23" xfId="264" xr:uid="{318647DA-CDEA-4B01-9F76-565650D7FEDC}"/>
    <cellStyle name="Normal 3 23 2" xfId="494" xr:uid="{6BB50EFA-CA38-44B6-85BC-07BF093C92E9}"/>
    <cellStyle name="Normal 3 23 3" xfId="625" xr:uid="{DAFE22EC-DC0C-4734-8CE6-C3AFCACBB262}"/>
    <cellStyle name="Normal 3 24" xfId="265" xr:uid="{E561AA37-159A-4CC2-8798-778E681A0410}"/>
    <cellStyle name="Normal 3 24 2" xfId="495" xr:uid="{F127DB5C-91CB-4D72-BB87-4DE4890CC704}"/>
    <cellStyle name="Normal 3 24 3" xfId="626" xr:uid="{5688DC55-6288-43E0-84D1-DD7D35724936}"/>
    <cellStyle name="Normal 3 25" xfId="266" xr:uid="{5FD8DD11-F508-4BD0-87D0-EC3168D53128}"/>
    <cellStyle name="Normal 3 25 2" xfId="496" xr:uid="{13567D1E-F17C-4DA8-8C08-DD38C0ED3F25}"/>
    <cellStyle name="Normal 3 25 3" xfId="627" xr:uid="{D342CD03-0E4E-464F-BEAC-146E1D0F9AF1}"/>
    <cellStyle name="Normal 3 26" xfId="267" xr:uid="{918EA807-951D-44F9-B1A4-253A60916824}"/>
    <cellStyle name="Normal 3 26 2" xfId="497" xr:uid="{A36758B6-494D-4D2E-A4BE-1FF1EF0F587F}"/>
    <cellStyle name="Normal 3 26 3" xfId="628" xr:uid="{4B4469D0-B85B-4722-A3AF-D0265FC55C29}"/>
    <cellStyle name="Normal 3 27" xfId="268" xr:uid="{6D4EC48D-B8DC-4BCF-AA7B-2D7CC6C9BB99}"/>
    <cellStyle name="Normal 3 27 2" xfId="498" xr:uid="{B9B135A0-AEBB-4C8A-96F2-2B561986B11B}"/>
    <cellStyle name="Normal 3 27 3" xfId="629" xr:uid="{5D80E5E7-D90F-4B12-889E-6AC78C960ABF}"/>
    <cellStyle name="Normal 3 28" xfId="269" xr:uid="{5968FF5F-1625-4008-9F2F-F0067C1F3B81}"/>
    <cellStyle name="Normal 3 28 2" xfId="499" xr:uid="{5956ECD5-AFB2-4DF6-83DF-3000387FE313}"/>
    <cellStyle name="Normal 3 29" xfId="270" xr:uid="{102E731B-6D4B-429C-ADC8-AF4AB9C4B72D}"/>
    <cellStyle name="Normal 3 3" xfId="271" xr:uid="{D28DE39A-C0FC-4C9B-A675-0856FEE373AF}"/>
    <cellStyle name="Normal 3 3 2" xfId="500" xr:uid="{915D613F-17AF-4774-B3D1-849CD5287A67}"/>
    <cellStyle name="Normal 3 3 3" xfId="630" xr:uid="{05414E6F-D049-4221-A87F-9D7B20936154}"/>
    <cellStyle name="Normal 3 30" xfId="272" xr:uid="{AB95B450-02DA-4E5A-9AF2-57A50542EC71}"/>
    <cellStyle name="Normal 3 31" xfId="273" xr:uid="{290DAC87-DABC-4B1C-A72B-9C49F2B8FE0C}"/>
    <cellStyle name="Normal 3 32" xfId="274" xr:uid="{10906688-112D-4DB8-BD90-266FD45C4965}"/>
    <cellStyle name="Normal 3 33" xfId="275" xr:uid="{142D66FD-B5A7-48C8-A4F2-A02DF680CC00}"/>
    <cellStyle name="Normal 3 34" xfId="276" xr:uid="{0FFCAA05-3BF9-4DDF-9A83-7482AC13EB6B}"/>
    <cellStyle name="Normal 3 35" xfId="277" xr:uid="{46098B1B-F5A3-4658-A218-FAE13C6B28F9}"/>
    <cellStyle name="Normal 3 36" xfId="278" xr:uid="{6029EE01-C72B-43AE-B484-D1CCC39036F2}"/>
    <cellStyle name="Normal 3 37" xfId="279" xr:uid="{DE4D583E-2CD8-4351-B59F-728246018E8F}"/>
    <cellStyle name="Normal 3 38" xfId="280" xr:uid="{04CF18A2-BF92-42F1-8BB4-5D8222D5249C}"/>
    <cellStyle name="Normal 3 39" xfId="281" xr:uid="{D16C2E11-B79B-4A6D-A905-95D708C6290E}"/>
    <cellStyle name="Normal 3 4" xfId="282" xr:uid="{B05A4023-AED5-4FE9-B87C-44F5D567A780}"/>
    <cellStyle name="Normal 3 4 2" xfId="501" xr:uid="{1F00E9E8-51D2-4764-9EB0-4B1DC2D40BFB}"/>
    <cellStyle name="Normal 3 4 3" xfId="631" xr:uid="{9F585FE1-C817-4DD0-9EA3-EE93C163404D}"/>
    <cellStyle name="Normal 3 40" xfId="283" xr:uid="{61608C87-71BC-4C56-BE19-F748F825F9B4}"/>
    <cellStyle name="Normal 3 41" xfId="284" xr:uid="{D75FF140-961F-4121-9F13-F5C34C9AAD1C}"/>
    <cellStyle name="Normal 3 42" xfId="285" xr:uid="{3BAC5712-ACC8-449A-84CA-A03720570745}"/>
    <cellStyle name="Normal 3 43" xfId="286" xr:uid="{9E1E60E9-B6C2-4E9F-85A6-839C2BFD4716}"/>
    <cellStyle name="Normal 3 44" xfId="287" xr:uid="{03E05D7D-349D-42C3-9AFD-BB507AFB874F}"/>
    <cellStyle name="Normal 3 45" xfId="288" xr:uid="{5EB0B3CE-A254-4378-98F6-A66E757BA9AB}"/>
    <cellStyle name="Normal 3 46" xfId="289" xr:uid="{E8ED53F1-54C3-4BF5-8AAD-5D25DD5F3700}"/>
    <cellStyle name="Normal 3 47" xfId="290" xr:uid="{951F350E-6BA6-469D-A75A-802C07CDF092}"/>
    <cellStyle name="Normal 3 48" xfId="291" xr:uid="{8078CFC6-0E0F-4406-818D-091A98000DD3}"/>
    <cellStyle name="Normal 3 48 2" xfId="502" xr:uid="{C0B9081B-1E74-461B-9994-7CAC4E8E5A11}"/>
    <cellStyle name="Normal 3 49" xfId="292" xr:uid="{404A97F0-E971-4B04-AF04-1570815855E8}"/>
    <cellStyle name="Normal 3 49 2" xfId="503" xr:uid="{035A0DD3-D44F-44B8-BCC8-8DA739648474}"/>
    <cellStyle name="Normal 3 5" xfId="293" xr:uid="{C390257C-8E7E-4240-8770-F5BC6ED1B054}"/>
    <cellStyle name="Normal 3 5 2" xfId="504" xr:uid="{A6CA2BCD-55FD-41F3-B119-8C1501348B10}"/>
    <cellStyle name="Normal 3 5 3" xfId="632" xr:uid="{59531979-4A48-44E6-A916-22B8FC38098B}"/>
    <cellStyle name="Normal 3 50" xfId="478" xr:uid="{8D54D51A-9A9B-485D-922E-5E2ABCBA433A}"/>
    <cellStyle name="Normal 3 51" xfId="609" xr:uid="{1B5B7A76-C0EC-406E-BFEE-0C12B013D66E}"/>
    <cellStyle name="Normal 3 6" xfId="294" xr:uid="{95E80404-7C7D-4A2F-AFA0-FF99F4B45C83}"/>
    <cellStyle name="Normal 3 6 2" xfId="505" xr:uid="{17FA0236-4AEF-4BC5-8330-3375743C0218}"/>
    <cellStyle name="Normal 3 6 3" xfId="633" xr:uid="{DB96FA16-4F1B-418F-846B-4C2BB837693B}"/>
    <cellStyle name="Normal 3 7" xfId="295" xr:uid="{70E1B6BF-4B90-49A7-8495-A7214B89A490}"/>
    <cellStyle name="Normal 3 7 2" xfId="506" xr:uid="{65D4A6E3-2DEE-4CA6-B434-656FD7A37CAC}"/>
    <cellStyle name="Normal 3 7 3" xfId="634" xr:uid="{8A90CE56-9972-44FE-A902-34F93500CA41}"/>
    <cellStyle name="Normal 3 8" xfId="296" xr:uid="{C5B5A146-154C-40AD-B50C-6D4C76F569A9}"/>
    <cellStyle name="Normal 3 8 2" xfId="507" xr:uid="{8B3D4FCD-AB15-4FA6-A21C-7CCD1F817E90}"/>
    <cellStyle name="Normal 3 8 3" xfId="635" xr:uid="{5CA20FFD-F6FE-46C6-9EF5-FA205510DE59}"/>
    <cellStyle name="Normal 3 9" xfId="297" xr:uid="{C09727E9-5083-4DD1-81EF-AC78CEABE8D3}"/>
    <cellStyle name="Normal 3 9 2" xfId="508" xr:uid="{F5CABCC5-E653-4545-9861-48B513F34E7A}"/>
    <cellStyle name="Normal 3 9 3" xfId="636" xr:uid="{B78487D4-DE41-4892-80EB-D0C57DB32C29}"/>
    <cellStyle name="Normal 3_Cuadros base 2000 (Compendio) 07 10 2010" xfId="298" xr:uid="{209DF505-671C-46FA-8D71-6CD3E824CDD1}"/>
    <cellStyle name="Normal 4" xfId="299" xr:uid="{752EA63B-5AC0-4911-A1FC-56FC48D705E0}"/>
    <cellStyle name="Normal 4 2" xfId="300" xr:uid="{5C094CFC-F311-431D-A3CB-14D2C10C0FA5}"/>
    <cellStyle name="Normal 4 2 2" xfId="301" xr:uid="{8F3803CB-B3B6-4070-BBAF-7168BC913694}"/>
    <cellStyle name="Normal 4 2 3" xfId="510" xr:uid="{06C2DEDE-A3D9-44E7-80DB-523FC48CF8FE}"/>
    <cellStyle name="Normal 4 3" xfId="302" xr:uid="{655F9A99-7B46-48CC-A8DC-F4329B74DBA9}"/>
    <cellStyle name="Normal 4 4" xfId="303" xr:uid="{5648715F-FA7E-4584-9FAD-8BBD9996BF50}"/>
    <cellStyle name="Normal 4 5" xfId="509" xr:uid="{348973EA-21EE-4F83-96CA-ABA5FD98CBBA}"/>
    <cellStyle name="Normal 5" xfId="304" xr:uid="{63CFBA8F-6C5B-4F9E-9A05-2FF9B4D77E27}"/>
    <cellStyle name="Normal 5 2" xfId="305" xr:uid="{0BA49DD7-AB8B-4904-8EF7-8F54BB52DB10}"/>
    <cellStyle name="Normal 5 3" xfId="511" xr:uid="{A964ED8A-6E93-42D6-9E1A-24CD01DD7980}"/>
    <cellStyle name="Normal 5 4" xfId="637" xr:uid="{7A91049B-1E53-4674-8314-3650661CB5BF}"/>
    <cellStyle name="Normal 6" xfId="306" xr:uid="{E847ACDA-18EF-45DB-846E-7996B7782307}"/>
    <cellStyle name="Normal 6 2" xfId="307" xr:uid="{C851DAE3-E167-47C9-8A47-C3A59B62FE37}"/>
    <cellStyle name="Normal 6 2 2" xfId="308" xr:uid="{462B7A5F-75C4-4E5B-B2AC-6603D89EBDF9}"/>
    <cellStyle name="Normal 6 3" xfId="309" xr:uid="{67B5B6A8-85D2-42CB-B320-B225F716912A}"/>
    <cellStyle name="Normal 6 4" xfId="512" xr:uid="{DB32D872-AD36-4181-8D05-4E3EF813B003}"/>
    <cellStyle name="Normal 7" xfId="310" xr:uid="{34DD5E0E-DE6F-46A0-827A-8C6B491A43F4}"/>
    <cellStyle name="Normal 8" xfId="311" xr:uid="{30B0C476-56A1-44A0-8149-150A3ADB8BB9}"/>
    <cellStyle name="Normal 8 2" xfId="513" xr:uid="{A690D4AB-8ABD-4EA6-A822-B96F187A4714}"/>
    <cellStyle name="Normal 8 3" xfId="638" xr:uid="{61671D27-3490-45C6-8E08-14C2680252FF}"/>
    <cellStyle name="Normal 9" xfId="312" xr:uid="{38A46000-5CFB-4588-8B49-291C2B3FA28E}"/>
    <cellStyle name="Normal 9 2" xfId="313" xr:uid="{34EF773B-AE07-4513-815F-1FFEB6A54132}"/>
    <cellStyle name="Normal 9 2 2" xfId="515" xr:uid="{32DC5CFB-4B66-420A-A04B-31B7106312F9}"/>
    <cellStyle name="Normal 9 2 3" xfId="640" xr:uid="{2B26D770-FCFE-43E1-AF44-3BE0F6EFC658}"/>
    <cellStyle name="Normal 9 3" xfId="514" xr:uid="{C9B27F7A-4236-4C0B-82AA-0CC377ACD047}"/>
    <cellStyle name="Normal 9 4" xfId="639" xr:uid="{5244F026-68AB-4800-BEA3-A68D660F35C5}"/>
    <cellStyle name="Notas 10" xfId="314" xr:uid="{4909E78F-787F-4979-AE16-B87AE626B5D8}"/>
    <cellStyle name="Notas 10 2" xfId="516" xr:uid="{BFA506FC-3075-4EE4-9F26-26B10D53AAA0}"/>
    <cellStyle name="Notas 11" xfId="315" xr:uid="{0E683EFD-CF4C-497E-97DE-126AE446B180}"/>
    <cellStyle name="Notas 11 2" xfId="517" xr:uid="{51B1744E-F09F-4A16-8C48-FD00DFB3D0CA}"/>
    <cellStyle name="Notas 12" xfId="316" xr:uid="{D56B63AC-252F-4882-BF9F-F593BAB0118D}"/>
    <cellStyle name="Notas 12 2" xfId="518" xr:uid="{4C9A7C4E-D669-41DA-865F-72E34BE75565}"/>
    <cellStyle name="Notas 13" xfId="317" xr:uid="{A5F80018-F102-479B-9866-A8F7359F6E0C}"/>
    <cellStyle name="Notas 13 2" xfId="519" xr:uid="{23289C5D-D8EB-4451-8D3D-5B9670D9067F}"/>
    <cellStyle name="Notas 14" xfId="318" xr:uid="{8820CF87-A739-44D4-8157-31D952B10EB1}"/>
    <cellStyle name="Notas 14 2" xfId="520" xr:uid="{3B6750A6-D561-4F14-8B3C-3C2FE3C6A5E6}"/>
    <cellStyle name="Notas 2" xfId="38" xr:uid="{B15EB523-0729-421E-8255-95FAABECF9E6}"/>
    <cellStyle name="Notas 2 2" xfId="319" xr:uid="{0A607531-D0C1-490D-98B6-0D48A81599C8}"/>
    <cellStyle name="Notas 2 3" xfId="320" xr:uid="{C51CF0C8-84C7-451F-B187-4548059AB338}"/>
    <cellStyle name="Notas 2 4" xfId="414" xr:uid="{27EB9632-EFF6-4FCE-9E46-956527CA68CF}"/>
    <cellStyle name="Notas 2 5" xfId="559" xr:uid="{D9B87B2F-E7E6-4C31-9B91-55E4B4103686}"/>
    <cellStyle name="Notas 3" xfId="321" xr:uid="{1D24FB26-934D-4810-97DF-38CDC4006BE5}"/>
    <cellStyle name="Notas 4" xfId="322" xr:uid="{7AA01D27-CDFE-4EA7-8D20-C972F288C59C}"/>
    <cellStyle name="Notas 5" xfId="323" xr:uid="{7EA3CEAD-7B7D-423B-8D00-1F50E1B804C7}"/>
    <cellStyle name="Notas 5 2" xfId="521" xr:uid="{A83D551B-9D18-4C48-BCA7-78B105451292}"/>
    <cellStyle name="Notas 6" xfId="324" xr:uid="{E1210721-0891-4666-8464-5C2DB60BB696}"/>
    <cellStyle name="Notas 6 2" xfId="522" xr:uid="{D48551E8-95AA-457C-BB11-515BD197A2D1}"/>
    <cellStyle name="Notas 7" xfId="325" xr:uid="{3CA2BBC5-8A2B-426E-AECF-2D8ADC64F6A3}"/>
    <cellStyle name="Notas 7 2" xfId="523" xr:uid="{1CC7526C-C941-4A7B-AA0E-7B35DD5E7508}"/>
    <cellStyle name="Notas 8" xfId="326" xr:uid="{592F1835-FA63-49AB-884B-0F3DC3B530DD}"/>
    <cellStyle name="Notas 8 2" xfId="524" xr:uid="{15441C25-DC3B-4E60-AC4E-A052D47B0022}"/>
    <cellStyle name="Notas 9" xfId="327" xr:uid="{72B7066D-E996-4714-B3F4-84E38914F001}"/>
    <cellStyle name="Notas 9 2" xfId="525" xr:uid="{3690E811-7473-40EB-85AC-C8B9967FED41}"/>
    <cellStyle name="Porcentaje 2" xfId="39" xr:uid="{8A829BDC-182E-4FF7-98BE-51B409163272}"/>
    <cellStyle name="Porcentaje 2 2" xfId="329" xr:uid="{52667208-F532-4B1F-87C5-762825355FBA}"/>
    <cellStyle name="Porcentaje 2 2 2" xfId="330" xr:uid="{D3B5DD49-368E-4EE4-BADF-0195900C6F91}"/>
    <cellStyle name="Porcentaje 2 2 2 2" xfId="528" xr:uid="{1764242A-AFF6-43E5-AFE8-339E8C4169B5}"/>
    <cellStyle name="Porcentaje 2 2 2 3" xfId="641" xr:uid="{6B5EBE24-A3A5-4E63-ADE9-B530E37B1542}"/>
    <cellStyle name="Porcentaje 2 2 3" xfId="527" xr:uid="{EA7A04BC-86E5-4E4C-9031-E1054261D35D}"/>
    <cellStyle name="Porcentaje 2 3" xfId="331" xr:uid="{C78AB842-8325-47B0-B90D-14B315B45181}"/>
    <cellStyle name="Porcentaje 2 3 2" xfId="529" xr:uid="{6B8F6C8F-F45A-42B6-A98C-3087ACA8D5AF}"/>
    <cellStyle name="Porcentaje 2 3 3" xfId="642" xr:uid="{8537E865-9FB6-4CF3-A298-BBED9FDFD699}"/>
    <cellStyle name="Porcentaje 2 4" xfId="328" xr:uid="{8CE6C934-8AD9-4612-B549-8B61E3D046C5}"/>
    <cellStyle name="Porcentaje 2 4 2" xfId="526" xr:uid="{1A221366-0A97-4F03-9814-8202B9E76583}"/>
    <cellStyle name="Porcentaje 2 5" xfId="415" xr:uid="{B6B72371-006B-4260-80E2-51A0AB50A5AB}"/>
    <cellStyle name="Porcentaje 3" xfId="40" xr:uid="{F8AB81A9-97A0-4308-81D5-D328169DEBD4}"/>
    <cellStyle name="Porcentaje 3 2" xfId="333" xr:uid="{DD4DAB90-06B2-40B8-B3B4-5B4A1812A56E}"/>
    <cellStyle name="Porcentaje 3 3" xfId="334" xr:uid="{92AE8E72-DE53-47A5-9F2C-D5109778851A}"/>
    <cellStyle name="Porcentaje 3 4" xfId="335" xr:uid="{61671F72-B2B1-438E-B7C0-C4D99F94BE9B}"/>
    <cellStyle name="Porcentaje 3 4 2" xfId="531" xr:uid="{A9B2A9E0-4629-40C7-96FF-A19E7C8D19BB}"/>
    <cellStyle name="Porcentaje 3 5" xfId="332" xr:uid="{47C52901-21EB-4C12-8F1B-3536E30A84FB}"/>
    <cellStyle name="Porcentaje 3 5 2" xfId="530" xr:uid="{2F56285F-5CB2-4686-B26B-62576EF8CE7E}"/>
    <cellStyle name="Porcentaje 3 6" xfId="416" xr:uid="{23E4DAB5-86C6-4D88-802A-DF75F79C2948}"/>
    <cellStyle name="Porcentaje 4" xfId="336" xr:uid="{5B370C57-28D0-4FB6-A49F-20ED8519DF65}"/>
    <cellStyle name="Porcentaje 4 2" xfId="337" xr:uid="{517D673D-C54F-4EF3-90F3-88C1B9A19762}"/>
    <cellStyle name="Porcentaje 4 3" xfId="338" xr:uid="{477DA579-4FF9-45AC-98EF-83ED7F0601BD}"/>
    <cellStyle name="Porcentaje 4 4" xfId="532" xr:uid="{72535366-3F2C-4B99-8447-B3E20CC670FF}"/>
    <cellStyle name="Porcentaje 4 5" xfId="643" xr:uid="{FF19E493-3343-47EE-91E6-B3C8DB8765E0}"/>
    <cellStyle name="Salida 10" xfId="339" xr:uid="{8CAE57BB-2700-4E0C-A719-3CFFE42CCEC7}"/>
    <cellStyle name="Salida 11" xfId="340" xr:uid="{64120F65-B4B0-49CA-BC8B-962190F1EC9C}"/>
    <cellStyle name="Salida 12" xfId="341" xr:uid="{FE8DF34F-4AA0-406A-A91B-FE7688634A19}"/>
    <cellStyle name="Salida 13" xfId="342" xr:uid="{76AB55E0-36B6-4208-AD0C-F7B7047388ED}"/>
    <cellStyle name="Salida 2" xfId="41" xr:uid="{6B863F0F-0B1B-41E9-AB06-7E312DBC5603}"/>
    <cellStyle name="Salida 2 2" xfId="343" xr:uid="{59F75A1A-EBD6-4FDA-AA7C-F2DCB997B916}"/>
    <cellStyle name="Salida 3" xfId="344" xr:uid="{AE0FFA10-F821-4781-9E16-B1B7B9E84FB6}"/>
    <cellStyle name="Salida 4" xfId="345" xr:uid="{130143EF-2ECD-4591-BF85-3AC336D55015}"/>
    <cellStyle name="Salida 5" xfId="346" xr:uid="{7E5BFCFC-147F-4539-906B-A81D09F57A7D}"/>
    <cellStyle name="Salida 6" xfId="347" xr:uid="{F9DA9652-E37D-46E2-9841-5FDD2D8FC96A}"/>
    <cellStyle name="Salida 7" xfId="348" xr:uid="{69473930-F194-488A-A6AF-01BD35EC92E6}"/>
    <cellStyle name="Salida 8" xfId="349" xr:uid="{C8E2847B-C4DF-4707-94BF-8984CFDF353A}"/>
    <cellStyle name="Salida 9" xfId="350" xr:uid="{0CCC2382-CD9A-4659-8556-69CE557A7DE9}"/>
    <cellStyle name="Texto de advertencia 2" xfId="351" xr:uid="{C93FFC15-3F23-4F3C-A897-D2B6018BDB61}"/>
    <cellStyle name="Texto de advertencia 2 2" xfId="352" xr:uid="{F746BDF7-E5C5-4AFC-811F-4578D64B3FAC}"/>
    <cellStyle name="Texto de advertencia 3" xfId="353" xr:uid="{A48BAF3E-6291-404C-BE8F-D4FD05BDF10E}"/>
    <cellStyle name="Texto de advertencia 4" xfId="354" xr:uid="{3AFC75C7-F7B3-4C25-A251-AD3E2D1D62C5}"/>
    <cellStyle name="Texto explicativo 2" xfId="355" xr:uid="{B6CCE7A7-AB24-4AE4-9116-E3EEE96FD6F1}"/>
    <cellStyle name="Texto explicativo 3" xfId="356" xr:uid="{E9128A1F-8530-4BAA-A216-BFE9DC64DBB6}"/>
    <cellStyle name="Texto explicativo 4" xfId="357" xr:uid="{1B369FE7-12E3-4A1E-99C6-14487FFDC62D}"/>
    <cellStyle name="Título" xfId="42" builtinId="15" customBuiltin="1"/>
    <cellStyle name="Título 1 2" xfId="358" xr:uid="{BD9BE735-DAD0-4C7D-A942-5DB005398D2C}"/>
    <cellStyle name="Título 1 3" xfId="359" xr:uid="{8E0D50D5-C70D-4897-ADE3-E167EEBF7FC0}"/>
    <cellStyle name="Título 1 4" xfId="360" xr:uid="{7DD1C055-0566-489B-B7B1-D42C5E7938D9}"/>
    <cellStyle name="Título 2 2" xfId="361" xr:uid="{6BFCED8C-85C1-41C8-8E2C-754E5F6F6EE1}"/>
    <cellStyle name="Título 2 3" xfId="362" xr:uid="{A44191DA-6BB3-46FF-9BAA-AE3A9CB33FEC}"/>
    <cellStyle name="Título 2 4" xfId="363" xr:uid="{115071EC-5CC2-4305-86A1-2746D39DAEE3}"/>
    <cellStyle name="Título 3 2" xfId="364" xr:uid="{76A553D5-CFA7-4B38-AF15-28D3253CA7B7}"/>
    <cellStyle name="Título 3 3" xfId="365" xr:uid="{A363D86E-774C-420F-A951-431CC69B701D}"/>
    <cellStyle name="Título 3 4" xfId="366" xr:uid="{5424F9B5-EA05-4923-8E5F-5611D31E88CC}"/>
    <cellStyle name="Título 4" xfId="367" xr:uid="{F3C02108-47A6-4F25-8ABD-F13D64E868B6}"/>
    <cellStyle name="Título 5" xfId="368" xr:uid="{24CC671D-6E24-45B6-BACD-2A046F1C662A}"/>
    <cellStyle name="Título 6" xfId="369" xr:uid="{288FD2CF-2B39-4FAC-BDBE-F50754557A33}"/>
    <cellStyle name="Título 7" xfId="370" xr:uid="{8AB82360-57BC-4E85-A4C4-756B2331B180}"/>
    <cellStyle name="Título 8" xfId="371" xr:uid="{8C261E4D-7717-43C2-B0E3-70FC277B3B2D}"/>
    <cellStyle name="Total" xfId="43" builtinId="25" customBuiltin="1"/>
    <cellStyle name="Total 10" xfId="372" xr:uid="{2F8C5185-C514-45B7-8F21-4B82DE73768B}"/>
    <cellStyle name="Total 11" xfId="373" xr:uid="{EB26B24F-9865-4541-8B49-9F6822824A54}"/>
    <cellStyle name="Total 2" xfId="374" xr:uid="{259FA76C-AEAB-4D9A-984E-064FDEC33C09}"/>
    <cellStyle name="Total 3" xfId="375" xr:uid="{DC3A506D-35E7-48E0-A076-272B434021B9}"/>
    <cellStyle name="Total 4" xfId="376" xr:uid="{34848838-E9C8-48C2-B926-16B74EC854D3}"/>
    <cellStyle name="Total 5" xfId="377" xr:uid="{BA02DF0F-C404-46A5-AAF3-9D17EC6E4A62}"/>
    <cellStyle name="Total 6" xfId="378" xr:uid="{977CBF90-95AE-4824-991B-32C94F858368}"/>
    <cellStyle name="Total 7" xfId="379" xr:uid="{D0269683-5744-4CAD-9881-839874C1CB89}"/>
    <cellStyle name="Total 8" xfId="380" xr:uid="{23FECA58-7BD0-4935-BCDC-27AF241EB6A8}"/>
    <cellStyle name="Total 9" xfId="381" xr:uid="{6F4448E4-2E16-430B-9389-16F99BC2C0C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125730</xdr:rowOff>
    </xdr:from>
    <xdr:to>
      <xdr:col>14</xdr:col>
      <xdr:colOff>99300</xdr:colOff>
      <xdr:row>6</xdr:row>
      <xdr:rowOff>9604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3E2867FF-E7EF-4DA8-8C54-CBDB08AE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355"/>
          <a:ext cx="13320000" cy="4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2</xdr:col>
      <xdr:colOff>38101</xdr:colOff>
      <xdr:row>4</xdr:row>
      <xdr:rowOff>159865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C7654CB5-4521-4378-BE9C-CF321A251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12</xdr:col>
      <xdr:colOff>47025</xdr:colOff>
      <xdr:row>6</xdr:row>
      <xdr:rowOff>2326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1401256A-381C-4997-8D49-EF8B065E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420000" cy="3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6676DE-9680-455E-A18E-570FC14D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12</xdr:col>
      <xdr:colOff>64125</xdr:colOff>
      <xdr:row>6</xdr:row>
      <xdr:rowOff>3446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A067AC86-219E-4048-88C0-E33A0D20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780000" cy="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9F0354-A6A6-480E-A3C2-A1D055FF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12</xdr:col>
      <xdr:colOff>64125</xdr:colOff>
      <xdr:row>6</xdr:row>
      <xdr:rowOff>3446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A36B10F7-02C3-4748-892C-62035946B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780000" cy="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97BB89-C93D-4DC0-81DA-8A5A1CE3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125645</xdr:rowOff>
    </xdr:from>
    <xdr:to>
      <xdr:col>12</xdr:col>
      <xdr:colOff>74100</xdr:colOff>
      <xdr:row>6</xdr:row>
      <xdr:rowOff>6330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3A422D42-109D-42AC-B95B-516B4206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0"/>
          <a:ext cx="13752000" cy="4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07F9F-06A6-4260-889A-FC780615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12</xdr:col>
      <xdr:colOff>62325</xdr:colOff>
      <xdr:row>6</xdr:row>
      <xdr:rowOff>5574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2CF4AA72-FFC1-47BE-8ADD-50DB7385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3464000" cy="4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7A70FE-0CD1-4853-8BD8-9DE01018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10</xdr:col>
      <xdr:colOff>101100</xdr:colOff>
      <xdr:row>6</xdr:row>
      <xdr:rowOff>2998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88B6EBC-6AF1-4417-B63D-F5459F28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636000" cy="3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2D0E87-BB13-4CAE-8094-85C989E3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10</xdr:col>
      <xdr:colOff>101100</xdr:colOff>
      <xdr:row>6</xdr:row>
      <xdr:rowOff>2998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2F05ED17-A131-452A-A0BE-2259F825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636000" cy="3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62B046-B449-49D9-AA18-F1913D84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125644</xdr:rowOff>
    </xdr:from>
    <xdr:to>
      <xdr:col>12</xdr:col>
      <xdr:colOff>60075</xdr:colOff>
      <xdr:row>6</xdr:row>
      <xdr:rowOff>1846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2E4425A3-868F-41C7-9200-F90D81C2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69"/>
          <a:ext cx="13176000" cy="38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6A736B-E13C-4940-9CA2-2A417602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12</xdr:col>
      <xdr:colOff>96075</xdr:colOff>
      <xdr:row>6</xdr:row>
      <xdr:rowOff>4790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3BA024C5-C11E-4E7F-81ED-869F43B8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3212000" cy="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BBB15D-A45C-4DC1-9CB0-38843B0D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46125</xdr:colOff>
      <xdr:row>6</xdr:row>
      <xdr:rowOff>10513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AE284009-EE4B-4A48-BE03-7C59CC0A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5048000" cy="46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61F274-912C-48AB-9A31-38E79A1F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125729</xdr:rowOff>
    </xdr:from>
    <xdr:to>
      <xdr:col>16</xdr:col>
      <xdr:colOff>66675</xdr:colOff>
      <xdr:row>6</xdr:row>
      <xdr:rowOff>9523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6121F47-08E7-47ED-A9B0-007037135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354"/>
          <a:ext cx="147066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488CAD-58AD-43E1-852B-83810F68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81900</xdr:colOff>
      <xdr:row>6</xdr:row>
      <xdr:rowOff>16214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F93A00A5-2E25-413E-910F-F84B0106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6884000" cy="52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351B05-DD9E-4400-AC17-CA4434C7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118125</xdr:colOff>
      <xdr:row>6</xdr:row>
      <xdr:rowOff>10726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D9E993E-DBBE-4135-9B51-489C1DC3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5120000" cy="47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D76DC7-4CC9-415A-8171-10ECE9E3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157642</xdr:rowOff>
    </xdr:from>
    <xdr:to>
      <xdr:col>5</xdr:col>
      <xdr:colOff>75675</xdr:colOff>
      <xdr:row>6</xdr:row>
      <xdr:rowOff>57149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C0470B16-DC32-453C-953F-FB70BF86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5" y="967267"/>
          <a:ext cx="10296000" cy="6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CAE77B-036C-4BCF-9BA1-0CBD2C7B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125645</xdr:rowOff>
    </xdr:from>
    <xdr:to>
      <xdr:col>5</xdr:col>
      <xdr:colOff>40800</xdr:colOff>
      <xdr:row>6</xdr:row>
      <xdr:rowOff>9919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8DF94DB8-B4D3-44E3-9ABA-A4CD1B749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0"/>
          <a:ext cx="10404000" cy="4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4</xdr:row>
      <xdr:rowOff>159865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0398C0-7810-40B2-ABE3-3D8B1231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16</xdr:col>
      <xdr:colOff>95250</xdr:colOff>
      <xdr:row>6</xdr:row>
      <xdr:rowOff>13944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271E4D2-CB98-46E1-B9EF-33EAF555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6154400" cy="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C329051-0AB5-4B5E-A809-7F0E9D97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16</xdr:col>
      <xdr:colOff>57150</xdr:colOff>
      <xdr:row>6</xdr:row>
      <xdr:rowOff>13944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58F93B1-9408-4218-BC84-24B8BAD2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6154400" cy="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E0F483-35D0-46FD-BED3-EB1E2297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36525</xdr:colOff>
      <xdr:row>6</xdr:row>
      <xdr:rowOff>2886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5199DD92-A24C-43F0-8C12-A8DBAD2E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600000" cy="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7AD09C-CB93-4CA6-8AB4-8DD1D166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53475</xdr:colOff>
      <xdr:row>6</xdr:row>
      <xdr:rowOff>2998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6D46DAD7-91E4-4CDC-9B07-873C0717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636000" cy="3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0B5547-7E54-403C-A999-0334A578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69300</xdr:colOff>
      <xdr:row>6</xdr:row>
      <xdr:rowOff>2662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37E96C17-EB9D-4E4B-8A5D-A34E19A1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528000" cy="38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24D011-B3C0-456A-A0F6-3E48C4CE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125646</xdr:rowOff>
    </xdr:from>
    <xdr:to>
      <xdr:col>13</xdr:col>
      <xdr:colOff>90450</xdr:colOff>
      <xdr:row>6</xdr:row>
      <xdr:rowOff>2550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03F81A2-B230-46C5-9893-E878ECBB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935271"/>
          <a:ext cx="12492000" cy="38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185300-C78C-4490-8AF6-BEB88BC8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5</xdr:row>
      <xdr:rowOff>125645</xdr:rowOff>
    </xdr:from>
    <xdr:to>
      <xdr:col>12</xdr:col>
      <xdr:colOff>37199</xdr:colOff>
      <xdr:row>6</xdr:row>
      <xdr:rowOff>200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FD127492-34CC-4B32-B59C-F64168D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4" y="935270"/>
          <a:ext cx="11772000" cy="3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</xdr:row>
      <xdr:rowOff>28575</xdr:rowOff>
    </xdr:from>
    <xdr:to>
      <xdr:col>0</xdr:col>
      <xdr:colOff>1724026</xdr:colOff>
      <xdr:row>5</xdr:row>
      <xdr:rowOff>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29D60F-D029-4E5B-B319-A813756C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90500"/>
          <a:ext cx="1581150" cy="61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CB6E-5ED9-46A3-A03E-05E734F19763}">
  <dimension ref="A8:N36"/>
  <sheetViews>
    <sheetView tabSelected="1" workbookViewId="0">
      <selection activeCell="A8" sqref="A8:N9"/>
    </sheetView>
  </sheetViews>
  <sheetFormatPr baseColWidth="10" defaultColWidth="11.42578125" defaultRowHeight="12.75" x14ac:dyDescent="0.2"/>
  <cols>
    <col min="1" max="1" width="13.85546875" style="9" customWidth="1"/>
    <col min="2" max="13" width="11.42578125" style="9"/>
    <col min="14" max="14" width="47.7109375" style="9" customWidth="1"/>
    <col min="15" max="16384" width="11.42578125" style="9"/>
  </cols>
  <sheetData>
    <row r="8" spans="1:14" x14ac:dyDescent="0.2">
      <c r="A8" s="656" t="s">
        <v>1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8"/>
    </row>
    <row r="9" spans="1:14" x14ac:dyDescent="0.2">
      <c r="A9" s="659"/>
      <c r="B9" s="660"/>
      <c r="C9" s="660"/>
      <c r="D9" s="660"/>
      <c r="E9" s="660"/>
      <c r="F9" s="660"/>
      <c r="G9" s="660"/>
      <c r="H9" s="660"/>
      <c r="I9" s="660"/>
      <c r="J9" s="660"/>
      <c r="K9" s="660"/>
      <c r="L9" s="660"/>
      <c r="M9" s="660"/>
      <c r="N9" s="661"/>
    </row>
    <row r="10" spans="1:14" ht="16.5" x14ac:dyDescent="0.2">
      <c r="A10" s="654" t="s">
        <v>2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5"/>
    </row>
    <row r="11" spans="1:14" ht="16.5" x14ac:dyDescent="0.2">
      <c r="A11" s="57"/>
      <c r="B11" s="63" t="s">
        <v>3</v>
      </c>
      <c r="C11" s="64" t="s">
        <v>4</v>
      </c>
      <c r="D11" s="58"/>
      <c r="E11" s="58"/>
      <c r="F11" s="58"/>
      <c r="G11" s="58"/>
      <c r="H11" s="58"/>
      <c r="I11" s="59"/>
      <c r="J11" s="59"/>
      <c r="K11" s="59"/>
      <c r="L11" s="59"/>
      <c r="M11" s="59"/>
      <c r="N11" s="60"/>
    </row>
    <row r="12" spans="1:14" ht="16.5" x14ac:dyDescent="0.3">
      <c r="A12" s="61"/>
      <c r="B12" s="191"/>
      <c r="C12" s="569" t="s">
        <v>5</v>
      </c>
      <c r="D12" s="58" t="s">
        <v>6</v>
      </c>
      <c r="E12" s="58"/>
      <c r="F12" s="58"/>
      <c r="G12" s="58"/>
      <c r="H12" s="59"/>
      <c r="I12" s="59"/>
      <c r="J12" s="59"/>
      <c r="K12" s="59"/>
      <c r="L12" s="59"/>
      <c r="M12" s="59"/>
      <c r="N12" s="60"/>
    </row>
    <row r="13" spans="1:14" ht="16.5" x14ac:dyDescent="0.3">
      <c r="A13" s="61"/>
      <c r="B13" s="191"/>
      <c r="C13" s="569" t="s">
        <v>7</v>
      </c>
      <c r="D13" s="58" t="s">
        <v>8</v>
      </c>
      <c r="E13" s="58"/>
      <c r="F13" s="58"/>
      <c r="G13" s="58"/>
      <c r="H13" s="59"/>
      <c r="I13" s="59"/>
      <c r="J13" s="59"/>
      <c r="K13" s="59"/>
      <c r="L13" s="59"/>
      <c r="M13" s="59"/>
      <c r="N13" s="60"/>
    </row>
    <row r="14" spans="1:14" ht="16.5" x14ac:dyDescent="0.3">
      <c r="A14" s="61"/>
      <c r="B14" s="191"/>
      <c r="C14" s="569" t="s">
        <v>9</v>
      </c>
      <c r="D14" s="58" t="s">
        <v>10</v>
      </c>
      <c r="E14" s="58"/>
      <c r="F14" s="58"/>
      <c r="G14" s="58"/>
      <c r="H14" s="59"/>
      <c r="I14" s="59"/>
      <c r="J14" s="59"/>
      <c r="K14" s="59"/>
      <c r="L14" s="59"/>
      <c r="M14" s="59"/>
      <c r="N14" s="60"/>
    </row>
    <row r="15" spans="1:14" ht="16.5" x14ac:dyDescent="0.3">
      <c r="A15" s="61"/>
      <c r="B15" s="191"/>
      <c r="C15" s="569" t="s">
        <v>11</v>
      </c>
      <c r="D15" s="58" t="s">
        <v>206</v>
      </c>
      <c r="E15" s="58"/>
      <c r="F15" s="58"/>
      <c r="G15" s="58"/>
      <c r="H15" s="59"/>
      <c r="I15" s="59"/>
      <c r="J15" s="59"/>
      <c r="K15" s="59"/>
      <c r="L15" s="59"/>
      <c r="M15" s="59"/>
      <c r="N15" s="60"/>
    </row>
    <row r="16" spans="1:14" ht="16.5" x14ac:dyDescent="0.3">
      <c r="A16" s="61"/>
      <c r="B16" s="191"/>
      <c r="C16" s="569" t="s">
        <v>12</v>
      </c>
      <c r="D16" s="58" t="s">
        <v>210</v>
      </c>
      <c r="E16" s="58"/>
      <c r="F16" s="58"/>
      <c r="G16" s="58"/>
      <c r="H16" s="59"/>
      <c r="I16" s="59"/>
      <c r="J16" s="59"/>
      <c r="K16" s="59"/>
      <c r="L16" s="59"/>
      <c r="M16" s="59"/>
      <c r="N16" s="60"/>
    </row>
    <row r="17" spans="1:14" ht="16.5" x14ac:dyDescent="0.3">
      <c r="A17" s="61"/>
      <c r="B17" s="191"/>
      <c r="C17" s="569" t="s">
        <v>13</v>
      </c>
      <c r="D17" s="58" t="s">
        <v>211</v>
      </c>
      <c r="E17" s="58"/>
      <c r="F17" s="58"/>
      <c r="G17" s="58"/>
      <c r="H17" s="59"/>
      <c r="I17" s="59"/>
      <c r="J17" s="59"/>
      <c r="K17" s="59"/>
      <c r="L17" s="59"/>
      <c r="M17" s="59"/>
      <c r="N17" s="60"/>
    </row>
    <row r="18" spans="1:14" ht="16.5" x14ac:dyDescent="0.3">
      <c r="A18" s="61"/>
      <c r="B18" s="191"/>
      <c r="C18" s="569" t="s">
        <v>14</v>
      </c>
      <c r="D18" s="58" t="s">
        <v>218</v>
      </c>
      <c r="E18" s="58"/>
      <c r="F18" s="58"/>
      <c r="G18" s="58"/>
      <c r="H18" s="59"/>
      <c r="I18" s="59"/>
      <c r="J18" s="59"/>
      <c r="K18" s="59"/>
      <c r="L18" s="59"/>
      <c r="M18" s="59"/>
      <c r="N18" s="60"/>
    </row>
    <row r="19" spans="1:14" ht="16.5" x14ac:dyDescent="0.3">
      <c r="A19" s="61"/>
      <c r="B19" s="191"/>
      <c r="C19" s="569" t="s">
        <v>15</v>
      </c>
      <c r="D19" s="58" t="s">
        <v>219</v>
      </c>
      <c r="E19" s="58"/>
      <c r="F19" s="58"/>
      <c r="G19" s="58"/>
      <c r="H19" s="59"/>
      <c r="I19" s="59"/>
      <c r="J19" s="59"/>
      <c r="K19" s="59"/>
      <c r="L19" s="59"/>
      <c r="M19" s="59"/>
      <c r="N19" s="60"/>
    </row>
    <row r="20" spans="1:14" ht="16.5" x14ac:dyDescent="0.3">
      <c r="A20" s="61"/>
      <c r="B20" s="191"/>
      <c r="C20" s="569" t="s">
        <v>16</v>
      </c>
      <c r="D20" s="58" t="s">
        <v>217</v>
      </c>
      <c r="E20" s="58"/>
      <c r="F20" s="58"/>
      <c r="G20" s="58"/>
      <c r="H20" s="59"/>
      <c r="I20" s="59"/>
      <c r="J20" s="59"/>
      <c r="K20" s="59"/>
      <c r="L20" s="59"/>
      <c r="M20" s="59"/>
      <c r="N20" s="60"/>
    </row>
    <row r="21" spans="1:14" ht="16.5" x14ac:dyDescent="0.3">
      <c r="A21" s="61"/>
      <c r="B21" s="191"/>
      <c r="C21" s="569" t="s">
        <v>17</v>
      </c>
      <c r="D21" s="58" t="s">
        <v>220</v>
      </c>
      <c r="E21" s="58"/>
      <c r="F21" s="58"/>
      <c r="G21" s="58"/>
      <c r="H21" s="59"/>
      <c r="I21" s="59"/>
      <c r="J21" s="59"/>
      <c r="K21" s="59"/>
      <c r="L21" s="59"/>
      <c r="M21" s="59"/>
      <c r="N21" s="60"/>
    </row>
    <row r="22" spans="1:14" ht="16.5" x14ac:dyDescent="0.3">
      <c r="A22" s="61"/>
      <c r="B22" s="191"/>
      <c r="C22" s="569" t="s">
        <v>18</v>
      </c>
      <c r="D22" s="58" t="s">
        <v>221</v>
      </c>
      <c r="E22" s="58"/>
      <c r="F22" s="58"/>
      <c r="G22" s="58"/>
      <c r="H22" s="59"/>
      <c r="I22" s="59"/>
      <c r="J22" s="59"/>
      <c r="K22" s="59"/>
      <c r="L22" s="59"/>
      <c r="M22" s="59"/>
      <c r="N22" s="60"/>
    </row>
    <row r="23" spans="1:14" ht="16.5" x14ac:dyDescent="0.3">
      <c r="A23" s="61"/>
      <c r="B23" s="191"/>
      <c r="C23" s="569" t="s">
        <v>19</v>
      </c>
      <c r="D23" s="58" t="s">
        <v>20</v>
      </c>
      <c r="E23" s="58"/>
      <c r="F23" s="58"/>
      <c r="G23" s="58"/>
      <c r="H23" s="59"/>
      <c r="I23" s="59"/>
      <c r="J23" s="59"/>
      <c r="K23" s="59"/>
      <c r="L23" s="59"/>
      <c r="M23" s="59"/>
      <c r="N23" s="60"/>
    </row>
    <row r="24" spans="1:14" ht="16.5" x14ac:dyDescent="0.2">
      <c r="A24" s="61"/>
      <c r="B24" s="63" t="s">
        <v>21</v>
      </c>
      <c r="C24" s="64" t="s">
        <v>22</v>
      </c>
      <c r="D24" s="62"/>
      <c r="E24" s="65"/>
      <c r="F24" s="58"/>
      <c r="G24" s="58"/>
      <c r="H24" s="59"/>
      <c r="I24" s="59"/>
      <c r="J24" s="59"/>
      <c r="K24" s="59"/>
      <c r="L24" s="59"/>
      <c r="M24" s="59"/>
      <c r="N24" s="60"/>
    </row>
    <row r="25" spans="1:14" ht="16.5" x14ac:dyDescent="0.3">
      <c r="A25" s="61"/>
      <c r="B25" s="191"/>
      <c r="C25" s="569" t="s">
        <v>23</v>
      </c>
      <c r="D25" s="58" t="s">
        <v>24</v>
      </c>
      <c r="E25" s="58"/>
      <c r="F25" s="58"/>
      <c r="G25" s="58"/>
      <c r="H25" s="59"/>
      <c r="I25" s="59"/>
      <c r="J25" s="59"/>
      <c r="K25" s="59"/>
      <c r="L25" s="59"/>
      <c r="M25" s="59"/>
      <c r="N25" s="60"/>
    </row>
    <row r="26" spans="1:14" ht="16.5" x14ac:dyDescent="0.3">
      <c r="A26" s="61"/>
      <c r="B26" s="191"/>
      <c r="C26" s="569" t="s">
        <v>25</v>
      </c>
      <c r="D26" s="58" t="s">
        <v>256</v>
      </c>
      <c r="E26" s="58"/>
      <c r="F26" s="58"/>
      <c r="G26" s="58"/>
      <c r="H26" s="59"/>
      <c r="I26" s="59"/>
      <c r="J26" s="59"/>
      <c r="K26" s="59"/>
      <c r="L26" s="59"/>
      <c r="M26" s="59"/>
      <c r="N26" s="60"/>
    </row>
    <row r="27" spans="1:14" ht="16.5" x14ac:dyDescent="0.3">
      <c r="A27" s="61"/>
      <c r="B27" s="191"/>
      <c r="C27" s="569" t="s">
        <v>26</v>
      </c>
      <c r="D27" s="58" t="s">
        <v>257</v>
      </c>
      <c r="E27" s="58"/>
      <c r="F27" s="58"/>
      <c r="G27" s="58"/>
      <c r="H27" s="59"/>
      <c r="I27" s="59"/>
      <c r="J27" s="59"/>
      <c r="K27" s="59"/>
      <c r="L27" s="59"/>
      <c r="M27" s="59"/>
      <c r="N27" s="60"/>
    </row>
    <row r="28" spans="1:14" ht="16.5" x14ac:dyDescent="0.2">
      <c r="A28" s="654" t="s">
        <v>27</v>
      </c>
      <c r="B28" s="654"/>
      <c r="C28" s="654"/>
      <c r="D28" s="654"/>
      <c r="E28" s="654"/>
      <c r="F28" s="654"/>
      <c r="G28" s="654"/>
      <c r="H28" s="654"/>
      <c r="I28" s="654"/>
      <c r="J28" s="654"/>
      <c r="K28" s="654"/>
      <c r="L28" s="654"/>
      <c r="M28" s="654"/>
      <c r="N28" s="655"/>
    </row>
    <row r="29" spans="1:14" ht="16.5" x14ac:dyDescent="0.3">
      <c r="A29" s="61"/>
      <c r="B29" s="191"/>
      <c r="C29" s="569" t="s">
        <v>28</v>
      </c>
      <c r="D29" s="58" t="s">
        <v>240</v>
      </c>
      <c r="E29" s="59"/>
      <c r="F29" s="59"/>
      <c r="G29" s="59"/>
      <c r="H29" s="59"/>
      <c r="I29" s="59"/>
      <c r="J29" s="59"/>
      <c r="K29" s="59"/>
      <c r="L29" s="59"/>
      <c r="M29" s="59"/>
      <c r="N29" s="60"/>
    </row>
    <row r="30" spans="1:14" ht="16.5" x14ac:dyDescent="0.3">
      <c r="A30" s="61"/>
      <c r="B30" s="191"/>
      <c r="C30" s="569" t="s">
        <v>29</v>
      </c>
      <c r="D30" s="58" t="s">
        <v>241</v>
      </c>
      <c r="E30" s="59"/>
      <c r="F30" s="59"/>
      <c r="G30" s="59"/>
      <c r="H30" s="59"/>
      <c r="I30" s="59"/>
      <c r="J30" s="59"/>
      <c r="K30" s="59"/>
      <c r="L30" s="59"/>
      <c r="M30" s="59"/>
      <c r="N30" s="60"/>
    </row>
    <row r="31" spans="1:14" ht="16.5" x14ac:dyDescent="0.3">
      <c r="A31" s="61"/>
      <c r="B31" s="191"/>
      <c r="C31" s="569" t="s">
        <v>30</v>
      </c>
      <c r="D31" s="58" t="s">
        <v>242</v>
      </c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ht="16.5" x14ac:dyDescent="0.3">
      <c r="A32" s="61"/>
      <c r="B32" s="191"/>
      <c r="C32" s="569" t="s">
        <v>31</v>
      </c>
      <c r="D32" s="58" t="s">
        <v>243</v>
      </c>
      <c r="E32" s="59"/>
      <c r="F32" s="59"/>
      <c r="G32" s="59"/>
      <c r="H32" s="59"/>
      <c r="I32" s="59"/>
      <c r="J32" s="59"/>
      <c r="K32" s="59"/>
      <c r="L32" s="59"/>
      <c r="M32" s="59"/>
      <c r="N32" s="60"/>
    </row>
    <row r="33" spans="1:14" ht="16.5" x14ac:dyDescent="0.3">
      <c r="A33" s="61"/>
      <c r="B33" s="191"/>
      <c r="C33" s="569" t="s">
        <v>32</v>
      </c>
      <c r="D33" s="58" t="s">
        <v>33</v>
      </c>
      <c r="E33" s="59"/>
      <c r="F33" s="59"/>
      <c r="G33" s="59"/>
      <c r="H33" s="59"/>
      <c r="I33" s="59"/>
      <c r="J33" s="59"/>
      <c r="K33" s="59"/>
      <c r="L33" s="59"/>
      <c r="M33" s="59"/>
      <c r="N33" s="60"/>
    </row>
    <row r="34" spans="1:14" ht="16.5" x14ac:dyDescent="0.2">
      <c r="A34" s="61"/>
      <c r="C34" s="569" t="s">
        <v>34</v>
      </c>
      <c r="D34" s="58" t="s">
        <v>35</v>
      </c>
      <c r="E34" s="59"/>
      <c r="F34" s="59"/>
      <c r="G34" s="59"/>
      <c r="H34" s="59"/>
      <c r="I34" s="59"/>
      <c r="J34" s="59"/>
      <c r="K34" s="59"/>
      <c r="L34" s="59"/>
      <c r="M34" s="59"/>
      <c r="N34" s="60"/>
    </row>
    <row r="35" spans="1:14" ht="16.5" x14ac:dyDescent="0.2">
      <c r="A35" s="61"/>
      <c r="C35" s="192" t="s">
        <v>37</v>
      </c>
      <c r="D35" s="58" t="s">
        <v>36</v>
      </c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4" ht="16.5" x14ac:dyDescent="0.3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/>
    </row>
  </sheetData>
  <mergeCells count="3">
    <mergeCell ref="A10:N10"/>
    <mergeCell ref="A28:N28"/>
    <mergeCell ref="A8:N9"/>
  </mergeCells>
  <hyperlinks>
    <hyperlink ref="C19" location="'Cuadro 8'!A1" display="Cuadro 8 " xr:uid="{A3AAA2E0-785B-4C25-B15F-65E2FACF7E8F}"/>
    <hyperlink ref="C13" location="'Cuadro 2'!A1" display="Cuadro 2" xr:uid="{DECB6038-61B3-42F1-B159-51DCCC7829B0}"/>
    <hyperlink ref="C14" location="'Cuadro 3'!A1" display="Cuadro 3" xr:uid="{8F94190B-F5A4-43CD-8FE3-39B7B05A59D5}"/>
    <hyperlink ref="C15" location="'Cuadro 4'!A1" display="Cuadro 4" xr:uid="{A713E2D2-BDC8-4732-A592-ABE0EFD0B29F}"/>
    <hyperlink ref="C16" location="'Cuadro 5'!A1" display="Cuadro 5" xr:uid="{3BE6BBD5-E775-48D4-94BC-8857DE1477DE}"/>
    <hyperlink ref="C17" location="'Cuadro 6'!A1" display="Cuadro 6 " xr:uid="{C177DFDA-DCED-43DC-B2D8-8C5DD6EF5251}"/>
    <hyperlink ref="C18" location="'Cuadro 7'!A1" display="Cuadro 7 " xr:uid="{2A5F3C58-E8B7-44D4-A336-88C1D5678CD9}"/>
    <hyperlink ref="C20" location="'Cuadro 9'!A1" display="Cuadro 9" xr:uid="{A56AB694-321A-495B-9664-520C974357E5}"/>
    <hyperlink ref="C21" location="'Cuadro 10'!A1" display="Cuadro 10" xr:uid="{1A9C8D5E-C6A8-4773-A0F7-15A2A5B2B44C}"/>
    <hyperlink ref="C22" location="'Cuadro 11'!A1" display="Cuadro 11" xr:uid="{A0689C35-A9D5-4449-B95A-25FFE2923AE9}"/>
    <hyperlink ref="C23" location="'Cuadro 12'!A1" display="Cuadro 12" xr:uid="{F500C18F-8EEB-4E3F-A6CF-9259C8825BFB}"/>
    <hyperlink ref="C25" location="'Cuadro 13'!A1" display="Cuadro 13" xr:uid="{E39C89E3-17F5-4A7E-9EA0-EF23DA124F0C}"/>
    <hyperlink ref="C26" location="'Cuadro 14'!A1" display="Cuadro 14" xr:uid="{A2095367-37FC-4D05-ADD1-DCDF38BE723E}"/>
    <hyperlink ref="C12" location="'Cuadro 1'!A1" display="Cuadro 1" xr:uid="{36ECA066-3601-4E2C-AC2C-E6981A109A32}"/>
    <hyperlink ref="C27" location="'Cuadro 15'!A1" display="Cuadro 15" xr:uid="{9316A233-404B-41A6-B410-3F0F38DA6C39}"/>
    <hyperlink ref="C29" location="'Cuadro 16'!A1" display="Cuadro 16" xr:uid="{3EF68CAB-015F-42B0-B8FA-C63B06ECA0B7}"/>
    <hyperlink ref="C30" location="'Cuadro 17'!A1" display="Cuadro 17" xr:uid="{C66C0439-EA95-486F-BF77-1F9B1C67ED0E}"/>
    <hyperlink ref="C31" location="'Cuadro 18'!A1" display="Cuadro 18" xr:uid="{A791ACB3-8251-4483-A355-BD4D9B6B0554}"/>
    <hyperlink ref="C32" location="'Cuadro 19'!A1" display="Cuadro 19" xr:uid="{1F09E548-E462-426E-9E84-E8DB89EF292A}"/>
    <hyperlink ref="C33" location="'Cuadro 20'!A1" display="Cuadro 20" xr:uid="{E9575286-6487-4655-8535-614216736B35}"/>
    <hyperlink ref="C34" location="'Cuadro 21'!A1" display="Cuadro 21" xr:uid="{76F3AB05-4AB9-464B-9D5F-A720285565D2}"/>
    <hyperlink ref="C35" location="'Cuadro 21'!A1" display="Cuadro 21" xr:uid="{126BB008-E60E-4854-B849-E9EA78F754D3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3816-97DE-421E-A061-75353F27A468}">
  <dimension ref="A8:P41"/>
  <sheetViews>
    <sheetView workbookViewId="0">
      <selection activeCell="A8" sqref="A8:L9"/>
    </sheetView>
  </sheetViews>
  <sheetFormatPr baseColWidth="10" defaultColWidth="11.42578125" defaultRowHeight="12.75" x14ac:dyDescent="0.2"/>
  <cols>
    <col min="1" max="1" width="60.28515625" style="9" customWidth="1"/>
    <col min="2" max="16384" width="11.42578125" style="9"/>
  </cols>
  <sheetData>
    <row r="8" spans="1:12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2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2" x14ac:dyDescent="0.2">
      <c r="A10" s="698" t="s">
        <v>216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12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12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12" ht="14.25" x14ac:dyDescent="0.2">
      <c r="A13" s="704" t="s">
        <v>111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12" ht="14.25" x14ac:dyDescent="0.25">
      <c r="L14" s="195" t="s">
        <v>40</v>
      </c>
    </row>
    <row r="15" spans="1:12" ht="14.25" x14ac:dyDescent="0.2">
      <c r="A15" s="4" t="s">
        <v>72</v>
      </c>
      <c r="B15" s="619">
        <v>2012</v>
      </c>
      <c r="C15" s="619">
        <v>2013</v>
      </c>
      <c r="D15" s="620">
        <v>2014</v>
      </c>
      <c r="E15" s="620">
        <v>2015</v>
      </c>
      <c r="F15" s="620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234" t="s">
        <v>94</v>
      </c>
    </row>
    <row r="16" spans="1:12" x14ac:dyDescent="0.2">
      <c r="A16" s="5" t="s">
        <v>74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29"/>
    </row>
    <row r="17" spans="1:16" x14ac:dyDescent="0.2">
      <c r="A17" s="199" t="s">
        <v>78</v>
      </c>
      <c r="B17" s="106">
        <v>316452.43896041304</v>
      </c>
      <c r="C17" s="107">
        <v>287510.78589547513</v>
      </c>
      <c r="D17" s="106">
        <v>253484.06971339032</v>
      </c>
      <c r="E17" s="107">
        <v>275853.53291391023</v>
      </c>
      <c r="F17" s="106">
        <v>248092.49078402857</v>
      </c>
      <c r="G17" s="106">
        <v>285557.04171104328</v>
      </c>
      <c r="H17" s="106">
        <v>223101.26250289535</v>
      </c>
      <c r="I17" s="107">
        <v>240162.54922974124</v>
      </c>
      <c r="J17" s="107">
        <v>308779.9661235839</v>
      </c>
      <c r="K17" s="107">
        <v>568922.2918891256</v>
      </c>
      <c r="L17" s="166">
        <v>595701.39476883202</v>
      </c>
    </row>
    <row r="18" spans="1:16" x14ac:dyDescent="0.2">
      <c r="A18" s="200" t="s">
        <v>79</v>
      </c>
      <c r="B18" s="108">
        <v>322407.21294826304</v>
      </c>
      <c r="C18" s="108">
        <v>326322.42929906346</v>
      </c>
      <c r="D18" s="108">
        <v>345293.67021087109</v>
      </c>
      <c r="E18" s="108">
        <v>364845.81280708569</v>
      </c>
      <c r="F18" s="108">
        <v>412397.34281255101</v>
      </c>
      <c r="G18" s="108">
        <v>510176.99247508077</v>
      </c>
      <c r="H18" s="108">
        <v>589435.71232895425</v>
      </c>
      <c r="I18" s="108">
        <v>585089.7820523507</v>
      </c>
      <c r="J18" s="108">
        <v>1022740.3162749563</v>
      </c>
      <c r="K18" s="108">
        <v>870679.7662280394</v>
      </c>
      <c r="L18" s="160">
        <v>740236.81103721703</v>
      </c>
    </row>
    <row r="19" spans="1:16" x14ac:dyDescent="0.2">
      <c r="A19" s="199" t="s">
        <v>80</v>
      </c>
      <c r="B19" s="106">
        <v>183666.72657913133</v>
      </c>
      <c r="C19" s="107">
        <v>195248.49807047541</v>
      </c>
      <c r="D19" s="106">
        <v>202476.74627768964</v>
      </c>
      <c r="E19" s="107">
        <v>202357.55139526547</v>
      </c>
      <c r="F19" s="106">
        <v>216424.44098919487</v>
      </c>
      <c r="G19" s="106">
        <v>248332.51155393873</v>
      </c>
      <c r="H19" s="106">
        <v>360503.59868430009</v>
      </c>
      <c r="I19" s="107">
        <v>292022.05914731818</v>
      </c>
      <c r="J19" s="107">
        <v>350756.63605365693</v>
      </c>
      <c r="K19" s="107">
        <v>295874.54271323746</v>
      </c>
      <c r="L19" s="166">
        <v>355536.57625582657</v>
      </c>
    </row>
    <row r="20" spans="1:16" ht="15" customHeight="1" x14ac:dyDescent="0.2">
      <c r="A20" s="198" t="s">
        <v>112</v>
      </c>
      <c r="B20" s="108">
        <v>48219.805504963428</v>
      </c>
      <c r="C20" s="108">
        <v>66092.783402244881</v>
      </c>
      <c r="D20" s="108">
        <v>42727.481360451719</v>
      </c>
      <c r="E20" s="108">
        <v>31511.396868008036</v>
      </c>
      <c r="F20" s="108">
        <v>15404.754246035443</v>
      </c>
      <c r="G20" s="108">
        <v>41691.622926294222</v>
      </c>
      <c r="H20" s="108">
        <v>41414.184000000001</v>
      </c>
      <c r="I20" s="108">
        <v>91491.763999999996</v>
      </c>
      <c r="J20" s="108">
        <v>86836.322268254837</v>
      </c>
      <c r="K20" s="108">
        <v>58045.833410849038</v>
      </c>
      <c r="L20" s="160">
        <v>24289.615074974001</v>
      </c>
    </row>
    <row r="21" spans="1:16" x14ac:dyDescent="0.2">
      <c r="A21" s="199" t="s">
        <v>82</v>
      </c>
      <c r="B21" s="106">
        <v>18092.553082804308</v>
      </c>
      <c r="C21" s="107">
        <v>18029.066819409294</v>
      </c>
      <c r="D21" s="106">
        <v>19805.980799333585</v>
      </c>
      <c r="E21" s="107">
        <v>15177.424978527553</v>
      </c>
      <c r="F21" s="106">
        <v>10868.511700173713</v>
      </c>
      <c r="G21" s="106">
        <v>12424.167484401587</v>
      </c>
      <c r="H21" s="106">
        <v>12615.998</v>
      </c>
      <c r="I21" s="107">
        <v>12829.401</v>
      </c>
      <c r="J21" s="107">
        <v>10683.765420126007</v>
      </c>
      <c r="K21" s="107">
        <v>9210.0108381855898</v>
      </c>
      <c r="L21" s="166">
        <v>12978.471134697331</v>
      </c>
    </row>
    <row r="22" spans="1:16" x14ac:dyDescent="0.2">
      <c r="A22" s="200" t="s">
        <v>83</v>
      </c>
      <c r="B22" s="108">
        <v>7431.4083670333885</v>
      </c>
      <c r="C22" s="108">
        <v>13030.843320922588</v>
      </c>
      <c r="D22" s="108">
        <v>8137.6827614048143</v>
      </c>
      <c r="E22" s="108">
        <v>9078.6814659695629</v>
      </c>
      <c r="F22" s="108">
        <v>7037.7018780620638</v>
      </c>
      <c r="G22" s="108">
        <v>6946.1996604724272</v>
      </c>
      <c r="H22" s="108">
        <v>3572.8428220075293</v>
      </c>
      <c r="I22" s="108">
        <v>4853.0761028140614</v>
      </c>
      <c r="J22" s="108">
        <v>6051.9011275003804</v>
      </c>
      <c r="K22" s="108">
        <v>15957.314869298105</v>
      </c>
      <c r="L22" s="160">
        <v>10068.752985318017</v>
      </c>
    </row>
    <row r="23" spans="1:16" x14ac:dyDescent="0.2">
      <c r="A23" s="199" t="s">
        <v>84</v>
      </c>
      <c r="B23" s="106">
        <v>1218.9371884276741</v>
      </c>
      <c r="C23" s="107">
        <v>5146.2710413352152</v>
      </c>
      <c r="D23" s="106">
        <v>2163.3924231952765</v>
      </c>
      <c r="E23" s="107">
        <v>2757.0893993795034</v>
      </c>
      <c r="F23" s="106">
        <v>2940.2334911229345</v>
      </c>
      <c r="G23" s="106">
        <v>2440.5796769108483</v>
      </c>
      <c r="H23" s="106">
        <v>21170.995520762157</v>
      </c>
      <c r="I23" s="107">
        <v>2535.277921218656</v>
      </c>
      <c r="J23" s="107">
        <v>5552.451526255004</v>
      </c>
      <c r="K23" s="107">
        <v>7131.4285016676104</v>
      </c>
      <c r="L23" s="166">
        <v>2602.1708014238934</v>
      </c>
    </row>
    <row r="24" spans="1:16" x14ac:dyDescent="0.2">
      <c r="A24" s="200" t="s">
        <v>85</v>
      </c>
      <c r="B24" s="108">
        <v>176944.60660154035</v>
      </c>
      <c r="C24" s="108">
        <v>211594.1410776843</v>
      </c>
      <c r="D24" s="108">
        <v>247080.63985059303</v>
      </c>
      <c r="E24" s="108">
        <v>248446.35319858359</v>
      </c>
      <c r="F24" s="108">
        <v>244841.1796162721</v>
      </c>
      <c r="G24" s="108">
        <v>258355.9493109099</v>
      </c>
      <c r="H24" s="108">
        <v>476158.22252682329</v>
      </c>
      <c r="I24" s="108">
        <v>292131.13336230983</v>
      </c>
      <c r="J24" s="108">
        <v>382064.00207533559</v>
      </c>
      <c r="K24" s="108">
        <v>314953.31050205877</v>
      </c>
      <c r="L24" s="160">
        <v>360937.6374444543</v>
      </c>
    </row>
    <row r="25" spans="1:16" x14ac:dyDescent="0.2">
      <c r="A25" s="170" t="s">
        <v>86</v>
      </c>
      <c r="B25" s="171">
        <v>1074433.6892325766</v>
      </c>
      <c r="C25" s="171">
        <v>1122974.8189266103</v>
      </c>
      <c r="D25" s="171">
        <v>1121169.6633969294</v>
      </c>
      <c r="E25" s="171">
        <v>1150027.8430267298</v>
      </c>
      <c r="F25" s="171">
        <v>1158006.6555174408</v>
      </c>
      <c r="G25" s="171">
        <v>1365925.0647990517</v>
      </c>
      <c r="H25" s="171">
        <v>1727972.8163857423</v>
      </c>
      <c r="I25" s="171">
        <v>1521115.0428157528</v>
      </c>
      <c r="J25" s="171">
        <v>2173465.3608696694</v>
      </c>
      <c r="K25" s="171">
        <f>SUM(K17:K24)</f>
        <v>2140774.4989524619</v>
      </c>
      <c r="L25" s="172">
        <f>SUM(L17:L24)</f>
        <v>2102351.4295027433</v>
      </c>
    </row>
    <row r="26" spans="1:16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6" x14ac:dyDescent="0.2">
      <c r="A27" s="5" t="s">
        <v>87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</row>
    <row r="28" spans="1:16" x14ac:dyDescent="0.2">
      <c r="A28" s="199" t="s">
        <v>88</v>
      </c>
      <c r="B28" s="112">
        <v>929149.61499999999</v>
      </c>
      <c r="C28" s="113">
        <v>910964.03300000005</v>
      </c>
      <c r="D28" s="112">
        <v>1061245.0009999999</v>
      </c>
      <c r="E28" s="113">
        <v>1210763.3600000001</v>
      </c>
      <c r="F28" s="112">
        <v>1140919.594</v>
      </c>
      <c r="G28" s="112">
        <v>1211253.736</v>
      </c>
      <c r="H28" s="112">
        <v>1206591.3859999999</v>
      </c>
      <c r="I28" s="113">
        <v>1801412.3729999999</v>
      </c>
      <c r="J28" s="113">
        <v>1359996.1384360117</v>
      </c>
      <c r="K28" s="113">
        <v>2575455.6271544695</v>
      </c>
      <c r="L28" s="168">
        <v>3758632.2578809457</v>
      </c>
      <c r="O28" s="8"/>
      <c r="P28" s="8"/>
    </row>
    <row r="29" spans="1:16" x14ac:dyDescent="0.2">
      <c r="A29" s="200" t="s">
        <v>89</v>
      </c>
      <c r="B29" s="114">
        <v>397025.27</v>
      </c>
      <c r="C29" s="114">
        <v>406032.52500000002</v>
      </c>
      <c r="D29" s="114">
        <v>434796.83199999999</v>
      </c>
      <c r="E29" s="114">
        <v>461796.52399999998</v>
      </c>
      <c r="F29" s="114">
        <v>522900.84100000001</v>
      </c>
      <c r="G29" s="114">
        <v>573806.31099999999</v>
      </c>
      <c r="H29" s="114">
        <v>661650.99199999997</v>
      </c>
      <c r="I29" s="114">
        <v>728181.54500000004</v>
      </c>
      <c r="J29" s="114">
        <v>590687.46299999999</v>
      </c>
      <c r="K29" s="114">
        <v>731555.97093804914</v>
      </c>
      <c r="L29" s="167">
        <v>1111921.1937951795</v>
      </c>
      <c r="O29" s="8"/>
      <c r="P29" s="8"/>
    </row>
    <row r="30" spans="1:16" x14ac:dyDescent="0.2">
      <c r="A30" s="199" t="s">
        <v>91</v>
      </c>
      <c r="B30" s="112">
        <v>202998.37988236776</v>
      </c>
      <c r="C30" s="113">
        <v>242070.96445486243</v>
      </c>
      <c r="D30" s="112">
        <v>235162.43936333738</v>
      </c>
      <c r="E30" s="113">
        <v>257436.4568608244</v>
      </c>
      <c r="F30" s="112">
        <v>245674.57975679921</v>
      </c>
      <c r="G30" s="112">
        <v>267726.71442467766</v>
      </c>
      <c r="H30" s="112">
        <v>363466.27458418813</v>
      </c>
      <c r="I30" s="113">
        <v>251691.32643837656</v>
      </c>
      <c r="J30" s="113">
        <v>356672.42609438818</v>
      </c>
      <c r="K30" s="113">
        <v>303148.94613683934</v>
      </c>
      <c r="L30" s="168">
        <v>348861.54752829886</v>
      </c>
    </row>
    <row r="31" spans="1:16" x14ac:dyDescent="0.2">
      <c r="A31" s="170" t="s">
        <v>93</v>
      </c>
      <c r="B31" s="173">
        <v>1529173.2648823678</v>
      </c>
      <c r="C31" s="173">
        <v>1559067.5224548627</v>
      </c>
      <c r="D31" s="173">
        <v>1731204.2723633372</v>
      </c>
      <c r="E31" s="173">
        <v>1929996.3408608246</v>
      </c>
      <c r="F31" s="173">
        <v>1909495.0147567992</v>
      </c>
      <c r="G31" s="173">
        <v>2052786.7614246777</v>
      </c>
      <c r="H31" s="173">
        <v>2231708.6525841882</v>
      </c>
      <c r="I31" s="173">
        <v>2781285.2444383767</v>
      </c>
      <c r="J31" s="173">
        <v>2307356.0275304001</v>
      </c>
      <c r="K31" s="173">
        <f>SUM(K28:K30)</f>
        <v>3610160.544229358</v>
      </c>
      <c r="L31" s="174">
        <f>SUM(L28:L30)</f>
        <v>5219414.9992044233</v>
      </c>
    </row>
    <row r="32" spans="1:16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25" x14ac:dyDescent="0.25">
      <c r="A33" s="710" t="s">
        <v>196</v>
      </c>
      <c r="B33" s="707"/>
      <c r="C33" s="707"/>
      <c r="D33" s="707"/>
      <c r="E33" s="707"/>
      <c r="F33" s="102"/>
      <c r="G33" s="102"/>
      <c r="H33" s="102"/>
      <c r="I33" s="102"/>
      <c r="J33" s="102"/>
      <c r="K33" s="27"/>
      <c r="L33" s="156"/>
    </row>
    <row r="34" spans="1:12" ht="14.25" x14ac:dyDescent="0.25">
      <c r="A34" s="665" t="s">
        <v>191</v>
      </c>
      <c r="B34" s="666"/>
      <c r="C34" s="666"/>
      <c r="D34" s="666"/>
      <c r="E34" s="666"/>
      <c r="F34" s="666"/>
      <c r="G34" s="666"/>
      <c r="H34" s="43"/>
      <c r="I34" s="56"/>
      <c r="J34" s="56"/>
      <c r="L34" s="152"/>
    </row>
    <row r="35" spans="1:12" ht="14.25" x14ac:dyDescent="0.25">
      <c r="A35" s="572" t="s">
        <v>215</v>
      </c>
      <c r="B35" s="165"/>
      <c r="C35" s="165"/>
      <c r="D35" s="43"/>
      <c r="E35" s="43"/>
      <c r="F35" s="43"/>
      <c r="G35" s="43"/>
      <c r="H35" s="43"/>
      <c r="I35" s="56"/>
      <c r="J35" s="56"/>
      <c r="L35" s="152"/>
    </row>
    <row r="36" spans="1:12" ht="14.25" x14ac:dyDescent="0.25">
      <c r="A36" s="671" t="s">
        <v>103</v>
      </c>
      <c r="B36" s="672"/>
      <c r="C36" s="672"/>
      <c r="D36" s="672"/>
      <c r="E36" s="672"/>
      <c r="F36" s="672"/>
      <c r="G36" s="672"/>
      <c r="H36" s="54"/>
      <c r="I36" s="103"/>
      <c r="J36" s="103"/>
      <c r="K36" s="28"/>
      <c r="L36" s="153"/>
    </row>
    <row r="37" spans="1:12" x14ac:dyDescent="0.2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">
      <c r="A38" s="31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 x14ac:dyDescent="0.2">
      <c r="A39" s="3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x14ac:dyDescent="0.2">
      <c r="A40" s="3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</row>
    <row r="41" spans="1:12" x14ac:dyDescent="0.2">
      <c r="A41" s="31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</sheetData>
  <mergeCells count="8">
    <mergeCell ref="A33:E33"/>
    <mergeCell ref="A34:G34"/>
    <mergeCell ref="A36:G36"/>
    <mergeCell ref="A8:L9"/>
    <mergeCell ref="A10:L10"/>
    <mergeCell ref="A11:L11"/>
    <mergeCell ref="A12:L12"/>
    <mergeCell ref="A13:L13"/>
  </mergeCells>
  <hyperlinks>
    <hyperlink ref="L14" location="Índice!A1" display="Índice" xr:uid="{0A085027-0E24-4A2B-A2DF-2C8386014323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729B-2E96-40B5-9212-0C027028429D}">
  <dimension ref="A8:O126"/>
  <sheetViews>
    <sheetView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16384" width="11.42578125" style="9"/>
  </cols>
  <sheetData>
    <row r="8" spans="1:12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2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2" x14ac:dyDescent="0.2">
      <c r="A10" s="698" t="s">
        <v>222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12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12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12" ht="14.25" x14ac:dyDescent="0.2">
      <c r="A13" s="704" t="s">
        <v>111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12" ht="14.25" x14ac:dyDescent="0.25">
      <c r="L14" s="195" t="s">
        <v>40</v>
      </c>
    </row>
    <row r="15" spans="1:12" ht="12.75" customHeight="1" x14ac:dyDescent="0.2">
      <c r="A15" s="91" t="s">
        <v>72</v>
      </c>
      <c r="B15" s="711" t="s">
        <v>113</v>
      </c>
      <c r="C15" s="711"/>
      <c r="D15" s="711"/>
      <c r="E15" s="711"/>
      <c r="F15" s="711"/>
      <c r="G15" s="711"/>
      <c r="H15" s="711"/>
      <c r="I15" s="711"/>
      <c r="J15" s="711"/>
      <c r="K15" s="711"/>
      <c r="L15" s="712"/>
    </row>
    <row r="16" spans="1:12" ht="14.25" x14ac:dyDescent="0.2">
      <c r="A16" s="592" t="s">
        <v>74</v>
      </c>
      <c r="B16" s="624">
        <v>2012</v>
      </c>
      <c r="C16" s="624">
        <v>2013</v>
      </c>
      <c r="D16" s="624">
        <v>2014</v>
      </c>
      <c r="E16" s="624">
        <v>2015</v>
      </c>
      <c r="F16" s="624">
        <v>2016</v>
      </c>
      <c r="G16" s="624">
        <v>2017</v>
      </c>
      <c r="H16" s="624">
        <v>2018</v>
      </c>
      <c r="I16" s="625">
        <v>2019</v>
      </c>
      <c r="J16" s="625">
        <v>2020</v>
      </c>
      <c r="K16" s="593" t="s">
        <v>73</v>
      </c>
      <c r="L16" s="594" t="s">
        <v>94</v>
      </c>
    </row>
    <row r="17" spans="1:15" x14ac:dyDescent="0.2">
      <c r="A17" s="197" t="s">
        <v>114</v>
      </c>
      <c r="B17" s="251">
        <v>32461.52016300134</v>
      </c>
      <c r="C17" s="251">
        <v>42944.905929629684</v>
      </c>
      <c r="D17" s="251">
        <v>39570.690115690435</v>
      </c>
      <c r="E17" s="251">
        <v>31293.181942166506</v>
      </c>
      <c r="F17" s="251">
        <v>26994.509345304883</v>
      </c>
      <c r="G17" s="249">
        <v>29844.323905143538</v>
      </c>
      <c r="H17" s="249">
        <v>20184.845000000001</v>
      </c>
      <c r="I17" s="249">
        <v>44558.131999999998</v>
      </c>
      <c r="J17" s="249">
        <v>21769.265538080184</v>
      </c>
      <c r="K17" s="236">
        <v>44380.321075674503</v>
      </c>
      <c r="L17" s="237">
        <v>27716.825813543401</v>
      </c>
    </row>
    <row r="18" spans="1:15" x14ac:dyDescent="0.2">
      <c r="A18" s="198" t="s">
        <v>79</v>
      </c>
      <c r="B18" s="252">
        <v>40720.412246591921</v>
      </c>
      <c r="C18" s="252">
        <v>29389.373906058019</v>
      </c>
      <c r="D18" s="252">
        <v>40915.977541922868</v>
      </c>
      <c r="E18" s="252">
        <v>46954.928164885059</v>
      </c>
      <c r="F18" s="252">
        <v>33065.24503952299</v>
      </c>
      <c r="G18" s="253">
        <v>70298.163898135637</v>
      </c>
      <c r="H18" s="253">
        <v>69392.464999999997</v>
      </c>
      <c r="I18" s="253">
        <v>66814.994999999995</v>
      </c>
      <c r="J18" s="253">
        <v>128616.43329823295</v>
      </c>
      <c r="K18" s="239">
        <v>92864.898381412058</v>
      </c>
      <c r="L18" s="240">
        <v>47714.375911289411</v>
      </c>
    </row>
    <row r="19" spans="1:15" x14ac:dyDescent="0.2">
      <c r="A19" s="197" t="s">
        <v>80</v>
      </c>
      <c r="B19" s="251">
        <v>7138.9922405000889</v>
      </c>
      <c r="C19" s="251">
        <v>6086.6131903096475</v>
      </c>
      <c r="D19" s="251">
        <v>7051.0374166529491</v>
      </c>
      <c r="E19" s="251">
        <v>5229.8145928295035</v>
      </c>
      <c r="F19" s="251">
        <v>6974.7338095546984</v>
      </c>
      <c r="G19" s="249">
        <v>11074.561399194135</v>
      </c>
      <c r="H19" s="249">
        <v>4617.6279999999997</v>
      </c>
      <c r="I19" s="249">
        <v>22614.218000000001</v>
      </c>
      <c r="J19" s="249">
        <v>1819.3398031203581</v>
      </c>
      <c r="K19" s="236">
        <v>6413.0575870839402</v>
      </c>
      <c r="L19" s="237">
        <v>17121.090837165466</v>
      </c>
    </row>
    <row r="20" spans="1:15" ht="13.5" customHeight="1" x14ac:dyDescent="0.2">
      <c r="A20" s="198" t="s">
        <v>112</v>
      </c>
      <c r="B20" s="252">
        <v>916.11870420838454</v>
      </c>
      <c r="C20" s="252">
        <v>2313.8185505508618</v>
      </c>
      <c r="D20" s="252">
        <v>606.48804977238706</v>
      </c>
      <c r="E20" s="252">
        <v>3554.3117220242307</v>
      </c>
      <c r="F20" s="252">
        <v>1079.7949855744569</v>
      </c>
      <c r="G20" s="253">
        <v>2562.8781063810538</v>
      </c>
      <c r="H20" s="253">
        <v>936.75099999999998</v>
      </c>
      <c r="I20" s="253">
        <v>765.33699999999999</v>
      </c>
      <c r="J20" s="253">
        <v>788.38717388657938</v>
      </c>
      <c r="K20" s="239">
        <v>760.30331464414405</v>
      </c>
      <c r="L20" s="240">
        <v>403.67080409605427</v>
      </c>
    </row>
    <row r="21" spans="1:15" x14ac:dyDescent="0.2">
      <c r="A21" s="197" t="s">
        <v>82</v>
      </c>
      <c r="B21" s="251">
        <v>557.16779161960915</v>
      </c>
      <c r="C21" s="251">
        <v>1766.2604642350145</v>
      </c>
      <c r="D21" s="251">
        <v>2588.8283402708366</v>
      </c>
      <c r="E21" s="251">
        <v>796.63406451921787</v>
      </c>
      <c r="F21" s="251">
        <v>1111.2810912576965</v>
      </c>
      <c r="G21" s="249">
        <v>4105.4487985622582</v>
      </c>
      <c r="H21" s="249">
        <v>2022.9739999999999</v>
      </c>
      <c r="I21" s="249">
        <v>2529.5990000000002</v>
      </c>
      <c r="J21" s="249">
        <v>3013.7317768515395</v>
      </c>
      <c r="K21" s="236">
        <v>1202.5751819945358</v>
      </c>
      <c r="L21" s="237">
        <v>1157.0182434609976</v>
      </c>
    </row>
    <row r="22" spans="1:15" x14ac:dyDescent="0.2">
      <c r="A22" s="198" t="s">
        <v>83</v>
      </c>
      <c r="B22" s="252">
        <v>465.77044953663335</v>
      </c>
      <c r="C22" s="252">
        <v>230.41875381142765</v>
      </c>
      <c r="D22" s="252">
        <v>45.7222194054767</v>
      </c>
      <c r="E22" s="252">
        <v>16.238278162711989</v>
      </c>
      <c r="F22" s="252">
        <v>200.12655329651366</v>
      </c>
      <c r="G22" s="253">
        <v>104.08757243440999</v>
      </c>
      <c r="H22" s="253">
        <v>55.470999999999997</v>
      </c>
      <c r="I22" s="253">
        <v>389.714</v>
      </c>
      <c r="J22" s="253">
        <v>488.67488892141597</v>
      </c>
      <c r="K22" s="239">
        <v>9149.6062197781557</v>
      </c>
      <c r="L22" s="240">
        <v>856.38033221161697</v>
      </c>
    </row>
    <row r="23" spans="1:15" x14ac:dyDescent="0.2">
      <c r="A23" s="197" t="s">
        <v>84</v>
      </c>
      <c r="B23" s="251">
        <v>73.913314380892558</v>
      </c>
      <c r="C23" s="251">
        <v>102.41633082610281</v>
      </c>
      <c r="D23" s="251">
        <v>748.20309292821787</v>
      </c>
      <c r="E23" s="251">
        <v>1619.6776976679596</v>
      </c>
      <c r="F23" s="251">
        <v>820.28311374180623</v>
      </c>
      <c r="G23" s="249">
        <v>744.73045175269408</v>
      </c>
      <c r="H23" s="249">
        <v>18435.197104923667</v>
      </c>
      <c r="I23" s="249">
        <v>1066.9944536136907</v>
      </c>
      <c r="J23" s="249">
        <v>3718.6346383302716</v>
      </c>
      <c r="K23" s="236">
        <v>4679.8186069998528</v>
      </c>
      <c r="L23" s="237">
        <v>468.86008205505408</v>
      </c>
    </row>
    <row r="24" spans="1:15" x14ac:dyDescent="0.2">
      <c r="A24" s="198" t="s">
        <v>85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175">
        <v>0</v>
      </c>
    </row>
    <row r="25" spans="1:15" x14ac:dyDescent="0.2">
      <c r="A25" s="201" t="s">
        <v>86</v>
      </c>
      <c r="B25" s="211">
        <v>82333.894909838855</v>
      </c>
      <c r="C25" s="211">
        <v>82833.807125420775</v>
      </c>
      <c r="D25" s="211">
        <v>91526.946776643177</v>
      </c>
      <c r="E25" s="211">
        <v>89464.786462255172</v>
      </c>
      <c r="F25" s="211">
        <v>70245.973938253053</v>
      </c>
      <c r="G25" s="211">
        <v>118734.19413160373</v>
      </c>
      <c r="H25" s="211">
        <v>115645.33110492368</v>
      </c>
      <c r="I25" s="211">
        <v>138738.9894536137</v>
      </c>
      <c r="J25" s="211">
        <v>160214.46711742328</v>
      </c>
      <c r="K25" s="211">
        <v>159450.58036758719</v>
      </c>
      <c r="L25" s="212">
        <v>95438.222023822003</v>
      </c>
    </row>
    <row r="26" spans="1:15" ht="14.25" x14ac:dyDescent="0.25">
      <c r="A26" s="187"/>
      <c r="B26" s="274"/>
      <c r="C26" s="274"/>
      <c r="D26" s="274"/>
      <c r="E26" s="274"/>
      <c r="F26" s="274"/>
      <c r="G26" s="274"/>
      <c r="H26" s="274"/>
      <c r="I26" s="274"/>
      <c r="J26" s="275"/>
      <c r="K26" s="241"/>
      <c r="L26" s="241"/>
    </row>
    <row r="27" spans="1:15" x14ac:dyDescent="0.2">
      <c r="A27" s="111" t="s">
        <v>87</v>
      </c>
      <c r="B27" s="266"/>
      <c r="C27" s="266"/>
      <c r="D27" s="266"/>
      <c r="E27" s="266"/>
      <c r="F27" s="266"/>
      <c r="G27" s="176"/>
      <c r="H27" s="176"/>
      <c r="I27" s="176"/>
      <c r="J27" s="176"/>
      <c r="K27" s="176"/>
      <c r="L27" s="177"/>
    </row>
    <row r="28" spans="1:15" x14ac:dyDescent="0.2">
      <c r="A28" s="197" t="s">
        <v>88</v>
      </c>
      <c r="B28" s="190">
        <v>0</v>
      </c>
      <c r="C28" s="190">
        <v>0</v>
      </c>
      <c r="D28" s="190">
        <v>0</v>
      </c>
      <c r="E28" s="190">
        <v>0</v>
      </c>
      <c r="F28" s="190">
        <v>0</v>
      </c>
      <c r="G28" s="120">
        <v>0</v>
      </c>
      <c r="H28" s="120">
        <v>56483.029000000002</v>
      </c>
      <c r="I28" s="120">
        <v>87121.103000000003</v>
      </c>
      <c r="J28" s="120">
        <v>43383.02683703322</v>
      </c>
      <c r="K28" s="178">
        <v>44823.185836500641</v>
      </c>
      <c r="L28" s="179">
        <v>100640.70373917837</v>
      </c>
    </row>
    <row r="29" spans="1:15" x14ac:dyDescent="0.2">
      <c r="A29" s="198" t="s">
        <v>89</v>
      </c>
      <c r="B29" s="189">
        <v>0</v>
      </c>
      <c r="C29" s="189">
        <v>0</v>
      </c>
      <c r="D29" s="189">
        <v>0</v>
      </c>
      <c r="E29" s="189">
        <v>0</v>
      </c>
      <c r="F29" s="189">
        <v>0</v>
      </c>
      <c r="G29" s="123">
        <v>0</v>
      </c>
      <c r="H29" s="123">
        <v>0</v>
      </c>
      <c r="I29" s="123">
        <v>0</v>
      </c>
      <c r="J29" s="123">
        <v>0</v>
      </c>
      <c r="K29" s="180">
        <v>0</v>
      </c>
      <c r="L29" s="181">
        <v>0</v>
      </c>
    </row>
    <row r="30" spans="1:15" x14ac:dyDescent="0.2">
      <c r="A30" s="197" t="s">
        <v>91</v>
      </c>
      <c r="B30" s="251">
        <v>19031.744735521552</v>
      </c>
      <c r="C30" s="251">
        <v>21568.286585929596</v>
      </c>
      <c r="D30" s="251">
        <v>11235.896151747917</v>
      </c>
      <c r="E30" s="251">
        <v>19498.11669272383</v>
      </c>
      <c r="F30" s="251">
        <v>9158.1941035795389</v>
      </c>
      <c r="G30" s="249">
        <v>11227.404589576247</v>
      </c>
      <c r="H30" s="249">
        <v>6047.2839999999997</v>
      </c>
      <c r="I30" s="249">
        <v>4537.433</v>
      </c>
      <c r="J30" s="120">
        <v>15266.562498906505</v>
      </c>
      <c r="K30" s="178">
        <v>5468.7312775551654</v>
      </c>
      <c r="L30" s="179">
        <v>6863.801580573715</v>
      </c>
    </row>
    <row r="31" spans="1:15" x14ac:dyDescent="0.2">
      <c r="A31" s="201" t="s">
        <v>93</v>
      </c>
      <c r="B31" s="242">
        <v>19031.744735521552</v>
      </c>
      <c r="C31" s="242">
        <v>21568.286585929596</v>
      </c>
      <c r="D31" s="242">
        <v>11235.896151747917</v>
      </c>
      <c r="E31" s="242">
        <v>19498.11669272383</v>
      </c>
      <c r="F31" s="242">
        <v>9158.1941035795389</v>
      </c>
      <c r="G31" s="242">
        <v>11227.404589576247</v>
      </c>
      <c r="H31" s="242">
        <v>62530.313000000002</v>
      </c>
      <c r="I31" s="242">
        <v>91658.536000000007</v>
      </c>
      <c r="J31" s="242">
        <v>58649.589335939723</v>
      </c>
      <c r="K31" s="242">
        <v>50291.917114055803</v>
      </c>
      <c r="L31" s="243">
        <v>107504.50531975208</v>
      </c>
    </row>
    <row r="32" spans="1:15" ht="16.5" x14ac:dyDescent="0.3">
      <c r="A32" s="188"/>
      <c r="B32" s="244"/>
      <c r="C32" s="244"/>
      <c r="D32" s="244"/>
      <c r="E32" s="244"/>
      <c r="F32" s="244"/>
      <c r="G32" s="244"/>
      <c r="H32" s="244"/>
      <c r="I32" s="244"/>
      <c r="J32" s="241"/>
      <c r="N32" s="8"/>
      <c r="O32" s="8"/>
    </row>
    <row r="33" spans="1:15" ht="38.25" customHeight="1" x14ac:dyDescent="0.2">
      <c r="A33" s="91" t="s">
        <v>72</v>
      </c>
      <c r="B33" s="711" t="s">
        <v>115</v>
      </c>
      <c r="C33" s="711"/>
      <c r="D33" s="711"/>
      <c r="E33" s="711"/>
      <c r="F33" s="711"/>
      <c r="G33" s="711"/>
      <c r="H33" s="711"/>
      <c r="I33" s="711"/>
      <c r="J33" s="711"/>
      <c r="K33" s="711"/>
      <c r="L33" s="712"/>
      <c r="N33" s="8"/>
      <c r="O33" s="8"/>
    </row>
    <row r="34" spans="1:15" ht="14.25" x14ac:dyDescent="0.2">
      <c r="A34" s="595" t="s">
        <v>74</v>
      </c>
      <c r="B34" s="624">
        <v>2012</v>
      </c>
      <c r="C34" s="624">
        <v>2013</v>
      </c>
      <c r="D34" s="624">
        <v>2014</v>
      </c>
      <c r="E34" s="624">
        <v>2015</v>
      </c>
      <c r="F34" s="624">
        <v>2016</v>
      </c>
      <c r="G34" s="624">
        <v>2017</v>
      </c>
      <c r="H34" s="625">
        <v>2018</v>
      </c>
      <c r="I34" s="625">
        <v>2019</v>
      </c>
      <c r="J34" s="625">
        <v>2020</v>
      </c>
      <c r="K34" s="593" t="s">
        <v>73</v>
      </c>
      <c r="L34" s="594" t="s">
        <v>94</v>
      </c>
    </row>
    <row r="35" spans="1:15" x14ac:dyDescent="0.2">
      <c r="A35" s="197" t="s">
        <v>114</v>
      </c>
      <c r="B35" s="251">
        <v>12596.443509494888</v>
      </c>
      <c r="C35" s="251">
        <v>1902.1724558334915</v>
      </c>
      <c r="D35" s="251">
        <v>3822.2934560606031</v>
      </c>
      <c r="E35" s="251">
        <v>1741.6595611016676</v>
      </c>
      <c r="F35" s="251">
        <v>7304.7183999310128</v>
      </c>
      <c r="G35" s="249">
        <v>3530.9015555400028</v>
      </c>
      <c r="H35" s="249">
        <v>10717.287</v>
      </c>
      <c r="I35" s="249">
        <v>800.34299999999996</v>
      </c>
      <c r="J35" s="249">
        <v>6539.9654535891714</v>
      </c>
      <c r="K35" s="236">
        <v>1652.3412361367855</v>
      </c>
      <c r="L35" s="237">
        <v>4072.2223976562091</v>
      </c>
    </row>
    <row r="36" spans="1:15" x14ac:dyDescent="0.2">
      <c r="A36" s="198" t="s">
        <v>79</v>
      </c>
      <c r="B36" s="252">
        <v>4541.8180892568598</v>
      </c>
      <c r="C36" s="252">
        <v>3021.8100822530751</v>
      </c>
      <c r="D36" s="252">
        <v>5530.7457858822809</v>
      </c>
      <c r="E36" s="252">
        <v>6748.2480588935596</v>
      </c>
      <c r="F36" s="252">
        <v>17591.448924475393</v>
      </c>
      <c r="G36" s="253">
        <v>21652.064704767534</v>
      </c>
      <c r="H36" s="253">
        <v>2261.4079999999999</v>
      </c>
      <c r="I36" s="253">
        <v>5095.2719999999999</v>
      </c>
      <c r="J36" s="253">
        <v>2494.0554460245808</v>
      </c>
      <c r="K36" s="239">
        <v>14897.548356911015</v>
      </c>
      <c r="L36" s="240">
        <v>45059.197310960277</v>
      </c>
    </row>
    <row r="37" spans="1:15" x14ac:dyDescent="0.2">
      <c r="A37" s="197" t="s">
        <v>80</v>
      </c>
      <c r="B37" s="251">
        <v>3262.6452757123325</v>
      </c>
      <c r="C37" s="251">
        <v>971.20418932529742</v>
      </c>
      <c r="D37" s="251">
        <v>117.157880573284</v>
      </c>
      <c r="E37" s="251">
        <v>188.68619427588547</v>
      </c>
      <c r="F37" s="251">
        <v>59.672488961948552</v>
      </c>
      <c r="G37" s="249">
        <v>604.86780202566524</v>
      </c>
      <c r="H37" s="249">
        <v>277.572</v>
      </c>
      <c r="I37" s="249">
        <v>15.564</v>
      </c>
      <c r="J37" s="249">
        <v>855.2617597561931</v>
      </c>
      <c r="K37" s="236">
        <v>273.2545003696257</v>
      </c>
      <c r="L37" s="237">
        <v>1376.412724691497</v>
      </c>
    </row>
    <row r="38" spans="1:15" ht="14.25" customHeight="1" x14ac:dyDescent="0.2">
      <c r="A38" s="198" t="s">
        <v>112</v>
      </c>
      <c r="B38" s="252">
        <v>954.75288653499558</v>
      </c>
      <c r="C38" s="252">
        <v>25.253130388747373</v>
      </c>
      <c r="D38" s="252">
        <v>6.5069625036493326</v>
      </c>
      <c r="E38" s="252">
        <v>50.483029985360261</v>
      </c>
      <c r="F38" s="252">
        <v>34.059620735168153</v>
      </c>
      <c r="G38" s="253">
        <v>327.23467616359108</v>
      </c>
      <c r="H38" s="253">
        <v>158.196</v>
      </c>
      <c r="I38" s="253">
        <v>25.218</v>
      </c>
      <c r="J38" s="253">
        <v>16.762364101477843</v>
      </c>
      <c r="K38" s="239">
        <v>5.6467488349411497</v>
      </c>
      <c r="L38" s="240">
        <v>34.148461685950515</v>
      </c>
    </row>
    <row r="39" spans="1:15" x14ac:dyDescent="0.2">
      <c r="A39" s="197" t="s">
        <v>82</v>
      </c>
      <c r="B39" s="251">
        <v>58.406157594553832</v>
      </c>
      <c r="C39" s="251">
        <v>739.15223303281221</v>
      </c>
      <c r="D39" s="251">
        <v>246.28389141488887</v>
      </c>
      <c r="E39" s="251">
        <v>61.984469289949743</v>
      </c>
      <c r="F39" s="251">
        <v>99.848186225372359</v>
      </c>
      <c r="G39" s="249">
        <v>165.37745453375479</v>
      </c>
      <c r="H39" s="249">
        <v>369.274</v>
      </c>
      <c r="I39" s="249">
        <v>6.4279999999999999</v>
      </c>
      <c r="J39" s="249">
        <v>374.97246089372351</v>
      </c>
      <c r="K39" s="236">
        <v>300.30629704234656</v>
      </c>
      <c r="L39" s="237">
        <v>138.55570617414966</v>
      </c>
    </row>
    <row r="40" spans="1:15" x14ac:dyDescent="0.2">
      <c r="A40" s="198" t="s">
        <v>83</v>
      </c>
      <c r="B40" s="252">
        <v>206.96297373175355</v>
      </c>
      <c r="C40" s="252">
        <v>13.17274335139472</v>
      </c>
      <c r="D40" s="252">
        <v>0</v>
      </c>
      <c r="E40" s="252">
        <v>0</v>
      </c>
      <c r="F40" s="252">
        <v>0</v>
      </c>
      <c r="G40" s="253">
        <v>0</v>
      </c>
      <c r="H40" s="253">
        <v>0</v>
      </c>
      <c r="I40" s="253">
        <v>0</v>
      </c>
      <c r="J40" s="253">
        <v>0</v>
      </c>
      <c r="K40" s="239">
        <v>0</v>
      </c>
      <c r="L40" s="240">
        <v>10.818059169378742</v>
      </c>
    </row>
    <row r="41" spans="1:15" x14ac:dyDescent="0.2">
      <c r="A41" s="197" t="s">
        <v>84</v>
      </c>
      <c r="B41" s="251">
        <v>212.8199504375593</v>
      </c>
      <c r="C41" s="251">
        <v>142.7341654105056</v>
      </c>
      <c r="D41" s="251">
        <v>14.331053013272328</v>
      </c>
      <c r="E41" s="251">
        <v>15.400778557059423</v>
      </c>
      <c r="F41" s="251">
        <v>59.183812034075913</v>
      </c>
      <c r="G41" s="249">
        <v>21.98716141946765</v>
      </c>
      <c r="H41" s="249">
        <v>54.929549324633918</v>
      </c>
      <c r="I41" s="249">
        <v>120.201290940986</v>
      </c>
      <c r="J41" s="249">
        <v>51.819656501702653</v>
      </c>
      <c r="K41" s="236">
        <v>40.06482741264449</v>
      </c>
      <c r="L41" s="237">
        <v>34.363879990812706</v>
      </c>
    </row>
    <row r="42" spans="1:15" x14ac:dyDescent="0.2">
      <c r="A42" s="198" t="s">
        <v>85</v>
      </c>
      <c r="B42" s="189">
        <v>0</v>
      </c>
      <c r="C42" s="189">
        <v>0</v>
      </c>
      <c r="D42" s="189">
        <v>0</v>
      </c>
      <c r="E42" s="189">
        <v>0</v>
      </c>
      <c r="F42" s="189">
        <v>0</v>
      </c>
      <c r="G42" s="123">
        <v>0</v>
      </c>
      <c r="H42" s="123">
        <v>0</v>
      </c>
      <c r="I42" s="123">
        <v>0</v>
      </c>
      <c r="J42" s="123">
        <v>0</v>
      </c>
      <c r="K42" s="180">
        <v>0</v>
      </c>
      <c r="L42" s="181">
        <v>0</v>
      </c>
    </row>
    <row r="43" spans="1:15" x14ac:dyDescent="0.2">
      <c r="A43" s="201" t="s">
        <v>86</v>
      </c>
      <c r="B43" s="242">
        <v>21833.848842762942</v>
      </c>
      <c r="C43" s="242">
        <v>6815.4989995953238</v>
      </c>
      <c r="D43" s="242">
        <v>9737.3190294479791</v>
      </c>
      <c r="E43" s="242">
        <v>8806.4620921034821</v>
      </c>
      <c r="F43" s="242">
        <v>25148.93143236297</v>
      </c>
      <c r="G43" s="242">
        <v>26302.433354450019</v>
      </c>
      <c r="H43" s="242">
        <v>13838.666549324633</v>
      </c>
      <c r="I43" s="242">
        <v>6063.0262909409857</v>
      </c>
      <c r="J43" s="242">
        <v>10332.837140866848</v>
      </c>
      <c r="K43" s="245">
        <v>17169.161966707354</v>
      </c>
      <c r="L43" s="246">
        <v>50725.718540328278</v>
      </c>
    </row>
    <row r="44" spans="1:15" ht="14.25" x14ac:dyDescent="0.25">
      <c r="A44" s="187"/>
      <c r="B44" s="267"/>
      <c r="C44" s="267"/>
      <c r="D44" s="267"/>
      <c r="E44" s="267"/>
      <c r="F44" s="267"/>
      <c r="G44" s="267"/>
      <c r="H44" s="267"/>
      <c r="I44" s="267"/>
      <c r="J44" s="265"/>
    </row>
    <row r="45" spans="1:15" x14ac:dyDescent="0.2">
      <c r="A45" s="111" t="s">
        <v>87</v>
      </c>
      <c r="B45" s="266"/>
      <c r="C45" s="266"/>
      <c r="D45" s="266"/>
      <c r="E45" s="266"/>
      <c r="F45" s="266"/>
      <c r="G45" s="176"/>
      <c r="H45" s="176"/>
      <c r="I45" s="176"/>
      <c r="J45" s="176"/>
      <c r="K45" s="183"/>
      <c r="L45" s="184"/>
    </row>
    <row r="46" spans="1:15" x14ac:dyDescent="0.2">
      <c r="A46" s="197" t="s">
        <v>88</v>
      </c>
      <c r="B46" s="190">
        <v>0</v>
      </c>
      <c r="C46" s="190">
        <v>0</v>
      </c>
      <c r="D46" s="190">
        <v>0</v>
      </c>
      <c r="E46" s="190">
        <v>0</v>
      </c>
      <c r="F46" s="190">
        <v>0</v>
      </c>
      <c r="G46" s="120">
        <v>0</v>
      </c>
      <c r="H46" s="120">
        <v>1672.8009999999999</v>
      </c>
      <c r="I46" s="120">
        <v>1094.6859999999999</v>
      </c>
      <c r="J46" s="120">
        <v>3260.2986959785053</v>
      </c>
      <c r="K46" s="178">
        <v>4452.3962779347648</v>
      </c>
      <c r="L46" s="179">
        <v>16761.014874838744</v>
      </c>
    </row>
    <row r="47" spans="1:15" x14ac:dyDescent="0.2">
      <c r="A47" s="198" t="s">
        <v>89</v>
      </c>
      <c r="B47" s="189">
        <v>0</v>
      </c>
      <c r="C47" s="189">
        <v>0</v>
      </c>
      <c r="D47" s="189">
        <v>0</v>
      </c>
      <c r="E47" s="189">
        <v>0</v>
      </c>
      <c r="F47" s="189">
        <v>0</v>
      </c>
      <c r="G47" s="123">
        <v>0</v>
      </c>
      <c r="H47" s="123">
        <v>0</v>
      </c>
      <c r="I47" s="123">
        <v>0</v>
      </c>
      <c r="J47" s="123">
        <v>0</v>
      </c>
      <c r="K47" s="180">
        <v>0</v>
      </c>
      <c r="L47" s="181">
        <v>0</v>
      </c>
    </row>
    <row r="48" spans="1:15" x14ac:dyDescent="0.2">
      <c r="A48" s="197" t="s">
        <v>91</v>
      </c>
      <c r="B48" s="251">
        <v>1405.2901228227583</v>
      </c>
      <c r="C48" s="251">
        <v>2757.2597759209343</v>
      </c>
      <c r="D48" s="251">
        <v>49.399397421013823</v>
      </c>
      <c r="E48" s="251">
        <v>2187.7628310456412</v>
      </c>
      <c r="F48" s="251">
        <v>185.2763168423034</v>
      </c>
      <c r="G48" s="249">
        <v>2864.3247324232989</v>
      </c>
      <c r="H48" s="249">
        <v>7280.6120000000001</v>
      </c>
      <c r="I48" s="249">
        <v>144.84299999999999</v>
      </c>
      <c r="J48" s="249">
        <v>96.606975412719081</v>
      </c>
      <c r="K48" s="236">
        <v>554.97475025067274</v>
      </c>
      <c r="L48" s="237">
        <v>1038.7302326355693</v>
      </c>
    </row>
    <row r="49" spans="1:15" x14ac:dyDescent="0.2">
      <c r="A49" s="201" t="s">
        <v>93</v>
      </c>
      <c r="B49" s="242">
        <v>1405.2901228227599</v>
      </c>
      <c r="C49" s="242">
        <v>2757.2597759209343</v>
      </c>
      <c r="D49" s="242">
        <v>49.399397421013823</v>
      </c>
      <c r="E49" s="242">
        <v>2187.7628310456412</v>
      </c>
      <c r="F49" s="242">
        <v>185.2763168423034</v>
      </c>
      <c r="G49" s="242">
        <v>2864.3247324232989</v>
      </c>
      <c r="H49" s="242">
        <v>8953.4130000000005</v>
      </c>
      <c r="I49" s="242">
        <v>1239.529</v>
      </c>
      <c r="J49" s="242">
        <v>3356.9056713912246</v>
      </c>
      <c r="K49" s="245">
        <v>5007.3710281854374</v>
      </c>
      <c r="L49" s="246">
        <v>17799.745107474315</v>
      </c>
    </row>
    <row r="50" spans="1:15" ht="16.5" x14ac:dyDescent="0.3">
      <c r="A50" s="188"/>
      <c r="B50" s="247"/>
      <c r="C50" s="247"/>
      <c r="D50" s="247"/>
      <c r="E50" s="247"/>
      <c r="F50" s="247"/>
      <c r="G50" s="247"/>
      <c r="H50" s="247"/>
      <c r="I50" s="247"/>
      <c r="J50" s="56"/>
      <c r="N50" s="8"/>
      <c r="O50" s="8"/>
    </row>
    <row r="51" spans="1:15" ht="33.75" customHeight="1" x14ac:dyDescent="0.2">
      <c r="A51" s="91" t="s">
        <v>72</v>
      </c>
      <c r="B51" s="711" t="s">
        <v>116</v>
      </c>
      <c r="C51" s="711"/>
      <c r="D51" s="711"/>
      <c r="E51" s="711"/>
      <c r="F51" s="711"/>
      <c r="G51" s="711"/>
      <c r="H51" s="711"/>
      <c r="I51" s="711"/>
      <c r="J51" s="711"/>
      <c r="K51" s="711"/>
      <c r="L51" s="712"/>
      <c r="N51" s="8"/>
      <c r="O51" s="8"/>
    </row>
    <row r="52" spans="1:15" ht="14.25" x14ac:dyDescent="0.2">
      <c r="A52" s="595" t="s">
        <v>74</v>
      </c>
      <c r="B52" s="624">
        <v>2012</v>
      </c>
      <c r="C52" s="624">
        <v>2013</v>
      </c>
      <c r="D52" s="624">
        <v>2014</v>
      </c>
      <c r="E52" s="624">
        <v>2015</v>
      </c>
      <c r="F52" s="624">
        <v>2016</v>
      </c>
      <c r="G52" s="624">
        <v>2017</v>
      </c>
      <c r="H52" s="625">
        <v>2018</v>
      </c>
      <c r="I52" s="625">
        <v>2019</v>
      </c>
      <c r="J52" s="625">
        <v>2020</v>
      </c>
      <c r="K52" s="593" t="s">
        <v>73</v>
      </c>
      <c r="L52" s="594" t="s">
        <v>68</v>
      </c>
    </row>
    <row r="53" spans="1:15" x14ac:dyDescent="0.2">
      <c r="A53" s="255" t="s">
        <v>114</v>
      </c>
      <c r="B53" s="268">
        <v>8238.6675708206112</v>
      </c>
      <c r="C53" s="268">
        <v>9301.6273910902637</v>
      </c>
      <c r="D53" s="268">
        <v>4706.0202408707883</v>
      </c>
      <c r="E53" s="268">
        <v>3428.6511720605722</v>
      </c>
      <c r="F53" s="268">
        <v>2909.8529342924598</v>
      </c>
      <c r="G53" s="269">
        <v>6445.7940864779093</v>
      </c>
      <c r="H53" s="269">
        <v>5634.8029999999999</v>
      </c>
      <c r="I53" s="269">
        <v>3965.3780000000002</v>
      </c>
      <c r="J53" s="269">
        <v>10561.047445479591</v>
      </c>
      <c r="K53" s="256">
        <v>1314.3513737783974</v>
      </c>
      <c r="L53" s="257">
        <v>16878.380812925923</v>
      </c>
    </row>
    <row r="54" spans="1:15" x14ac:dyDescent="0.2">
      <c r="A54" s="198" t="s">
        <v>79</v>
      </c>
      <c r="B54" s="252">
        <v>3737.4670436613528</v>
      </c>
      <c r="C54" s="252">
        <v>1588.4790155493179</v>
      </c>
      <c r="D54" s="252">
        <v>771.01255853375881</v>
      </c>
      <c r="E54" s="252">
        <v>3391.7829076750927</v>
      </c>
      <c r="F54" s="252">
        <v>3309.9672381229962</v>
      </c>
      <c r="G54" s="253">
        <v>1162.1211685020169</v>
      </c>
      <c r="H54" s="253">
        <v>3730.51</v>
      </c>
      <c r="I54" s="253">
        <v>23775.01</v>
      </c>
      <c r="J54" s="253">
        <v>48004.06035083325</v>
      </c>
      <c r="K54" s="239">
        <v>7205.9822556753807</v>
      </c>
      <c r="L54" s="240">
        <v>3014.9450574837083</v>
      </c>
    </row>
    <row r="55" spans="1:15" x14ac:dyDescent="0.2">
      <c r="A55" s="197" t="s">
        <v>80</v>
      </c>
      <c r="B55" s="251">
        <v>812.23157096779198</v>
      </c>
      <c r="C55" s="251">
        <v>765.4442932636058</v>
      </c>
      <c r="D55" s="251">
        <v>312.8088539530782</v>
      </c>
      <c r="E55" s="251">
        <v>167.77869273511644</v>
      </c>
      <c r="F55" s="251">
        <v>623.21971339931906</v>
      </c>
      <c r="G55" s="249">
        <v>6170.2963107723535</v>
      </c>
      <c r="H55" s="249">
        <v>4324.5219999999999</v>
      </c>
      <c r="I55" s="249">
        <v>645.05200000000002</v>
      </c>
      <c r="J55" s="249">
        <v>3461.7629444084851</v>
      </c>
      <c r="K55" s="236">
        <v>62.493326521051515</v>
      </c>
      <c r="L55" s="237">
        <v>2723.3323230700289</v>
      </c>
    </row>
    <row r="56" spans="1:15" ht="13.5" customHeight="1" x14ac:dyDescent="0.2">
      <c r="A56" s="198" t="s">
        <v>112</v>
      </c>
      <c r="B56" s="253">
        <v>539.81351988274946</v>
      </c>
      <c r="C56" s="253">
        <v>324.19881344084786</v>
      </c>
      <c r="D56" s="253">
        <v>53.764052818429988</v>
      </c>
      <c r="E56" s="253">
        <v>43.312133731718617</v>
      </c>
      <c r="F56" s="253">
        <v>151.88929507462515</v>
      </c>
      <c r="G56" s="253">
        <v>35.858278061852758</v>
      </c>
      <c r="H56" s="253">
        <v>8.7240000000000002</v>
      </c>
      <c r="I56" s="253">
        <v>194.77099999999999</v>
      </c>
      <c r="J56" s="253">
        <v>11.221461431990541</v>
      </c>
      <c r="K56" s="239">
        <v>5.8917127895467472</v>
      </c>
      <c r="L56" s="240">
        <v>28.369978413021602</v>
      </c>
    </row>
    <row r="57" spans="1:15" x14ac:dyDescent="0.2">
      <c r="A57" s="197" t="s">
        <v>82</v>
      </c>
      <c r="B57" s="251">
        <v>162.6215916002229</v>
      </c>
      <c r="C57" s="251">
        <v>104.97752759375327</v>
      </c>
      <c r="D57" s="251">
        <v>445.97881561770924</v>
      </c>
      <c r="E57" s="251">
        <v>604.82742455291225</v>
      </c>
      <c r="F57" s="251">
        <v>338.00635940771508</v>
      </c>
      <c r="G57" s="249">
        <v>144.01912829506099</v>
      </c>
      <c r="H57" s="249">
        <v>77.644999999999996</v>
      </c>
      <c r="I57" s="249">
        <v>850.35199999999998</v>
      </c>
      <c r="J57" s="249">
        <v>248.7998766745846</v>
      </c>
      <c r="K57" s="236">
        <v>341.87156691563285</v>
      </c>
      <c r="L57" s="237">
        <v>683.2755232951265</v>
      </c>
    </row>
    <row r="58" spans="1:15" x14ac:dyDescent="0.2">
      <c r="A58" s="198" t="s">
        <v>83</v>
      </c>
      <c r="B58" s="252">
        <v>0</v>
      </c>
      <c r="C58" s="252">
        <v>128.43553520221016</v>
      </c>
      <c r="D58" s="252">
        <v>343.84376505987137</v>
      </c>
      <c r="E58" s="252">
        <v>61.314564885052107</v>
      </c>
      <c r="F58" s="252">
        <v>43.040489750635189</v>
      </c>
      <c r="G58" s="253">
        <v>8.0935946628217046</v>
      </c>
      <c r="H58" s="253">
        <v>8.5890000000000004</v>
      </c>
      <c r="I58" s="253">
        <v>8.1720000000000006</v>
      </c>
      <c r="J58" s="253">
        <v>38.887825635110588</v>
      </c>
      <c r="K58" s="239">
        <v>8.8560547979752489</v>
      </c>
      <c r="L58" s="240">
        <v>140.49131086766479</v>
      </c>
    </row>
    <row r="59" spans="1:15" x14ac:dyDescent="0.2">
      <c r="A59" s="197" t="s">
        <v>84</v>
      </c>
      <c r="B59" s="251">
        <v>64.854330092044947</v>
      </c>
      <c r="C59" s="251">
        <v>6.0286147692196534</v>
      </c>
      <c r="D59" s="251">
        <v>19.444039560799663</v>
      </c>
      <c r="E59" s="251">
        <v>16.818541103992867</v>
      </c>
      <c r="F59" s="251">
        <v>25.39149613874751</v>
      </c>
      <c r="G59" s="249">
        <v>31.425834996687907</v>
      </c>
      <c r="H59" s="249">
        <v>72.009425531774681</v>
      </c>
      <c r="I59" s="249">
        <v>8.3054136874361593</v>
      </c>
      <c r="J59" s="249">
        <v>119.95578973390884</v>
      </c>
      <c r="K59" s="236">
        <v>133.85790925659464</v>
      </c>
      <c r="L59" s="237">
        <v>156.10845055044453</v>
      </c>
    </row>
    <row r="60" spans="1:15" x14ac:dyDescent="0.2">
      <c r="A60" s="198" t="s">
        <v>85</v>
      </c>
      <c r="B60" s="189">
        <v>0</v>
      </c>
      <c r="C60" s="189">
        <v>0</v>
      </c>
      <c r="D60" s="189">
        <v>0</v>
      </c>
      <c r="E60" s="189">
        <v>0</v>
      </c>
      <c r="F60" s="189">
        <v>0</v>
      </c>
      <c r="G60" s="123">
        <v>0</v>
      </c>
      <c r="H60" s="123">
        <v>0</v>
      </c>
      <c r="I60" s="123">
        <v>0</v>
      </c>
      <c r="J60" s="123">
        <v>0</v>
      </c>
      <c r="K60" s="180">
        <v>0</v>
      </c>
      <c r="L60" s="181">
        <v>0</v>
      </c>
    </row>
    <row r="61" spans="1:15" x14ac:dyDescent="0.2">
      <c r="A61" s="201" t="s">
        <v>86</v>
      </c>
      <c r="B61" s="211">
        <v>13555.655627024771</v>
      </c>
      <c r="C61" s="211">
        <v>12219.19119090922</v>
      </c>
      <c r="D61" s="211">
        <v>6652.8723264144364</v>
      </c>
      <c r="E61" s="211">
        <v>7714.4854367444577</v>
      </c>
      <c r="F61" s="211">
        <v>7401.3675261864964</v>
      </c>
      <c r="G61" s="211">
        <v>13997.608401768704</v>
      </c>
      <c r="H61" s="211">
        <v>13856.802425531774</v>
      </c>
      <c r="I61" s="211">
        <v>29447.040413687435</v>
      </c>
      <c r="J61" s="211">
        <v>62445.735694196897</v>
      </c>
      <c r="K61" s="213">
        <v>9073.3041997345808</v>
      </c>
      <c r="L61" s="214">
        <v>23624.90345660592</v>
      </c>
    </row>
    <row r="62" spans="1:15" ht="16.5" x14ac:dyDescent="0.3">
      <c r="A62" s="187"/>
      <c r="B62" s="270"/>
      <c r="C62" s="270"/>
      <c r="D62" s="270"/>
      <c r="E62" s="270"/>
      <c r="F62" s="270"/>
      <c r="G62" s="270"/>
      <c r="H62" s="270"/>
      <c r="I62" s="270"/>
      <c r="J62" s="265"/>
      <c r="N62" s="8"/>
      <c r="O62" s="8"/>
    </row>
    <row r="63" spans="1:15" x14ac:dyDescent="0.2">
      <c r="A63" s="5" t="s">
        <v>87</v>
      </c>
      <c r="B63" s="271"/>
      <c r="C63" s="271"/>
      <c r="D63" s="271"/>
      <c r="E63" s="271"/>
      <c r="F63" s="271"/>
      <c r="G63" s="272"/>
      <c r="H63" s="272"/>
      <c r="I63" s="272"/>
      <c r="J63" s="272"/>
      <c r="K63" s="258"/>
      <c r="L63" s="259"/>
      <c r="N63" s="8"/>
      <c r="O63" s="8"/>
    </row>
    <row r="64" spans="1:15" x14ac:dyDescent="0.2">
      <c r="A64" s="197" t="s">
        <v>88</v>
      </c>
      <c r="B64" s="190">
        <v>0</v>
      </c>
      <c r="C64" s="190">
        <v>0</v>
      </c>
      <c r="D64" s="190">
        <v>0</v>
      </c>
      <c r="E64" s="190">
        <v>0</v>
      </c>
      <c r="F64" s="190">
        <v>0</v>
      </c>
      <c r="G64" s="273">
        <v>0</v>
      </c>
      <c r="H64" s="120">
        <v>9566.5990000000002</v>
      </c>
      <c r="I64" s="120">
        <v>7852.3590000000004</v>
      </c>
      <c r="J64" s="120">
        <v>7530.2182023643718</v>
      </c>
      <c r="K64" s="178">
        <v>3314.9525904230359</v>
      </c>
      <c r="L64" s="179">
        <v>6387.1828459037042</v>
      </c>
    </row>
    <row r="65" spans="1:12" x14ac:dyDescent="0.2">
      <c r="A65" s="198" t="s">
        <v>89</v>
      </c>
      <c r="B65" s="189">
        <v>0</v>
      </c>
      <c r="C65" s="189">
        <v>0</v>
      </c>
      <c r="D65" s="189">
        <v>0</v>
      </c>
      <c r="E65" s="189">
        <v>0</v>
      </c>
      <c r="F65" s="189">
        <v>0</v>
      </c>
      <c r="G65" s="123">
        <v>0</v>
      </c>
      <c r="H65" s="123">
        <v>0</v>
      </c>
      <c r="I65" s="123">
        <v>0</v>
      </c>
      <c r="J65" s="123">
        <v>0</v>
      </c>
      <c r="K65" s="180">
        <v>0</v>
      </c>
      <c r="L65" s="181">
        <v>0</v>
      </c>
    </row>
    <row r="66" spans="1:12" x14ac:dyDescent="0.2">
      <c r="A66" s="197" t="s">
        <v>91</v>
      </c>
      <c r="B66" s="251">
        <v>631.75866342114443</v>
      </c>
      <c r="C66" s="251">
        <v>493.99278862912701</v>
      </c>
      <c r="D66" s="251">
        <v>299.70995444382328</v>
      </c>
      <c r="E66" s="251">
        <v>286.89695382029782</v>
      </c>
      <c r="F66" s="251">
        <v>1828.1843397926073</v>
      </c>
      <c r="G66" s="249">
        <v>1590.7133133196799</v>
      </c>
      <c r="H66" s="249">
        <v>1024.828</v>
      </c>
      <c r="I66" s="249">
        <v>16.260000000000002</v>
      </c>
      <c r="J66" s="249">
        <v>1045.6301055756392</v>
      </c>
      <c r="K66" s="236">
        <v>98.7905141587446</v>
      </c>
      <c r="L66" s="237">
        <v>723.11973485666761</v>
      </c>
    </row>
    <row r="67" spans="1:12" x14ac:dyDescent="0.2">
      <c r="A67" s="201" t="s">
        <v>93</v>
      </c>
      <c r="B67" s="242">
        <v>631.75866342114443</v>
      </c>
      <c r="C67" s="242">
        <v>493.99278862912701</v>
      </c>
      <c r="D67" s="242">
        <v>299.70995444382328</v>
      </c>
      <c r="E67" s="242">
        <v>286.89695382029782</v>
      </c>
      <c r="F67" s="242">
        <v>1828.1843397926073</v>
      </c>
      <c r="G67" s="242">
        <v>1590.7133133196799</v>
      </c>
      <c r="H67" s="242">
        <v>10591.427</v>
      </c>
      <c r="I67" s="242">
        <v>7868.6190000000006</v>
      </c>
      <c r="J67" s="242">
        <v>8575.8483079400103</v>
      </c>
      <c r="K67" s="245">
        <v>3413.7431045817802</v>
      </c>
      <c r="L67" s="246">
        <v>7110.3025807603717</v>
      </c>
    </row>
    <row r="68" spans="1:12" ht="16.5" x14ac:dyDescent="0.3">
      <c r="A68" s="188"/>
      <c r="B68" s="248"/>
      <c r="C68" s="248"/>
      <c r="D68" s="248"/>
      <c r="E68" s="248"/>
      <c r="F68" s="248"/>
      <c r="G68" s="248"/>
      <c r="H68" s="248"/>
      <c r="I68" s="248"/>
      <c r="J68" s="56"/>
    </row>
    <row r="69" spans="1:12" ht="42" customHeight="1" x14ac:dyDescent="0.2">
      <c r="A69" s="91" t="s">
        <v>72</v>
      </c>
      <c r="B69" s="711" t="s">
        <v>117</v>
      </c>
      <c r="C69" s="711"/>
      <c r="D69" s="711"/>
      <c r="E69" s="711"/>
      <c r="F69" s="711"/>
      <c r="G69" s="711"/>
      <c r="H69" s="711"/>
      <c r="I69" s="711"/>
      <c r="J69" s="711"/>
      <c r="K69" s="711"/>
      <c r="L69" s="712"/>
    </row>
    <row r="70" spans="1:12" ht="14.25" x14ac:dyDescent="0.2">
      <c r="A70" s="595" t="s">
        <v>74</v>
      </c>
      <c r="B70" s="624">
        <v>2012</v>
      </c>
      <c r="C70" s="624">
        <v>2013</v>
      </c>
      <c r="D70" s="624">
        <v>2014</v>
      </c>
      <c r="E70" s="624">
        <v>2015</v>
      </c>
      <c r="F70" s="624">
        <v>2016</v>
      </c>
      <c r="G70" s="624">
        <v>2017</v>
      </c>
      <c r="H70" s="625">
        <v>2018</v>
      </c>
      <c r="I70" s="625">
        <v>2019</v>
      </c>
      <c r="J70" s="625">
        <v>2020</v>
      </c>
      <c r="K70" s="593" t="s">
        <v>73</v>
      </c>
      <c r="L70" s="594" t="s">
        <v>68</v>
      </c>
    </row>
    <row r="71" spans="1:12" x14ac:dyDescent="0.2">
      <c r="A71" s="197" t="s">
        <v>114</v>
      </c>
      <c r="B71" s="251">
        <v>42937.358044360903</v>
      </c>
      <c r="C71" s="251">
        <v>67022.139260518656</v>
      </c>
      <c r="D71" s="251">
        <v>73919.805899519852</v>
      </c>
      <c r="E71" s="251">
        <v>85263.245216954208</v>
      </c>
      <c r="F71" s="251">
        <v>108254.42270128023</v>
      </c>
      <c r="G71" s="120">
        <v>74058.114941461841</v>
      </c>
      <c r="H71" s="120">
        <v>24124.506000000001</v>
      </c>
      <c r="I71" s="120">
        <v>33528.404999999999</v>
      </c>
      <c r="J71" s="120">
        <v>21025.125995383776</v>
      </c>
      <c r="K71" s="178">
        <v>33050.752709530265</v>
      </c>
      <c r="L71" s="179">
        <v>59606.897287783126</v>
      </c>
    </row>
    <row r="72" spans="1:12" x14ac:dyDescent="0.2">
      <c r="A72" s="198" t="s">
        <v>79</v>
      </c>
      <c r="B72" s="252">
        <v>8677.8081103628956</v>
      </c>
      <c r="C72" s="252">
        <v>14253.61395506356</v>
      </c>
      <c r="D72" s="252">
        <v>10962.1516842948</v>
      </c>
      <c r="E72" s="252">
        <v>14137.650871902553</v>
      </c>
      <c r="F72" s="252">
        <v>18332.161037915073</v>
      </c>
      <c r="G72" s="123">
        <v>24126.39622350466</v>
      </c>
      <c r="H72" s="123">
        <v>43766.055999999997</v>
      </c>
      <c r="I72" s="123">
        <v>90974.368000000002</v>
      </c>
      <c r="J72" s="123">
        <v>269164.06661128992</v>
      </c>
      <c r="K72" s="180">
        <v>217899.75616639477</v>
      </c>
      <c r="L72" s="181">
        <v>82530.165382143605</v>
      </c>
    </row>
    <row r="73" spans="1:12" x14ac:dyDescent="0.2">
      <c r="A73" s="197" t="s">
        <v>80</v>
      </c>
      <c r="B73" s="251">
        <v>2666.608322217176</v>
      </c>
      <c r="C73" s="251">
        <v>3628.0468036739735</v>
      </c>
      <c r="D73" s="251">
        <v>1463.6782477565334</v>
      </c>
      <c r="E73" s="251">
        <v>2671.8911630773841</v>
      </c>
      <c r="F73" s="251">
        <v>3478.0229800165152</v>
      </c>
      <c r="G73" s="120">
        <v>2019.9210543067391</v>
      </c>
      <c r="H73" s="120">
        <v>1659.7840000000001</v>
      </c>
      <c r="I73" s="120">
        <v>3127.1149999999998</v>
      </c>
      <c r="J73" s="120">
        <v>6486.7627008573681</v>
      </c>
      <c r="K73" s="178">
        <v>14623.804462027601</v>
      </c>
      <c r="L73" s="179">
        <v>7732.4470151562527</v>
      </c>
    </row>
    <row r="74" spans="1:12" x14ac:dyDescent="0.2">
      <c r="A74" s="215" t="s">
        <v>112</v>
      </c>
      <c r="B74" s="263">
        <v>6070.5277133683239</v>
      </c>
      <c r="C74" s="263">
        <v>15470.181956974202</v>
      </c>
      <c r="D74" s="263">
        <v>2962.4896007978014</v>
      </c>
      <c r="E74" s="263">
        <v>4565.2284869643026</v>
      </c>
      <c r="F74" s="263">
        <v>4987.9576486662154</v>
      </c>
      <c r="G74" s="123">
        <v>2648.8863868723674</v>
      </c>
      <c r="H74" s="123">
        <v>6101.2290000000003</v>
      </c>
      <c r="I74" s="123">
        <v>4847.5739999999996</v>
      </c>
      <c r="J74" s="123">
        <v>5393.2588600395711</v>
      </c>
      <c r="K74" s="180">
        <v>2593.7493419184248</v>
      </c>
      <c r="L74" s="181">
        <v>2718.9925924574359</v>
      </c>
    </row>
    <row r="75" spans="1:12" x14ac:dyDescent="0.2">
      <c r="A75" s="197" t="s">
        <v>82</v>
      </c>
      <c r="B75" s="251">
        <v>6451.6879310496915</v>
      </c>
      <c r="C75" s="251">
        <v>2844.855947341438</v>
      </c>
      <c r="D75" s="251">
        <v>3660.7412586361252</v>
      </c>
      <c r="E75" s="251">
        <v>925.0677483305991</v>
      </c>
      <c r="F75" s="251">
        <v>1911.4743226458727</v>
      </c>
      <c r="G75" s="120">
        <v>1792.2431825281255</v>
      </c>
      <c r="H75" s="120">
        <v>698.93700000000001</v>
      </c>
      <c r="I75" s="120">
        <v>1268.519</v>
      </c>
      <c r="J75" s="120">
        <v>1493.6697182088099</v>
      </c>
      <c r="K75" s="178">
        <v>1090.6349371642279</v>
      </c>
      <c r="L75" s="179">
        <v>2752.3781680257916</v>
      </c>
    </row>
    <row r="76" spans="1:12" x14ac:dyDescent="0.2">
      <c r="A76" s="198" t="s">
        <v>83</v>
      </c>
      <c r="B76" s="252">
        <v>1345.6086269665066</v>
      </c>
      <c r="C76" s="252">
        <v>2369.3458730635357</v>
      </c>
      <c r="D76" s="252">
        <v>1357.5872867932183</v>
      </c>
      <c r="E76" s="252">
        <v>4424.062155939414</v>
      </c>
      <c r="F76" s="252">
        <v>3448.5426037041602</v>
      </c>
      <c r="G76" s="123">
        <v>3069.2878571428018</v>
      </c>
      <c r="H76" s="123">
        <v>159.965</v>
      </c>
      <c r="I76" s="123">
        <v>131.77000000000001</v>
      </c>
      <c r="J76" s="123">
        <v>1494.2096847576483</v>
      </c>
      <c r="K76" s="180">
        <v>482.65201947435861</v>
      </c>
      <c r="L76" s="181">
        <v>1495.0264560610362</v>
      </c>
    </row>
    <row r="77" spans="1:12" x14ac:dyDescent="0.2">
      <c r="A77" s="197" t="s">
        <v>84</v>
      </c>
      <c r="B77" s="251">
        <v>833.64382960587716</v>
      </c>
      <c r="C77" s="251">
        <v>4821.8540001293031</v>
      </c>
      <c r="D77" s="251">
        <v>1308.8112211403954</v>
      </c>
      <c r="E77" s="251">
        <v>747.04934214987054</v>
      </c>
      <c r="F77" s="251">
        <v>1462.9970167527797</v>
      </c>
      <c r="G77" s="120">
        <v>861.39121870212091</v>
      </c>
      <c r="H77" s="120">
        <v>1015.6159155592268</v>
      </c>
      <c r="I77" s="120">
        <v>623.79339044864662</v>
      </c>
      <c r="J77" s="120">
        <v>1537.7272322920303</v>
      </c>
      <c r="K77" s="178">
        <v>2126.1167862141365</v>
      </c>
      <c r="L77" s="179">
        <v>1761.7068786791488</v>
      </c>
    </row>
    <row r="78" spans="1:12" x14ac:dyDescent="0.2">
      <c r="A78" s="198" t="s">
        <v>85</v>
      </c>
      <c r="B78" s="189">
        <v>0</v>
      </c>
      <c r="C78" s="189">
        <v>0</v>
      </c>
      <c r="D78" s="189">
        <v>0</v>
      </c>
      <c r="E78" s="189">
        <v>0</v>
      </c>
      <c r="F78" s="189">
        <v>0</v>
      </c>
      <c r="G78" s="123">
        <v>0</v>
      </c>
      <c r="H78" s="123">
        <v>0</v>
      </c>
      <c r="I78" s="123">
        <v>0</v>
      </c>
      <c r="J78" s="123">
        <v>0</v>
      </c>
      <c r="K78" s="180">
        <v>0</v>
      </c>
      <c r="L78" s="181">
        <v>0</v>
      </c>
    </row>
    <row r="79" spans="1:12" x14ac:dyDescent="0.2">
      <c r="A79" s="201" t="s">
        <v>86</v>
      </c>
      <c r="B79" s="211">
        <v>68983.242577931378</v>
      </c>
      <c r="C79" s="211">
        <v>110410.03779676466</v>
      </c>
      <c r="D79" s="211">
        <v>95635.265198938723</v>
      </c>
      <c r="E79" s="211">
        <v>112734.19498531835</v>
      </c>
      <c r="F79" s="211">
        <v>141875.57831098084</v>
      </c>
      <c r="G79" s="211">
        <v>108576.24086451867</v>
      </c>
      <c r="H79" s="211">
        <v>77526.092915559246</v>
      </c>
      <c r="I79" s="211">
        <v>134501.54439044863</v>
      </c>
      <c r="J79" s="211">
        <v>306594.820802829</v>
      </c>
      <c r="K79" s="213">
        <v>271867.46642272378</v>
      </c>
      <c r="L79" s="214">
        <v>158597.61378030636</v>
      </c>
    </row>
    <row r="80" spans="1:12" ht="14.25" x14ac:dyDescent="0.25">
      <c r="A80" s="187"/>
      <c r="B80" s="267"/>
      <c r="C80" s="267"/>
      <c r="D80" s="267"/>
      <c r="E80" s="267"/>
      <c r="F80" s="267"/>
      <c r="G80" s="267"/>
      <c r="H80" s="267"/>
      <c r="I80" s="267"/>
      <c r="J80" s="265"/>
    </row>
    <row r="81" spans="1:14" x14ac:dyDescent="0.2">
      <c r="A81" s="111" t="s">
        <v>87</v>
      </c>
      <c r="B81" s="266"/>
      <c r="C81" s="266"/>
      <c r="D81" s="266"/>
      <c r="E81" s="266"/>
      <c r="F81" s="266"/>
      <c r="G81" s="176"/>
      <c r="H81" s="176"/>
      <c r="I81" s="176"/>
      <c r="J81" s="176"/>
      <c r="K81" s="183"/>
      <c r="L81" s="184"/>
    </row>
    <row r="82" spans="1:14" x14ac:dyDescent="0.2">
      <c r="A82" s="197" t="s">
        <v>88</v>
      </c>
      <c r="B82" s="190">
        <v>0</v>
      </c>
      <c r="C82" s="190">
        <v>0</v>
      </c>
      <c r="D82" s="190">
        <v>0</v>
      </c>
      <c r="E82" s="190">
        <v>0</v>
      </c>
      <c r="F82" s="190">
        <v>0</v>
      </c>
      <c r="G82" s="120">
        <v>0</v>
      </c>
      <c r="H82" s="120">
        <v>17082.975999999999</v>
      </c>
      <c r="I82" s="120">
        <v>39741.608999999997</v>
      </c>
      <c r="J82" s="120">
        <v>18166.617590164806</v>
      </c>
      <c r="K82" s="178">
        <v>47478.663246556978</v>
      </c>
      <c r="L82" s="179">
        <v>87834.121582742417</v>
      </c>
    </row>
    <row r="83" spans="1:14" x14ac:dyDescent="0.2">
      <c r="A83" s="198" t="s">
        <v>89</v>
      </c>
      <c r="B83" s="189">
        <v>0</v>
      </c>
      <c r="C83" s="189">
        <v>0</v>
      </c>
      <c r="D83" s="189">
        <v>0</v>
      </c>
      <c r="E83" s="189">
        <v>0</v>
      </c>
      <c r="F83" s="189">
        <v>0</v>
      </c>
      <c r="G83" s="123">
        <v>0</v>
      </c>
      <c r="H83" s="123">
        <v>0</v>
      </c>
      <c r="I83" s="123">
        <v>0</v>
      </c>
      <c r="J83" s="123">
        <v>0</v>
      </c>
      <c r="K83" s="180">
        <v>0</v>
      </c>
      <c r="L83" s="181">
        <v>0</v>
      </c>
    </row>
    <row r="84" spans="1:14" x14ac:dyDescent="0.2">
      <c r="A84" s="197" t="s">
        <v>91</v>
      </c>
      <c r="B84" s="251">
        <v>15083.264545875301</v>
      </c>
      <c r="C84" s="251">
        <v>23969.652645031951</v>
      </c>
      <c r="D84" s="251">
        <v>5360.835655751398</v>
      </c>
      <c r="E84" s="251">
        <v>11307.062893688078</v>
      </c>
      <c r="F84" s="251">
        <v>2198.6015092857856</v>
      </c>
      <c r="G84" s="249">
        <v>2759.8163094538572</v>
      </c>
      <c r="H84" s="249">
        <v>3966.48</v>
      </c>
      <c r="I84" s="249">
        <v>2993.627</v>
      </c>
      <c r="J84" s="249">
        <v>3110.0374633994811</v>
      </c>
      <c r="K84" s="236">
        <v>7963.0729114737596</v>
      </c>
      <c r="L84" s="237">
        <v>8808.4022100567345</v>
      </c>
    </row>
    <row r="85" spans="1:14" x14ac:dyDescent="0.2">
      <c r="A85" s="201" t="s">
        <v>93</v>
      </c>
      <c r="B85" s="242">
        <v>15083.264545875301</v>
      </c>
      <c r="C85" s="242">
        <v>23969.652645031951</v>
      </c>
      <c r="D85" s="242">
        <v>5360.835655751398</v>
      </c>
      <c r="E85" s="242">
        <v>11307.062893688078</v>
      </c>
      <c r="F85" s="242">
        <v>2198.6015092857856</v>
      </c>
      <c r="G85" s="242">
        <v>2759.8163094538572</v>
      </c>
      <c r="H85" s="242">
        <v>21049.455999999998</v>
      </c>
      <c r="I85" s="242">
        <v>42735.235999999997</v>
      </c>
      <c r="J85" s="242">
        <v>21276.655053564285</v>
      </c>
      <c r="K85" s="245">
        <v>55441.736158030741</v>
      </c>
      <c r="L85" s="246">
        <v>96642.523792799155</v>
      </c>
      <c r="M85" s="8"/>
      <c r="N85" s="8"/>
    </row>
    <row r="86" spans="1:14" ht="16.5" x14ac:dyDescent="0.3">
      <c r="A86" s="188"/>
      <c r="B86" s="248"/>
      <c r="C86" s="248"/>
      <c r="D86" s="248"/>
      <c r="E86" s="248"/>
      <c r="F86" s="248"/>
      <c r="G86" s="248"/>
      <c r="H86" s="248"/>
      <c r="I86" s="248"/>
      <c r="J86" s="56"/>
    </row>
    <row r="87" spans="1:14" ht="56.25" customHeight="1" x14ac:dyDescent="0.2">
      <c r="A87" s="91" t="s">
        <v>72</v>
      </c>
      <c r="B87" s="711" t="s">
        <v>118</v>
      </c>
      <c r="C87" s="711"/>
      <c r="D87" s="711"/>
      <c r="E87" s="711"/>
      <c r="F87" s="711"/>
      <c r="G87" s="711"/>
      <c r="H87" s="711"/>
      <c r="I87" s="711"/>
      <c r="J87" s="711"/>
      <c r="K87" s="711"/>
      <c r="L87" s="712"/>
      <c r="M87" s="8"/>
      <c r="N87" s="8"/>
    </row>
    <row r="88" spans="1:14" ht="14.25" x14ac:dyDescent="0.2">
      <c r="A88" s="595" t="s">
        <v>74</v>
      </c>
      <c r="B88" s="624">
        <v>2012</v>
      </c>
      <c r="C88" s="624">
        <v>2013</v>
      </c>
      <c r="D88" s="624">
        <v>2014</v>
      </c>
      <c r="E88" s="624">
        <v>2015</v>
      </c>
      <c r="F88" s="624">
        <v>2016</v>
      </c>
      <c r="G88" s="624">
        <v>2017</v>
      </c>
      <c r="H88" s="624">
        <v>2018</v>
      </c>
      <c r="I88" s="625">
        <v>2019</v>
      </c>
      <c r="J88" s="625">
        <v>2020</v>
      </c>
      <c r="K88" s="593" t="s">
        <v>73</v>
      </c>
      <c r="L88" s="594" t="s">
        <v>68</v>
      </c>
    </row>
    <row r="89" spans="1:14" x14ac:dyDescent="0.2">
      <c r="A89" s="197" t="s">
        <v>114</v>
      </c>
      <c r="B89" s="251">
        <v>92014.407423901474</v>
      </c>
      <c r="C89" s="251">
        <v>45731.419921793648</v>
      </c>
      <c r="D89" s="251">
        <v>30810.369422930609</v>
      </c>
      <c r="E89" s="251">
        <v>50602.399318502052</v>
      </c>
      <c r="F89" s="251">
        <v>7540.1942383791556</v>
      </c>
      <c r="G89" s="249">
        <v>3968.2519392450063</v>
      </c>
      <c r="H89" s="249">
        <v>11836.991</v>
      </c>
      <c r="I89" s="249">
        <v>15482.099</v>
      </c>
      <c r="J89" s="249">
        <v>51267.427529682289</v>
      </c>
      <c r="K89" s="236">
        <v>22532.45362295548</v>
      </c>
      <c r="L89" s="237">
        <v>14021.219072274263</v>
      </c>
    </row>
    <row r="90" spans="1:14" x14ac:dyDescent="0.2">
      <c r="A90" s="198" t="s">
        <v>79</v>
      </c>
      <c r="B90" s="252">
        <v>2186.0024970571194</v>
      </c>
      <c r="C90" s="252">
        <v>2712.378329373239</v>
      </c>
      <c r="D90" s="252">
        <v>4552.2933706189515</v>
      </c>
      <c r="E90" s="252">
        <v>9021.6833054826857</v>
      </c>
      <c r="F90" s="252">
        <v>4868.0760913585973</v>
      </c>
      <c r="G90" s="253">
        <v>16200.834204306635</v>
      </c>
      <c r="H90" s="253">
        <v>8199.8289999999997</v>
      </c>
      <c r="I90" s="253">
        <v>5063.451</v>
      </c>
      <c r="J90" s="253">
        <v>13891.60005778346</v>
      </c>
      <c r="K90" s="239">
        <v>18691.452076539405</v>
      </c>
      <c r="L90" s="240">
        <v>19071.88467972973</v>
      </c>
    </row>
    <row r="91" spans="1:14" x14ac:dyDescent="0.2">
      <c r="A91" s="197" t="s">
        <v>80</v>
      </c>
      <c r="B91" s="251">
        <v>9059.2514339087083</v>
      </c>
      <c r="C91" s="251">
        <v>5521.9997669490413</v>
      </c>
      <c r="D91" s="251">
        <v>874.60160059522616</v>
      </c>
      <c r="E91" s="251">
        <v>556.97037675416288</v>
      </c>
      <c r="F91" s="251">
        <v>707.38756459814419</v>
      </c>
      <c r="G91" s="249">
        <v>1679.1995199747862</v>
      </c>
      <c r="H91" s="249">
        <v>164.33799999999999</v>
      </c>
      <c r="I91" s="249">
        <v>769.83</v>
      </c>
      <c r="J91" s="249">
        <v>478.72694756330202</v>
      </c>
      <c r="K91" s="236">
        <v>270.92442761798702</v>
      </c>
      <c r="L91" s="237">
        <v>2410.6087030122521</v>
      </c>
    </row>
    <row r="92" spans="1:14" x14ac:dyDescent="0.2">
      <c r="A92" s="215" t="s">
        <v>112</v>
      </c>
      <c r="B92" s="263">
        <v>1657.0504538941125</v>
      </c>
      <c r="C92" s="263">
        <v>1764.0581766620057</v>
      </c>
      <c r="D92" s="263">
        <v>508.73525988833626</v>
      </c>
      <c r="E92" s="263">
        <v>3539.202165234442</v>
      </c>
      <c r="F92" s="263">
        <v>198.51967831311578</v>
      </c>
      <c r="G92" s="253">
        <v>763.71946139980685</v>
      </c>
      <c r="H92" s="253">
        <v>12846.116</v>
      </c>
      <c r="I92" s="253">
        <v>23346.974999999999</v>
      </c>
      <c r="J92" s="253">
        <v>6426.0643348206995</v>
      </c>
      <c r="K92" s="239">
        <v>4796.9017067778486</v>
      </c>
      <c r="L92" s="240">
        <v>825.87301559267155</v>
      </c>
    </row>
    <row r="93" spans="1:14" x14ac:dyDescent="0.2">
      <c r="A93" s="197" t="s">
        <v>82</v>
      </c>
      <c r="B93" s="251">
        <v>3231.5091114093029</v>
      </c>
      <c r="C93" s="251">
        <v>1584.2280505138951</v>
      </c>
      <c r="D93" s="251">
        <v>617.26359120297286</v>
      </c>
      <c r="E93" s="251">
        <v>1026.136106812253</v>
      </c>
      <c r="F93" s="251">
        <v>502.71513827045163</v>
      </c>
      <c r="G93" s="249">
        <v>638.0745772750754</v>
      </c>
      <c r="H93" s="249">
        <v>850.53899999999999</v>
      </c>
      <c r="I93" s="249">
        <v>1087.0219999999999</v>
      </c>
      <c r="J93" s="249">
        <v>194.42252062639855</v>
      </c>
      <c r="K93" s="236">
        <v>1218.6833293176774</v>
      </c>
      <c r="L93" s="237">
        <v>1953.5119905361587</v>
      </c>
    </row>
    <row r="94" spans="1:14" x14ac:dyDescent="0.2">
      <c r="A94" s="198" t="s">
        <v>83</v>
      </c>
      <c r="B94" s="252">
        <v>134.16368578615811</v>
      </c>
      <c r="C94" s="252">
        <v>433.46185070447808</v>
      </c>
      <c r="D94" s="252">
        <v>270.12858016588541</v>
      </c>
      <c r="E94" s="252">
        <v>131.58072681501898</v>
      </c>
      <c r="F94" s="252">
        <v>27.770867722735254</v>
      </c>
      <c r="G94" s="253">
        <v>20.17978523506903</v>
      </c>
      <c r="H94" s="253">
        <v>107.69199999999999</v>
      </c>
      <c r="I94" s="253">
        <v>276.37700000000001</v>
      </c>
      <c r="J94" s="253">
        <v>16.842960434028925</v>
      </c>
      <c r="K94" s="239">
        <v>30.127143563659537</v>
      </c>
      <c r="L94" s="240">
        <v>151.8535747727513</v>
      </c>
    </row>
    <row r="95" spans="1:14" x14ac:dyDescent="0.2">
      <c r="A95" s="197" t="s">
        <v>84</v>
      </c>
      <c r="B95" s="251">
        <v>33.70576391130011</v>
      </c>
      <c r="C95" s="251">
        <v>60.795307317706843</v>
      </c>
      <c r="D95" s="251">
        <v>72.483508048621061</v>
      </c>
      <c r="E95" s="251">
        <v>355.63874581441371</v>
      </c>
      <c r="F95" s="251">
        <v>569.94641202672392</v>
      </c>
      <c r="G95" s="249">
        <v>776.13718570835442</v>
      </c>
      <c r="H95" s="249">
        <v>1571.647223417566</v>
      </c>
      <c r="I95" s="249">
        <v>710.34984639016886</v>
      </c>
      <c r="J95" s="249">
        <v>119.77869864252749</v>
      </c>
      <c r="K95" s="236">
        <v>146.76624989355017</v>
      </c>
      <c r="L95" s="237">
        <v>144.95758794143777</v>
      </c>
    </row>
    <row r="96" spans="1:14" x14ac:dyDescent="0.2">
      <c r="A96" s="198" t="s">
        <v>85</v>
      </c>
      <c r="B96" s="252">
        <v>0</v>
      </c>
      <c r="C96" s="252">
        <v>0</v>
      </c>
      <c r="D96" s="252">
        <v>0</v>
      </c>
      <c r="E96" s="252">
        <v>0</v>
      </c>
      <c r="F96" s="252">
        <v>0</v>
      </c>
      <c r="G96" s="253">
        <v>0</v>
      </c>
      <c r="H96" s="253">
        <v>0</v>
      </c>
      <c r="I96" s="253">
        <v>0</v>
      </c>
      <c r="J96" s="253">
        <v>0</v>
      </c>
      <c r="K96" s="239">
        <v>0</v>
      </c>
      <c r="L96" s="240">
        <v>0</v>
      </c>
    </row>
    <row r="97" spans="1:14" x14ac:dyDescent="0.2">
      <c r="A97" s="201" t="s">
        <v>86</v>
      </c>
      <c r="B97" s="211">
        <v>108316.09036986819</v>
      </c>
      <c r="C97" s="211">
        <v>57808.341403314014</v>
      </c>
      <c r="D97" s="211">
        <v>37705.875333450611</v>
      </c>
      <c r="E97" s="211">
        <v>65233.610745415026</v>
      </c>
      <c r="F97" s="211">
        <v>14414.609990668923</v>
      </c>
      <c r="G97" s="211">
        <v>24046.396673144733</v>
      </c>
      <c r="H97" s="211">
        <v>35577.152223417565</v>
      </c>
      <c r="I97" s="211">
        <v>46736.103846390164</v>
      </c>
      <c r="J97" s="211">
        <v>72394.863049552718</v>
      </c>
      <c r="K97" s="211">
        <v>47687.308556665608</v>
      </c>
      <c r="L97" s="212">
        <v>38579.908623859272</v>
      </c>
    </row>
    <row r="98" spans="1:14" ht="14.25" x14ac:dyDescent="0.25">
      <c r="A98" s="187"/>
      <c r="B98" s="264"/>
      <c r="C98" s="264"/>
      <c r="D98" s="264"/>
      <c r="E98" s="264"/>
      <c r="F98" s="264"/>
      <c r="G98" s="264"/>
      <c r="H98" s="264"/>
      <c r="I98" s="264"/>
      <c r="J98" s="265"/>
    </row>
    <row r="99" spans="1:14" x14ac:dyDescent="0.2">
      <c r="A99" s="111" t="s">
        <v>87</v>
      </c>
      <c r="B99" s="266"/>
      <c r="C99" s="266"/>
      <c r="D99" s="266"/>
      <c r="E99" s="266"/>
      <c r="F99" s="266"/>
      <c r="G99" s="176"/>
      <c r="H99" s="176"/>
      <c r="I99" s="176"/>
      <c r="J99" s="176"/>
      <c r="K99" s="176"/>
      <c r="L99" s="177"/>
    </row>
    <row r="100" spans="1:14" x14ac:dyDescent="0.2">
      <c r="A100" s="197" t="s">
        <v>88</v>
      </c>
      <c r="B100" s="190">
        <v>0</v>
      </c>
      <c r="C100" s="190">
        <v>0</v>
      </c>
      <c r="D100" s="190">
        <v>0</v>
      </c>
      <c r="E100" s="190">
        <v>0</v>
      </c>
      <c r="F100" s="190">
        <v>0</v>
      </c>
      <c r="G100" s="120">
        <v>0</v>
      </c>
      <c r="H100" s="120">
        <v>4577.1390000000001</v>
      </c>
      <c r="I100" s="120">
        <v>5200.34</v>
      </c>
      <c r="J100" s="120">
        <v>8488.3215398958109</v>
      </c>
      <c r="K100" s="178">
        <v>5685.5592310622651</v>
      </c>
      <c r="L100" s="179">
        <v>44145.688855480672</v>
      </c>
    </row>
    <row r="101" spans="1:14" x14ac:dyDescent="0.2">
      <c r="A101" s="198" t="s">
        <v>89</v>
      </c>
      <c r="B101" s="189">
        <v>0</v>
      </c>
      <c r="C101" s="189">
        <v>0</v>
      </c>
      <c r="D101" s="189">
        <v>0</v>
      </c>
      <c r="E101" s="189">
        <v>0</v>
      </c>
      <c r="F101" s="189">
        <v>0</v>
      </c>
      <c r="G101" s="123">
        <v>0</v>
      </c>
      <c r="H101" s="123">
        <v>0</v>
      </c>
      <c r="I101" s="123">
        <v>0</v>
      </c>
      <c r="J101" s="123">
        <v>0</v>
      </c>
      <c r="K101" s="180">
        <v>0</v>
      </c>
      <c r="L101" s="181">
        <v>0</v>
      </c>
    </row>
    <row r="102" spans="1:14" x14ac:dyDescent="0.2">
      <c r="A102" s="197" t="s">
        <v>91</v>
      </c>
      <c r="B102" s="251">
        <v>1271.7723562358324</v>
      </c>
      <c r="C102" s="251">
        <v>4556.9610606513397</v>
      </c>
      <c r="D102" s="251">
        <v>4833.7408695118065</v>
      </c>
      <c r="E102" s="251">
        <v>1097.0682459470681</v>
      </c>
      <c r="F102" s="251">
        <v>1493.5011244333384</v>
      </c>
      <c r="G102" s="249">
        <v>1193.1255932198299</v>
      </c>
      <c r="H102" s="249">
        <v>800.53499999999997</v>
      </c>
      <c r="I102" s="249">
        <v>418.42</v>
      </c>
      <c r="J102" s="249">
        <v>214.64289985572074</v>
      </c>
      <c r="K102" s="249">
        <v>880.57709764203753</v>
      </c>
      <c r="L102" s="250">
        <v>1564.3121831200033</v>
      </c>
      <c r="M102" s="8"/>
      <c r="N102" s="8"/>
    </row>
    <row r="103" spans="1:14" x14ac:dyDescent="0.2">
      <c r="A103" s="201" t="s">
        <v>93</v>
      </c>
      <c r="B103" s="242">
        <v>1271.7723562358324</v>
      </c>
      <c r="C103" s="242">
        <v>4556.9610606513397</v>
      </c>
      <c r="D103" s="242">
        <v>4833.7408695118065</v>
      </c>
      <c r="E103" s="242">
        <v>1097.0682459470681</v>
      </c>
      <c r="F103" s="242">
        <v>1493.5011244333384</v>
      </c>
      <c r="G103" s="242">
        <v>1193.1255932198299</v>
      </c>
      <c r="H103" s="242">
        <v>5377.674</v>
      </c>
      <c r="I103" s="242">
        <v>5618.76</v>
      </c>
      <c r="J103" s="242">
        <v>8702.9644397515312</v>
      </c>
      <c r="K103" s="242">
        <v>6566.1363287042996</v>
      </c>
      <c r="L103" s="243">
        <v>45710.001038600676</v>
      </c>
      <c r="M103" s="8"/>
      <c r="N103" s="8"/>
    </row>
    <row r="104" spans="1:14" ht="14.25" x14ac:dyDescent="0.25">
      <c r="A104" s="131"/>
      <c r="B104" s="8"/>
      <c r="C104" s="8"/>
      <c r="D104" s="8"/>
      <c r="E104" s="8"/>
      <c r="F104" s="8"/>
      <c r="G104" s="8"/>
      <c r="H104" s="8"/>
      <c r="I104" s="8"/>
      <c r="J104" s="56"/>
    </row>
    <row r="105" spans="1:14" ht="12.75" customHeight="1" x14ac:dyDescent="0.2">
      <c r="A105" s="91" t="s">
        <v>72</v>
      </c>
      <c r="B105" s="711" t="s">
        <v>119</v>
      </c>
      <c r="C105" s="711"/>
      <c r="D105" s="711"/>
      <c r="E105" s="711"/>
      <c r="F105" s="711"/>
      <c r="G105" s="711"/>
      <c r="H105" s="711"/>
      <c r="I105" s="711"/>
      <c r="J105" s="711"/>
      <c r="K105" s="711"/>
      <c r="L105" s="712"/>
    </row>
    <row r="106" spans="1:14" ht="14.25" x14ac:dyDescent="0.2">
      <c r="A106" s="596" t="s">
        <v>74</v>
      </c>
      <c r="B106" s="624">
        <v>2012</v>
      </c>
      <c r="C106" s="624">
        <v>2013</v>
      </c>
      <c r="D106" s="624">
        <v>2014</v>
      </c>
      <c r="E106" s="624">
        <v>2015</v>
      </c>
      <c r="F106" s="624">
        <v>2016</v>
      </c>
      <c r="G106" s="624">
        <v>2017</v>
      </c>
      <c r="H106" s="624">
        <v>2018</v>
      </c>
      <c r="I106" s="625">
        <v>2019</v>
      </c>
      <c r="J106" s="625">
        <v>2020</v>
      </c>
      <c r="K106" s="593" t="s">
        <v>73</v>
      </c>
      <c r="L106" s="594" t="s">
        <v>68</v>
      </c>
    </row>
    <row r="107" spans="1:14" x14ac:dyDescent="0.2">
      <c r="A107" s="197" t="s">
        <v>114</v>
      </c>
      <c r="B107" s="235">
        <v>1433.2572078841326</v>
      </c>
      <c r="C107" s="235">
        <v>1977.0023657537322</v>
      </c>
      <c r="D107" s="235">
        <v>464.96595641297341</v>
      </c>
      <c r="E107" s="235">
        <v>1963.50133659161</v>
      </c>
      <c r="F107" s="235">
        <v>3687.1469742518748</v>
      </c>
      <c r="G107" s="236">
        <v>1801.0169935520087</v>
      </c>
      <c r="H107" s="236">
        <v>865.04300000000001</v>
      </c>
      <c r="I107" s="236">
        <v>169.62799999999999</v>
      </c>
      <c r="J107" s="236">
        <v>71.297261998327343</v>
      </c>
      <c r="K107" s="249">
        <v>127.43621202764226</v>
      </c>
      <c r="L107" s="250">
        <v>78.706451647620199</v>
      </c>
    </row>
    <row r="108" spans="1:14" x14ac:dyDescent="0.2">
      <c r="A108" s="198" t="s">
        <v>79</v>
      </c>
      <c r="B108" s="238">
        <v>40.704596452295128</v>
      </c>
      <c r="C108" s="238">
        <v>571.0792423565764</v>
      </c>
      <c r="D108" s="238">
        <v>2972.3222195480439</v>
      </c>
      <c r="E108" s="238">
        <v>473.98668749861383</v>
      </c>
      <c r="F108" s="238">
        <v>3545.1802027469648</v>
      </c>
      <c r="G108" s="239">
        <v>85.504164988944808</v>
      </c>
      <c r="H108" s="239">
        <v>1958.951</v>
      </c>
      <c r="I108" s="239">
        <v>1276.779</v>
      </c>
      <c r="J108" s="239">
        <v>1031.8268824590348</v>
      </c>
      <c r="K108" s="253">
        <v>823.67980711958319</v>
      </c>
      <c r="L108" s="254">
        <v>291.43410211907735</v>
      </c>
    </row>
    <row r="109" spans="1:14" x14ac:dyDescent="0.2">
      <c r="A109" s="197" t="s">
        <v>80</v>
      </c>
      <c r="B109" s="235">
        <v>119.90725263015088</v>
      </c>
      <c r="C109" s="235">
        <v>1025.7690093039562</v>
      </c>
      <c r="D109" s="235">
        <v>1688.3555365606194</v>
      </c>
      <c r="E109" s="235">
        <v>3349.3690318878548</v>
      </c>
      <c r="F109" s="235">
        <v>59.317470399555773</v>
      </c>
      <c r="G109" s="236">
        <v>654.7591709739487</v>
      </c>
      <c r="H109" s="236">
        <v>244.05099999999999</v>
      </c>
      <c r="I109" s="236">
        <v>91.974000000000004</v>
      </c>
      <c r="J109" s="236">
        <v>10.611699346131942</v>
      </c>
      <c r="K109" s="249">
        <v>590.73041229525211</v>
      </c>
      <c r="L109" s="250">
        <v>29.05980895692538</v>
      </c>
    </row>
    <row r="110" spans="1:14" x14ac:dyDescent="0.2">
      <c r="A110" s="198" t="s">
        <v>112</v>
      </c>
      <c r="B110" s="239">
        <v>195.90858329422306</v>
      </c>
      <c r="C110" s="239">
        <v>464.79634019268133</v>
      </c>
      <c r="D110" s="239">
        <v>146.76504307069249</v>
      </c>
      <c r="E110" s="239">
        <v>8.4641626121076996</v>
      </c>
      <c r="F110" s="239">
        <v>28.262956703956515</v>
      </c>
      <c r="G110" s="239">
        <v>5.8893891978275574</v>
      </c>
      <c r="H110" s="239">
        <v>28.675999999999998</v>
      </c>
      <c r="I110" s="239">
        <v>0</v>
      </c>
      <c r="J110" s="239">
        <v>1825.5234479754095</v>
      </c>
      <c r="K110" s="253">
        <v>60.342628612500448</v>
      </c>
      <c r="L110" s="254">
        <v>0</v>
      </c>
    </row>
    <row r="111" spans="1:14" x14ac:dyDescent="0.2">
      <c r="A111" s="197" t="s">
        <v>82</v>
      </c>
      <c r="B111" s="235">
        <v>259.78836693917856</v>
      </c>
      <c r="C111" s="235">
        <v>633.33939565741036</v>
      </c>
      <c r="D111" s="235">
        <v>437.12775057186292</v>
      </c>
      <c r="E111" s="235">
        <v>37.027173035218738</v>
      </c>
      <c r="F111" s="235">
        <v>470.20566650151727</v>
      </c>
      <c r="G111" s="236">
        <v>28.687245026348116</v>
      </c>
      <c r="H111" s="236">
        <v>122.143</v>
      </c>
      <c r="I111" s="236">
        <v>1255.0820000000001</v>
      </c>
      <c r="J111" s="236">
        <v>85.179357196361025</v>
      </c>
      <c r="K111" s="249">
        <v>0</v>
      </c>
      <c r="L111" s="250">
        <v>109.78294885785134</v>
      </c>
    </row>
    <row r="112" spans="1:14" x14ac:dyDescent="0.2">
      <c r="A112" s="198" t="s">
        <v>83</v>
      </c>
      <c r="B112" s="238">
        <v>0</v>
      </c>
      <c r="C112" s="238">
        <v>0.17072643424333164</v>
      </c>
      <c r="D112" s="238">
        <v>0</v>
      </c>
      <c r="E112" s="238">
        <v>863.893609923339</v>
      </c>
      <c r="F112" s="238">
        <v>0</v>
      </c>
      <c r="G112" s="239">
        <v>0</v>
      </c>
      <c r="H112" s="239">
        <v>0</v>
      </c>
      <c r="I112" s="239">
        <v>0</v>
      </c>
      <c r="J112" s="239">
        <v>52.509023084944204</v>
      </c>
      <c r="K112" s="253">
        <v>0.36238846307741801</v>
      </c>
      <c r="L112" s="254">
        <v>0</v>
      </c>
    </row>
    <row r="113" spans="1:15" x14ac:dyDescent="0.2">
      <c r="A113" s="197" t="s">
        <v>84</v>
      </c>
      <c r="B113" s="235">
        <v>0</v>
      </c>
      <c r="C113" s="235">
        <v>12.442622882377341</v>
      </c>
      <c r="D113" s="235">
        <v>0.11950850397033214</v>
      </c>
      <c r="E113" s="235">
        <v>2.5042940862071719</v>
      </c>
      <c r="F113" s="235">
        <v>2.4316404288012143</v>
      </c>
      <c r="G113" s="236">
        <v>4.9078243315229644</v>
      </c>
      <c r="H113" s="236">
        <v>21.59630200528672</v>
      </c>
      <c r="I113" s="236">
        <v>5.6335261377278183</v>
      </c>
      <c r="J113" s="236">
        <v>4.5355107545641165</v>
      </c>
      <c r="K113" s="249">
        <v>4.804121890830964</v>
      </c>
      <c r="L113" s="250">
        <v>36.173922206994717</v>
      </c>
    </row>
    <row r="114" spans="1:15" x14ac:dyDescent="0.2">
      <c r="A114" s="198" t="s">
        <v>85</v>
      </c>
      <c r="B114" s="260">
        <v>0</v>
      </c>
      <c r="C114" s="260">
        <v>0</v>
      </c>
      <c r="D114" s="260">
        <v>0</v>
      </c>
      <c r="E114" s="260">
        <v>0</v>
      </c>
      <c r="F114" s="260">
        <v>0</v>
      </c>
      <c r="G114" s="180">
        <v>0</v>
      </c>
      <c r="H114" s="180">
        <v>0</v>
      </c>
      <c r="I114" s="180">
        <v>0</v>
      </c>
      <c r="J114" s="180">
        <v>0</v>
      </c>
      <c r="K114" s="123">
        <v>0</v>
      </c>
      <c r="L114" s="186">
        <v>0</v>
      </c>
    </row>
    <row r="115" spans="1:15" x14ac:dyDescent="0.2">
      <c r="A115" s="201" t="s">
        <v>86</v>
      </c>
      <c r="B115" s="213">
        <v>2049.56600719998</v>
      </c>
      <c r="C115" s="213">
        <v>4684.5997025809775</v>
      </c>
      <c r="D115" s="213">
        <v>5709.6560146681613</v>
      </c>
      <c r="E115" s="213">
        <v>6698.74629563495</v>
      </c>
      <c r="F115" s="213">
        <v>7792.5449110326699</v>
      </c>
      <c r="G115" s="213">
        <v>2580.7647880706008</v>
      </c>
      <c r="H115" s="213">
        <v>3240.4603020052868</v>
      </c>
      <c r="I115" s="213">
        <v>2799.0965261377278</v>
      </c>
      <c r="J115" s="213">
        <v>3081.4831828147726</v>
      </c>
      <c r="K115" s="211">
        <v>1607.3555704088863</v>
      </c>
      <c r="L115" s="212">
        <v>545.15723378846906</v>
      </c>
    </row>
    <row r="116" spans="1:15" ht="14.25" x14ac:dyDescent="0.25">
      <c r="A116" s="187"/>
      <c r="B116" s="261"/>
      <c r="C116" s="261"/>
      <c r="D116" s="261"/>
      <c r="E116" s="261"/>
      <c r="F116" s="261"/>
      <c r="G116" s="261"/>
      <c r="H116" s="261"/>
      <c r="I116" s="261"/>
      <c r="J116" s="56"/>
    </row>
    <row r="117" spans="1:15" x14ac:dyDescent="0.2">
      <c r="A117" s="111" t="s">
        <v>87</v>
      </c>
      <c r="B117" s="182"/>
      <c r="C117" s="182"/>
      <c r="D117" s="182"/>
      <c r="E117" s="182"/>
      <c r="F117" s="182"/>
      <c r="G117" s="183"/>
      <c r="H117" s="183"/>
      <c r="I117" s="183"/>
      <c r="J117" s="183"/>
      <c r="K117" s="176"/>
      <c r="L117" s="177"/>
    </row>
    <row r="118" spans="1:15" x14ac:dyDescent="0.2">
      <c r="A118" s="197" t="s">
        <v>88</v>
      </c>
      <c r="B118" s="262">
        <v>0</v>
      </c>
      <c r="C118" s="262">
        <v>0</v>
      </c>
      <c r="D118" s="262">
        <v>0</v>
      </c>
      <c r="E118" s="262">
        <v>0</v>
      </c>
      <c r="F118" s="262">
        <v>0</v>
      </c>
      <c r="G118" s="178">
        <v>0</v>
      </c>
      <c r="H118" s="178">
        <v>1307.923</v>
      </c>
      <c r="I118" s="178">
        <v>12.058999999999999</v>
      </c>
      <c r="J118" s="178">
        <v>145.84391426608187</v>
      </c>
      <c r="K118" s="120">
        <v>2603.1629913216075</v>
      </c>
      <c r="L118" s="185">
        <v>2902.982568797328</v>
      </c>
    </row>
    <row r="119" spans="1:15" x14ac:dyDescent="0.2">
      <c r="A119" s="198" t="s">
        <v>89</v>
      </c>
      <c r="B119" s="260">
        <v>0</v>
      </c>
      <c r="C119" s="260">
        <v>0</v>
      </c>
      <c r="D119" s="260">
        <v>0</v>
      </c>
      <c r="E119" s="260">
        <v>0</v>
      </c>
      <c r="F119" s="260">
        <v>0</v>
      </c>
      <c r="G119" s="180">
        <v>0</v>
      </c>
      <c r="H119" s="180">
        <v>0</v>
      </c>
      <c r="I119" s="180">
        <v>0</v>
      </c>
      <c r="J119" s="180">
        <v>0</v>
      </c>
      <c r="K119" s="123">
        <v>0</v>
      </c>
      <c r="L119" s="186">
        <v>0</v>
      </c>
    </row>
    <row r="120" spans="1:15" x14ac:dyDescent="0.2">
      <c r="A120" s="197" t="s">
        <v>91</v>
      </c>
      <c r="B120" s="262">
        <v>0</v>
      </c>
      <c r="C120" s="235">
        <v>42.023819401156608</v>
      </c>
      <c r="D120" s="235">
        <v>38.073702100605381</v>
      </c>
      <c r="E120" s="235">
        <v>10.017176344828687</v>
      </c>
      <c r="F120" s="235">
        <v>1901.6339038342801</v>
      </c>
      <c r="G120" s="236">
        <v>14748.669764686932</v>
      </c>
      <c r="H120" s="236">
        <v>12069.102999999999</v>
      </c>
      <c r="I120" s="236">
        <v>57.213000000000001</v>
      </c>
      <c r="J120" s="236">
        <v>17.654184816401642</v>
      </c>
      <c r="K120" s="249">
        <v>0</v>
      </c>
      <c r="L120" s="250">
        <v>41.522928822328772</v>
      </c>
    </row>
    <row r="121" spans="1:15" x14ac:dyDescent="0.2">
      <c r="A121" s="201" t="s">
        <v>93</v>
      </c>
      <c r="B121" s="213">
        <v>0</v>
      </c>
      <c r="C121" s="213">
        <v>42.023819401156608</v>
      </c>
      <c r="D121" s="213">
        <v>38.073702100605381</v>
      </c>
      <c r="E121" s="213">
        <v>10.017176344828687</v>
      </c>
      <c r="F121" s="213">
        <v>1901.6339038342801</v>
      </c>
      <c r="G121" s="213">
        <v>14748.669764686932</v>
      </c>
      <c r="H121" s="213">
        <v>13377.026</v>
      </c>
      <c r="I121" s="213">
        <v>69.272000000000006</v>
      </c>
      <c r="J121" s="213">
        <v>163.49809908248352</v>
      </c>
      <c r="K121" s="211">
        <v>2603.1629913216075</v>
      </c>
      <c r="L121" s="212">
        <v>2944.5054976196566</v>
      </c>
      <c r="N121" s="8"/>
      <c r="O121" s="8"/>
    </row>
    <row r="122" spans="1:15" x14ac:dyDescent="0.2">
      <c r="N122" s="8"/>
      <c r="O122" s="8"/>
    </row>
    <row r="123" spans="1:15" ht="14.25" x14ac:dyDescent="0.25">
      <c r="A123" s="710" t="s">
        <v>196</v>
      </c>
      <c r="B123" s="707"/>
      <c r="C123" s="707"/>
      <c r="D123" s="707"/>
      <c r="E123" s="707"/>
      <c r="F123" s="102"/>
      <c r="G123" s="102"/>
      <c r="H123" s="102"/>
      <c r="I123" s="102"/>
      <c r="J123" s="102"/>
      <c r="K123" s="27"/>
      <c r="L123" s="156"/>
    </row>
    <row r="124" spans="1:15" ht="14.25" x14ac:dyDescent="0.25">
      <c r="A124" s="665" t="s">
        <v>191</v>
      </c>
      <c r="B124" s="666"/>
      <c r="C124" s="666"/>
      <c r="D124" s="666"/>
      <c r="E124" s="666"/>
      <c r="F124" s="666"/>
      <c r="G124" s="666"/>
      <c r="H124" s="43"/>
      <c r="I124" s="56"/>
      <c r="J124" s="56"/>
      <c r="L124" s="152"/>
    </row>
    <row r="125" spans="1:15" ht="14.25" x14ac:dyDescent="0.25">
      <c r="A125" s="572" t="s">
        <v>223</v>
      </c>
      <c r="B125" s="165"/>
      <c r="C125" s="165"/>
      <c r="D125" s="43"/>
      <c r="E125" s="43"/>
      <c r="F125" s="43"/>
      <c r="G125" s="43"/>
      <c r="H125" s="43"/>
      <c r="I125" s="56"/>
      <c r="J125" s="56"/>
      <c r="L125" s="152"/>
    </row>
    <row r="126" spans="1:15" ht="14.25" x14ac:dyDescent="0.25">
      <c r="A126" s="671" t="s">
        <v>103</v>
      </c>
      <c r="B126" s="672"/>
      <c r="C126" s="672"/>
      <c r="D126" s="672"/>
      <c r="E126" s="672"/>
      <c r="F126" s="672"/>
      <c r="G126" s="672"/>
      <c r="H126" s="54"/>
      <c r="I126" s="103"/>
      <c r="J126" s="103"/>
      <c r="K126" s="28"/>
      <c r="L126" s="153"/>
    </row>
  </sheetData>
  <mergeCells count="14">
    <mergeCell ref="A126:G126"/>
    <mergeCell ref="B15:L15"/>
    <mergeCell ref="B33:L33"/>
    <mergeCell ref="B51:L51"/>
    <mergeCell ref="B69:L69"/>
    <mergeCell ref="B87:L87"/>
    <mergeCell ref="B105:L105"/>
    <mergeCell ref="A123:E123"/>
    <mergeCell ref="A124:G124"/>
    <mergeCell ref="A8:L9"/>
    <mergeCell ref="A10:L10"/>
    <mergeCell ref="A11:L11"/>
    <mergeCell ref="A12:L12"/>
    <mergeCell ref="A13:L13"/>
  </mergeCells>
  <hyperlinks>
    <hyperlink ref="L14" location="Índice!A1" display="Índice" xr:uid="{ADCE391E-A4EE-43E0-B231-03F704E38EE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57D9-1B87-43FB-A547-62E2A3239F9B}">
  <dimension ref="A8:O126"/>
  <sheetViews>
    <sheetView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16384" width="11.42578125" style="9"/>
  </cols>
  <sheetData>
    <row r="8" spans="1:12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2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2" x14ac:dyDescent="0.2">
      <c r="A10" s="698" t="s">
        <v>224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12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12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12" ht="14.25" x14ac:dyDescent="0.2">
      <c r="A13" s="704" t="s">
        <v>111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12" ht="14.25" x14ac:dyDescent="0.25">
      <c r="L14" s="195" t="s">
        <v>40</v>
      </c>
    </row>
    <row r="15" spans="1:12" ht="12.75" customHeight="1" x14ac:dyDescent="0.2">
      <c r="A15" s="91" t="s">
        <v>72</v>
      </c>
      <c r="B15" s="711" t="s">
        <v>113</v>
      </c>
      <c r="C15" s="711"/>
      <c r="D15" s="711"/>
      <c r="E15" s="711"/>
      <c r="F15" s="711"/>
      <c r="G15" s="711"/>
      <c r="H15" s="711"/>
      <c r="I15" s="711"/>
      <c r="J15" s="711"/>
      <c r="K15" s="711"/>
      <c r="L15" s="712"/>
    </row>
    <row r="16" spans="1:12" ht="14.25" x14ac:dyDescent="0.2">
      <c r="A16" s="592" t="s">
        <v>74</v>
      </c>
      <c r="B16" s="624">
        <v>2012</v>
      </c>
      <c r="C16" s="624">
        <v>2013</v>
      </c>
      <c r="D16" s="624">
        <v>2014</v>
      </c>
      <c r="E16" s="624">
        <v>2015</v>
      </c>
      <c r="F16" s="624">
        <v>2016</v>
      </c>
      <c r="G16" s="624">
        <v>2017</v>
      </c>
      <c r="H16" s="624">
        <v>2018</v>
      </c>
      <c r="I16" s="625">
        <v>2019</v>
      </c>
      <c r="J16" s="625">
        <v>2020</v>
      </c>
      <c r="K16" s="593" t="s">
        <v>73</v>
      </c>
      <c r="L16" s="594" t="s">
        <v>68</v>
      </c>
    </row>
    <row r="17" spans="1:15" x14ac:dyDescent="0.2">
      <c r="A17" s="197" t="s">
        <v>114</v>
      </c>
      <c r="B17" s="251">
        <v>23523.398820777937</v>
      </c>
      <c r="C17" s="251">
        <v>28356.350914343653</v>
      </c>
      <c r="D17" s="251">
        <v>26051.841690663245</v>
      </c>
      <c r="E17" s="251">
        <v>30240.21404629578</v>
      </c>
      <c r="F17" s="251">
        <v>29367.002301247707</v>
      </c>
      <c r="G17" s="249">
        <v>35634.135092425531</v>
      </c>
      <c r="H17" s="249">
        <v>36648.220937660692</v>
      </c>
      <c r="I17" s="249">
        <v>38066.885052315651</v>
      </c>
      <c r="J17" s="249">
        <v>70312.156333269275</v>
      </c>
      <c r="K17" s="236">
        <v>73681.264114812831</v>
      </c>
      <c r="L17" s="237">
        <v>58542.37377368864</v>
      </c>
    </row>
    <row r="18" spans="1:15" x14ac:dyDescent="0.2">
      <c r="A18" s="198" t="s">
        <v>79</v>
      </c>
      <c r="B18" s="252">
        <v>141231.84339769377</v>
      </c>
      <c r="C18" s="252">
        <v>157720.1151823134</v>
      </c>
      <c r="D18" s="252">
        <v>160319.14652983448</v>
      </c>
      <c r="E18" s="252">
        <v>162998.56227791129</v>
      </c>
      <c r="F18" s="252">
        <v>180380.59691552175</v>
      </c>
      <c r="G18" s="253">
        <v>211569.74421703379</v>
      </c>
      <c r="H18" s="253">
        <v>252372.05404930052</v>
      </c>
      <c r="I18" s="253">
        <v>251283.24281162195</v>
      </c>
      <c r="J18" s="253">
        <v>315224.49694137659</v>
      </c>
      <c r="K18" s="239">
        <v>257127.09792871366</v>
      </c>
      <c r="L18" s="240">
        <v>289645.4992016562</v>
      </c>
    </row>
    <row r="19" spans="1:15" x14ac:dyDescent="0.2">
      <c r="A19" s="197" t="s">
        <v>80</v>
      </c>
      <c r="B19" s="251">
        <v>47908.38477717778</v>
      </c>
      <c r="C19" s="251">
        <v>49076.330908180506</v>
      </c>
      <c r="D19" s="251">
        <v>57698.019210855549</v>
      </c>
      <c r="E19" s="251">
        <v>51692.93098202016</v>
      </c>
      <c r="F19" s="251">
        <v>52932.836516051328</v>
      </c>
      <c r="G19" s="249">
        <v>61568.692339849389</v>
      </c>
      <c r="H19" s="249">
        <v>162337.84125603514</v>
      </c>
      <c r="I19" s="249">
        <v>70878.80129019593</v>
      </c>
      <c r="J19" s="249">
        <v>141821.75589292278</v>
      </c>
      <c r="K19" s="236">
        <v>85507.965219452773</v>
      </c>
      <c r="L19" s="237">
        <v>93983.038869675569</v>
      </c>
    </row>
    <row r="20" spans="1:15" ht="13.5" customHeight="1" x14ac:dyDescent="0.2">
      <c r="A20" s="198" t="s">
        <v>112</v>
      </c>
      <c r="B20" s="252">
        <v>1307.5539162191844</v>
      </c>
      <c r="C20" s="252">
        <v>1295.1992000351368</v>
      </c>
      <c r="D20" s="252">
        <v>854.24684191178903</v>
      </c>
      <c r="E20" s="252">
        <v>1429.3871601255973</v>
      </c>
      <c r="F20" s="252">
        <v>2470.5799008025901</v>
      </c>
      <c r="G20" s="253">
        <v>2915.4531398386371</v>
      </c>
      <c r="H20" s="253">
        <v>2003.2370000000001</v>
      </c>
      <c r="I20" s="253">
        <v>2110.0790000000002</v>
      </c>
      <c r="J20" s="253">
        <v>1209.0868438276123</v>
      </c>
      <c r="K20" s="239">
        <v>1007.7283181193776</v>
      </c>
      <c r="L20" s="240">
        <v>1235.266681322727</v>
      </c>
    </row>
    <row r="21" spans="1:15" x14ac:dyDescent="0.2">
      <c r="A21" s="197" t="s">
        <v>82</v>
      </c>
      <c r="B21" s="251">
        <v>1293.0666951978847</v>
      </c>
      <c r="C21" s="251">
        <v>5661.3871551843895</v>
      </c>
      <c r="D21" s="251">
        <v>5254.6026641084045</v>
      </c>
      <c r="E21" s="251">
        <v>5704.9325142523776</v>
      </c>
      <c r="F21" s="251">
        <v>1278.2341881237144</v>
      </c>
      <c r="G21" s="249">
        <v>1297.8880148109654</v>
      </c>
      <c r="H21" s="249">
        <v>2726.8670000000002</v>
      </c>
      <c r="I21" s="249">
        <v>1732.46</v>
      </c>
      <c r="J21" s="249">
        <v>1551.5015168003999</v>
      </c>
      <c r="K21" s="236">
        <v>1916.6036946967645</v>
      </c>
      <c r="L21" s="237">
        <v>1786.7305891359922</v>
      </c>
    </row>
    <row r="22" spans="1:15" x14ac:dyDescent="0.2">
      <c r="A22" s="198" t="s">
        <v>83</v>
      </c>
      <c r="B22" s="252">
        <v>482.26604344613247</v>
      </c>
      <c r="C22" s="252">
        <v>1288.2129670559907</v>
      </c>
      <c r="D22" s="252">
        <v>376.00897474789906</v>
      </c>
      <c r="E22" s="252">
        <v>504.23531442508647</v>
      </c>
      <c r="F22" s="252">
        <v>332.97873899904931</v>
      </c>
      <c r="G22" s="253">
        <v>1358.0401473147929</v>
      </c>
      <c r="H22" s="253">
        <v>282.69358429438506</v>
      </c>
      <c r="I22" s="253">
        <v>447.55669643624748</v>
      </c>
      <c r="J22" s="253">
        <v>282.56217635940681</v>
      </c>
      <c r="K22" s="239">
        <v>331.24937431045089</v>
      </c>
      <c r="L22" s="240">
        <v>701.99382775406139</v>
      </c>
    </row>
    <row r="23" spans="1:15" x14ac:dyDescent="0.2">
      <c r="A23" s="197" t="s">
        <v>84</v>
      </c>
      <c r="B23" s="251">
        <v>0</v>
      </c>
      <c r="C23" s="251">
        <v>0</v>
      </c>
      <c r="D23" s="251">
        <v>0</v>
      </c>
      <c r="E23" s="251">
        <v>0</v>
      </c>
      <c r="F23" s="251">
        <v>0</v>
      </c>
      <c r="G23" s="249">
        <v>0</v>
      </c>
      <c r="H23" s="249">
        <v>0</v>
      </c>
      <c r="I23" s="249">
        <v>0</v>
      </c>
      <c r="J23" s="249">
        <v>0</v>
      </c>
      <c r="K23" s="249">
        <v>0</v>
      </c>
      <c r="L23" s="250">
        <v>0</v>
      </c>
    </row>
    <row r="24" spans="1:15" x14ac:dyDescent="0.2">
      <c r="A24" s="198" t="s">
        <v>85</v>
      </c>
      <c r="B24" s="189">
        <v>64820.271908689123</v>
      </c>
      <c r="C24" s="189">
        <v>78868.048449374968</v>
      </c>
      <c r="D24" s="189">
        <v>80732.804234535157</v>
      </c>
      <c r="E24" s="189">
        <v>92187.382399408336</v>
      </c>
      <c r="F24" s="189">
        <v>90573.234647484889</v>
      </c>
      <c r="G24" s="189">
        <v>99396.974370740427</v>
      </c>
      <c r="H24" s="189">
        <v>304747.13973227103</v>
      </c>
      <c r="I24" s="189">
        <v>116258.17998863242</v>
      </c>
      <c r="J24" s="189">
        <v>193598.97084278619</v>
      </c>
      <c r="K24" s="189">
        <v>132311.14547793131</v>
      </c>
      <c r="L24" s="175">
        <v>143874.88849658484</v>
      </c>
    </row>
    <row r="25" spans="1:15" x14ac:dyDescent="0.2">
      <c r="A25" s="201" t="s">
        <v>86</v>
      </c>
      <c r="B25" s="211">
        <v>280566.78555920185</v>
      </c>
      <c r="C25" s="211">
        <v>322265.64477648801</v>
      </c>
      <c r="D25" s="211">
        <v>331286.67014665651</v>
      </c>
      <c r="E25" s="211">
        <v>344757.64469443861</v>
      </c>
      <c r="F25" s="211">
        <v>357335.46320823103</v>
      </c>
      <c r="G25" s="211">
        <v>413740.92732201354</v>
      </c>
      <c r="H25" s="211">
        <v>761118.05355956184</v>
      </c>
      <c r="I25" s="211">
        <v>480777.20483920223</v>
      </c>
      <c r="J25" s="211">
        <v>724000.53054734226</v>
      </c>
      <c r="K25" s="211">
        <v>551883.05412803707</v>
      </c>
      <c r="L25" s="212">
        <v>589769.79143981799</v>
      </c>
    </row>
    <row r="26" spans="1:15" ht="14.25" x14ac:dyDescent="0.25">
      <c r="A26" s="187"/>
      <c r="B26" s="274"/>
      <c r="C26" s="274"/>
      <c r="D26" s="274"/>
      <c r="E26" s="274"/>
      <c r="F26" s="274"/>
      <c r="G26" s="274"/>
      <c r="H26" s="274"/>
      <c r="I26" s="274"/>
      <c r="J26" s="275"/>
      <c r="K26" s="241"/>
      <c r="L26" s="241"/>
    </row>
    <row r="27" spans="1:15" x14ac:dyDescent="0.2">
      <c r="A27" s="111" t="s">
        <v>87</v>
      </c>
      <c r="B27" s="266"/>
      <c r="C27" s="266"/>
      <c r="D27" s="266"/>
      <c r="E27" s="266"/>
      <c r="F27" s="266"/>
      <c r="G27" s="176"/>
      <c r="H27" s="176"/>
      <c r="I27" s="176"/>
      <c r="J27" s="176"/>
      <c r="K27" s="176"/>
      <c r="L27" s="177"/>
    </row>
    <row r="28" spans="1:15" x14ac:dyDescent="0.2">
      <c r="A28" s="197" t="s">
        <v>88</v>
      </c>
      <c r="B28" s="190">
        <v>16408.901000000002</v>
      </c>
      <c r="C28" s="190">
        <v>15254.974</v>
      </c>
      <c r="D28" s="190">
        <v>21022.330999999998</v>
      </c>
      <c r="E28" s="190">
        <v>23563.987000000001</v>
      </c>
      <c r="F28" s="190">
        <v>31205.526000000002</v>
      </c>
      <c r="G28" s="120">
        <v>50184.074999999997</v>
      </c>
      <c r="H28" s="120">
        <v>69358.373999999996</v>
      </c>
      <c r="I28" s="120">
        <v>82616.104999999996</v>
      </c>
      <c r="J28" s="120">
        <v>44839.931054085297</v>
      </c>
      <c r="K28" s="178">
        <v>26846.435555302134</v>
      </c>
      <c r="L28" s="179">
        <v>34359.276934985668</v>
      </c>
    </row>
    <row r="29" spans="1:15" x14ac:dyDescent="0.2">
      <c r="A29" s="198" t="s">
        <v>89</v>
      </c>
      <c r="B29" s="189">
        <v>0</v>
      </c>
      <c r="C29" s="189">
        <v>0</v>
      </c>
      <c r="D29" s="189">
        <v>0</v>
      </c>
      <c r="E29" s="189">
        <v>0</v>
      </c>
      <c r="F29" s="189">
        <v>0</v>
      </c>
      <c r="G29" s="123">
        <v>0</v>
      </c>
      <c r="H29" s="123">
        <v>0</v>
      </c>
      <c r="I29" s="123">
        <v>0</v>
      </c>
      <c r="J29" s="123">
        <v>0</v>
      </c>
      <c r="K29" s="180">
        <v>215.80646784186612</v>
      </c>
      <c r="L29" s="181">
        <v>433.14260777868844</v>
      </c>
    </row>
    <row r="30" spans="1:15" x14ac:dyDescent="0.2">
      <c r="A30" s="197" t="s">
        <v>91</v>
      </c>
      <c r="B30" s="251">
        <v>83080.226004213386</v>
      </c>
      <c r="C30" s="251">
        <v>95590.609338972834</v>
      </c>
      <c r="D30" s="251">
        <v>103229.45486120033</v>
      </c>
      <c r="E30" s="251">
        <v>109114.9855388166</v>
      </c>
      <c r="F30" s="251">
        <v>114719.63134616327</v>
      </c>
      <c r="G30" s="249">
        <v>123590.79929440795</v>
      </c>
      <c r="H30" s="249">
        <v>210869.20570470957</v>
      </c>
      <c r="I30" s="249">
        <v>145255.30685825541</v>
      </c>
      <c r="J30" s="120">
        <v>214042.92752413676</v>
      </c>
      <c r="K30" s="178">
        <v>156649.08121076383</v>
      </c>
      <c r="L30" s="179">
        <v>162449.14873293095</v>
      </c>
      <c r="M30" s="8"/>
      <c r="N30" s="8"/>
    </row>
    <row r="31" spans="1:15" x14ac:dyDescent="0.2">
      <c r="A31" s="201" t="s">
        <v>93</v>
      </c>
      <c r="B31" s="242">
        <v>99489.127004213384</v>
      </c>
      <c r="C31" s="242">
        <v>110845.58333897284</v>
      </c>
      <c r="D31" s="242">
        <v>124251.78586120033</v>
      </c>
      <c r="E31" s="242">
        <v>132678.9725388166</v>
      </c>
      <c r="F31" s="242">
        <v>145925.15734616327</v>
      </c>
      <c r="G31" s="242">
        <v>173774.87429440796</v>
      </c>
      <c r="H31" s="242">
        <v>280227.57970470958</v>
      </c>
      <c r="I31" s="242">
        <v>227871.41185825539</v>
      </c>
      <c r="J31" s="242">
        <v>258882.85857822205</v>
      </c>
      <c r="K31" s="242">
        <v>183711.32323390784</v>
      </c>
      <c r="L31" s="243">
        <v>197241.56827569532</v>
      </c>
      <c r="M31" s="8"/>
      <c r="N31" s="8"/>
    </row>
    <row r="32" spans="1:15" ht="16.5" x14ac:dyDescent="0.3">
      <c r="A32" s="188"/>
      <c r="B32" s="244"/>
      <c r="C32" s="244"/>
      <c r="D32" s="244"/>
      <c r="E32" s="244"/>
      <c r="F32" s="244"/>
      <c r="G32" s="244"/>
      <c r="H32" s="244"/>
      <c r="I32" s="244"/>
      <c r="J32" s="241"/>
      <c r="N32" s="8"/>
      <c r="O32" s="8"/>
    </row>
    <row r="33" spans="1:15" ht="38.25" customHeight="1" x14ac:dyDescent="0.2">
      <c r="A33" s="91" t="s">
        <v>72</v>
      </c>
      <c r="B33" s="711" t="s">
        <v>115</v>
      </c>
      <c r="C33" s="711"/>
      <c r="D33" s="711"/>
      <c r="E33" s="711"/>
      <c r="F33" s="711"/>
      <c r="G33" s="711"/>
      <c r="H33" s="711"/>
      <c r="I33" s="711"/>
      <c r="J33" s="711"/>
      <c r="K33" s="711"/>
      <c r="L33" s="712"/>
      <c r="N33" s="8"/>
      <c r="O33" s="8"/>
    </row>
    <row r="34" spans="1:15" ht="14.25" x14ac:dyDescent="0.2">
      <c r="A34" s="595" t="s">
        <v>74</v>
      </c>
      <c r="B34" s="624">
        <v>2012</v>
      </c>
      <c r="C34" s="624">
        <v>2013</v>
      </c>
      <c r="D34" s="624">
        <v>2014</v>
      </c>
      <c r="E34" s="624">
        <v>2015</v>
      </c>
      <c r="F34" s="624">
        <v>2016</v>
      </c>
      <c r="G34" s="624">
        <v>2017</v>
      </c>
      <c r="H34" s="625">
        <v>2018</v>
      </c>
      <c r="I34" s="625">
        <v>2019</v>
      </c>
      <c r="J34" s="625">
        <v>2020</v>
      </c>
      <c r="K34" s="593" t="s">
        <v>73</v>
      </c>
      <c r="L34" s="594" t="s">
        <v>68</v>
      </c>
    </row>
    <row r="35" spans="1:15" x14ac:dyDescent="0.2">
      <c r="A35" s="197" t="s">
        <v>114</v>
      </c>
      <c r="B35" s="251">
        <v>10554.631399985938</v>
      </c>
      <c r="C35" s="251">
        <v>4919.125516946543</v>
      </c>
      <c r="D35" s="251">
        <v>6628.5919151072922</v>
      </c>
      <c r="E35" s="251">
        <v>7079.9604553808076</v>
      </c>
      <c r="F35" s="251">
        <v>6428.8033846478065</v>
      </c>
      <c r="G35" s="249">
        <v>5588.4068134711133</v>
      </c>
      <c r="H35" s="249">
        <v>7040.8516998113764</v>
      </c>
      <c r="I35" s="249">
        <v>4579.8663817922634</v>
      </c>
      <c r="J35" s="249">
        <v>3184.0832979708389</v>
      </c>
      <c r="K35" s="236">
        <v>7298.8739368556153</v>
      </c>
      <c r="L35" s="237">
        <v>6657.5868907309778</v>
      </c>
    </row>
    <row r="36" spans="1:15" x14ac:dyDescent="0.2">
      <c r="A36" s="198" t="s">
        <v>79</v>
      </c>
      <c r="B36" s="252">
        <v>43340.910398005217</v>
      </c>
      <c r="C36" s="252">
        <v>40174.724395709316</v>
      </c>
      <c r="D36" s="252">
        <v>46347.470376147139</v>
      </c>
      <c r="E36" s="252">
        <v>49383.48781994461</v>
      </c>
      <c r="F36" s="252">
        <v>57456.244893907518</v>
      </c>
      <c r="G36" s="253">
        <v>66652.508078257728</v>
      </c>
      <c r="H36" s="253">
        <v>73726.253213445758</v>
      </c>
      <c r="I36" s="253">
        <v>16418.311786635288</v>
      </c>
      <c r="J36" s="253">
        <v>51406.716846639581</v>
      </c>
      <c r="K36" s="239">
        <v>54946.5633670807</v>
      </c>
      <c r="L36" s="240">
        <v>92029.048587707104</v>
      </c>
    </row>
    <row r="37" spans="1:15" x14ac:dyDescent="0.2">
      <c r="A37" s="197" t="s">
        <v>80</v>
      </c>
      <c r="B37" s="251">
        <v>13613.096188537147</v>
      </c>
      <c r="C37" s="251">
        <v>10602.768463326445</v>
      </c>
      <c r="D37" s="251">
        <v>11780.628089802043</v>
      </c>
      <c r="E37" s="251">
        <v>12119.942220227667</v>
      </c>
      <c r="F37" s="251">
        <v>14570.62481319873</v>
      </c>
      <c r="G37" s="249">
        <v>14700.337934201241</v>
      </c>
      <c r="H37" s="249">
        <v>14744.885590329637</v>
      </c>
      <c r="I37" s="249">
        <v>9713.7486288590753</v>
      </c>
      <c r="J37" s="249">
        <v>10316.957369305725</v>
      </c>
      <c r="K37" s="236">
        <v>14762.262516613529</v>
      </c>
      <c r="L37" s="237">
        <v>17552.180424867067</v>
      </c>
    </row>
    <row r="38" spans="1:15" ht="14.25" customHeight="1" x14ac:dyDescent="0.2">
      <c r="A38" s="198" t="s">
        <v>112</v>
      </c>
      <c r="B38" s="252">
        <v>190.48205970352123</v>
      </c>
      <c r="C38" s="252">
        <v>73.007414871683167</v>
      </c>
      <c r="D38" s="252">
        <v>94.038691822174528</v>
      </c>
      <c r="E38" s="252">
        <v>61.44620094034471</v>
      </c>
      <c r="F38" s="252">
        <v>45.348619282611025</v>
      </c>
      <c r="G38" s="253">
        <v>109.40721467688526</v>
      </c>
      <c r="H38" s="253">
        <v>142.47900000000001</v>
      </c>
      <c r="I38" s="253">
        <v>274.91899999999998</v>
      </c>
      <c r="J38" s="253">
        <v>36.847491393083565</v>
      </c>
      <c r="K38" s="239">
        <v>33.976642542351591</v>
      </c>
      <c r="L38" s="240">
        <v>339.23836001794018</v>
      </c>
    </row>
    <row r="39" spans="1:15" x14ac:dyDescent="0.2">
      <c r="A39" s="197" t="s">
        <v>82</v>
      </c>
      <c r="B39" s="251">
        <v>302.32410025269678</v>
      </c>
      <c r="C39" s="251">
        <v>173.48512516445601</v>
      </c>
      <c r="D39" s="251">
        <v>379.06070576180656</v>
      </c>
      <c r="E39" s="251">
        <v>441.33444360520139</v>
      </c>
      <c r="F39" s="251">
        <v>282.80748187986239</v>
      </c>
      <c r="G39" s="249">
        <v>195.308707436155</v>
      </c>
      <c r="H39" s="249">
        <v>602.67999999999995</v>
      </c>
      <c r="I39" s="249">
        <v>50.295999999999999</v>
      </c>
      <c r="J39" s="249">
        <v>162.46559301363877</v>
      </c>
      <c r="K39" s="236">
        <v>334.3379840996389</v>
      </c>
      <c r="L39" s="237">
        <v>680.0014510372672</v>
      </c>
    </row>
    <row r="40" spans="1:15" x14ac:dyDescent="0.2">
      <c r="A40" s="198" t="s">
        <v>83</v>
      </c>
      <c r="B40" s="252">
        <v>77.856345199926125</v>
      </c>
      <c r="C40" s="252">
        <v>0.74330547656082602</v>
      </c>
      <c r="D40" s="252">
        <v>18.501813009490863</v>
      </c>
      <c r="E40" s="252">
        <v>0.33515443111132942</v>
      </c>
      <c r="F40" s="252">
        <v>21.864441291439196</v>
      </c>
      <c r="G40" s="253">
        <v>80.770615441970989</v>
      </c>
      <c r="H40" s="253">
        <v>28.982923722977606</v>
      </c>
      <c r="I40" s="253">
        <v>26.724</v>
      </c>
      <c r="J40" s="253">
        <v>1.1666111607692646</v>
      </c>
      <c r="K40" s="239">
        <v>2.5959407750606731</v>
      </c>
      <c r="L40" s="240">
        <v>2.0194049482596506</v>
      </c>
    </row>
    <row r="41" spans="1:15" x14ac:dyDescent="0.2">
      <c r="A41" s="197" t="s">
        <v>84</v>
      </c>
      <c r="B41" s="251">
        <v>0</v>
      </c>
      <c r="C41" s="251">
        <v>0</v>
      </c>
      <c r="D41" s="251">
        <v>0</v>
      </c>
      <c r="E41" s="251">
        <v>0</v>
      </c>
      <c r="F41" s="251">
        <v>0</v>
      </c>
      <c r="G41" s="249">
        <v>0</v>
      </c>
      <c r="H41" s="249">
        <v>0</v>
      </c>
      <c r="I41" s="249">
        <v>0</v>
      </c>
      <c r="J41" s="249">
        <v>0</v>
      </c>
      <c r="K41" s="236">
        <v>0</v>
      </c>
      <c r="L41" s="237">
        <v>0</v>
      </c>
    </row>
    <row r="42" spans="1:15" x14ac:dyDescent="0.2">
      <c r="A42" s="198" t="s">
        <v>85</v>
      </c>
      <c r="B42" s="189">
        <v>14595.395090125559</v>
      </c>
      <c r="C42" s="189">
        <v>12934.844629367539</v>
      </c>
      <c r="D42" s="189">
        <v>19485.133708648322</v>
      </c>
      <c r="E42" s="189">
        <v>15324.019493315349</v>
      </c>
      <c r="F42" s="189">
        <v>13813.380099861562</v>
      </c>
      <c r="G42" s="123">
        <v>16311.574466222299</v>
      </c>
      <c r="H42" s="123">
        <v>16853.469963516534</v>
      </c>
      <c r="I42" s="123">
        <v>9872.9617026780434</v>
      </c>
      <c r="J42" s="123">
        <v>13922.882849400903</v>
      </c>
      <c r="K42" s="180">
        <v>17294.733185082117</v>
      </c>
      <c r="L42" s="181">
        <v>20612.528974275021</v>
      </c>
    </row>
    <row r="43" spans="1:15" x14ac:dyDescent="0.2">
      <c r="A43" s="201" t="s">
        <v>86</v>
      </c>
      <c r="B43" s="242">
        <v>82674.695581809996</v>
      </c>
      <c r="C43" s="242">
        <v>68878.698850862551</v>
      </c>
      <c r="D43" s="242">
        <v>84733.425300298273</v>
      </c>
      <c r="E43" s="242">
        <v>84410.525787845108</v>
      </c>
      <c r="F43" s="242">
        <v>92619.073734069534</v>
      </c>
      <c r="G43" s="242">
        <v>103638.31382970739</v>
      </c>
      <c r="H43" s="242">
        <v>113139.60239082627</v>
      </c>
      <c r="I43" s="242">
        <v>40936.827499964667</v>
      </c>
      <c r="J43" s="242">
        <v>79031.120058884539</v>
      </c>
      <c r="K43" s="245">
        <v>94673.343573049016</v>
      </c>
      <c r="L43" s="246">
        <v>137872.60409358365</v>
      </c>
      <c r="N43" s="8"/>
      <c r="O43" s="8"/>
    </row>
    <row r="44" spans="1:15" ht="14.25" x14ac:dyDescent="0.25">
      <c r="A44" s="187"/>
      <c r="B44" s="267"/>
      <c r="C44" s="267"/>
      <c r="D44" s="267"/>
      <c r="E44" s="267"/>
      <c r="F44" s="267"/>
      <c r="G44" s="267"/>
      <c r="H44" s="267"/>
      <c r="I44" s="267"/>
      <c r="J44" s="265"/>
      <c r="N44" s="8"/>
      <c r="O44" s="8"/>
    </row>
    <row r="45" spans="1:15" x14ac:dyDescent="0.2">
      <c r="A45" s="111" t="s">
        <v>87</v>
      </c>
      <c r="B45" s="266"/>
      <c r="C45" s="266"/>
      <c r="D45" s="266"/>
      <c r="E45" s="266"/>
      <c r="F45" s="266"/>
      <c r="G45" s="176"/>
      <c r="H45" s="176"/>
      <c r="I45" s="176"/>
      <c r="J45" s="176"/>
      <c r="K45" s="183"/>
      <c r="L45" s="184"/>
    </row>
    <row r="46" spans="1:15" x14ac:dyDescent="0.2">
      <c r="A46" s="197" t="s">
        <v>88</v>
      </c>
      <c r="B46" s="190">
        <v>148.964</v>
      </c>
      <c r="C46" s="190">
        <v>96.802000000000007</v>
      </c>
      <c r="D46" s="190">
        <v>96.319000000000003</v>
      </c>
      <c r="E46" s="190">
        <v>99.905000000000001</v>
      </c>
      <c r="F46" s="190">
        <v>112.93</v>
      </c>
      <c r="G46" s="120">
        <v>50.042999999999999</v>
      </c>
      <c r="H46" s="120">
        <v>2092.864</v>
      </c>
      <c r="I46" s="120">
        <v>1016.725</v>
      </c>
      <c r="J46" s="120">
        <v>1174.4116351739895</v>
      </c>
      <c r="K46" s="178">
        <v>4558.337451942667</v>
      </c>
      <c r="L46" s="179">
        <v>7483.7783704787735</v>
      </c>
    </row>
    <row r="47" spans="1:15" x14ac:dyDescent="0.2">
      <c r="A47" s="198" t="s">
        <v>89</v>
      </c>
      <c r="B47" s="189">
        <v>0</v>
      </c>
      <c r="C47" s="189">
        <v>0</v>
      </c>
      <c r="D47" s="189">
        <v>0</v>
      </c>
      <c r="E47" s="189">
        <v>0</v>
      </c>
      <c r="F47" s="189">
        <v>0</v>
      </c>
      <c r="G47" s="123">
        <v>0</v>
      </c>
      <c r="H47" s="123">
        <v>0</v>
      </c>
      <c r="I47" s="123">
        <v>0</v>
      </c>
      <c r="J47" s="123">
        <v>0</v>
      </c>
      <c r="K47" s="180">
        <v>1.2791685439066263E-2</v>
      </c>
      <c r="L47" s="181">
        <v>1.8943294357317819</v>
      </c>
    </row>
    <row r="48" spans="1:15" x14ac:dyDescent="0.2">
      <c r="A48" s="197" t="s">
        <v>91</v>
      </c>
      <c r="B48" s="251">
        <v>26211.113039542714</v>
      </c>
      <c r="C48" s="251">
        <v>25987.821237191722</v>
      </c>
      <c r="D48" s="251">
        <v>36105.60933503211</v>
      </c>
      <c r="E48" s="251">
        <v>33897.293070014006</v>
      </c>
      <c r="F48" s="251">
        <v>32769.837051591639</v>
      </c>
      <c r="G48" s="249">
        <v>31461.758985759509</v>
      </c>
      <c r="H48" s="249">
        <v>34154.62454562245</v>
      </c>
      <c r="I48" s="249">
        <v>8839.2864762380214</v>
      </c>
      <c r="J48" s="249">
        <v>23769.694636771987</v>
      </c>
      <c r="K48" s="236">
        <v>31407.617476808693</v>
      </c>
      <c r="L48" s="237">
        <v>46340.142569206226</v>
      </c>
    </row>
    <row r="49" spans="1:15" x14ac:dyDescent="0.2">
      <c r="A49" s="201" t="s">
        <v>93</v>
      </c>
      <c r="B49" s="242">
        <v>26360.077039542713</v>
      </c>
      <c r="C49" s="242">
        <v>26084.623237191721</v>
      </c>
      <c r="D49" s="242">
        <v>36201.928335032113</v>
      </c>
      <c r="E49" s="242">
        <v>33997.198070014005</v>
      </c>
      <c r="F49" s="242">
        <v>32882.76705159164</v>
      </c>
      <c r="G49" s="242">
        <v>31511.80198575951</v>
      </c>
      <c r="H49" s="242">
        <v>36247.488545622451</v>
      </c>
      <c r="I49" s="242">
        <v>9856.0114762380217</v>
      </c>
      <c r="J49" s="242">
        <v>24944.106271945977</v>
      </c>
      <c r="K49" s="245">
        <v>35965.967720436798</v>
      </c>
      <c r="L49" s="246">
        <v>53825.815269120729</v>
      </c>
    </row>
    <row r="50" spans="1:15" ht="16.5" x14ac:dyDescent="0.3">
      <c r="A50" s="188"/>
      <c r="B50" s="247"/>
      <c r="C50" s="247"/>
      <c r="D50" s="247"/>
      <c r="E50" s="247"/>
      <c r="F50" s="247"/>
      <c r="G50" s="247"/>
      <c r="H50" s="247"/>
      <c r="I50" s="247"/>
      <c r="J50" s="56"/>
      <c r="N50" s="8"/>
      <c r="O50" s="8"/>
    </row>
    <row r="51" spans="1:15" ht="33.75" customHeight="1" x14ac:dyDescent="0.2">
      <c r="A51" s="91" t="s">
        <v>72</v>
      </c>
      <c r="B51" s="711" t="s">
        <v>116</v>
      </c>
      <c r="C51" s="711"/>
      <c r="D51" s="711"/>
      <c r="E51" s="711"/>
      <c r="F51" s="711"/>
      <c r="G51" s="711"/>
      <c r="H51" s="711"/>
      <c r="I51" s="711"/>
      <c r="J51" s="711"/>
      <c r="K51" s="711"/>
      <c r="L51" s="712"/>
      <c r="N51" s="8"/>
      <c r="O51" s="8"/>
    </row>
    <row r="52" spans="1:15" ht="14.25" x14ac:dyDescent="0.2">
      <c r="A52" s="595" t="s">
        <v>74</v>
      </c>
      <c r="B52" s="624">
        <v>2012</v>
      </c>
      <c r="C52" s="624">
        <v>2013</v>
      </c>
      <c r="D52" s="624">
        <v>2014</v>
      </c>
      <c r="E52" s="624">
        <v>2015</v>
      </c>
      <c r="F52" s="624">
        <v>2016</v>
      </c>
      <c r="G52" s="624">
        <v>2017</v>
      </c>
      <c r="H52" s="625">
        <v>2018</v>
      </c>
      <c r="I52" s="625">
        <v>2019</v>
      </c>
      <c r="J52" s="625">
        <v>2020</v>
      </c>
      <c r="K52" s="593" t="s">
        <v>73</v>
      </c>
      <c r="L52" s="594" t="s">
        <v>68</v>
      </c>
    </row>
    <row r="53" spans="1:15" x14ac:dyDescent="0.2">
      <c r="A53" s="255" t="s">
        <v>114</v>
      </c>
      <c r="B53" s="268">
        <v>6838.1297843372231</v>
      </c>
      <c r="C53" s="268">
        <v>4721.5516594586197</v>
      </c>
      <c r="D53" s="268">
        <v>8327.305601929862</v>
      </c>
      <c r="E53" s="268">
        <v>9182.4794511935052</v>
      </c>
      <c r="F53" s="268">
        <v>8377.1938526263384</v>
      </c>
      <c r="G53" s="269">
        <v>10399.609674261786</v>
      </c>
      <c r="H53" s="269">
        <v>6828.949465399819</v>
      </c>
      <c r="I53" s="269">
        <v>7980.8339634737422</v>
      </c>
      <c r="J53" s="269">
        <v>13927.873983841973</v>
      </c>
      <c r="K53" s="256">
        <v>9953.2669145628588</v>
      </c>
      <c r="L53" s="257">
        <v>16092.289688968192</v>
      </c>
    </row>
    <row r="54" spans="1:15" x14ac:dyDescent="0.2">
      <c r="A54" s="198" t="s">
        <v>79</v>
      </c>
      <c r="B54" s="252">
        <v>16845.509769027038</v>
      </c>
      <c r="C54" s="252">
        <v>16796.788540596121</v>
      </c>
      <c r="D54" s="252">
        <v>16802.15254734366</v>
      </c>
      <c r="E54" s="252">
        <v>16271.193851210643</v>
      </c>
      <c r="F54" s="252">
        <v>19745.244271274471</v>
      </c>
      <c r="G54" s="253">
        <v>19952.771524558211</v>
      </c>
      <c r="H54" s="253">
        <v>20789.227433266435</v>
      </c>
      <c r="I54" s="253">
        <v>22671.527232105542</v>
      </c>
      <c r="J54" s="253">
        <v>53363.262141937455</v>
      </c>
      <c r="K54" s="239">
        <v>30005.897356180856</v>
      </c>
      <c r="L54" s="240">
        <v>34784.571541542806</v>
      </c>
    </row>
    <row r="55" spans="1:15" x14ac:dyDescent="0.2">
      <c r="A55" s="197" t="s">
        <v>80</v>
      </c>
      <c r="B55" s="251">
        <v>16890.066850902709</v>
      </c>
      <c r="C55" s="251">
        <v>17865.673109109324</v>
      </c>
      <c r="D55" s="251">
        <v>19944.089891762138</v>
      </c>
      <c r="E55" s="251">
        <v>19002.185257295638</v>
      </c>
      <c r="F55" s="251">
        <v>23220.852897477806</v>
      </c>
      <c r="G55" s="249">
        <v>23548.374882939723</v>
      </c>
      <c r="H55" s="249">
        <v>24388.632934586021</v>
      </c>
      <c r="I55" s="249">
        <v>26141.726017785979</v>
      </c>
      <c r="J55" s="249">
        <v>51415.578702796214</v>
      </c>
      <c r="K55" s="236">
        <v>23281.853762445753</v>
      </c>
      <c r="L55" s="237">
        <v>27257.751274978284</v>
      </c>
    </row>
    <row r="56" spans="1:15" ht="13.5" customHeight="1" x14ac:dyDescent="0.2">
      <c r="A56" s="198" t="s">
        <v>112</v>
      </c>
      <c r="B56" s="253">
        <v>435.20281031514867</v>
      </c>
      <c r="C56" s="253">
        <v>74.488342323509727</v>
      </c>
      <c r="D56" s="253">
        <v>185.29281841766215</v>
      </c>
      <c r="E56" s="253">
        <v>186.24001562073497</v>
      </c>
      <c r="F56" s="253">
        <v>163.41409000769923</v>
      </c>
      <c r="G56" s="253">
        <v>63.316783991834875</v>
      </c>
      <c r="H56" s="253">
        <v>21.85</v>
      </c>
      <c r="I56" s="253">
        <v>2.4780000000000002</v>
      </c>
      <c r="J56" s="253">
        <v>27.771166465300603</v>
      </c>
      <c r="K56" s="239">
        <v>120.81235512900894</v>
      </c>
      <c r="L56" s="240">
        <v>16.594953330727531</v>
      </c>
    </row>
    <row r="57" spans="1:15" x14ac:dyDescent="0.2">
      <c r="A57" s="197" t="s">
        <v>82</v>
      </c>
      <c r="B57" s="251">
        <v>1625.259104939777</v>
      </c>
      <c r="C57" s="251">
        <v>1354.9446426728605</v>
      </c>
      <c r="D57" s="251">
        <v>1111.4148235346559</v>
      </c>
      <c r="E57" s="251">
        <v>1158.6380707334447</v>
      </c>
      <c r="F57" s="251">
        <v>1509.7710818919304</v>
      </c>
      <c r="G57" s="249">
        <v>256.6869111692493</v>
      </c>
      <c r="H57" s="249">
        <v>2044.9290000000001</v>
      </c>
      <c r="I57" s="249">
        <v>2023.877</v>
      </c>
      <c r="J57" s="249">
        <v>1749.8769362451249</v>
      </c>
      <c r="K57" s="236">
        <v>463.93780971545897</v>
      </c>
      <c r="L57" s="237">
        <v>952.44031822786928</v>
      </c>
    </row>
    <row r="58" spans="1:15" x14ac:dyDescent="0.2">
      <c r="A58" s="198" t="s">
        <v>83</v>
      </c>
      <c r="B58" s="252">
        <v>51.154102299831578</v>
      </c>
      <c r="C58" s="252">
        <v>43.319847160887747</v>
      </c>
      <c r="D58" s="252">
        <v>41.642242988909381</v>
      </c>
      <c r="E58" s="252">
        <v>206.18796313268575</v>
      </c>
      <c r="F58" s="252">
        <v>218.66214206748762</v>
      </c>
      <c r="G58" s="253">
        <v>179.27950610780792</v>
      </c>
      <c r="H58" s="253">
        <v>160.70672716934848</v>
      </c>
      <c r="I58" s="253">
        <v>135.27939073387654</v>
      </c>
      <c r="J58" s="253">
        <v>246.36870107489761</v>
      </c>
      <c r="K58" s="239">
        <v>85.066662907179051</v>
      </c>
      <c r="L58" s="240">
        <v>137.96522399246092</v>
      </c>
    </row>
    <row r="59" spans="1:15" x14ac:dyDescent="0.2">
      <c r="A59" s="197" t="s">
        <v>84</v>
      </c>
      <c r="B59" s="251">
        <v>0</v>
      </c>
      <c r="C59" s="251">
        <v>0</v>
      </c>
      <c r="D59" s="251">
        <v>0</v>
      </c>
      <c r="E59" s="251">
        <v>0</v>
      </c>
      <c r="F59" s="251">
        <v>0</v>
      </c>
      <c r="G59" s="249">
        <v>0</v>
      </c>
      <c r="H59" s="249">
        <v>0</v>
      </c>
      <c r="I59" s="249">
        <v>0</v>
      </c>
      <c r="J59" s="249">
        <v>0</v>
      </c>
      <c r="K59" s="236">
        <v>0</v>
      </c>
      <c r="L59" s="237">
        <v>0</v>
      </c>
    </row>
    <row r="60" spans="1:15" x14ac:dyDescent="0.2">
      <c r="A60" s="198" t="s">
        <v>85</v>
      </c>
      <c r="B60" s="189">
        <v>12410.447457259756</v>
      </c>
      <c r="C60" s="189">
        <v>13301.800542536372</v>
      </c>
      <c r="D60" s="189">
        <v>16693.310355637641</v>
      </c>
      <c r="E60" s="189">
        <v>15410.89895664394</v>
      </c>
      <c r="F60" s="189">
        <v>13184.531703533297</v>
      </c>
      <c r="G60" s="123">
        <v>15276.59489145358</v>
      </c>
      <c r="H60" s="123">
        <v>15610.050286946034</v>
      </c>
      <c r="I60" s="123">
        <v>16303.218361175488</v>
      </c>
      <c r="J60" s="123">
        <v>35668.371421402793</v>
      </c>
      <c r="K60" s="180">
        <v>18684.177985327944</v>
      </c>
      <c r="L60" s="181">
        <v>24388.015458217305</v>
      </c>
    </row>
    <row r="61" spans="1:15" x14ac:dyDescent="0.2">
      <c r="A61" s="201" t="s">
        <v>86</v>
      </c>
      <c r="B61" s="211">
        <v>55095.769879081468</v>
      </c>
      <c r="C61" s="211">
        <v>54158.566683857687</v>
      </c>
      <c r="D61" s="211">
        <v>63105.208281614527</v>
      </c>
      <c r="E61" s="211">
        <v>61417.8235658306</v>
      </c>
      <c r="F61" s="211">
        <v>66419.67003887902</v>
      </c>
      <c r="G61" s="211">
        <v>69676.634174482184</v>
      </c>
      <c r="H61" s="211">
        <v>69844.345847367658</v>
      </c>
      <c r="I61" s="211">
        <v>75258.939965274621</v>
      </c>
      <c r="J61" s="211">
        <v>156399.10305376377</v>
      </c>
      <c r="K61" s="213">
        <v>82595.012846269063</v>
      </c>
      <c r="L61" s="214">
        <v>103629.62845925766</v>
      </c>
    </row>
    <row r="62" spans="1:15" ht="16.5" x14ac:dyDescent="0.3">
      <c r="A62" s="187"/>
      <c r="B62" s="270"/>
      <c r="C62" s="270"/>
      <c r="D62" s="270"/>
      <c r="E62" s="270"/>
      <c r="F62" s="270"/>
      <c r="G62" s="270"/>
      <c r="H62" s="270"/>
      <c r="I62" s="270"/>
      <c r="J62" s="265"/>
      <c r="N62" s="8"/>
      <c r="O62" s="8"/>
    </row>
    <row r="63" spans="1:15" x14ac:dyDescent="0.2">
      <c r="A63" s="5" t="s">
        <v>87</v>
      </c>
      <c r="B63" s="271"/>
      <c r="C63" s="271"/>
      <c r="D63" s="271"/>
      <c r="E63" s="271"/>
      <c r="F63" s="271"/>
      <c r="G63" s="272"/>
      <c r="H63" s="272"/>
      <c r="I63" s="272"/>
      <c r="J63" s="272"/>
      <c r="K63" s="258"/>
      <c r="L63" s="259"/>
      <c r="N63" s="8"/>
      <c r="O63" s="8"/>
    </row>
    <row r="64" spans="1:15" x14ac:dyDescent="0.2">
      <c r="A64" s="197" t="s">
        <v>88</v>
      </c>
      <c r="B64" s="190">
        <v>0</v>
      </c>
      <c r="C64" s="190">
        <v>0</v>
      </c>
      <c r="D64" s="190">
        <v>0</v>
      </c>
      <c r="E64" s="190">
        <v>0</v>
      </c>
      <c r="F64" s="190">
        <v>0</v>
      </c>
      <c r="G64" s="273">
        <v>0</v>
      </c>
      <c r="H64" s="120">
        <v>3176.837</v>
      </c>
      <c r="I64" s="120">
        <v>8244.4560000000001</v>
      </c>
      <c r="J64" s="120">
        <v>1142.6183122760799</v>
      </c>
      <c r="K64" s="178">
        <v>14173.046973685065</v>
      </c>
      <c r="L64" s="179">
        <v>14427.355868085857</v>
      </c>
    </row>
    <row r="65" spans="1:12" x14ac:dyDescent="0.2">
      <c r="A65" s="198" t="s">
        <v>89</v>
      </c>
      <c r="B65" s="189">
        <v>395635.43199999997</v>
      </c>
      <c r="C65" s="189">
        <v>405001.64199999999</v>
      </c>
      <c r="D65" s="189">
        <v>434050.22700000001</v>
      </c>
      <c r="E65" s="189">
        <v>461105.03</v>
      </c>
      <c r="F65" s="189">
        <v>521820.06800000003</v>
      </c>
      <c r="G65" s="123">
        <v>573067.84600000002</v>
      </c>
      <c r="H65" s="123">
        <v>660267.02399999998</v>
      </c>
      <c r="I65" s="123">
        <v>726609.90700000001</v>
      </c>
      <c r="J65" s="123">
        <v>589493.32799999998</v>
      </c>
      <c r="K65" s="180">
        <v>729156.02584946074</v>
      </c>
      <c r="L65" s="181">
        <v>1106970.5855832261</v>
      </c>
    </row>
    <row r="66" spans="1:12" x14ac:dyDescent="0.2">
      <c r="A66" s="197" t="s">
        <v>91</v>
      </c>
      <c r="B66" s="251">
        <v>7724.0729448970296</v>
      </c>
      <c r="C66" s="251">
        <v>5987.7483693978684</v>
      </c>
      <c r="D66" s="251">
        <v>7122.8927673103744</v>
      </c>
      <c r="E66" s="251">
        <v>7107.5535703760352</v>
      </c>
      <c r="F66" s="251">
        <v>7247.9742142910491</v>
      </c>
      <c r="G66" s="249">
        <v>8360.3211175548968</v>
      </c>
      <c r="H66" s="249">
        <v>8841.1659256421844</v>
      </c>
      <c r="I66" s="249">
        <v>8634.6515555360547</v>
      </c>
      <c r="J66" s="249">
        <v>21689.276737499273</v>
      </c>
      <c r="K66" s="236">
        <v>8738.8676771510327</v>
      </c>
      <c r="L66" s="237">
        <v>11249.629606944949</v>
      </c>
    </row>
    <row r="67" spans="1:12" x14ac:dyDescent="0.2">
      <c r="A67" s="201" t="s">
        <v>93</v>
      </c>
      <c r="B67" s="242">
        <v>403359.50494489702</v>
      </c>
      <c r="C67" s="242">
        <v>410989.39036939788</v>
      </c>
      <c r="D67" s="242">
        <v>441173.11976731039</v>
      </c>
      <c r="E67" s="242">
        <v>468212.58357037604</v>
      </c>
      <c r="F67" s="242">
        <v>529068.04221429105</v>
      </c>
      <c r="G67" s="242">
        <v>581428.16711755493</v>
      </c>
      <c r="H67" s="242">
        <v>672285.02692564228</v>
      </c>
      <c r="I67" s="242">
        <v>743489.01455553609</v>
      </c>
      <c r="J67" s="242">
        <v>612325.22304977535</v>
      </c>
      <c r="K67" s="245">
        <v>752067.94050029677</v>
      </c>
      <c r="L67" s="246">
        <v>1132647.5710582568</v>
      </c>
    </row>
    <row r="68" spans="1:12" ht="16.5" x14ac:dyDescent="0.3">
      <c r="A68" s="188"/>
      <c r="B68" s="248"/>
      <c r="C68" s="248"/>
      <c r="D68" s="248"/>
      <c r="E68" s="248"/>
      <c r="F68" s="248"/>
      <c r="G68" s="248"/>
      <c r="H68" s="248"/>
      <c r="I68" s="248"/>
      <c r="J68" s="56"/>
    </row>
    <row r="69" spans="1:12" ht="42" customHeight="1" x14ac:dyDescent="0.2">
      <c r="A69" s="91" t="s">
        <v>72</v>
      </c>
      <c r="B69" s="711" t="s">
        <v>117</v>
      </c>
      <c r="C69" s="711"/>
      <c r="D69" s="711"/>
      <c r="E69" s="711"/>
      <c r="F69" s="711"/>
      <c r="G69" s="711"/>
      <c r="H69" s="711"/>
      <c r="I69" s="711"/>
      <c r="J69" s="711"/>
      <c r="K69" s="711"/>
      <c r="L69" s="712"/>
    </row>
    <row r="70" spans="1:12" ht="14.25" x14ac:dyDescent="0.2">
      <c r="A70" s="595" t="s">
        <v>74</v>
      </c>
      <c r="B70" s="624">
        <v>2012</v>
      </c>
      <c r="C70" s="624">
        <v>2013</v>
      </c>
      <c r="D70" s="624">
        <v>2014</v>
      </c>
      <c r="E70" s="624">
        <v>2015</v>
      </c>
      <c r="F70" s="624">
        <v>2016</v>
      </c>
      <c r="G70" s="624">
        <v>2017</v>
      </c>
      <c r="H70" s="625">
        <v>2018</v>
      </c>
      <c r="I70" s="625">
        <v>2019</v>
      </c>
      <c r="J70" s="625">
        <v>2020</v>
      </c>
      <c r="K70" s="593" t="s">
        <v>73</v>
      </c>
      <c r="L70" s="594" t="s">
        <v>68</v>
      </c>
    </row>
    <row r="71" spans="1:12" x14ac:dyDescent="0.2">
      <c r="A71" s="197" t="s">
        <v>114</v>
      </c>
      <c r="B71" s="251">
        <v>72934.978088456061</v>
      </c>
      <c r="C71" s="251">
        <v>70204.030546916256</v>
      </c>
      <c r="D71" s="251">
        <v>49681.814663604906</v>
      </c>
      <c r="E71" s="251">
        <v>45356.697585746355</v>
      </c>
      <c r="F71" s="251">
        <v>32961.243786464045</v>
      </c>
      <c r="G71" s="120">
        <v>79582.115373950437</v>
      </c>
      <c r="H71" s="120">
        <v>49204.305044274573</v>
      </c>
      <c r="I71" s="120">
        <v>66255.973098109622</v>
      </c>
      <c r="J71" s="120">
        <v>81650.04675929567</v>
      </c>
      <c r="K71" s="178">
        <v>317171.54053610284</v>
      </c>
      <c r="L71" s="179">
        <v>365680.80392762087</v>
      </c>
    </row>
    <row r="72" spans="1:12" x14ac:dyDescent="0.2">
      <c r="A72" s="198" t="s">
        <v>79</v>
      </c>
      <c r="B72" s="252">
        <v>47987.491881186907</v>
      </c>
      <c r="C72" s="252">
        <v>42125.346984648808</v>
      </c>
      <c r="D72" s="252">
        <v>37593.946173818302</v>
      </c>
      <c r="E72" s="252">
        <v>37037.522056462141</v>
      </c>
      <c r="F72" s="252">
        <v>52461.635772630623</v>
      </c>
      <c r="G72" s="123">
        <v>53063.941405877486</v>
      </c>
      <c r="H72" s="123">
        <v>77455.714470911189</v>
      </c>
      <c r="I72" s="123">
        <v>66915.756618418629</v>
      </c>
      <c r="J72" s="123">
        <v>110759.67574146572</v>
      </c>
      <c r="K72" s="180">
        <v>142218.98315461387</v>
      </c>
      <c r="L72" s="181">
        <v>86262.799913829847</v>
      </c>
    </row>
    <row r="73" spans="1:12" x14ac:dyDescent="0.2">
      <c r="A73" s="197" t="s">
        <v>80</v>
      </c>
      <c r="B73" s="251">
        <v>54963.786450228414</v>
      </c>
      <c r="C73" s="251">
        <v>65956.571233242546</v>
      </c>
      <c r="D73" s="251">
        <v>61582.420291171155</v>
      </c>
      <c r="E73" s="251">
        <v>66019.142715143578</v>
      </c>
      <c r="F73" s="251">
        <v>66858.260590859441</v>
      </c>
      <c r="G73" s="120">
        <v>73570.962311559255</v>
      </c>
      <c r="H73" s="120">
        <v>78910.660843507925</v>
      </c>
      <c r="I73" s="120">
        <v>85644.392444008219</v>
      </c>
      <c r="J73" s="120">
        <v>78169.380839444784</v>
      </c>
      <c r="K73" s="178">
        <v>87342.650031212732</v>
      </c>
      <c r="L73" s="179">
        <v>103139.04579923455</v>
      </c>
    </row>
    <row r="74" spans="1:12" x14ac:dyDescent="0.2">
      <c r="A74" s="215" t="s">
        <v>112</v>
      </c>
      <c r="B74" s="263">
        <v>34861.173755543583</v>
      </c>
      <c r="C74" s="263">
        <v>42807.785130219425</v>
      </c>
      <c r="D74" s="263">
        <v>36392.62232498081</v>
      </c>
      <c r="E74" s="263">
        <v>16524.931249277648</v>
      </c>
      <c r="F74" s="263">
        <v>4975.1079092843256</v>
      </c>
      <c r="G74" s="123">
        <v>17331.650738189266</v>
      </c>
      <c r="H74" s="123">
        <v>18597.496999999999</v>
      </c>
      <c r="I74" s="123">
        <v>53192.644</v>
      </c>
      <c r="J74" s="123">
        <v>69255.873242451009</v>
      </c>
      <c r="K74" s="180">
        <v>46943.862753416499</v>
      </c>
      <c r="L74" s="181">
        <v>16620.490120265491</v>
      </c>
    </row>
    <row r="75" spans="1:12" x14ac:dyDescent="0.2">
      <c r="A75" s="197" t="s">
        <v>82</v>
      </c>
      <c r="B75" s="251">
        <v>1797.636659243979</v>
      </c>
      <c r="C75" s="251">
        <v>2148.1606828796075</v>
      </c>
      <c r="D75" s="251">
        <v>2446.4173690483758</v>
      </c>
      <c r="E75" s="251">
        <v>1806.2157236408407</v>
      </c>
      <c r="F75" s="251">
        <v>2103.6298232799977</v>
      </c>
      <c r="G75" s="120">
        <v>2164.1184873813522</v>
      </c>
      <c r="H75" s="120">
        <v>1814.7840000000001</v>
      </c>
      <c r="I75" s="120">
        <v>1083.413</v>
      </c>
      <c r="J75" s="120">
        <v>999.7027562555088</v>
      </c>
      <c r="K75" s="178">
        <v>1586.8976707951554</v>
      </c>
      <c r="L75" s="179">
        <v>1826.1985677956241</v>
      </c>
    </row>
    <row r="76" spans="1:12" x14ac:dyDescent="0.2">
      <c r="A76" s="198" t="s">
        <v>83</v>
      </c>
      <c r="B76" s="252">
        <v>4127.955580917107</v>
      </c>
      <c r="C76" s="252">
        <v>7932.2982063911059</v>
      </c>
      <c r="D76" s="252">
        <v>5345.3519041164946</v>
      </c>
      <c r="E76" s="252">
        <v>2528.5585292721621</v>
      </c>
      <c r="F76" s="252">
        <v>2371.8292515715161</v>
      </c>
      <c r="G76" s="123">
        <v>1749.3822556272048</v>
      </c>
      <c r="H76" s="123">
        <v>2036.3641459593059</v>
      </c>
      <c r="I76" s="123">
        <v>2956.4303247459857</v>
      </c>
      <c r="J76" s="123">
        <v>2621.8701323064161</v>
      </c>
      <c r="K76" s="180">
        <v>4909.0684468930704</v>
      </c>
      <c r="L76" s="181">
        <v>5831.455287626688</v>
      </c>
    </row>
    <row r="77" spans="1:12" x14ac:dyDescent="0.2">
      <c r="A77" s="197" t="s">
        <v>84</v>
      </c>
      <c r="B77" s="251">
        <v>0</v>
      </c>
      <c r="C77" s="251">
        <v>0</v>
      </c>
      <c r="D77" s="251">
        <v>0</v>
      </c>
      <c r="E77" s="251">
        <v>0</v>
      </c>
      <c r="F77" s="251">
        <v>0</v>
      </c>
      <c r="G77" s="120">
        <v>0</v>
      </c>
      <c r="H77" s="120">
        <v>0</v>
      </c>
      <c r="I77" s="120">
        <v>0</v>
      </c>
      <c r="J77" s="120">
        <v>0</v>
      </c>
      <c r="K77" s="178">
        <v>0</v>
      </c>
      <c r="L77" s="179">
        <v>0</v>
      </c>
    </row>
    <row r="78" spans="1:12" x14ac:dyDescent="0.2">
      <c r="A78" s="198" t="s">
        <v>85</v>
      </c>
      <c r="B78" s="189">
        <v>54039.86830084848</v>
      </c>
      <c r="C78" s="189">
        <v>70824.220744725331</v>
      </c>
      <c r="D78" s="189">
        <v>89154.048939294153</v>
      </c>
      <c r="E78" s="189">
        <v>81974.527705659028</v>
      </c>
      <c r="F78" s="189">
        <v>83811.610536576729</v>
      </c>
      <c r="G78" s="123">
        <v>86758.348817471488</v>
      </c>
      <c r="H78" s="123">
        <v>90007.105778677389</v>
      </c>
      <c r="I78" s="123">
        <v>95170.842738357533</v>
      </c>
      <c r="J78" s="123">
        <v>91399.806434255748</v>
      </c>
      <c r="K78" s="180">
        <v>99889.00938419177</v>
      </c>
      <c r="L78" s="181">
        <v>116002.56248951134</v>
      </c>
    </row>
    <row r="79" spans="1:12" x14ac:dyDescent="0.2">
      <c r="A79" s="201" t="s">
        <v>86</v>
      </c>
      <c r="B79" s="211">
        <v>270712.8907164245</v>
      </c>
      <c r="C79" s="211">
        <v>301998.41352902306</v>
      </c>
      <c r="D79" s="211">
        <v>282196.62166603422</v>
      </c>
      <c r="E79" s="211">
        <v>251247.59556520171</v>
      </c>
      <c r="F79" s="211">
        <v>245543.31767066673</v>
      </c>
      <c r="G79" s="211">
        <v>314220.51939005643</v>
      </c>
      <c r="H79" s="211">
        <v>318026.43128333043</v>
      </c>
      <c r="I79" s="211">
        <v>371219.45222363999</v>
      </c>
      <c r="J79" s="211">
        <v>434856.35590547486</v>
      </c>
      <c r="K79" s="213">
        <v>700062.01197722601</v>
      </c>
      <c r="L79" s="214">
        <v>695363.35610588442</v>
      </c>
    </row>
    <row r="80" spans="1:12" ht="14.25" x14ac:dyDescent="0.25">
      <c r="A80" s="187"/>
      <c r="B80" s="267"/>
      <c r="C80" s="267"/>
      <c r="D80" s="267"/>
      <c r="E80" s="267"/>
      <c r="F80" s="267"/>
      <c r="G80" s="267"/>
      <c r="H80" s="267"/>
      <c r="I80" s="267"/>
      <c r="J80" s="265"/>
    </row>
    <row r="81" spans="1:15" x14ac:dyDescent="0.2">
      <c r="A81" s="111" t="s">
        <v>87</v>
      </c>
      <c r="B81" s="266"/>
      <c r="C81" s="266"/>
      <c r="D81" s="266"/>
      <c r="E81" s="266"/>
      <c r="F81" s="266"/>
      <c r="G81" s="176"/>
      <c r="H81" s="176"/>
      <c r="I81" s="176"/>
      <c r="J81" s="176"/>
      <c r="K81" s="183"/>
      <c r="L81" s="184"/>
      <c r="N81" s="8"/>
      <c r="O81" s="8"/>
    </row>
    <row r="82" spans="1:15" x14ac:dyDescent="0.2">
      <c r="A82" s="197" t="s">
        <v>88</v>
      </c>
      <c r="B82" s="190">
        <v>174453.587</v>
      </c>
      <c r="C82" s="190">
        <v>185464.679</v>
      </c>
      <c r="D82" s="190">
        <v>202141.19399999999</v>
      </c>
      <c r="E82" s="190">
        <v>202730.81200000001</v>
      </c>
      <c r="F82" s="190">
        <v>247560.766</v>
      </c>
      <c r="G82" s="120">
        <v>260833.40299999999</v>
      </c>
      <c r="H82" s="120">
        <v>273475.46600000001</v>
      </c>
      <c r="I82" s="120">
        <v>336491.804</v>
      </c>
      <c r="J82" s="120">
        <v>320880.14473660744</v>
      </c>
      <c r="K82" s="178">
        <v>441342.70739033312</v>
      </c>
      <c r="L82" s="179">
        <v>513497.33670443459</v>
      </c>
      <c r="N82" s="8"/>
      <c r="O82" s="8"/>
    </row>
    <row r="83" spans="1:15" x14ac:dyDescent="0.2">
      <c r="A83" s="198" t="s">
        <v>89</v>
      </c>
      <c r="B83" s="189">
        <v>1075.9829999999999</v>
      </c>
      <c r="C83" s="189">
        <v>1003.46</v>
      </c>
      <c r="D83" s="189">
        <v>720.875</v>
      </c>
      <c r="E83" s="189">
        <v>661.67899999999997</v>
      </c>
      <c r="F83" s="189">
        <v>1039.9000000000001</v>
      </c>
      <c r="G83" s="123">
        <v>705.61400000000003</v>
      </c>
      <c r="H83" s="123">
        <v>1357.067</v>
      </c>
      <c r="I83" s="123">
        <v>1541.203</v>
      </c>
      <c r="J83" s="123">
        <v>1194.135</v>
      </c>
      <c r="K83" s="180">
        <v>2117.5839506201919</v>
      </c>
      <c r="L83" s="181">
        <v>4473.4016207487002</v>
      </c>
    </row>
    <row r="84" spans="1:15" x14ac:dyDescent="0.2">
      <c r="A84" s="197" t="s">
        <v>91</v>
      </c>
      <c r="B84" s="251">
        <v>35397.933500531915</v>
      </c>
      <c r="C84" s="251">
        <v>45193.916007287044</v>
      </c>
      <c r="D84" s="251">
        <v>47472.388533832534</v>
      </c>
      <c r="E84" s="251">
        <v>52251.548454368742</v>
      </c>
      <c r="F84" s="251">
        <v>53005.579211311269</v>
      </c>
      <c r="G84" s="249">
        <v>50933.240479366235</v>
      </c>
      <c r="H84" s="249">
        <v>57726.898674225835</v>
      </c>
      <c r="I84" s="249">
        <v>58652.621371201683</v>
      </c>
      <c r="J84" s="249">
        <v>59392.471561073406</v>
      </c>
      <c r="K84" s="236">
        <v>69522.552241181926</v>
      </c>
      <c r="L84" s="237">
        <v>77748.141404914102</v>
      </c>
    </row>
    <row r="85" spans="1:15" x14ac:dyDescent="0.2">
      <c r="A85" s="201" t="s">
        <v>93</v>
      </c>
      <c r="B85" s="242">
        <v>210927.50350053192</v>
      </c>
      <c r="C85" s="242">
        <v>231662.05500728704</v>
      </c>
      <c r="D85" s="242">
        <v>250334.45753383252</v>
      </c>
      <c r="E85" s="242">
        <v>255644.03945436876</v>
      </c>
      <c r="F85" s="242">
        <v>301606.24521131127</v>
      </c>
      <c r="G85" s="242">
        <v>312472.25747936621</v>
      </c>
      <c r="H85" s="242">
        <v>332559.43167422584</v>
      </c>
      <c r="I85" s="242">
        <v>396685.62837120169</v>
      </c>
      <c r="J85" s="242">
        <v>381466.75129768084</v>
      </c>
      <c r="K85" s="245">
        <v>512982.84358213528</v>
      </c>
      <c r="L85" s="246">
        <v>595718.87973009737</v>
      </c>
      <c r="M85" s="8"/>
      <c r="N85" s="8"/>
    </row>
    <row r="86" spans="1:15" ht="16.5" x14ac:dyDescent="0.3">
      <c r="A86" s="188"/>
      <c r="B86" s="248"/>
      <c r="C86" s="248"/>
      <c r="D86" s="248"/>
      <c r="E86" s="248"/>
      <c r="F86" s="248"/>
      <c r="G86" s="248"/>
      <c r="H86" s="248"/>
      <c r="I86" s="248"/>
      <c r="J86" s="56"/>
    </row>
    <row r="87" spans="1:15" ht="56.25" customHeight="1" x14ac:dyDescent="0.2">
      <c r="A87" s="91" t="s">
        <v>72</v>
      </c>
      <c r="B87" s="711" t="s">
        <v>118</v>
      </c>
      <c r="C87" s="711"/>
      <c r="D87" s="711"/>
      <c r="E87" s="711"/>
      <c r="F87" s="711"/>
      <c r="G87" s="711"/>
      <c r="H87" s="711"/>
      <c r="I87" s="711"/>
      <c r="J87" s="711"/>
      <c r="K87" s="711"/>
      <c r="L87" s="712"/>
      <c r="M87" s="8"/>
      <c r="N87" s="8"/>
    </row>
    <row r="88" spans="1:15" ht="14.25" x14ac:dyDescent="0.2">
      <c r="A88" s="595" t="s">
        <v>74</v>
      </c>
      <c r="B88" s="624">
        <v>2012</v>
      </c>
      <c r="C88" s="624">
        <v>2013</v>
      </c>
      <c r="D88" s="624">
        <v>2014</v>
      </c>
      <c r="E88" s="624">
        <v>2015</v>
      </c>
      <c r="F88" s="624">
        <v>2016</v>
      </c>
      <c r="G88" s="624">
        <v>2017</v>
      </c>
      <c r="H88" s="624">
        <v>2018</v>
      </c>
      <c r="I88" s="625">
        <v>2019</v>
      </c>
      <c r="J88" s="625">
        <v>2020</v>
      </c>
      <c r="K88" s="593" t="s">
        <v>73</v>
      </c>
      <c r="L88" s="594" t="s">
        <v>68</v>
      </c>
    </row>
    <row r="89" spans="1:15" x14ac:dyDescent="0.2">
      <c r="A89" s="197" t="s">
        <v>114</v>
      </c>
      <c r="B89" s="251">
        <v>11330.003062890837</v>
      </c>
      <c r="C89" s="251">
        <v>8389.6212250281187</v>
      </c>
      <c r="D89" s="251">
        <v>6652.5099032187291</v>
      </c>
      <c r="E89" s="251">
        <v>8138.4159327806537</v>
      </c>
      <c r="F89" s="251">
        <v>11930.981723114484</v>
      </c>
      <c r="G89" s="249">
        <v>31501.861066656787</v>
      </c>
      <c r="H89" s="249">
        <v>47770.637928571668</v>
      </c>
      <c r="I89" s="249">
        <v>23194.513910520523</v>
      </c>
      <c r="J89" s="249">
        <v>27202.306084278393</v>
      </c>
      <c r="K89" s="236">
        <v>55965.994320695623</v>
      </c>
      <c r="L89" s="237">
        <v>24252.303504259282</v>
      </c>
    </row>
    <row r="90" spans="1:15" x14ac:dyDescent="0.2">
      <c r="A90" s="198" t="s">
        <v>79</v>
      </c>
      <c r="B90" s="252">
        <v>11337.681210128992</v>
      </c>
      <c r="C90" s="252">
        <v>12454.527585084814</v>
      </c>
      <c r="D90" s="252">
        <v>14190.233360491457</v>
      </c>
      <c r="E90" s="252">
        <v>13758.224520219243</v>
      </c>
      <c r="F90" s="252">
        <v>14411.434978781541</v>
      </c>
      <c r="G90" s="253">
        <v>17403.607290689473</v>
      </c>
      <c r="H90" s="253">
        <v>26827.154015263535</v>
      </c>
      <c r="I90" s="253">
        <v>22584.152890767866</v>
      </c>
      <c r="J90" s="253">
        <v>20463.547749735317</v>
      </c>
      <c r="K90" s="239">
        <v>24746.625051937619</v>
      </c>
      <c r="L90" s="240">
        <v>21479.815213618022</v>
      </c>
    </row>
    <row r="91" spans="1:15" x14ac:dyDescent="0.2">
      <c r="A91" s="197" t="s">
        <v>80</v>
      </c>
      <c r="B91" s="251">
        <v>22701.150077399107</v>
      </c>
      <c r="C91" s="251">
        <v>28210.636191556008</v>
      </c>
      <c r="D91" s="251">
        <v>32943.271987749264</v>
      </c>
      <c r="E91" s="251">
        <v>33318.819982128211</v>
      </c>
      <c r="F91" s="251">
        <v>40244.964348817841</v>
      </c>
      <c r="G91" s="249">
        <v>45745.645311724882</v>
      </c>
      <c r="H91" s="249">
        <v>61356.566435359047</v>
      </c>
      <c r="I91" s="249">
        <v>64704.355833150221</v>
      </c>
      <c r="J91" s="249">
        <v>51204.939201495814</v>
      </c>
      <c r="K91" s="236">
        <v>54519.580206130959</v>
      </c>
      <c r="L91" s="237">
        <v>71817.170704860255</v>
      </c>
    </row>
    <row r="92" spans="1:15" x14ac:dyDescent="0.2">
      <c r="A92" s="215" t="s">
        <v>112</v>
      </c>
      <c r="B92" s="263">
        <v>981.64045968863115</v>
      </c>
      <c r="C92" s="263">
        <v>1166.8621193577583</v>
      </c>
      <c r="D92" s="263">
        <v>834.72928826083978</v>
      </c>
      <c r="E92" s="263">
        <v>1518.5159325074601</v>
      </c>
      <c r="F92" s="263">
        <v>1142.6752371777568</v>
      </c>
      <c r="G92" s="253">
        <v>14808.098015212512</v>
      </c>
      <c r="H92" s="253">
        <v>541.87300000000005</v>
      </c>
      <c r="I92" s="253">
        <v>6505.0479999999998</v>
      </c>
      <c r="J92" s="253">
        <v>1818.1516777927595</v>
      </c>
      <c r="K92" s="239">
        <v>1595.6307684569156</v>
      </c>
      <c r="L92" s="240">
        <v>1910.9521484198265</v>
      </c>
    </row>
    <row r="93" spans="1:15" x14ac:dyDescent="0.2">
      <c r="A93" s="197" t="s">
        <v>82</v>
      </c>
      <c r="B93" s="251">
        <v>761.88113274194461</v>
      </c>
      <c r="C93" s="251">
        <v>583.13899466707676</v>
      </c>
      <c r="D93" s="251">
        <v>984.68647421698461</v>
      </c>
      <c r="E93" s="251">
        <v>960.14303793415877</v>
      </c>
      <c r="F93" s="251">
        <v>687.27740875998643</v>
      </c>
      <c r="G93" s="249">
        <v>1066.9705153039083</v>
      </c>
      <c r="H93" s="249">
        <v>553.37300000000005</v>
      </c>
      <c r="I93" s="249">
        <v>377.84199999999998</v>
      </c>
      <c r="J93" s="249">
        <v>365.88167828108601</v>
      </c>
      <c r="K93" s="236">
        <v>407.70578239167776</v>
      </c>
      <c r="L93" s="237">
        <v>666.57278546145562</v>
      </c>
    </row>
    <row r="94" spans="1:15" x14ac:dyDescent="0.2">
      <c r="A94" s="198" t="s">
        <v>83</v>
      </c>
      <c r="B94" s="252">
        <v>342.58111501665491</v>
      </c>
      <c r="C94" s="252">
        <v>188.56907545876095</v>
      </c>
      <c r="D94" s="252">
        <v>320.26982319491492</v>
      </c>
      <c r="E94" s="252">
        <v>323.20785189874601</v>
      </c>
      <c r="F94" s="252">
        <v>354.83672275553704</v>
      </c>
      <c r="G94" s="253">
        <v>377.07832650554911</v>
      </c>
      <c r="H94" s="253">
        <v>732.37844086151279</v>
      </c>
      <c r="I94" s="253">
        <v>481.05269089795217</v>
      </c>
      <c r="J94" s="253">
        <v>807.08022200672974</v>
      </c>
      <c r="K94" s="239">
        <v>953.88732082245099</v>
      </c>
      <c r="L94" s="240">
        <v>734.47936139821979</v>
      </c>
    </row>
    <row r="95" spans="1:15" x14ac:dyDescent="0.2">
      <c r="A95" s="197" t="s">
        <v>84</v>
      </c>
      <c r="B95" s="251">
        <v>0</v>
      </c>
      <c r="C95" s="251">
        <v>0</v>
      </c>
      <c r="D95" s="251">
        <v>0</v>
      </c>
      <c r="E95" s="251">
        <v>0</v>
      </c>
      <c r="F95" s="251">
        <v>0</v>
      </c>
      <c r="G95" s="249">
        <v>0</v>
      </c>
      <c r="H95" s="249">
        <v>0</v>
      </c>
      <c r="I95" s="249">
        <v>0</v>
      </c>
      <c r="J95" s="249">
        <v>0</v>
      </c>
      <c r="K95" s="236">
        <v>0</v>
      </c>
      <c r="L95" s="237">
        <v>0</v>
      </c>
    </row>
    <row r="96" spans="1:15" x14ac:dyDescent="0.2">
      <c r="A96" s="198" t="s">
        <v>85</v>
      </c>
      <c r="B96" s="252">
        <v>26816.341750911328</v>
      </c>
      <c r="C96" s="252">
        <v>30540.784568699382</v>
      </c>
      <c r="D96" s="252">
        <v>35169.566368811844</v>
      </c>
      <c r="E96" s="252">
        <v>37154.98350710651</v>
      </c>
      <c r="F96" s="252">
        <v>37237.830178037882</v>
      </c>
      <c r="G96" s="253">
        <v>34045.558130530459</v>
      </c>
      <c r="H96" s="253">
        <v>39364.551220622539</v>
      </c>
      <c r="I96" s="253">
        <v>45552.950757955507</v>
      </c>
      <c r="J96" s="253">
        <v>40233.696365458811</v>
      </c>
      <c r="K96" s="239">
        <v>38198.824052857053</v>
      </c>
      <c r="L96" s="240">
        <v>44303.789228460926</v>
      </c>
    </row>
    <row r="97" spans="1:15" x14ac:dyDescent="0.2">
      <c r="A97" s="201" t="s">
        <v>86</v>
      </c>
      <c r="B97" s="211">
        <v>74271.278808777497</v>
      </c>
      <c r="C97" s="211">
        <v>81534.139759851911</v>
      </c>
      <c r="D97" s="211">
        <v>91095.267205944037</v>
      </c>
      <c r="E97" s="211">
        <v>95172.310764574984</v>
      </c>
      <c r="F97" s="211">
        <v>106010.00059744503</v>
      </c>
      <c r="G97" s="211">
        <v>144948.81865662357</v>
      </c>
      <c r="H97" s="211">
        <v>177146.53404067829</v>
      </c>
      <c r="I97" s="211">
        <v>163399.91608329208</v>
      </c>
      <c r="J97" s="211">
        <v>142095.60297904891</v>
      </c>
      <c r="K97" s="211">
        <v>176388.24750329231</v>
      </c>
      <c r="L97" s="212">
        <v>165165.08294647798</v>
      </c>
    </row>
    <row r="98" spans="1:15" ht="14.25" x14ac:dyDescent="0.25">
      <c r="A98" s="187"/>
      <c r="B98" s="264"/>
      <c r="C98" s="264"/>
      <c r="D98" s="264"/>
      <c r="E98" s="264"/>
      <c r="F98" s="264"/>
      <c r="G98" s="264"/>
      <c r="H98" s="264"/>
      <c r="I98" s="264"/>
      <c r="J98" s="265"/>
    </row>
    <row r="99" spans="1:15" x14ac:dyDescent="0.2">
      <c r="A99" s="111" t="s">
        <v>87</v>
      </c>
      <c r="B99" s="266"/>
      <c r="C99" s="266"/>
      <c r="D99" s="266"/>
      <c r="E99" s="266"/>
      <c r="F99" s="266"/>
      <c r="G99" s="176"/>
      <c r="H99" s="176"/>
      <c r="I99" s="176"/>
      <c r="J99" s="176"/>
      <c r="K99" s="176"/>
      <c r="L99" s="177"/>
    </row>
    <row r="100" spans="1:15" x14ac:dyDescent="0.2">
      <c r="A100" s="197" t="s">
        <v>88</v>
      </c>
      <c r="B100" s="190">
        <v>737378.73400000005</v>
      </c>
      <c r="C100" s="190">
        <v>709706.58299999998</v>
      </c>
      <c r="D100" s="190">
        <v>836898.27099999995</v>
      </c>
      <c r="E100" s="190">
        <v>983233.83100000001</v>
      </c>
      <c r="F100" s="190">
        <v>861982.00399999996</v>
      </c>
      <c r="G100" s="120">
        <v>899965.11499999999</v>
      </c>
      <c r="H100" s="120">
        <v>766528.48600000003</v>
      </c>
      <c r="I100" s="120">
        <v>1231640.338</v>
      </c>
      <c r="J100" s="120">
        <v>910798.76373083575</v>
      </c>
      <c r="K100" s="178">
        <v>1979266.9922262088</v>
      </c>
      <c r="L100" s="179">
        <v>2927091.0808446524</v>
      </c>
    </row>
    <row r="101" spans="1:15" x14ac:dyDescent="0.2">
      <c r="A101" s="198" t="s">
        <v>89</v>
      </c>
      <c r="B101" s="189">
        <v>313.85500000000002</v>
      </c>
      <c r="C101" s="189">
        <v>27.422999999999998</v>
      </c>
      <c r="D101" s="189">
        <v>25.73</v>
      </c>
      <c r="E101" s="189">
        <v>20.184000000000001</v>
      </c>
      <c r="F101" s="189">
        <v>35.673000000000002</v>
      </c>
      <c r="G101" s="123">
        <v>32.850999999999999</v>
      </c>
      <c r="H101" s="123">
        <v>26.901</v>
      </c>
      <c r="I101" s="123">
        <v>30.434999999999999</v>
      </c>
      <c r="J101" s="123">
        <v>0</v>
      </c>
      <c r="K101" s="180">
        <v>66.5418784409474</v>
      </c>
      <c r="L101" s="181">
        <v>42.169653990373043</v>
      </c>
    </row>
    <row r="102" spans="1:15" x14ac:dyDescent="0.2">
      <c r="A102" s="197" t="s">
        <v>91</v>
      </c>
      <c r="B102" s="251">
        <v>10701.353432992146</v>
      </c>
      <c r="C102" s="251">
        <v>10354.695478166954</v>
      </c>
      <c r="D102" s="251">
        <v>13833.731846222478</v>
      </c>
      <c r="E102" s="251">
        <v>14656.183979667585</v>
      </c>
      <c r="F102" s="251">
        <v>10862.364008445827</v>
      </c>
      <c r="G102" s="249">
        <v>11433.006370329591</v>
      </c>
      <c r="H102" s="249">
        <v>11864.470259080374</v>
      </c>
      <c r="I102" s="249">
        <v>13230.235284097262</v>
      </c>
      <c r="J102" s="249">
        <v>11051.842542665916</v>
      </c>
      <c r="K102" s="249">
        <v>12362.074861983721</v>
      </c>
      <c r="L102" s="250">
        <v>15650.893043094093</v>
      </c>
      <c r="M102" s="8"/>
      <c r="N102" s="8"/>
    </row>
    <row r="103" spans="1:15" x14ac:dyDescent="0.2">
      <c r="A103" s="201" t="s">
        <v>93</v>
      </c>
      <c r="B103" s="242">
        <v>748393.94243299216</v>
      </c>
      <c r="C103" s="242">
        <v>720088.70147816685</v>
      </c>
      <c r="D103" s="242">
        <v>850757.73284622235</v>
      </c>
      <c r="E103" s="242">
        <v>997910.19897966762</v>
      </c>
      <c r="F103" s="242">
        <v>872880.04100844578</v>
      </c>
      <c r="G103" s="242">
        <v>911430.97237032966</v>
      </c>
      <c r="H103" s="242">
        <v>778419.8572590804</v>
      </c>
      <c r="I103" s="242">
        <v>1244901.0082840973</v>
      </c>
      <c r="J103" s="242">
        <v>921850.606273502</v>
      </c>
      <c r="K103" s="242">
        <v>1991695.6089666334</v>
      </c>
      <c r="L103" s="243">
        <v>2942784.143541737</v>
      </c>
      <c r="M103" s="8"/>
      <c r="N103" s="8"/>
    </row>
    <row r="104" spans="1:15" ht="14.25" x14ac:dyDescent="0.25">
      <c r="A104" s="131"/>
      <c r="B104" s="8"/>
      <c r="C104" s="8"/>
      <c r="D104" s="8"/>
      <c r="E104" s="8"/>
      <c r="F104" s="8"/>
      <c r="G104" s="8"/>
      <c r="H104" s="8"/>
      <c r="I104" s="8"/>
      <c r="J104" s="56"/>
      <c r="N104" s="8"/>
      <c r="O104" s="8"/>
    </row>
    <row r="105" spans="1:15" ht="12.75" customHeight="1" x14ac:dyDescent="0.2">
      <c r="A105" s="91" t="s">
        <v>72</v>
      </c>
      <c r="B105" s="711" t="s">
        <v>119</v>
      </c>
      <c r="C105" s="711"/>
      <c r="D105" s="711"/>
      <c r="E105" s="711"/>
      <c r="F105" s="711"/>
      <c r="G105" s="711"/>
      <c r="H105" s="711"/>
      <c r="I105" s="711"/>
      <c r="J105" s="711"/>
      <c r="K105" s="711"/>
      <c r="L105" s="712"/>
      <c r="N105" s="8"/>
      <c r="O105" s="8"/>
    </row>
    <row r="106" spans="1:15" ht="14.25" x14ac:dyDescent="0.2">
      <c r="A106" s="596" t="s">
        <v>74</v>
      </c>
      <c r="B106" s="624">
        <v>2012</v>
      </c>
      <c r="C106" s="624">
        <v>2013</v>
      </c>
      <c r="D106" s="624">
        <v>2014</v>
      </c>
      <c r="E106" s="624">
        <v>2015</v>
      </c>
      <c r="F106" s="624">
        <v>2016</v>
      </c>
      <c r="G106" s="624">
        <v>2017</v>
      </c>
      <c r="H106" s="624">
        <v>2018</v>
      </c>
      <c r="I106" s="625">
        <v>2019</v>
      </c>
      <c r="J106" s="625">
        <v>2020</v>
      </c>
      <c r="K106" s="593" t="s">
        <v>73</v>
      </c>
      <c r="L106" s="594" t="s">
        <v>68</v>
      </c>
    </row>
    <row r="107" spans="1:15" x14ac:dyDescent="0.2">
      <c r="A107" s="197" t="s">
        <v>114</v>
      </c>
      <c r="B107" s="235">
        <v>1589.6438845016839</v>
      </c>
      <c r="C107" s="235">
        <v>2040.8387081624571</v>
      </c>
      <c r="D107" s="235">
        <v>2847.8608473810723</v>
      </c>
      <c r="E107" s="235">
        <v>1563.1268951364962</v>
      </c>
      <c r="F107" s="235">
        <v>2336.4211424885289</v>
      </c>
      <c r="G107" s="236">
        <v>3202.5102688573793</v>
      </c>
      <c r="H107" s="236">
        <v>2244.8224271772074</v>
      </c>
      <c r="I107" s="236">
        <v>1580.4918235294117</v>
      </c>
      <c r="J107" s="236">
        <v>1269.3704407144571</v>
      </c>
      <c r="K107" s="249">
        <v>1793.6958359927503</v>
      </c>
      <c r="L107" s="250">
        <v>2101.7851477338172</v>
      </c>
    </row>
    <row r="108" spans="1:15" x14ac:dyDescent="0.2">
      <c r="A108" s="198" t="s">
        <v>79</v>
      </c>
      <c r="B108" s="238">
        <v>1759.563708838687</v>
      </c>
      <c r="C108" s="238">
        <v>5514.1920800572516</v>
      </c>
      <c r="D108" s="238">
        <v>4336.2180624353814</v>
      </c>
      <c r="E108" s="238">
        <v>4668.5422850002351</v>
      </c>
      <c r="F108" s="238">
        <v>7230.1074462931456</v>
      </c>
      <c r="G108" s="239">
        <v>8009.3355944586419</v>
      </c>
      <c r="H108" s="239">
        <v>8956.0901467666044</v>
      </c>
      <c r="I108" s="239">
        <v>12216.915712801485</v>
      </c>
      <c r="J108" s="239">
        <v>8320.5742071786335</v>
      </c>
      <c r="K108" s="253">
        <v>9251.2823254609102</v>
      </c>
      <c r="L108" s="254">
        <v>18353.074135137162</v>
      </c>
    </row>
    <row r="109" spans="1:15" x14ac:dyDescent="0.2">
      <c r="A109" s="197" t="s">
        <v>80</v>
      </c>
      <c r="B109" s="235">
        <v>4530.6061389499218</v>
      </c>
      <c r="C109" s="235">
        <v>5537.4409122350444</v>
      </c>
      <c r="D109" s="235">
        <v>7020.6772702577946</v>
      </c>
      <c r="E109" s="235">
        <v>8040.0201868902759</v>
      </c>
      <c r="F109" s="235">
        <v>6694.5477958595648</v>
      </c>
      <c r="G109" s="236">
        <v>6994.8935164166151</v>
      </c>
      <c r="H109" s="236">
        <v>7477.1166244823007</v>
      </c>
      <c r="I109" s="236">
        <v>7675.2819333187826</v>
      </c>
      <c r="J109" s="236">
        <v>4715.5581926397635</v>
      </c>
      <c r="K109" s="249">
        <v>8225.9662614662739</v>
      </c>
      <c r="L109" s="250">
        <v>10394.437770158036</v>
      </c>
    </row>
    <row r="110" spans="1:15" x14ac:dyDescent="0.2">
      <c r="A110" s="198" t="s">
        <v>112</v>
      </c>
      <c r="B110" s="239">
        <v>109.58064231057844</v>
      </c>
      <c r="C110" s="239">
        <v>313.13422722801965</v>
      </c>
      <c r="D110" s="239">
        <v>81.80242620715147</v>
      </c>
      <c r="E110" s="239">
        <v>29.874608984090752</v>
      </c>
      <c r="F110" s="239">
        <v>127.14430441292205</v>
      </c>
      <c r="G110" s="239">
        <v>119.23073630859206</v>
      </c>
      <c r="H110" s="239">
        <v>27.556000000000001</v>
      </c>
      <c r="I110" s="239">
        <v>226.721</v>
      </c>
      <c r="J110" s="239">
        <v>27.374204069355162</v>
      </c>
      <c r="K110" s="253">
        <v>120.98711960749512</v>
      </c>
      <c r="L110" s="254">
        <v>156.01795937215229</v>
      </c>
    </row>
    <row r="111" spans="1:15" x14ac:dyDescent="0.2">
      <c r="A111" s="197" t="s">
        <v>82</v>
      </c>
      <c r="B111" s="235">
        <v>1591.2044402154686</v>
      </c>
      <c r="C111" s="235">
        <v>435.13660046658362</v>
      </c>
      <c r="D111" s="235">
        <v>1633.575114948962</v>
      </c>
      <c r="E111" s="235">
        <v>1654.4842018213794</v>
      </c>
      <c r="F111" s="235">
        <v>573.26095192959656</v>
      </c>
      <c r="G111" s="236">
        <v>569.34446207933286</v>
      </c>
      <c r="H111" s="236">
        <v>731.85299999999995</v>
      </c>
      <c r="I111" s="236">
        <v>564.51099999999997</v>
      </c>
      <c r="J111" s="236">
        <v>443.56122907883082</v>
      </c>
      <c r="K111" s="249">
        <v>346.45658405247394</v>
      </c>
      <c r="L111" s="250">
        <v>272.00484268904563</v>
      </c>
    </row>
    <row r="112" spans="1:15" x14ac:dyDescent="0.2">
      <c r="A112" s="198" t="s">
        <v>83</v>
      </c>
      <c r="B112" s="238">
        <v>197.08944413268509</v>
      </c>
      <c r="C112" s="238">
        <v>402.69443681199215</v>
      </c>
      <c r="D112" s="238">
        <v>18.626151922652632</v>
      </c>
      <c r="E112" s="238">
        <v>19.067317084235256</v>
      </c>
      <c r="F112" s="238">
        <v>18.050066902991414</v>
      </c>
      <c r="G112" s="239">
        <v>0</v>
      </c>
      <c r="H112" s="239">
        <v>0</v>
      </c>
      <c r="I112" s="239">
        <v>0</v>
      </c>
      <c r="J112" s="239">
        <v>1.7289017590123024</v>
      </c>
      <c r="K112" s="253">
        <v>3.8432975126647708</v>
      </c>
      <c r="L112" s="254">
        <v>6.2701465158790848</v>
      </c>
    </row>
    <row r="113" spans="1:15" x14ac:dyDescent="0.2">
      <c r="A113" s="197" t="s">
        <v>84</v>
      </c>
      <c r="B113" s="235">
        <v>0</v>
      </c>
      <c r="C113" s="235">
        <v>0</v>
      </c>
      <c r="D113" s="235">
        <v>0</v>
      </c>
      <c r="E113" s="235">
        <v>0</v>
      </c>
      <c r="F113" s="235">
        <v>0</v>
      </c>
      <c r="G113" s="236">
        <v>0</v>
      </c>
      <c r="H113" s="236">
        <v>0</v>
      </c>
      <c r="I113" s="236">
        <v>0</v>
      </c>
      <c r="J113" s="236">
        <v>0</v>
      </c>
      <c r="K113" s="249">
        <v>0</v>
      </c>
      <c r="L113" s="250">
        <v>0</v>
      </c>
    </row>
    <row r="114" spans="1:15" x14ac:dyDescent="0.2">
      <c r="A114" s="198" t="s">
        <v>85</v>
      </c>
      <c r="B114" s="260">
        <v>4262.2820937060887</v>
      </c>
      <c r="C114" s="260">
        <v>5124.4421429806553</v>
      </c>
      <c r="D114" s="260">
        <v>5845.7762436659104</v>
      </c>
      <c r="E114" s="260">
        <v>6394.541136450408</v>
      </c>
      <c r="F114" s="260">
        <v>6220.5924507777308</v>
      </c>
      <c r="G114" s="180">
        <v>6566.8986344916539</v>
      </c>
      <c r="H114" s="180">
        <v>9575.9055447897117</v>
      </c>
      <c r="I114" s="180">
        <v>8972.9798135108576</v>
      </c>
      <c r="J114" s="180">
        <v>7240.274162031239</v>
      </c>
      <c r="K114" s="123">
        <v>8575.4204166686595</v>
      </c>
      <c r="L114" s="186">
        <v>11755.852797404794</v>
      </c>
    </row>
    <row r="115" spans="1:15" x14ac:dyDescent="0.2">
      <c r="A115" s="201" t="s">
        <v>86</v>
      </c>
      <c r="B115" s="213">
        <v>14039.970352655113</v>
      </c>
      <c r="C115" s="213">
        <v>19367.879107942004</v>
      </c>
      <c r="D115" s="213">
        <v>21784.536116818927</v>
      </c>
      <c r="E115" s="213">
        <v>22369.656631367121</v>
      </c>
      <c r="F115" s="213">
        <v>23200.124158664479</v>
      </c>
      <c r="G115" s="213">
        <v>25462.213212612216</v>
      </c>
      <c r="H115" s="213">
        <v>29013.343743215824</v>
      </c>
      <c r="I115" s="213">
        <v>31236.901283160536</v>
      </c>
      <c r="J115" s="213">
        <v>22018.441337471293</v>
      </c>
      <c r="K115" s="211">
        <f>SUM(K107:K114)</f>
        <v>28317.651840761231</v>
      </c>
      <c r="L115" s="212">
        <f>SUM(L107:L114)</f>
        <v>43039.442799010889</v>
      </c>
    </row>
    <row r="116" spans="1:15" ht="14.25" x14ac:dyDescent="0.25">
      <c r="A116" s="187"/>
      <c r="B116" s="261"/>
      <c r="C116" s="261"/>
      <c r="D116" s="261"/>
      <c r="E116" s="261"/>
      <c r="F116" s="261"/>
      <c r="G116" s="261"/>
      <c r="H116" s="261"/>
      <c r="I116" s="261"/>
      <c r="J116" s="56"/>
    </row>
    <row r="117" spans="1:15" x14ac:dyDescent="0.2">
      <c r="A117" s="111" t="s">
        <v>87</v>
      </c>
      <c r="B117" s="182"/>
      <c r="C117" s="182"/>
      <c r="D117" s="182"/>
      <c r="E117" s="182"/>
      <c r="F117" s="182"/>
      <c r="G117" s="183"/>
      <c r="H117" s="183"/>
      <c r="I117" s="183"/>
      <c r="J117" s="183"/>
      <c r="K117" s="176"/>
      <c r="L117" s="177"/>
    </row>
    <row r="118" spans="1:15" x14ac:dyDescent="0.2">
      <c r="A118" s="197" t="s">
        <v>88</v>
      </c>
      <c r="B118" s="262">
        <v>759.42899999999997</v>
      </c>
      <c r="C118" s="262">
        <v>440.995</v>
      </c>
      <c r="D118" s="262">
        <v>1086.886</v>
      </c>
      <c r="E118" s="262">
        <v>1134.825</v>
      </c>
      <c r="F118" s="262">
        <v>58.368000000000002</v>
      </c>
      <c r="G118" s="178">
        <v>221.1</v>
      </c>
      <c r="H118" s="178">
        <v>1268.8920000000001</v>
      </c>
      <c r="I118" s="178">
        <v>380.78899999999999</v>
      </c>
      <c r="J118" s="178">
        <v>185.94218733038608</v>
      </c>
      <c r="K118" s="120">
        <v>910.18738319810086</v>
      </c>
      <c r="L118" s="185">
        <v>3101.7346913680262</v>
      </c>
      <c r="N118" s="8"/>
      <c r="O118" s="8"/>
    </row>
    <row r="119" spans="1:15" x14ac:dyDescent="0.2">
      <c r="A119" s="198" t="s">
        <v>89</v>
      </c>
      <c r="B119" s="260">
        <v>0</v>
      </c>
      <c r="C119" s="260">
        <v>0</v>
      </c>
      <c r="D119" s="260">
        <v>0</v>
      </c>
      <c r="E119" s="260">
        <v>9.6310000000000002</v>
      </c>
      <c r="F119" s="260">
        <v>5.2</v>
      </c>
      <c r="G119" s="180">
        <v>0</v>
      </c>
      <c r="H119" s="180">
        <v>0</v>
      </c>
      <c r="I119" s="180">
        <v>0</v>
      </c>
      <c r="J119" s="180">
        <v>0</v>
      </c>
      <c r="K119" s="123">
        <v>0</v>
      </c>
      <c r="L119" s="186">
        <v>0</v>
      </c>
      <c r="N119" s="8"/>
      <c r="O119" s="8"/>
    </row>
    <row r="120" spans="1:15" x14ac:dyDescent="0.2">
      <c r="A120" s="197" t="s">
        <v>91</v>
      </c>
      <c r="B120" s="262">
        <v>2459.850536313967</v>
      </c>
      <c r="C120" s="235">
        <v>5567.997348281915</v>
      </c>
      <c r="D120" s="235">
        <v>5580.7062887630036</v>
      </c>
      <c r="E120" s="235">
        <v>6021.9674540116748</v>
      </c>
      <c r="F120" s="235">
        <v>10303.802627228322</v>
      </c>
      <c r="G120" s="236">
        <v>7563.5338745795816</v>
      </c>
      <c r="H120" s="236">
        <v>8821.0674749076788</v>
      </c>
      <c r="I120" s="236">
        <v>8911.4288930481271</v>
      </c>
      <c r="J120" s="236">
        <v>6975.078964274383</v>
      </c>
      <c r="K120" s="249">
        <v>9502.6061178700656</v>
      </c>
      <c r="L120" s="250">
        <v>16383.703301143072</v>
      </c>
    </row>
    <row r="121" spans="1:15" x14ac:dyDescent="0.2">
      <c r="A121" s="201" t="s">
        <v>93</v>
      </c>
      <c r="B121" s="213">
        <v>3219.2795363139671</v>
      </c>
      <c r="C121" s="213">
        <v>6008.9923482819149</v>
      </c>
      <c r="D121" s="213">
        <v>6667.592288763004</v>
      </c>
      <c r="E121" s="213">
        <v>7166.4234540116749</v>
      </c>
      <c r="F121" s="213">
        <v>10367.370627228322</v>
      </c>
      <c r="G121" s="213">
        <v>7784.633874579582</v>
      </c>
      <c r="H121" s="213">
        <v>10089.959474907679</v>
      </c>
      <c r="I121" s="213">
        <v>9292.2178930481277</v>
      </c>
      <c r="J121" s="213">
        <v>7161.0211516047693</v>
      </c>
      <c r="K121" s="211">
        <f>SUM(K118:K120)</f>
        <v>10412.793501068167</v>
      </c>
      <c r="L121" s="212">
        <f>SUM(L118:L120)</f>
        <v>19485.437992511099</v>
      </c>
      <c r="N121" s="8"/>
      <c r="O121" s="8"/>
    </row>
    <row r="122" spans="1:15" x14ac:dyDescent="0.2">
      <c r="N122" s="8"/>
      <c r="O122" s="8"/>
    </row>
    <row r="123" spans="1:15" ht="14.25" x14ac:dyDescent="0.25">
      <c r="A123" s="713" t="s">
        <v>193</v>
      </c>
      <c r="B123" s="707"/>
      <c r="C123" s="707"/>
      <c r="D123" s="707"/>
      <c r="E123" s="707"/>
      <c r="F123" s="102"/>
      <c r="G123" s="102"/>
      <c r="H123" s="102"/>
      <c r="I123" s="102"/>
      <c r="J123" s="102"/>
      <c r="K123" s="27"/>
      <c r="L123" s="156"/>
    </row>
    <row r="124" spans="1:15" ht="14.25" x14ac:dyDescent="0.25">
      <c r="A124" s="665" t="s">
        <v>191</v>
      </c>
      <c r="B124" s="666"/>
      <c r="C124" s="666"/>
      <c r="D124" s="666"/>
      <c r="E124" s="666"/>
      <c r="F124" s="666"/>
      <c r="G124" s="666"/>
      <c r="H124" s="43"/>
      <c r="I124" s="56"/>
      <c r="J124" s="56"/>
      <c r="L124" s="152"/>
    </row>
    <row r="125" spans="1:15" ht="14.25" x14ac:dyDescent="0.25">
      <c r="A125" s="572" t="s">
        <v>223</v>
      </c>
      <c r="B125" s="165"/>
      <c r="C125" s="165"/>
      <c r="D125" s="43"/>
      <c r="E125" s="43"/>
      <c r="F125" s="43"/>
      <c r="G125" s="43"/>
      <c r="H125" s="43"/>
      <c r="I125" s="56"/>
      <c r="J125" s="56"/>
      <c r="L125" s="152"/>
    </row>
    <row r="126" spans="1:15" ht="14.25" x14ac:dyDescent="0.25">
      <c r="A126" s="671" t="s">
        <v>103</v>
      </c>
      <c r="B126" s="672"/>
      <c r="C126" s="672"/>
      <c r="D126" s="672"/>
      <c r="E126" s="672"/>
      <c r="F126" s="672"/>
      <c r="G126" s="672"/>
      <c r="H126" s="54"/>
      <c r="I126" s="103"/>
      <c r="J126" s="103"/>
      <c r="K126" s="28"/>
      <c r="L126" s="153"/>
    </row>
  </sheetData>
  <mergeCells count="14">
    <mergeCell ref="B15:L15"/>
    <mergeCell ref="A8:L9"/>
    <mergeCell ref="A10:L10"/>
    <mergeCell ref="A11:L11"/>
    <mergeCell ref="A12:L12"/>
    <mergeCell ref="A13:L13"/>
    <mergeCell ref="A124:G124"/>
    <mergeCell ref="A126:G126"/>
    <mergeCell ref="B33:L33"/>
    <mergeCell ref="B51:L51"/>
    <mergeCell ref="B69:L69"/>
    <mergeCell ref="B87:L87"/>
    <mergeCell ref="B105:L105"/>
    <mergeCell ref="A123:E123"/>
  </mergeCells>
  <hyperlinks>
    <hyperlink ref="L14" location="Índice!A1" display="Índice" xr:uid="{1BD5E60D-834C-48A9-983E-AAB333585729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429B-DCFE-4176-85FA-F37BB2C15692}">
  <dimension ref="A8:AX45"/>
  <sheetViews>
    <sheetView zoomScaleNormal="100"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2" width="11.5703125" style="9" bestFit="1" customWidth="1"/>
    <col min="3" max="3" width="12.85546875" style="9" bestFit="1" customWidth="1"/>
    <col min="4" max="4" width="11.5703125" style="9" bestFit="1" customWidth="1"/>
    <col min="5" max="5" width="13.85546875" style="9" bestFit="1" customWidth="1"/>
    <col min="6" max="6" width="16.5703125" style="9" bestFit="1" customWidth="1"/>
    <col min="7" max="7" width="11.5703125" style="9" bestFit="1" customWidth="1"/>
    <col min="8" max="8" width="13" style="9" customWidth="1"/>
    <col min="9" max="9" width="14.42578125" style="9" bestFit="1" customWidth="1"/>
    <col min="10" max="12" width="11.5703125" style="9" bestFit="1" customWidth="1"/>
    <col min="13" max="13" width="12.140625" style="9" bestFit="1" customWidth="1"/>
    <col min="14" max="14" width="14.42578125" style="9" bestFit="1" customWidth="1"/>
    <col min="15" max="16" width="11.5703125" style="9" bestFit="1" customWidth="1"/>
    <col min="17" max="17" width="14.42578125" style="9" bestFit="1" customWidth="1"/>
    <col min="18" max="20" width="11.5703125" style="9" bestFit="1" customWidth="1"/>
    <col min="21" max="21" width="12.140625" style="9" bestFit="1" customWidth="1"/>
    <col min="22" max="22" width="14.42578125" style="9" bestFit="1" customWidth="1"/>
    <col min="23" max="24" width="11.5703125" style="9" bestFit="1" customWidth="1"/>
    <col min="25" max="25" width="14.42578125" style="9" bestFit="1" customWidth="1"/>
    <col min="26" max="28" width="11.5703125" style="9" bestFit="1" customWidth="1"/>
    <col min="29" max="29" width="12.140625" style="9" bestFit="1" customWidth="1"/>
    <col min="30" max="30" width="14.42578125" style="9" bestFit="1" customWidth="1"/>
    <col min="31" max="32" width="11.5703125" style="9" bestFit="1" customWidth="1"/>
    <col min="33" max="33" width="14.42578125" style="9" bestFit="1" customWidth="1"/>
    <col min="34" max="36" width="11.5703125" style="9" bestFit="1" customWidth="1"/>
    <col min="37" max="37" width="13.140625" style="9" bestFit="1" customWidth="1"/>
    <col min="38" max="38" width="14.42578125" style="9" bestFit="1" customWidth="1"/>
    <col min="39" max="40" width="11.5703125" style="9" bestFit="1" customWidth="1"/>
    <col min="41" max="41" width="14.42578125" style="9" bestFit="1" customWidth="1"/>
    <col min="42" max="44" width="11.5703125" style="9" bestFit="1" customWidth="1"/>
    <col min="45" max="45" width="13.140625" style="9" bestFit="1" customWidth="1"/>
    <col min="46" max="46" width="14.7109375" style="9" bestFit="1" customWidth="1"/>
    <col min="47" max="47" width="16.42578125" style="9" bestFit="1" customWidth="1"/>
    <col min="48" max="48" width="11.7109375" style="9" bestFit="1" customWidth="1"/>
    <col min="49" max="49" width="14.5703125" style="9" bestFit="1" customWidth="1"/>
    <col min="50" max="50" width="16.42578125" style="9" bestFit="1" customWidth="1"/>
    <col min="51" max="16384" width="11.42578125" style="9"/>
  </cols>
  <sheetData>
    <row r="8" spans="1:49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49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49" x14ac:dyDescent="0.2">
      <c r="A10" s="698" t="s">
        <v>120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49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49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49" ht="14.25" x14ac:dyDescent="0.2">
      <c r="A13" s="704" t="s">
        <v>135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49" ht="14.25" x14ac:dyDescent="0.25">
      <c r="L14" s="195" t="s">
        <v>40</v>
      </c>
    </row>
    <row r="15" spans="1:49" ht="14.25" x14ac:dyDescent="0.2">
      <c r="A15" s="276" t="s">
        <v>0</v>
      </c>
      <c r="B15" s="720">
        <v>2018</v>
      </c>
      <c r="C15" s="720"/>
      <c r="D15" s="720"/>
      <c r="E15" s="720"/>
      <c r="F15" s="720"/>
      <c r="G15" s="720"/>
      <c r="H15" s="720"/>
      <c r="I15" s="721"/>
      <c r="J15" s="722">
        <v>2019</v>
      </c>
      <c r="K15" s="722"/>
      <c r="L15" s="722"/>
      <c r="M15" s="722"/>
      <c r="N15" s="722"/>
      <c r="O15" s="722"/>
      <c r="P15" s="722"/>
      <c r="Q15" s="723"/>
      <c r="R15" s="722">
        <v>2020</v>
      </c>
      <c r="S15" s="722"/>
      <c r="T15" s="722"/>
      <c r="U15" s="722"/>
      <c r="V15" s="722"/>
      <c r="W15" s="722"/>
      <c r="X15" s="722"/>
      <c r="Y15" s="723"/>
      <c r="Z15" s="714" t="s">
        <v>176</v>
      </c>
      <c r="AA15" s="714"/>
      <c r="AB15" s="714"/>
      <c r="AC15" s="714"/>
      <c r="AD15" s="714"/>
      <c r="AE15" s="714"/>
      <c r="AF15" s="714"/>
      <c r="AG15" s="715"/>
      <c r="AH15" s="714" t="s">
        <v>94</v>
      </c>
      <c r="AI15" s="714"/>
      <c r="AJ15" s="714"/>
      <c r="AK15" s="714"/>
      <c r="AL15" s="714"/>
      <c r="AM15" s="714"/>
      <c r="AN15" s="714"/>
      <c r="AO15" s="715"/>
      <c r="AP15" s="714" t="s">
        <v>95</v>
      </c>
      <c r="AQ15" s="714"/>
      <c r="AR15" s="714"/>
      <c r="AS15" s="714"/>
      <c r="AT15" s="714"/>
      <c r="AU15" s="714"/>
      <c r="AV15" s="714"/>
      <c r="AW15" s="715"/>
    </row>
    <row r="16" spans="1:49" x14ac:dyDescent="0.2">
      <c r="A16" s="724" t="s">
        <v>121</v>
      </c>
      <c r="B16" s="716" t="s">
        <v>122</v>
      </c>
      <c r="C16" s="716"/>
      <c r="D16" s="717" t="s">
        <v>123</v>
      </c>
      <c r="E16" s="718"/>
      <c r="F16" s="718"/>
      <c r="G16" s="718"/>
      <c r="H16" s="718"/>
      <c r="I16" s="719"/>
      <c r="J16" s="716" t="s">
        <v>122</v>
      </c>
      <c r="K16" s="716"/>
      <c r="L16" s="717" t="s">
        <v>123</v>
      </c>
      <c r="M16" s="718"/>
      <c r="N16" s="718"/>
      <c r="O16" s="718"/>
      <c r="P16" s="718"/>
      <c r="Q16" s="719"/>
      <c r="R16" s="716" t="s">
        <v>122</v>
      </c>
      <c r="S16" s="716"/>
      <c r="T16" s="717" t="s">
        <v>123</v>
      </c>
      <c r="U16" s="718"/>
      <c r="V16" s="718"/>
      <c r="W16" s="718"/>
      <c r="X16" s="718"/>
      <c r="Y16" s="719"/>
      <c r="Z16" s="716" t="s">
        <v>122</v>
      </c>
      <c r="AA16" s="716"/>
      <c r="AB16" s="717" t="s">
        <v>123</v>
      </c>
      <c r="AC16" s="718"/>
      <c r="AD16" s="718"/>
      <c r="AE16" s="718"/>
      <c r="AF16" s="718"/>
      <c r="AG16" s="719"/>
      <c r="AH16" s="716" t="s">
        <v>122</v>
      </c>
      <c r="AI16" s="716"/>
      <c r="AJ16" s="717" t="s">
        <v>123</v>
      </c>
      <c r="AK16" s="718"/>
      <c r="AL16" s="718"/>
      <c r="AM16" s="718"/>
      <c r="AN16" s="718"/>
      <c r="AO16" s="719"/>
      <c r="AP16" s="716" t="s">
        <v>122</v>
      </c>
      <c r="AQ16" s="716"/>
      <c r="AR16" s="717" t="s">
        <v>123</v>
      </c>
      <c r="AS16" s="718"/>
      <c r="AT16" s="718"/>
      <c r="AU16" s="718"/>
      <c r="AV16" s="718"/>
      <c r="AW16" s="719"/>
    </row>
    <row r="17" spans="1:50" ht="60" x14ac:dyDescent="0.2">
      <c r="A17" s="725"/>
      <c r="B17" s="277" t="s">
        <v>124</v>
      </c>
      <c r="C17" s="277" t="s">
        <v>125</v>
      </c>
      <c r="D17" s="278" t="s">
        <v>126</v>
      </c>
      <c r="E17" s="279" t="s">
        <v>127</v>
      </c>
      <c r="F17" s="279" t="s">
        <v>128</v>
      </c>
      <c r="G17" s="280" t="s">
        <v>129</v>
      </c>
      <c r="H17" s="281" t="s">
        <v>130</v>
      </c>
      <c r="I17" s="282" t="s">
        <v>108</v>
      </c>
      <c r="J17" s="277" t="s">
        <v>124</v>
      </c>
      <c r="K17" s="277" t="s">
        <v>125</v>
      </c>
      <c r="L17" s="278" t="s">
        <v>126</v>
      </c>
      <c r="M17" s="279" t="s">
        <v>127</v>
      </c>
      <c r="N17" s="279" t="s">
        <v>128</v>
      </c>
      <c r="O17" s="280" t="s">
        <v>129</v>
      </c>
      <c r="P17" s="281" t="s">
        <v>130</v>
      </c>
      <c r="Q17" s="282" t="s">
        <v>108</v>
      </c>
      <c r="R17" s="277" t="s">
        <v>124</v>
      </c>
      <c r="S17" s="277" t="s">
        <v>125</v>
      </c>
      <c r="T17" s="278" t="s">
        <v>126</v>
      </c>
      <c r="U17" s="279" t="s">
        <v>127</v>
      </c>
      <c r="V17" s="279" t="s">
        <v>128</v>
      </c>
      <c r="W17" s="280" t="s">
        <v>129</v>
      </c>
      <c r="X17" s="281" t="s">
        <v>130</v>
      </c>
      <c r="Y17" s="282" t="s">
        <v>108</v>
      </c>
      <c r="Z17" s="277" t="s">
        <v>124</v>
      </c>
      <c r="AA17" s="277" t="s">
        <v>125</v>
      </c>
      <c r="AB17" s="278" t="s">
        <v>126</v>
      </c>
      <c r="AC17" s="279" t="s">
        <v>127</v>
      </c>
      <c r="AD17" s="279" t="s">
        <v>128</v>
      </c>
      <c r="AE17" s="280" t="s">
        <v>129</v>
      </c>
      <c r="AF17" s="281" t="s">
        <v>130</v>
      </c>
      <c r="AG17" s="282" t="s">
        <v>108</v>
      </c>
      <c r="AH17" s="277" t="s">
        <v>124</v>
      </c>
      <c r="AI17" s="277" t="s">
        <v>125</v>
      </c>
      <c r="AJ17" s="278" t="s">
        <v>126</v>
      </c>
      <c r="AK17" s="279" t="s">
        <v>127</v>
      </c>
      <c r="AL17" s="279" t="s">
        <v>128</v>
      </c>
      <c r="AM17" s="280" t="s">
        <v>129</v>
      </c>
      <c r="AN17" s="281" t="s">
        <v>130</v>
      </c>
      <c r="AO17" s="282" t="s">
        <v>108</v>
      </c>
      <c r="AP17" s="277" t="s">
        <v>124</v>
      </c>
      <c r="AQ17" s="277" t="s">
        <v>125</v>
      </c>
      <c r="AR17" s="278" t="s">
        <v>126</v>
      </c>
      <c r="AS17" s="279" t="s">
        <v>127</v>
      </c>
      <c r="AT17" s="279" t="s">
        <v>128</v>
      </c>
      <c r="AU17" s="280" t="s">
        <v>129</v>
      </c>
      <c r="AV17" s="281" t="s">
        <v>130</v>
      </c>
      <c r="AW17" s="282" t="s">
        <v>108</v>
      </c>
    </row>
    <row r="18" spans="1:50" x14ac:dyDescent="0.2">
      <c r="A18" s="283" t="s">
        <v>128</v>
      </c>
      <c r="B18" s="633">
        <v>0</v>
      </c>
      <c r="C18" s="634">
        <v>1666.4048399999999</v>
      </c>
      <c r="D18" s="635">
        <v>0</v>
      </c>
      <c r="E18" s="634">
        <v>99649.584501869991</v>
      </c>
      <c r="F18" s="634">
        <v>3924811.2010901794</v>
      </c>
      <c r="G18" s="635">
        <v>0</v>
      </c>
      <c r="H18" s="635">
        <v>45.9036993</v>
      </c>
      <c r="I18" s="636">
        <v>4026173.0941313491</v>
      </c>
      <c r="J18" s="635">
        <v>0</v>
      </c>
      <c r="K18" s="634">
        <v>1198.445835</v>
      </c>
      <c r="L18" s="635">
        <v>0</v>
      </c>
      <c r="M18" s="634">
        <v>62053.696783210005</v>
      </c>
      <c r="N18" s="635">
        <v>5104453.2549657309</v>
      </c>
      <c r="O18" s="635">
        <v>0</v>
      </c>
      <c r="P18" s="635">
        <v>0</v>
      </c>
      <c r="Q18" s="636">
        <v>5167705.397583941</v>
      </c>
      <c r="R18" s="635">
        <v>0</v>
      </c>
      <c r="S18" s="635">
        <v>0</v>
      </c>
      <c r="T18" s="635">
        <v>0</v>
      </c>
      <c r="U18" s="634">
        <v>78286.44078695045</v>
      </c>
      <c r="V18" s="635">
        <v>3377611.6442812551</v>
      </c>
      <c r="W18" s="635">
        <v>0</v>
      </c>
      <c r="X18" s="635">
        <v>0</v>
      </c>
      <c r="Y18" s="636">
        <v>3455898.0850682054</v>
      </c>
      <c r="Z18" s="635">
        <v>0</v>
      </c>
      <c r="AA18" s="635">
        <v>0</v>
      </c>
      <c r="AB18" s="635">
        <v>0</v>
      </c>
      <c r="AC18" s="634">
        <v>80075.337930974842</v>
      </c>
      <c r="AD18" s="635">
        <v>4154425.1898321938</v>
      </c>
      <c r="AE18" s="635">
        <v>0</v>
      </c>
      <c r="AF18" s="635">
        <v>179.16860500000001</v>
      </c>
      <c r="AG18" s="636">
        <v>4234679.6963681681</v>
      </c>
      <c r="AH18" s="635">
        <v>0</v>
      </c>
      <c r="AI18" s="635">
        <v>0</v>
      </c>
      <c r="AJ18" s="635">
        <v>0</v>
      </c>
      <c r="AK18" s="634">
        <v>403680.31526468997</v>
      </c>
      <c r="AL18" s="635">
        <v>4672069.4145950153</v>
      </c>
      <c r="AM18" s="635">
        <v>0</v>
      </c>
      <c r="AN18" s="635">
        <v>57.83</v>
      </c>
      <c r="AO18" s="636">
        <v>5075807.5598597052</v>
      </c>
      <c r="AP18" s="635">
        <v>0</v>
      </c>
      <c r="AQ18" s="635">
        <v>0</v>
      </c>
      <c r="AR18" s="635">
        <v>0</v>
      </c>
      <c r="AS18" s="637">
        <v>310105.48670248</v>
      </c>
      <c r="AT18" s="635">
        <v>6179330.0565926209</v>
      </c>
      <c r="AU18" s="635">
        <v>0</v>
      </c>
      <c r="AV18" s="635">
        <v>0</v>
      </c>
      <c r="AW18" s="636">
        <v>6489435.5432951013</v>
      </c>
    </row>
    <row r="19" spans="1:50" ht="14.1" customHeight="1" x14ac:dyDescent="0.2">
      <c r="A19" s="285" t="s">
        <v>131</v>
      </c>
      <c r="B19" s="635">
        <v>0</v>
      </c>
      <c r="C19" s="635">
        <v>0</v>
      </c>
      <c r="D19" s="635">
        <v>0</v>
      </c>
      <c r="E19" s="635">
        <v>0</v>
      </c>
      <c r="F19" s="634">
        <v>753125.99802821875</v>
      </c>
      <c r="G19" s="635">
        <v>0</v>
      </c>
      <c r="H19" s="635">
        <v>0</v>
      </c>
      <c r="I19" s="636">
        <v>753125.99802821875</v>
      </c>
      <c r="J19" s="635">
        <v>0</v>
      </c>
      <c r="K19" s="635">
        <v>0</v>
      </c>
      <c r="L19" s="635">
        <v>0</v>
      </c>
      <c r="M19" s="635">
        <v>0</v>
      </c>
      <c r="N19" s="633">
        <v>869030.53056405333</v>
      </c>
      <c r="O19" s="635">
        <v>0</v>
      </c>
      <c r="P19" s="635">
        <v>0</v>
      </c>
      <c r="Q19" s="636">
        <v>869030.53056405333</v>
      </c>
      <c r="R19" s="635">
        <v>0</v>
      </c>
      <c r="S19" s="635">
        <v>0</v>
      </c>
      <c r="T19" s="635">
        <v>0</v>
      </c>
      <c r="U19" s="635">
        <v>0</v>
      </c>
      <c r="V19" s="633">
        <v>873080.66702842235</v>
      </c>
      <c r="W19" s="635">
        <v>0</v>
      </c>
      <c r="X19" s="635">
        <v>0</v>
      </c>
      <c r="Y19" s="636">
        <v>873080.66702842235</v>
      </c>
      <c r="Z19" s="635">
        <v>0</v>
      </c>
      <c r="AA19" s="635">
        <v>0</v>
      </c>
      <c r="AB19" s="635">
        <v>0</v>
      </c>
      <c r="AC19" s="635">
        <v>0</v>
      </c>
      <c r="AD19" s="633">
        <v>1155513.0431028071</v>
      </c>
      <c r="AE19" s="635">
        <v>0</v>
      </c>
      <c r="AF19" s="635">
        <v>0</v>
      </c>
      <c r="AG19" s="636">
        <v>1155513.0431028071</v>
      </c>
      <c r="AH19" s="635">
        <v>0</v>
      </c>
      <c r="AI19" s="635">
        <v>0</v>
      </c>
      <c r="AJ19" s="635">
        <v>0</v>
      </c>
      <c r="AK19" s="635">
        <v>0</v>
      </c>
      <c r="AL19" s="633">
        <v>1072297.7850253498</v>
      </c>
      <c r="AM19" s="635">
        <v>0</v>
      </c>
      <c r="AN19" s="635">
        <v>0</v>
      </c>
      <c r="AO19" s="636">
        <v>1072297.7850253498</v>
      </c>
      <c r="AP19" s="635">
        <v>0</v>
      </c>
      <c r="AQ19" s="635">
        <v>0</v>
      </c>
      <c r="AR19" s="635">
        <v>0</v>
      </c>
      <c r="AS19" s="637">
        <v>0</v>
      </c>
      <c r="AT19" s="633">
        <v>1105914.7141930361</v>
      </c>
      <c r="AU19" s="635">
        <v>0</v>
      </c>
      <c r="AV19" s="635">
        <v>0</v>
      </c>
      <c r="AW19" s="636">
        <v>1105914.7141930361</v>
      </c>
    </row>
    <row r="20" spans="1:50" x14ac:dyDescent="0.2">
      <c r="A20" s="286" t="s">
        <v>132</v>
      </c>
      <c r="B20" s="638">
        <v>0</v>
      </c>
      <c r="C20" s="638">
        <v>0</v>
      </c>
      <c r="D20" s="638">
        <v>0</v>
      </c>
      <c r="E20" s="638">
        <v>0</v>
      </c>
      <c r="F20" s="639">
        <v>753125.99802821875</v>
      </c>
      <c r="G20" s="638">
        <v>0</v>
      </c>
      <c r="H20" s="638">
        <v>0</v>
      </c>
      <c r="I20" s="640">
        <v>753125.99802821875</v>
      </c>
      <c r="J20" s="638">
        <v>0</v>
      </c>
      <c r="K20" s="638">
        <v>0</v>
      </c>
      <c r="L20" s="638">
        <v>0</v>
      </c>
      <c r="M20" s="638">
        <v>0</v>
      </c>
      <c r="N20" s="638">
        <v>869030.53056405333</v>
      </c>
      <c r="O20" s="638">
        <v>0</v>
      </c>
      <c r="P20" s="638">
        <v>0</v>
      </c>
      <c r="Q20" s="640">
        <v>869030.53056405333</v>
      </c>
      <c r="R20" s="638">
        <v>0</v>
      </c>
      <c r="S20" s="638">
        <v>0</v>
      </c>
      <c r="T20" s="638">
        <v>0</v>
      </c>
      <c r="U20" s="638">
        <v>0</v>
      </c>
      <c r="V20" s="638">
        <v>873080.66702842235</v>
      </c>
      <c r="W20" s="638">
        <v>0</v>
      </c>
      <c r="X20" s="638">
        <v>0</v>
      </c>
      <c r="Y20" s="640">
        <v>873080.66702842235</v>
      </c>
      <c r="Z20" s="638">
        <v>0</v>
      </c>
      <c r="AA20" s="638">
        <v>0</v>
      </c>
      <c r="AB20" s="638">
        <v>0</v>
      </c>
      <c r="AC20" s="638">
        <v>0</v>
      </c>
      <c r="AD20" s="638">
        <v>1155513.0431028071</v>
      </c>
      <c r="AE20" s="638">
        <v>0</v>
      </c>
      <c r="AF20" s="638">
        <v>0</v>
      </c>
      <c r="AG20" s="640">
        <v>1155513.0431028071</v>
      </c>
      <c r="AH20" s="638">
        <v>0</v>
      </c>
      <c r="AI20" s="638">
        <v>0</v>
      </c>
      <c r="AJ20" s="638">
        <v>0</v>
      </c>
      <c r="AK20" s="638">
        <v>0</v>
      </c>
      <c r="AL20" s="638">
        <v>1072297.7850253498</v>
      </c>
      <c r="AM20" s="638">
        <v>0</v>
      </c>
      <c r="AN20" s="638">
        <v>0</v>
      </c>
      <c r="AO20" s="640">
        <v>1072297.7850253498</v>
      </c>
      <c r="AP20" s="638">
        <v>0</v>
      </c>
      <c r="AQ20" s="638">
        <v>0</v>
      </c>
      <c r="AR20" s="638">
        <v>0</v>
      </c>
      <c r="AS20" s="638">
        <v>0</v>
      </c>
      <c r="AT20" s="638">
        <v>1105914.7141930361</v>
      </c>
      <c r="AU20" s="638">
        <v>0</v>
      </c>
      <c r="AV20" s="638">
        <v>0</v>
      </c>
      <c r="AW20" s="640">
        <v>1105914.7141930361</v>
      </c>
    </row>
    <row r="21" spans="1:50" x14ac:dyDescent="0.2">
      <c r="A21" s="288" t="s">
        <v>127</v>
      </c>
      <c r="B21" s="635">
        <v>0</v>
      </c>
      <c r="C21" s="635">
        <v>0</v>
      </c>
      <c r="D21" s="635">
        <v>0</v>
      </c>
      <c r="E21" s="635">
        <v>0</v>
      </c>
      <c r="F21" s="634">
        <v>769615.85573547543</v>
      </c>
      <c r="G21" s="635">
        <v>0</v>
      </c>
      <c r="H21" s="635">
        <v>0</v>
      </c>
      <c r="I21" s="641">
        <v>769615.85573547543</v>
      </c>
      <c r="J21" s="635">
        <v>0</v>
      </c>
      <c r="K21" s="635">
        <v>0</v>
      </c>
      <c r="L21" s="635">
        <v>0</v>
      </c>
      <c r="M21" s="635">
        <v>0</v>
      </c>
      <c r="N21" s="635">
        <v>849046.1053050101</v>
      </c>
      <c r="O21" s="635">
        <v>0</v>
      </c>
      <c r="P21" s="635">
        <v>0</v>
      </c>
      <c r="Q21" s="641">
        <v>849046.1053050101</v>
      </c>
      <c r="R21" s="635">
        <v>0</v>
      </c>
      <c r="S21" s="635">
        <v>0</v>
      </c>
      <c r="T21" s="635">
        <v>0</v>
      </c>
      <c r="U21" s="635">
        <v>0</v>
      </c>
      <c r="V21" s="635">
        <v>819069.85086433764</v>
      </c>
      <c r="W21" s="635">
        <v>0</v>
      </c>
      <c r="X21" s="635">
        <v>0</v>
      </c>
      <c r="Y21" s="641">
        <v>819069.85086433764</v>
      </c>
      <c r="Z21" s="635">
        <v>0</v>
      </c>
      <c r="AA21" s="635">
        <v>0</v>
      </c>
      <c r="AB21" s="635">
        <v>0</v>
      </c>
      <c r="AC21" s="635">
        <v>0</v>
      </c>
      <c r="AD21" s="635">
        <v>1082529.9573906125</v>
      </c>
      <c r="AE21" s="635">
        <v>0</v>
      </c>
      <c r="AF21" s="635">
        <v>0</v>
      </c>
      <c r="AG21" s="641">
        <v>1082529.9573906125</v>
      </c>
      <c r="AH21" s="635">
        <v>0</v>
      </c>
      <c r="AI21" s="635">
        <v>0</v>
      </c>
      <c r="AJ21" s="635">
        <v>0</v>
      </c>
      <c r="AK21" s="635">
        <v>0</v>
      </c>
      <c r="AL21" s="635">
        <v>918436.73696966039</v>
      </c>
      <c r="AM21" s="635">
        <v>0</v>
      </c>
      <c r="AN21" s="635">
        <v>0</v>
      </c>
      <c r="AO21" s="641">
        <v>918436.73696966039</v>
      </c>
      <c r="AP21" s="635">
        <v>0</v>
      </c>
      <c r="AQ21" s="635">
        <v>0</v>
      </c>
      <c r="AR21" s="635">
        <v>0</v>
      </c>
      <c r="AS21" s="637">
        <v>0</v>
      </c>
      <c r="AT21" s="635">
        <v>806106.20320227381</v>
      </c>
      <c r="AU21" s="635">
        <v>0</v>
      </c>
      <c r="AV21" s="635">
        <v>0</v>
      </c>
      <c r="AW21" s="641">
        <v>806106.20320227381</v>
      </c>
    </row>
    <row r="22" spans="1:50" x14ac:dyDescent="0.2">
      <c r="A22" s="289" t="s">
        <v>133</v>
      </c>
      <c r="B22" s="642">
        <v>0</v>
      </c>
      <c r="C22" s="643">
        <v>1666.4048399999999</v>
      </c>
      <c r="D22" s="642">
        <v>0</v>
      </c>
      <c r="E22" s="643">
        <v>99649.584501869991</v>
      </c>
      <c r="F22" s="643">
        <v>5447553.0548538733</v>
      </c>
      <c r="G22" s="642">
        <v>0</v>
      </c>
      <c r="H22" s="644">
        <v>45.9036993</v>
      </c>
      <c r="I22" s="645">
        <v>5548914.9478950435</v>
      </c>
      <c r="J22" s="646">
        <v>0</v>
      </c>
      <c r="K22" s="643">
        <v>1198.445835</v>
      </c>
      <c r="L22" s="642">
        <v>0</v>
      </c>
      <c r="M22" s="643">
        <v>62053.696783210005</v>
      </c>
      <c r="N22" s="642">
        <v>6822529.8908347944</v>
      </c>
      <c r="O22" s="642">
        <v>0</v>
      </c>
      <c r="P22" s="644">
        <v>0</v>
      </c>
      <c r="Q22" s="642">
        <v>6885782.0334530044</v>
      </c>
      <c r="R22" s="646">
        <v>0</v>
      </c>
      <c r="S22" s="642">
        <v>0</v>
      </c>
      <c r="T22" s="642">
        <v>0</v>
      </c>
      <c r="U22" s="643">
        <v>78286.44078695045</v>
      </c>
      <c r="V22" s="642">
        <v>5069762.1621740153</v>
      </c>
      <c r="W22" s="642">
        <v>0</v>
      </c>
      <c r="X22" s="644">
        <v>0</v>
      </c>
      <c r="Y22" s="644">
        <v>5148048.6029609656</v>
      </c>
      <c r="Z22" s="646">
        <v>0</v>
      </c>
      <c r="AA22" s="642">
        <v>0</v>
      </c>
      <c r="AB22" s="642">
        <v>0</v>
      </c>
      <c r="AC22" s="643">
        <v>80075.337930974842</v>
      </c>
      <c r="AD22" s="642">
        <v>6392468.1903256141</v>
      </c>
      <c r="AE22" s="642">
        <v>0</v>
      </c>
      <c r="AF22" s="644">
        <v>179.16860500000001</v>
      </c>
      <c r="AG22" s="644">
        <v>6472722.6968615884</v>
      </c>
      <c r="AH22" s="646">
        <v>0</v>
      </c>
      <c r="AI22" s="642">
        <v>0</v>
      </c>
      <c r="AJ22" s="642">
        <v>0</v>
      </c>
      <c r="AK22" s="643">
        <v>403680.31526468997</v>
      </c>
      <c r="AL22" s="642">
        <v>6662803.9365900252</v>
      </c>
      <c r="AM22" s="642">
        <v>0</v>
      </c>
      <c r="AN22" s="644">
        <v>57.83</v>
      </c>
      <c r="AO22" s="644">
        <v>7066542.081854715</v>
      </c>
      <c r="AP22" s="646">
        <v>0</v>
      </c>
      <c r="AQ22" s="642">
        <v>0</v>
      </c>
      <c r="AR22" s="642">
        <v>0</v>
      </c>
      <c r="AS22" s="647">
        <v>310105.48670248</v>
      </c>
      <c r="AT22" s="642">
        <v>8091350.9739879305</v>
      </c>
      <c r="AU22" s="642">
        <v>0</v>
      </c>
      <c r="AV22" s="644">
        <v>0</v>
      </c>
      <c r="AW22" s="644">
        <v>8401456.4606904108</v>
      </c>
    </row>
    <row r="23" spans="1:50" x14ac:dyDescent="0.2">
      <c r="A23" s="291" t="s">
        <v>130</v>
      </c>
      <c r="B23" s="638">
        <v>0</v>
      </c>
      <c r="C23" s="638">
        <v>0</v>
      </c>
      <c r="D23" s="638">
        <v>0</v>
      </c>
      <c r="E23" s="648">
        <v>0</v>
      </c>
      <c r="F23" s="639">
        <v>32877.163321259999</v>
      </c>
      <c r="G23" s="648">
        <v>0</v>
      </c>
      <c r="H23" s="648">
        <v>0</v>
      </c>
      <c r="I23" s="640">
        <v>32877.163321259999</v>
      </c>
      <c r="J23" s="638">
        <v>0</v>
      </c>
      <c r="K23" s="638">
        <v>0</v>
      </c>
      <c r="L23" s="638">
        <v>0</v>
      </c>
      <c r="M23" s="648">
        <v>0</v>
      </c>
      <c r="N23" s="638">
        <v>39446.985765440004</v>
      </c>
      <c r="O23" s="638">
        <v>0</v>
      </c>
      <c r="P23" s="638">
        <v>0</v>
      </c>
      <c r="Q23" s="640">
        <v>39446.985765440004</v>
      </c>
      <c r="R23" s="638">
        <v>0</v>
      </c>
      <c r="S23" s="638">
        <v>0</v>
      </c>
      <c r="T23" s="638">
        <v>0</v>
      </c>
      <c r="U23" s="649">
        <v>0</v>
      </c>
      <c r="V23" s="638">
        <v>23641.934039129996</v>
      </c>
      <c r="W23" s="638">
        <v>0</v>
      </c>
      <c r="X23" s="638">
        <v>0</v>
      </c>
      <c r="Y23" s="640">
        <v>23641.934039129996</v>
      </c>
      <c r="Z23" s="638">
        <v>0</v>
      </c>
      <c r="AA23" s="638">
        <v>0</v>
      </c>
      <c r="AB23" s="638">
        <v>0</v>
      </c>
      <c r="AC23" s="638">
        <v>0</v>
      </c>
      <c r="AD23" s="638">
        <v>24187.580479020002</v>
      </c>
      <c r="AE23" s="638">
        <v>0</v>
      </c>
      <c r="AF23" s="638">
        <v>0</v>
      </c>
      <c r="AG23" s="640">
        <v>24187.580479020002</v>
      </c>
      <c r="AH23" s="638">
        <v>0</v>
      </c>
      <c r="AI23" s="638">
        <v>0</v>
      </c>
      <c r="AJ23" s="638">
        <v>0</v>
      </c>
      <c r="AK23" s="638">
        <v>0</v>
      </c>
      <c r="AL23" s="638">
        <v>50708.778190810008</v>
      </c>
      <c r="AM23" s="638">
        <v>0</v>
      </c>
      <c r="AN23" s="638">
        <v>0</v>
      </c>
      <c r="AO23" s="640">
        <v>50708.778190810008</v>
      </c>
      <c r="AP23" s="638">
        <v>0</v>
      </c>
      <c r="AQ23" s="638">
        <v>0</v>
      </c>
      <c r="AR23" s="638">
        <v>0</v>
      </c>
      <c r="AS23" s="638">
        <v>0</v>
      </c>
      <c r="AT23" s="638">
        <v>26913.658875676603</v>
      </c>
      <c r="AU23" s="638">
        <v>0</v>
      </c>
      <c r="AV23" s="638">
        <v>0</v>
      </c>
      <c r="AW23" s="640">
        <v>26913.658875676603</v>
      </c>
    </row>
    <row r="24" spans="1:50" x14ac:dyDescent="0.2">
      <c r="A24" s="289" t="s">
        <v>134</v>
      </c>
      <c r="B24" s="642">
        <v>0</v>
      </c>
      <c r="C24" s="643">
        <v>1666.4048399999999</v>
      </c>
      <c r="D24" s="642">
        <v>0</v>
      </c>
      <c r="E24" s="643">
        <v>99649.584501869991</v>
      </c>
      <c r="F24" s="643">
        <v>5480430.2181751337</v>
      </c>
      <c r="G24" s="642">
        <v>0</v>
      </c>
      <c r="H24" s="644">
        <v>45.9036993</v>
      </c>
      <c r="I24" s="645">
        <v>5581792.1112163039</v>
      </c>
      <c r="J24" s="646">
        <v>0</v>
      </c>
      <c r="K24" s="643">
        <v>1198.445835</v>
      </c>
      <c r="L24" s="642">
        <v>0</v>
      </c>
      <c r="M24" s="643">
        <v>62053.696783210005</v>
      </c>
      <c r="N24" s="642">
        <v>6861976.8766002348</v>
      </c>
      <c r="O24" s="642">
        <v>0</v>
      </c>
      <c r="P24" s="644">
        <v>0</v>
      </c>
      <c r="Q24" s="642">
        <v>6925229.0192184448</v>
      </c>
      <c r="R24" s="646">
        <v>0</v>
      </c>
      <c r="S24" s="642">
        <v>0</v>
      </c>
      <c r="T24" s="642">
        <v>0</v>
      </c>
      <c r="U24" s="643">
        <v>78286.44078695045</v>
      </c>
      <c r="V24" s="642">
        <v>5093404.0962131452</v>
      </c>
      <c r="W24" s="642">
        <v>0</v>
      </c>
      <c r="X24" s="644">
        <v>0</v>
      </c>
      <c r="Y24" s="644">
        <v>5171690.5370000955</v>
      </c>
      <c r="Z24" s="646">
        <v>0</v>
      </c>
      <c r="AA24" s="642">
        <v>0</v>
      </c>
      <c r="AB24" s="642">
        <v>0</v>
      </c>
      <c r="AC24" s="643">
        <v>80075.337930974842</v>
      </c>
      <c r="AD24" s="642">
        <v>6416655.7708046343</v>
      </c>
      <c r="AE24" s="642">
        <v>0</v>
      </c>
      <c r="AF24" s="644">
        <v>179.16860500000001</v>
      </c>
      <c r="AG24" s="644">
        <v>6496910.2773406086</v>
      </c>
      <c r="AH24" s="646">
        <v>0</v>
      </c>
      <c r="AI24" s="642">
        <v>0</v>
      </c>
      <c r="AJ24" s="642">
        <v>0</v>
      </c>
      <c r="AK24" s="643">
        <v>403680.31526468997</v>
      </c>
      <c r="AL24" s="642">
        <v>6713512.7147808354</v>
      </c>
      <c r="AM24" s="642">
        <v>0</v>
      </c>
      <c r="AN24" s="644">
        <v>57.83</v>
      </c>
      <c r="AO24" s="644">
        <v>7117250.8600455252</v>
      </c>
      <c r="AP24" s="646">
        <v>0</v>
      </c>
      <c r="AQ24" s="642">
        <v>0</v>
      </c>
      <c r="AR24" s="642">
        <v>0</v>
      </c>
      <c r="AS24" s="647">
        <v>310105.48670248</v>
      </c>
      <c r="AT24" s="642">
        <v>8118264.6328636073</v>
      </c>
      <c r="AU24" s="642">
        <v>0</v>
      </c>
      <c r="AV24" s="644">
        <v>0</v>
      </c>
      <c r="AW24" s="644">
        <v>8428370.1195660867</v>
      </c>
    </row>
    <row r="25" spans="1:50" ht="14.25" x14ac:dyDescent="0.25">
      <c r="A25" s="292"/>
      <c r="B25" s="56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56"/>
      <c r="AI25" s="56"/>
      <c r="AJ25" s="56"/>
      <c r="AK25" s="56"/>
      <c r="AL25" s="56"/>
      <c r="AM25" s="56"/>
      <c r="AN25" s="56"/>
      <c r="AO25" s="56"/>
    </row>
    <row r="26" spans="1:50" ht="16.5" customHeight="1" x14ac:dyDescent="0.25">
      <c r="A26" s="678" t="s">
        <v>193</v>
      </c>
      <c r="B26" s="679"/>
      <c r="C26" s="679"/>
      <c r="D26" s="679"/>
      <c r="E26" s="679"/>
      <c r="F26" s="679"/>
      <c r="G26" s="679"/>
      <c r="H26" s="679"/>
      <c r="I26" s="679"/>
      <c r="J26" s="679"/>
      <c r="K26" s="679"/>
      <c r="L26" s="680"/>
      <c r="M26" s="294"/>
      <c r="N26" s="294"/>
      <c r="O26" s="293"/>
      <c r="P26" s="293"/>
      <c r="Q26" s="294"/>
      <c r="R26" s="294"/>
      <c r="S26" s="294"/>
      <c r="T26" s="294"/>
      <c r="U26" s="294"/>
      <c r="V26" s="294"/>
      <c r="W26" s="294"/>
      <c r="X26" s="294"/>
      <c r="Y26" s="294"/>
      <c r="Z26" s="56"/>
      <c r="AA26" s="56"/>
      <c r="AB26" s="56"/>
      <c r="AC26" s="56"/>
      <c r="AD26" s="56"/>
      <c r="AE26" s="56"/>
      <c r="AF26" s="56"/>
      <c r="AG26" s="56"/>
      <c r="AH26" s="56"/>
      <c r="AI26" s="241"/>
      <c r="AJ26" s="56"/>
      <c r="AK26" s="56"/>
      <c r="AL26" s="56"/>
      <c r="AM26" s="56"/>
      <c r="AN26" s="56"/>
      <c r="AO26" s="56"/>
      <c r="AW26" s="8"/>
    </row>
    <row r="27" spans="1:50" ht="14.25" x14ac:dyDescent="0.25">
      <c r="A27" s="696" t="s">
        <v>191</v>
      </c>
      <c r="B27" s="697"/>
      <c r="C27" s="697"/>
      <c r="D27" s="697"/>
      <c r="E27" s="697"/>
      <c r="F27" s="56"/>
      <c r="G27" s="56"/>
      <c r="H27" s="56"/>
      <c r="I27" s="56"/>
      <c r="J27" s="56"/>
      <c r="K27" s="56"/>
      <c r="L27" s="296"/>
      <c r="M27" s="56"/>
      <c r="N27" s="56"/>
      <c r="O27" s="298"/>
      <c r="P27" s="298"/>
      <c r="Q27" s="56"/>
      <c r="R27" s="56"/>
      <c r="S27" s="56"/>
      <c r="T27" s="56"/>
      <c r="U27" s="56"/>
      <c r="V27" s="56"/>
      <c r="W27" s="56"/>
      <c r="X27" s="56"/>
      <c r="Y27" s="297"/>
      <c r="Z27" s="295"/>
      <c r="AA27" s="56"/>
      <c r="AB27" s="56"/>
      <c r="AC27" s="56"/>
      <c r="AD27" s="56"/>
      <c r="AE27" s="56"/>
      <c r="AF27" s="56"/>
      <c r="AG27" s="295"/>
      <c r="AH27" s="56"/>
      <c r="AI27" s="56"/>
      <c r="AJ27" s="56"/>
      <c r="AK27" s="56"/>
      <c r="AL27" s="56"/>
      <c r="AM27" s="56"/>
      <c r="AN27" s="56"/>
      <c r="AO27" s="298"/>
      <c r="AW27" s="305"/>
    </row>
    <row r="28" spans="1:50" ht="14.25" x14ac:dyDescent="0.25">
      <c r="A28" s="573" t="s">
        <v>192</v>
      </c>
      <c r="B28" s="44"/>
      <c r="C28" s="44"/>
      <c r="D28" s="44"/>
      <c r="E28" s="44"/>
      <c r="F28" s="56"/>
      <c r="G28" s="56"/>
      <c r="H28" s="56"/>
      <c r="I28" s="56"/>
      <c r="J28" s="56"/>
      <c r="K28" s="56"/>
      <c r="L28" s="29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297"/>
      <c r="Z28" s="295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W28" s="511"/>
    </row>
    <row r="29" spans="1:50" ht="14.25" x14ac:dyDescent="0.25">
      <c r="A29" s="570" t="s">
        <v>197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5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297"/>
      <c r="Z29" s="295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298"/>
      <c r="AO29" s="298"/>
    </row>
    <row r="30" spans="1:50" ht="14.25" x14ac:dyDescent="0.25">
      <c r="A30" s="696" t="s">
        <v>223</v>
      </c>
      <c r="B30" s="697"/>
      <c r="C30" s="697"/>
      <c r="D30" s="697"/>
      <c r="E30" s="697"/>
      <c r="F30" s="697"/>
      <c r="G30" s="697"/>
      <c r="H30" s="697"/>
      <c r="I30" s="56"/>
      <c r="J30" s="56"/>
      <c r="K30" s="56"/>
      <c r="L30" s="29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297"/>
      <c r="Z30" s="295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T30" s="24"/>
      <c r="AU30" s="24"/>
      <c r="AV30" s="24"/>
      <c r="AW30" s="24"/>
      <c r="AX30" s="24"/>
    </row>
    <row r="31" spans="1:50" ht="14.25" x14ac:dyDescent="0.25">
      <c r="A31" s="299" t="s">
        <v>103</v>
      </c>
      <c r="B31" s="300"/>
      <c r="C31" s="300"/>
      <c r="D31" s="301"/>
      <c r="E31" s="301"/>
      <c r="F31" s="103"/>
      <c r="G31" s="103"/>
      <c r="H31" s="103"/>
      <c r="I31" s="103"/>
      <c r="J31" s="103"/>
      <c r="K31" s="103"/>
      <c r="L31" s="302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297"/>
      <c r="Z31" s="295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T31" s="24"/>
      <c r="AU31" s="24"/>
      <c r="AV31" s="24"/>
      <c r="AW31" s="24"/>
      <c r="AX31" s="24"/>
    </row>
    <row r="32" spans="1:50" x14ac:dyDescent="0.2">
      <c r="AT32" s="24"/>
      <c r="AU32" s="24"/>
      <c r="AV32" s="24"/>
      <c r="AW32" s="24"/>
      <c r="AX32" s="24"/>
    </row>
    <row r="33" spans="3:50" x14ac:dyDescent="0.2">
      <c r="AT33" s="24"/>
      <c r="AU33" s="24"/>
      <c r="AV33" s="24"/>
      <c r="AW33" s="24"/>
      <c r="AX33" s="24"/>
    </row>
    <row r="34" spans="3:50" x14ac:dyDescent="0.2">
      <c r="C34" s="24"/>
      <c r="D34" s="24"/>
      <c r="E34" s="24"/>
      <c r="F34" s="24"/>
      <c r="G34" s="24"/>
      <c r="H34" s="24"/>
      <c r="AT34" s="24"/>
      <c r="AU34" s="24"/>
      <c r="AV34" s="24"/>
      <c r="AW34" s="24"/>
      <c r="AX34" s="24"/>
    </row>
    <row r="35" spans="3:50" x14ac:dyDescent="0.2">
      <c r="I35" s="8"/>
      <c r="J35" s="8"/>
      <c r="K35" s="8"/>
      <c r="L35" s="8"/>
      <c r="M35" s="8"/>
      <c r="N35" s="8"/>
      <c r="AT35" s="24"/>
      <c r="AU35" s="24"/>
      <c r="AV35" s="24"/>
      <c r="AW35" s="24"/>
      <c r="AX35" s="24"/>
    </row>
    <row r="36" spans="3:50" x14ac:dyDescent="0.2">
      <c r="I36" s="8"/>
      <c r="J36" s="8"/>
      <c r="K36" s="8"/>
      <c r="L36" s="8"/>
      <c r="M36" s="8"/>
      <c r="N36" s="8"/>
      <c r="AT36" s="24"/>
      <c r="AU36" s="24"/>
      <c r="AV36" s="24"/>
      <c r="AW36" s="24"/>
      <c r="AX36" s="24"/>
    </row>
    <row r="37" spans="3:50" x14ac:dyDescent="0.2">
      <c r="AT37" s="24"/>
      <c r="AU37" s="24"/>
      <c r="AV37" s="24"/>
      <c r="AW37" s="24"/>
      <c r="AX37" s="24"/>
    </row>
    <row r="38" spans="3:50" x14ac:dyDescent="0.2">
      <c r="AT38" s="511"/>
      <c r="AU38" s="511"/>
      <c r="AV38" s="511"/>
      <c r="AW38" s="511"/>
      <c r="AX38" s="511"/>
    </row>
    <row r="39" spans="3:50" x14ac:dyDescent="0.2">
      <c r="AT39" s="511"/>
      <c r="AU39" s="511"/>
      <c r="AV39" s="511"/>
      <c r="AW39" s="511"/>
      <c r="AX39" s="511"/>
    </row>
    <row r="40" spans="3:50" x14ac:dyDescent="0.2">
      <c r="AT40" s="511"/>
      <c r="AU40" s="511"/>
      <c r="AV40" s="511"/>
      <c r="AW40" s="511"/>
      <c r="AX40" s="511"/>
    </row>
    <row r="41" spans="3:50" x14ac:dyDescent="0.2">
      <c r="AT41" s="511"/>
      <c r="AU41" s="511"/>
      <c r="AV41" s="511"/>
      <c r="AW41" s="511"/>
      <c r="AX41" s="511"/>
    </row>
    <row r="42" spans="3:50" x14ac:dyDescent="0.2">
      <c r="AT42" s="511"/>
      <c r="AU42" s="511"/>
      <c r="AV42" s="511"/>
      <c r="AW42" s="511"/>
      <c r="AX42" s="511"/>
    </row>
    <row r="43" spans="3:50" x14ac:dyDescent="0.2">
      <c r="AT43" s="511"/>
      <c r="AU43" s="511"/>
      <c r="AV43" s="511"/>
      <c r="AW43" s="511"/>
      <c r="AX43" s="511"/>
    </row>
    <row r="44" spans="3:50" x14ac:dyDescent="0.2">
      <c r="AT44" s="511"/>
      <c r="AU44" s="511"/>
      <c r="AV44" s="511"/>
      <c r="AW44" s="511"/>
      <c r="AX44" s="511"/>
    </row>
    <row r="45" spans="3:50" x14ac:dyDescent="0.2">
      <c r="AT45" s="511"/>
    </row>
  </sheetData>
  <mergeCells count="27">
    <mergeCell ref="A27:E27"/>
    <mergeCell ref="A30:H30"/>
    <mergeCell ref="A8:L9"/>
    <mergeCell ref="A10:L10"/>
    <mergeCell ref="A11:L11"/>
    <mergeCell ref="A12:L12"/>
    <mergeCell ref="A13:L13"/>
    <mergeCell ref="A26:L26"/>
    <mergeCell ref="A16:A17"/>
    <mergeCell ref="B16:C16"/>
    <mergeCell ref="D16:I16"/>
    <mergeCell ref="J16:K16"/>
    <mergeCell ref="L16:Q16"/>
    <mergeCell ref="R16:S16"/>
    <mergeCell ref="T16:Y16"/>
    <mergeCell ref="B15:I15"/>
    <mergeCell ref="J15:Q15"/>
    <mergeCell ref="R15:Y15"/>
    <mergeCell ref="AP15:AW15"/>
    <mergeCell ref="AP16:AQ16"/>
    <mergeCell ref="AR16:AW16"/>
    <mergeCell ref="Z16:AA16"/>
    <mergeCell ref="AB16:AG16"/>
    <mergeCell ref="AH16:AI16"/>
    <mergeCell ref="AJ16:AO16"/>
    <mergeCell ref="Z15:AG15"/>
    <mergeCell ref="AH15:AO15"/>
  </mergeCells>
  <hyperlinks>
    <hyperlink ref="L14" location="Índice!A1" display="Índice" xr:uid="{F9382BB7-3348-4CEA-8BCA-66BD48CB41B7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E1CF-0CD6-477C-A6FD-669043C834C8}">
  <dimension ref="A8:AS38"/>
  <sheetViews>
    <sheetView zoomScaleNormal="100"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2" width="11.42578125" style="9"/>
    <col min="3" max="3" width="12.7109375" style="9" bestFit="1" customWidth="1"/>
    <col min="4" max="4" width="11.42578125" style="9"/>
    <col min="5" max="5" width="13.7109375" style="9" bestFit="1" customWidth="1"/>
    <col min="6" max="6" width="16.42578125" style="9" bestFit="1" customWidth="1"/>
    <col min="7" max="7" width="11.5703125" style="9" bestFit="1" customWidth="1"/>
    <col min="8" max="8" width="13" style="9" customWidth="1"/>
    <col min="9" max="24" width="11.42578125" style="9"/>
    <col min="25" max="25" width="14.140625" style="9" bestFit="1" customWidth="1"/>
    <col min="26" max="16384" width="11.42578125" style="9"/>
  </cols>
  <sheetData>
    <row r="8" spans="1:45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45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45" x14ac:dyDescent="0.2">
      <c r="A10" s="698" t="s">
        <v>136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45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45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45" ht="14.25" x14ac:dyDescent="0.2">
      <c r="A13" s="704" t="s">
        <v>137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45" ht="14.25" x14ac:dyDescent="0.25">
      <c r="L14" s="195" t="s">
        <v>40</v>
      </c>
    </row>
    <row r="15" spans="1:45" ht="14.25" x14ac:dyDescent="0.2">
      <c r="A15" s="306" t="s">
        <v>0</v>
      </c>
      <c r="B15" s="733">
        <v>2013</v>
      </c>
      <c r="C15" s="733"/>
      <c r="D15" s="733"/>
      <c r="E15" s="733"/>
      <c r="F15" s="733">
        <v>2014</v>
      </c>
      <c r="G15" s="733"/>
      <c r="H15" s="733"/>
      <c r="I15" s="733"/>
      <c r="J15" s="733">
        <v>2015</v>
      </c>
      <c r="K15" s="733"/>
      <c r="L15" s="733"/>
      <c r="M15" s="733"/>
      <c r="N15" s="733">
        <v>2016</v>
      </c>
      <c r="O15" s="733"/>
      <c r="P15" s="733"/>
      <c r="Q15" s="733"/>
      <c r="R15" s="733">
        <v>2017</v>
      </c>
      <c r="S15" s="733"/>
      <c r="T15" s="733"/>
      <c r="U15" s="734"/>
      <c r="V15" s="733">
        <v>2018</v>
      </c>
      <c r="W15" s="733"/>
      <c r="X15" s="733"/>
      <c r="Y15" s="734"/>
      <c r="Z15" s="733">
        <v>2019</v>
      </c>
      <c r="AA15" s="733"/>
      <c r="AB15" s="733"/>
      <c r="AC15" s="734"/>
      <c r="AD15" s="733">
        <v>2020</v>
      </c>
      <c r="AE15" s="733"/>
      <c r="AF15" s="733"/>
      <c r="AG15" s="734"/>
      <c r="AH15" s="728" t="s">
        <v>176</v>
      </c>
      <c r="AI15" s="728"/>
      <c r="AJ15" s="728"/>
      <c r="AK15" s="729"/>
      <c r="AL15" s="728" t="s">
        <v>94</v>
      </c>
      <c r="AM15" s="728"/>
      <c r="AN15" s="728"/>
      <c r="AO15" s="729"/>
      <c r="AP15" s="728" t="s">
        <v>95</v>
      </c>
      <c r="AQ15" s="728"/>
      <c r="AR15" s="728"/>
      <c r="AS15" s="729"/>
    </row>
    <row r="16" spans="1:45" x14ac:dyDescent="0.2">
      <c r="A16" s="738" t="s">
        <v>138</v>
      </c>
      <c r="B16" s="730" t="s">
        <v>139</v>
      </c>
      <c r="C16" s="730"/>
      <c r="D16" s="730"/>
      <c r="E16" s="731" t="s">
        <v>108</v>
      </c>
      <c r="F16" s="730" t="s">
        <v>139</v>
      </c>
      <c r="G16" s="730"/>
      <c r="H16" s="730"/>
      <c r="I16" s="731" t="s">
        <v>108</v>
      </c>
      <c r="J16" s="730" t="s">
        <v>139</v>
      </c>
      <c r="K16" s="730"/>
      <c r="L16" s="730"/>
      <c r="M16" s="731" t="s">
        <v>108</v>
      </c>
      <c r="N16" s="730" t="s">
        <v>139</v>
      </c>
      <c r="O16" s="730"/>
      <c r="P16" s="730"/>
      <c r="Q16" s="731" t="s">
        <v>108</v>
      </c>
      <c r="R16" s="730" t="s">
        <v>139</v>
      </c>
      <c r="S16" s="730"/>
      <c r="T16" s="730"/>
      <c r="U16" s="731" t="s">
        <v>108</v>
      </c>
      <c r="V16" s="730" t="s">
        <v>139</v>
      </c>
      <c r="W16" s="730"/>
      <c r="X16" s="730"/>
      <c r="Y16" s="731" t="s">
        <v>108</v>
      </c>
      <c r="Z16" s="730" t="s">
        <v>139</v>
      </c>
      <c r="AA16" s="730"/>
      <c r="AB16" s="730"/>
      <c r="AC16" s="731" t="s">
        <v>108</v>
      </c>
      <c r="AD16" s="730" t="s">
        <v>139</v>
      </c>
      <c r="AE16" s="730"/>
      <c r="AF16" s="730"/>
      <c r="AG16" s="731" t="s">
        <v>108</v>
      </c>
      <c r="AH16" s="730" t="s">
        <v>139</v>
      </c>
      <c r="AI16" s="730"/>
      <c r="AJ16" s="730"/>
      <c r="AK16" s="731" t="s">
        <v>108</v>
      </c>
      <c r="AL16" s="730" t="s">
        <v>139</v>
      </c>
      <c r="AM16" s="730"/>
      <c r="AN16" s="730"/>
      <c r="AO16" s="731" t="s">
        <v>108</v>
      </c>
      <c r="AP16" s="730" t="s">
        <v>139</v>
      </c>
      <c r="AQ16" s="730"/>
      <c r="AR16" s="730"/>
      <c r="AS16" s="731" t="s">
        <v>108</v>
      </c>
    </row>
    <row r="17" spans="1:45" ht="48" x14ac:dyDescent="0.2">
      <c r="A17" s="739"/>
      <c r="B17" s="307" t="s">
        <v>140</v>
      </c>
      <c r="C17" s="307" t="s">
        <v>141</v>
      </c>
      <c r="D17" s="307" t="s">
        <v>142</v>
      </c>
      <c r="E17" s="737"/>
      <c r="F17" s="307" t="s">
        <v>140</v>
      </c>
      <c r="G17" s="307" t="s">
        <v>141</v>
      </c>
      <c r="H17" s="307" t="s">
        <v>142</v>
      </c>
      <c r="I17" s="732"/>
      <c r="J17" s="307" t="s">
        <v>140</v>
      </c>
      <c r="K17" s="307" t="s">
        <v>141</v>
      </c>
      <c r="L17" s="307" t="s">
        <v>142</v>
      </c>
      <c r="M17" s="732"/>
      <c r="N17" s="307" t="s">
        <v>140</v>
      </c>
      <c r="O17" s="307" t="s">
        <v>141</v>
      </c>
      <c r="P17" s="307" t="s">
        <v>142</v>
      </c>
      <c r="Q17" s="732"/>
      <c r="R17" s="308" t="s">
        <v>140</v>
      </c>
      <c r="S17" s="308" t="s">
        <v>141</v>
      </c>
      <c r="T17" s="308" t="s">
        <v>142</v>
      </c>
      <c r="U17" s="732"/>
      <c r="V17" s="308" t="s">
        <v>140</v>
      </c>
      <c r="W17" s="308" t="s">
        <v>141</v>
      </c>
      <c r="X17" s="308" t="s">
        <v>142</v>
      </c>
      <c r="Y17" s="732"/>
      <c r="Z17" s="307" t="s">
        <v>140</v>
      </c>
      <c r="AA17" s="307" t="s">
        <v>141</v>
      </c>
      <c r="AB17" s="307" t="s">
        <v>142</v>
      </c>
      <c r="AC17" s="732"/>
      <c r="AD17" s="307" t="s">
        <v>140</v>
      </c>
      <c r="AE17" s="307" t="s">
        <v>141</v>
      </c>
      <c r="AF17" s="307" t="s">
        <v>142</v>
      </c>
      <c r="AG17" s="732"/>
      <c r="AH17" s="307" t="s">
        <v>140</v>
      </c>
      <c r="AI17" s="307" t="s">
        <v>141</v>
      </c>
      <c r="AJ17" s="307" t="s">
        <v>142</v>
      </c>
      <c r="AK17" s="732"/>
      <c r="AL17" s="307" t="s">
        <v>140</v>
      </c>
      <c r="AM17" s="307" t="s">
        <v>141</v>
      </c>
      <c r="AN17" s="307" t="s">
        <v>142</v>
      </c>
      <c r="AO17" s="732"/>
      <c r="AP17" s="307" t="s">
        <v>140</v>
      </c>
      <c r="AQ17" s="307" t="s">
        <v>141</v>
      </c>
      <c r="AR17" s="307" t="s">
        <v>142</v>
      </c>
      <c r="AS17" s="732"/>
    </row>
    <row r="18" spans="1:45" x14ac:dyDescent="0.2">
      <c r="A18" s="309" t="s">
        <v>143</v>
      </c>
      <c r="B18" s="310">
        <v>0</v>
      </c>
      <c r="C18" s="311">
        <v>0</v>
      </c>
      <c r="D18" s="312">
        <v>0</v>
      </c>
      <c r="E18" s="313">
        <v>0</v>
      </c>
      <c r="F18" s="314">
        <v>0</v>
      </c>
      <c r="G18" s="314">
        <v>0</v>
      </c>
      <c r="H18" s="314">
        <v>0</v>
      </c>
      <c r="I18" s="315">
        <v>0</v>
      </c>
      <c r="J18" s="314">
        <v>0</v>
      </c>
      <c r="K18" s="314">
        <v>0</v>
      </c>
      <c r="L18" s="314">
        <v>0</v>
      </c>
      <c r="M18" s="315">
        <v>0</v>
      </c>
      <c r="N18" s="314">
        <v>0</v>
      </c>
      <c r="O18" s="314">
        <v>0</v>
      </c>
      <c r="P18" s="314">
        <v>0</v>
      </c>
      <c r="Q18" s="316">
        <v>0</v>
      </c>
      <c r="R18" s="317">
        <v>476862</v>
      </c>
      <c r="S18" s="314">
        <v>0</v>
      </c>
      <c r="T18" s="312">
        <v>0</v>
      </c>
      <c r="U18" s="318">
        <v>476862</v>
      </c>
      <c r="V18" s="317">
        <v>294072.76699999999</v>
      </c>
      <c r="W18" s="314">
        <v>0</v>
      </c>
      <c r="X18" s="314">
        <v>0</v>
      </c>
      <c r="Y18" s="315">
        <v>294072.76699999999</v>
      </c>
      <c r="Z18" s="317">
        <v>451046</v>
      </c>
      <c r="AA18" s="314">
        <v>0</v>
      </c>
      <c r="AB18" s="314">
        <v>0</v>
      </c>
      <c r="AC18" s="315">
        <v>451046</v>
      </c>
      <c r="AD18" s="317">
        <v>294902</v>
      </c>
      <c r="AE18" s="314">
        <v>0</v>
      </c>
      <c r="AF18" s="314">
        <v>0</v>
      </c>
      <c r="AG18" s="315">
        <v>294902</v>
      </c>
      <c r="AH18" s="317">
        <v>334309</v>
      </c>
      <c r="AI18" s="314">
        <v>0</v>
      </c>
      <c r="AJ18" s="314">
        <v>0</v>
      </c>
      <c r="AK18" s="315">
        <v>334309</v>
      </c>
      <c r="AL18" s="317">
        <v>423904</v>
      </c>
      <c r="AM18" s="314">
        <v>0</v>
      </c>
      <c r="AN18" s="314">
        <v>0</v>
      </c>
      <c r="AO18" s="315">
        <v>423904</v>
      </c>
      <c r="AP18" s="317">
        <v>575274</v>
      </c>
      <c r="AQ18" s="314">
        <v>0</v>
      </c>
      <c r="AR18" s="314">
        <v>0</v>
      </c>
      <c r="AS18" s="315">
        <v>575274</v>
      </c>
    </row>
    <row r="19" spans="1:45" x14ac:dyDescent="0.2">
      <c r="A19" s="319" t="s">
        <v>144</v>
      </c>
      <c r="B19" s="320">
        <v>0</v>
      </c>
      <c r="C19" s="321">
        <v>0</v>
      </c>
      <c r="D19" s="322">
        <v>0</v>
      </c>
      <c r="E19" s="323">
        <v>0</v>
      </c>
      <c r="F19" s="324">
        <v>0</v>
      </c>
      <c r="G19" s="324">
        <v>0</v>
      </c>
      <c r="H19" s="324">
        <v>0</v>
      </c>
      <c r="I19" s="325">
        <v>0</v>
      </c>
      <c r="J19" s="326">
        <v>0</v>
      </c>
      <c r="K19" s="326">
        <v>0</v>
      </c>
      <c r="L19" s="326">
        <v>0</v>
      </c>
      <c r="M19" s="325">
        <v>0</v>
      </c>
      <c r="N19" s="326">
        <v>0</v>
      </c>
      <c r="O19" s="326">
        <v>0</v>
      </c>
      <c r="P19" s="326">
        <v>0</v>
      </c>
      <c r="Q19" s="327">
        <v>0</v>
      </c>
      <c r="R19" s="328">
        <v>476862</v>
      </c>
      <c r="S19" s="324">
        <v>0</v>
      </c>
      <c r="T19" s="329">
        <v>0</v>
      </c>
      <c r="U19" s="330">
        <v>476862</v>
      </c>
      <c r="V19" s="328">
        <v>294072.76699999999</v>
      </c>
      <c r="W19" s="324">
        <v>0</v>
      </c>
      <c r="X19" s="326">
        <v>0</v>
      </c>
      <c r="Y19" s="325">
        <v>294072.76699999999</v>
      </c>
      <c r="Z19" s="328">
        <v>451046</v>
      </c>
      <c r="AA19" s="324">
        <v>0</v>
      </c>
      <c r="AB19" s="326">
        <v>0</v>
      </c>
      <c r="AC19" s="325">
        <v>451046</v>
      </c>
      <c r="AD19" s="328">
        <v>294902</v>
      </c>
      <c r="AE19" s="324">
        <v>0</v>
      </c>
      <c r="AF19" s="326">
        <v>0</v>
      </c>
      <c r="AG19" s="325">
        <v>294902</v>
      </c>
      <c r="AH19" s="328">
        <v>334309</v>
      </c>
      <c r="AI19" s="324">
        <v>0</v>
      </c>
      <c r="AJ19" s="326">
        <v>0</v>
      </c>
      <c r="AK19" s="325">
        <v>334309</v>
      </c>
      <c r="AL19" s="328">
        <v>423904</v>
      </c>
      <c r="AM19" s="324">
        <v>0</v>
      </c>
      <c r="AN19" s="326">
        <v>0</v>
      </c>
      <c r="AO19" s="325">
        <v>423904</v>
      </c>
      <c r="AP19" s="328">
        <v>575274</v>
      </c>
      <c r="AQ19" s="324">
        <v>0</v>
      </c>
      <c r="AR19" s="326">
        <v>0</v>
      </c>
      <c r="AS19" s="325">
        <v>575274</v>
      </c>
    </row>
    <row r="20" spans="1:45" x14ac:dyDescent="0.2">
      <c r="A20" s="331" t="s">
        <v>145</v>
      </c>
      <c r="B20" s="332">
        <v>0</v>
      </c>
      <c r="C20" s="333">
        <v>0</v>
      </c>
      <c r="D20" s="334">
        <v>5758.2103500000003</v>
      </c>
      <c r="E20" s="335">
        <v>5758.2103500000003</v>
      </c>
      <c r="F20" s="336">
        <v>0</v>
      </c>
      <c r="G20" s="336">
        <v>0</v>
      </c>
      <c r="H20" s="334">
        <v>6920.1862000000001</v>
      </c>
      <c r="I20" s="337">
        <v>6920.1862000000001</v>
      </c>
      <c r="J20" s="336">
        <v>0</v>
      </c>
      <c r="K20" s="336">
        <v>0</v>
      </c>
      <c r="L20" s="334">
        <v>8071.5838999999996</v>
      </c>
      <c r="M20" s="337">
        <v>8071.5838999999996</v>
      </c>
      <c r="N20" s="336">
        <v>0</v>
      </c>
      <c r="O20" s="336">
        <v>0</v>
      </c>
      <c r="P20" s="334">
        <v>9599.8753890099997</v>
      </c>
      <c r="Q20" s="338">
        <v>9599.8753890099997</v>
      </c>
      <c r="R20" s="339">
        <v>0</v>
      </c>
      <c r="S20" s="336">
        <v>0</v>
      </c>
      <c r="T20" s="334">
        <v>12858.754650000001</v>
      </c>
      <c r="U20" s="340">
        <v>12858.754650000001</v>
      </c>
      <c r="V20" s="339">
        <v>0</v>
      </c>
      <c r="W20" s="336">
        <v>0</v>
      </c>
      <c r="X20" s="284">
        <v>13953.1124</v>
      </c>
      <c r="Y20" s="337">
        <v>13953.1124</v>
      </c>
      <c r="Z20" s="336">
        <v>0</v>
      </c>
      <c r="AA20" s="336">
        <v>0</v>
      </c>
      <c r="AB20" s="284">
        <v>14474.154152999999</v>
      </c>
      <c r="AC20" s="337">
        <v>14474.154152999999</v>
      </c>
      <c r="AD20" s="336">
        <v>0</v>
      </c>
      <c r="AE20" s="336">
        <v>0</v>
      </c>
      <c r="AF20" s="284">
        <v>13286.920877</v>
      </c>
      <c r="AG20" s="337">
        <v>13286.920877</v>
      </c>
      <c r="AH20" s="336">
        <v>0</v>
      </c>
      <c r="AI20" s="336">
        <v>0</v>
      </c>
      <c r="AJ20" s="284">
        <v>15370.227730000001</v>
      </c>
      <c r="AK20" s="337">
        <v>15370.227730000001</v>
      </c>
      <c r="AL20" s="336">
        <v>0</v>
      </c>
      <c r="AM20" s="336">
        <v>0</v>
      </c>
      <c r="AN20" s="284">
        <v>17413.780326</v>
      </c>
      <c r="AO20" s="337">
        <v>17413.780326</v>
      </c>
      <c r="AP20" s="336">
        <v>0</v>
      </c>
      <c r="AQ20" s="336">
        <v>0</v>
      </c>
      <c r="AR20" s="284">
        <v>23844.78025</v>
      </c>
      <c r="AS20" s="337">
        <v>23844.78025</v>
      </c>
    </row>
    <row r="21" spans="1:45" x14ac:dyDescent="0.2">
      <c r="A21" s="341" t="s">
        <v>146</v>
      </c>
      <c r="B21" s="320">
        <v>0</v>
      </c>
      <c r="C21" s="321">
        <v>0</v>
      </c>
      <c r="D21" s="342">
        <v>5758.2103500000003</v>
      </c>
      <c r="E21" s="343">
        <v>5758.2103500000003</v>
      </c>
      <c r="F21" s="324">
        <v>0</v>
      </c>
      <c r="G21" s="324">
        <v>0</v>
      </c>
      <c r="H21" s="342">
        <v>6920.1862000000001</v>
      </c>
      <c r="I21" s="325">
        <v>6920.1862000000001</v>
      </c>
      <c r="J21" s="326">
        <v>0</v>
      </c>
      <c r="K21" s="326">
        <v>0</v>
      </c>
      <c r="L21" s="342">
        <v>8071.5838999999996</v>
      </c>
      <c r="M21" s="325">
        <v>8071.5838999999996</v>
      </c>
      <c r="N21" s="326">
        <v>0</v>
      </c>
      <c r="O21" s="326">
        <v>0</v>
      </c>
      <c r="P21" s="342">
        <v>9599.8753890099997</v>
      </c>
      <c r="Q21" s="327">
        <v>9599.8753890099997</v>
      </c>
      <c r="R21" s="344">
        <v>0</v>
      </c>
      <c r="S21" s="326">
        <v>0</v>
      </c>
      <c r="T21" s="342">
        <v>12858.754650000001</v>
      </c>
      <c r="U21" s="330">
        <v>12858.754650000001</v>
      </c>
      <c r="V21" s="344">
        <v>0</v>
      </c>
      <c r="W21" s="326">
        <v>0</v>
      </c>
      <c r="X21" s="287">
        <v>13953.1124</v>
      </c>
      <c r="Y21" s="325">
        <v>13953.1124</v>
      </c>
      <c r="Z21" s="326">
        <v>0</v>
      </c>
      <c r="AA21" s="326">
        <v>0</v>
      </c>
      <c r="AB21" s="287">
        <v>14474.154152999999</v>
      </c>
      <c r="AC21" s="325">
        <v>14474.154152999999</v>
      </c>
      <c r="AD21" s="326">
        <v>0</v>
      </c>
      <c r="AE21" s="326">
        <v>0</v>
      </c>
      <c r="AF21" s="287">
        <v>13286.920877</v>
      </c>
      <c r="AG21" s="325">
        <v>13286.920877</v>
      </c>
      <c r="AH21" s="326">
        <v>0</v>
      </c>
      <c r="AI21" s="326">
        <v>0</v>
      </c>
      <c r="AJ21" s="287">
        <v>15370.227730000001</v>
      </c>
      <c r="AK21" s="325">
        <v>15370.227730000001</v>
      </c>
      <c r="AL21" s="326">
        <v>0</v>
      </c>
      <c r="AM21" s="326">
        <v>0</v>
      </c>
      <c r="AN21" s="287">
        <v>17413.780326</v>
      </c>
      <c r="AO21" s="325">
        <v>17413.780326</v>
      </c>
      <c r="AP21" s="326">
        <v>0</v>
      </c>
      <c r="AQ21" s="326">
        <v>0</v>
      </c>
      <c r="AR21" s="287">
        <v>23844.78025</v>
      </c>
      <c r="AS21" s="325">
        <v>23844.78025</v>
      </c>
    </row>
    <row r="22" spans="1:45" x14ac:dyDescent="0.2">
      <c r="A22" s="331" t="s">
        <v>147</v>
      </c>
      <c r="B22" s="332">
        <v>0</v>
      </c>
      <c r="C22" s="284">
        <v>61009.842491000003</v>
      </c>
      <c r="D22" s="345">
        <v>0</v>
      </c>
      <c r="E22" s="335">
        <v>61009.842491000003</v>
      </c>
      <c r="F22" s="336">
        <v>0</v>
      </c>
      <c r="G22" s="284">
        <v>63970.994405970006</v>
      </c>
      <c r="H22" s="336">
        <v>0</v>
      </c>
      <c r="I22" s="337">
        <v>63970.994405970006</v>
      </c>
      <c r="J22" s="336">
        <v>0</v>
      </c>
      <c r="K22" s="284">
        <v>70832.643674290011</v>
      </c>
      <c r="L22" s="336">
        <v>0</v>
      </c>
      <c r="M22" s="337">
        <v>70832.643674290011</v>
      </c>
      <c r="N22" s="336">
        <v>0</v>
      </c>
      <c r="O22" s="284">
        <v>68967.878940979994</v>
      </c>
      <c r="P22" s="336">
        <v>0</v>
      </c>
      <c r="Q22" s="338">
        <v>68967.878940979994</v>
      </c>
      <c r="R22" s="346">
        <v>10382</v>
      </c>
      <c r="S22" s="284">
        <v>83320.494497100008</v>
      </c>
      <c r="T22" s="345">
        <v>0</v>
      </c>
      <c r="U22" s="340">
        <v>93702.494497100008</v>
      </c>
      <c r="V22" s="346">
        <v>30124</v>
      </c>
      <c r="W22" s="284">
        <v>99361.624992500001</v>
      </c>
      <c r="X22" s="336">
        <v>0</v>
      </c>
      <c r="Y22" s="337">
        <v>129485.6249925</v>
      </c>
      <c r="Z22" s="346">
        <v>40704</v>
      </c>
      <c r="AA22" s="284">
        <v>108312.199012966</v>
      </c>
      <c r="AB22" s="336">
        <v>0</v>
      </c>
      <c r="AC22" s="337">
        <v>149016.19901296601</v>
      </c>
      <c r="AD22" s="346">
        <v>45239</v>
      </c>
      <c r="AE22" s="284">
        <v>103964.43685400042</v>
      </c>
      <c r="AF22" s="336">
        <v>0</v>
      </c>
      <c r="AG22" s="337">
        <v>149203.43685400044</v>
      </c>
      <c r="AH22" s="346">
        <v>48119</v>
      </c>
      <c r="AI22" s="284">
        <v>134644.67403838001</v>
      </c>
      <c r="AJ22" s="336">
        <v>0</v>
      </c>
      <c r="AK22" s="337">
        <v>182763.67403838001</v>
      </c>
      <c r="AL22" s="346">
        <v>49586</v>
      </c>
      <c r="AM22" s="284">
        <v>182371.05906820501</v>
      </c>
      <c r="AN22" s="336">
        <v>0</v>
      </c>
      <c r="AO22" s="337">
        <v>231957.05906820501</v>
      </c>
      <c r="AP22" s="346">
        <v>53175</v>
      </c>
      <c r="AQ22" s="284">
        <v>148836.61471128001</v>
      </c>
      <c r="AR22" s="336">
        <v>0</v>
      </c>
      <c r="AS22" s="337">
        <v>202011.61471128001</v>
      </c>
    </row>
    <row r="23" spans="1:45" x14ac:dyDescent="0.2">
      <c r="A23" s="341" t="s">
        <v>148</v>
      </c>
      <c r="B23" s="320">
        <v>0</v>
      </c>
      <c r="C23" s="287">
        <v>61009.842491000003</v>
      </c>
      <c r="D23" s="322">
        <v>0</v>
      </c>
      <c r="E23" s="343">
        <v>61009.842491000003</v>
      </c>
      <c r="F23" s="324">
        <v>0</v>
      </c>
      <c r="G23" s="287">
        <v>63970.994405970006</v>
      </c>
      <c r="H23" s="324">
        <v>0</v>
      </c>
      <c r="I23" s="325">
        <v>63970.994405970006</v>
      </c>
      <c r="J23" s="326">
        <v>0</v>
      </c>
      <c r="K23" s="287">
        <v>70832.643674290011</v>
      </c>
      <c r="L23" s="326">
        <v>0</v>
      </c>
      <c r="M23" s="325">
        <v>70832.643674290011</v>
      </c>
      <c r="N23" s="324">
        <v>0</v>
      </c>
      <c r="O23" s="287">
        <v>68967.878940979994</v>
      </c>
      <c r="P23" s="324">
        <v>0</v>
      </c>
      <c r="Q23" s="327">
        <v>68967.878940979994</v>
      </c>
      <c r="R23" s="347">
        <v>0</v>
      </c>
      <c r="S23" s="287">
        <v>83320.494497100008</v>
      </c>
      <c r="T23" s="322">
        <v>0</v>
      </c>
      <c r="U23" s="330">
        <v>83320.494497100008</v>
      </c>
      <c r="V23" s="347">
        <v>0</v>
      </c>
      <c r="W23" s="287">
        <v>99361.624992500001</v>
      </c>
      <c r="X23" s="324">
        <v>0</v>
      </c>
      <c r="Y23" s="325">
        <v>99361.624992500001</v>
      </c>
      <c r="Z23" s="324">
        <v>0</v>
      </c>
      <c r="AA23" s="287">
        <v>108312.199012966</v>
      </c>
      <c r="AB23" s="324">
        <v>0</v>
      </c>
      <c r="AC23" s="325">
        <v>108312.199012966</v>
      </c>
      <c r="AD23" s="324">
        <v>0</v>
      </c>
      <c r="AE23" s="287">
        <v>103964.43685400042</v>
      </c>
      <c r="AF23" s="324">
        <v>0</v>
      </c>
      <c r="AG23" s="325">
        <v>103964.43685400042</v>
      </c>
      <c r="AH23" s="324">
        <v>0</v>
      </c>
      <c r="AI23" s="287">
        <v>134644.67403838001</v>
      </c>
      <c r="AJ23" s="324">
        <v>0</v>
      </c>
      <c r="AK23" s="325">
        <v>134644.67403838001</v>
      </c>
      <c r="AL23" s="324">
        <v>0</v>
      </c>
      <c r="AM23" s="287">
        <v>182371.05906820501</v>
      </c>
      <c r="AN23" s="324">
        <v>0</v>
      </c>
      <c r="AO23" s="325">
        <v>182371.05906820501</v>
      </c>
      <c r="AP23" s="324">
        <v>0</v>
      </c>
      <c r="AQ23" s="287">
        <v>148836.61471128001</v>
      </c>
      <c r="AR23" s="324">
        <v>0</v>
      </c>
      <c r="AS23" s="325">
        <v>148836.61471128001</v>
      </c>
    </row>
    <row r="24" spans="1:45" x14ac:dyDescent="0.2">
      <c r="A24" s="348" t="s">
        <v>149</v>
      </c>
      <c r="B24" s="320">
        <v>0</v>
      </c>
      <c r="C24" s="349">
        <v>0</v>
      </c>
      <c r="D24" s="322">
        <v>0</v>
      </c>
      <c r="E24" s="343">
        <v>0</v>
      </c>
      <c r="F24" s="324">
        <v>0</v>
      </c>
      <c r="G24" s="350">
        <v>0</v>
      </c>
      <c r="H24" s="324">
        <v>0</v>
      </c>
      <c r="I24" s="351">
        <v>0</v>
      </c>
      <c r="J24" s="326">
        <v>0</v>
      </c>
      <c r="K24" s="350">
        <v>0</v>
      </c>
      <c r="L24" s="326">
        <v>0</v>
      </c>
      <c r="M24" s="325">
        <v>0</v>
      </c>
      <c r="N24" s="324">
        <v>0</v>
      </c>
      <c r="O24" s="350">
        <v>0</v>
      </c>
      <c r="P24" s="324">
        <v>0</v>
      </c>
      <c r="Q24" s="327">
        <v>0</v>
      </c>
      <c r="R24" s="328">
        <v>10382</v>
      </c>
      <c r="S24" s="350">
        <v>0</v>
      </c>
      <c r="T24" s="322">
        <v>0</v>
      </c>
      <c r="U24" s="330">
        <v>10382</v>
      </c>
      <c r="V24" s="328">
        <v>30124</v>
      </c>
      <c r="W24" s="350">
        <v>0</v>
      </c>
      <c r="X24" s="324">
        <v>0</v>
      </c>
      <c r="Y24" s="325">
        <v>30124</v>
      </c>
      <c r="Z24" s="328">
        <v>40704</v>
      </c>
      <c r="AA24" s="350">
        <v>0</v>
      </c>
      <c r="AB24" s="324">
        <v>0</v>
      </c>
      <c r="AC24" s="325">
        <v>40704</v>
      </c>
      <c r="AD24" s="328">
        <v>45239</v>
      </c>
      <c r="AE24" s="350">
        <v>0</v>
      </c>
      <c r="AF24" s="324">
        <v>0</v>
      </c>
      <c r="AG24" s="325">
        <v>45239</v>
      </c>
      <c r="AH24" s="328">
        <v>48119</v>
      </c>
      <c r="AI24" s="350">
        <v>0</v>
      </c>
      <c r="AJ24" s="324">
        <v>0</v>
      </c>
      <c r="AK24" s="325">
        <v>48119</v>
      </c>
      <c r="AL24" s="328">
        <v>49586</v>
      </c>
      <c r="AM24" s="350">
        <v>0</v>
      </c>
      <c r="AN24" s="324">
        <v>0</v>
      </c>
      <c r="AO24" s="325">
        <v>49586</v>
      </c>
      <c r="AP24" s="328">
        <v>53175</v>
      </c>
      <c r="AQ24" s="350">
        <v>0</v>
      </c>
      <c r="AR24" s="324">
        <v>0</v>
      </c>
      <c r="AS24" s="325">
        <v>53175</v>
      </c>
    </row>
    <row r="25" spans="1:45" x14ac:dyDescent="0.2">
      <c r="A25" s="331" t="s">
        <v>150</v>
      </c>
      <c r="B25" s="332">
        <v>0</v>
      </c>
      <c r="C25" s="284">
        <v>170974.47963460552</v>
      </c>
      <c r="D25" s="345">
        <v>0</v>
      </c>
      <c r="E25" s="335">
        <v>170974.47963460552</v>
      </c>
      <c r="F25" s="336">
        <v>0</v>
      </c>
      <c r="G25" s="284">
        <v>184194.886513723</v>
      </c>
      <c r="H25" s="336">
        <v>0</v>
      </c>
      <c r="I25" s="337">
        <v>184194.886513723</v>
      </c>
      <c r="J25" s="336">
        <v>0</v>
      </c>
      <c r="K25" s="284">
        <v>226713.83994979371</v>
      </c>
      <c r="L25" s="336">
        <v>0</v>
      </c>
      <c r="M25" s="337">
        <v>226713.83994979371</v>
      </c>
      <c r="N25" s="336">
        <v>0</v>
      </c>
      <c r="O25" s="284">
        <v>212552.14757214129</v>
      </c>
      <c r="P25" s="336">
        <v>0</v>
      </c>
      <c r="Q25" s="338">
        <v>212552.14757214129</v>
      </c>
      <c r="R25" s="339">
        <v>0</v>
      </c>
      <c r="S25" s="284">
        <v>235589.60266847213</v>
      </c>
      <c r="T25" s="345">
        <v>0</v>
      </c>
      <c r="U25" s="340">
        <v>235589.60266847213</v>
      </c>
      <c r="V25" s="339">
        <v>0</v>
      </c>
      <c r="W25" s="284">
        <v>288965.59957082412</v>
      </c>
      <c r="X25" s="336">
        <v>0</v>
      </c>
      <c r="Y25" s="337">
        <v>288965.59957082412</v>
      </c>
      <c r="Z25" s="336">
        <v>0</v>
      </c>
      <c r="AA25" s="284">
        <v>352223.99961624754</v>
      </c>
      <c r="AB25" s="336">
        <v>0</v>
      </c>
      <c r="AC25" s="337">
        <v>352223.99961624754</v>
      </c>
      <c r="AD25" s="336">
        <v>0</v>
      </c>
      <c r="AE25" s="284">
        <v>377030.93343358912</v>
      </c>
      <c r="AF25" s="336">
        <v>0</v>
      </c>
      <c r="AG25" s="337">
        <v>377030.93343358912</v>
      </c>
      <c r="AH25" s="336">
        <v>0</v>
      </c>
      <c r="AI25" s="284">
        <v>497153.18282339978</v>
      </c>
      <c r="AJ25" s="336">
        <v>0</v>
      </c>
      <c r="AK25" s="337">
        <v>497153.18282339978</v>
      </c>
      <c r="AL25" s="336">
        <v>0</v>
      </c>
      <c r="AM25" s="284">
        <v>546807.17577099998</v>
      </c>
      <c r="AN25" s="336">
        <v>0</v>
      </c>
      <c r="AO25" s="337">
        <v>546807.17577099998</v>
      </c>
      <c r="AP25" s="336">
        <v>0</v>
      </c>
      <c r="AQ25" s="284">
        <v>646576.42392700003</v>
      </c>
      <c r="AR25" s="336">
        <v>0</v>
      </c>
      <c r="AS25" s="337">
        <v>646576.42392700003</v>
      </c>
    </row>
    <row r="26" spans="1:45" x14ac:dyDescent="0.2">
      <c r="A26" s="341" t="s">
        <v>151</v>
      </c>
      <c r="B26" s="320">
        <v>0</v>
      </c>
      <c r="C26" s="287">
        <v>170974.47963460552</v>
      </c>
      <c r="D26" s="322">
        <v>0</v>
      </c>
      <c r="E26" s="343">
        <v>170974.47963460552</v>
      </c>
      <c r="F26" s="324">
        <v>0</v>
      </c>
      <c r="G26" s="287">
        <v>184194.886513723</v>
      </c>
      <c r="H26" s="324">
        <v>0</v>
      </c>
      <c r="I26" s="325">
        <v>184194.886513723</v>
      </c>
      <c r="J26" s="326">
        <v>0</v>
      </c>
      <c r="K26" s="287">
        <v>226713.83994979371</v>
      </c>
      <c r="L26" s="326">
        <v>0</v>
      </c>
      <c r="M26" s="325">
        <v>226713.83994979371</v>
      </c>
      <c r="N26" s="324">
        <v>0</v>
      </c>
      <c r="O26" s="287">
        <v>212552.14757214129</v>
      </c>
      <c r="P26" s="326">
        <v>0</v>
      </c>
      <c r="Q26" s="327">
        <v>212552.14757214129</v>
      </c>
      <c r="R26" s="352">
        <v>0</v>
      </c>
      <c r="S26" s="353">
        <v>235589.60266847213</v>
      </c>
      <c r="T26" s="354">
        <v>0</v>
      </c>
      <c r="U26" s="330">
        <v>235589.60266847213</v>
      </c>
      <c r="V26" s="352">
        <v>0</v>
      </c>
      <c r="W26" s="353">
        <v>288965.59957082412</v>
      </c>
      <c r="X26" s="355">
        <v>0</v>
      </c>
      <c r="Y26" s="325">
        <v>288965.59957082412</v>
      </c>
      <c r="Z26" s="324">
        <v>0</v>
      </c>
      <c r="AA26" s="353">
        <v>352223.99961624754</v>
      </c>
      <c r="AB26" s="324">
        <v>0</v>
      </c>
      <c r="AC26" s="325">
        <v>352223.99961624754</v>
      </c>
      <c r="AD26" s="324">
        <v>0</v>
      </c>
      <c r="AE26" s="353">
        <v>377030.93343358912</v>
      </c>
      <c r="AF26" s="324">
        <v>0</v>
      </c>
      <c r="AG26" s="325">
        <v>377030.93343358912</v>
      </c>
      <c r="AH26" s="324">
        <v>0</v>
      </c>
      <c r="AI26" s="353">
        <v>497153.18282339978</v>
      </c>
      <c r="AJ26" s="324">
        <v>0</v>
      </c>
      <c r="AK26" s="325">
        <v>497153.18282339978</v>
      </c>
      <c r="AL26" s="324">
        <v>0</v>
      </c>
      <c r="AM26" s="353">
        <v>546807.17577099998</v>
      </c>
      <c r="AN26" s="324">
        <v>0</v>
      </c>
      <c r="AO26" s="325">
        <v>546807.17577099998</v>
      </c>
      <c r="AP26" s="324">
        <v>0</v>
      </c>
      <c r="AQ26" s="353">
        <v>646576.42392700003</v>
      </c>
      <c r="AR26" s="324">
        <v>0</v>
      </c>
      <c r="AS26" s="325">
        <v>646576.42392700003</v>
      </c>
    </row>
    <row r="27" spans="1:45" x14ac:dyDescent="0.2">
      <c r="A27" s="356" t="s">
        <v>152</v>
      </c>
      <c r="B27" s="357">
        <v>0</v>
      </c>
      <c r="C27" s="290">
        <v>231984.32212560554</v>
      </c>
      <c r="D27" s="358">
        <v>5758.2103500000003</v>
      </c>
      <c r="E27" s="358">
        <v>237742.53247560552</v>
      </c>
      <c r="F27" s="359">
        <v>0</v>
      </c>
      <c r="G27" s="290">
        <v>248165.88091969301</v>
      </c>
      <c r="H27" s="358">
        <v>6920.1862000000001</v>
      </c>
      <c r="I27" s="358">
        <v>255086.06711969301</v>
      </c>
      <c r="J27" s="359">
        <v>0</v>
      </c>
      <c r="K27" s="290">
        <v>297546.48362408369</v>
      </c>
      <c r="L27" s="358">
        <v>8071.5838999999996</v>
      </c>
      <c r="M27" s="358">
        <v>305618.06752408372</v>
      </c>
      <c r="N27" s="359">
        <v>0</v>
      </c>
      <c r="O27" s="290">
        <v>281520.02651312127</v>
      </c>
      <c r="P27" s="358">
        <v>9599.8753890099997</v>
      </c>
      <c r="Q27" s="358">
        <v>291119.90190213127</v>
      </c>
      <c r="R27" s="290">
        <v>487244</v>
      </c>
      <c r="S27" s="290">
        <v>318910.09716557211</v>
      </c>
      <c r="T27" s="358">
        <v>12858.754650000001</v>
      </c>
      <c r="U27" s="358">
        <v>819012.85181557212</v>
      </c>
      <c r="V27" s="290">
        <v>324196.76699999999</v>
      </c>
      <c r="W27" s="290">
        <v>388327.22456332413</v>
      </c>
      <c r="X27" s="290">
        <v>13953.1124</v>
      </c>
      <c r="Y27" s="360">
        <v>726477.1039633241</v>
      </c>
      <c r="Z27" s="290">
        <v>491750</v>
      </c>
      <c r="AA27" s="290">
        <v>460536.19862921356</v>
      </c>
      <c r="AB27" s="290">
        <v>14474.154152999999</v>
      </c>
      <c r="AC27" s="360">
        <v>966760.35278221359</v>
      </c>
      <c r="AD27" s="290">
        <v>340141</v>
      </c>
      <c r="AE27" s="290">
        <v>480995.37028758955</v>
      </c>
      <c r="AF27" s="290">
        <v>13286.920877</v>
      </c>
      <c r="AG27" s="360">
        <v>834423.29116458958</v>
      </c>
      <c r="AH27" s="290">
        <v>382428</v>
      </c>
      <c r="AI27" s="290">
        <v>631797.85686177982</v>
      </c>
      <c r="AJ27" s="290">
        <v>15370.227730000001</v>
      </c>
      <c r="AK27" s="360">
        <v>1029596.0845917797</v>
      </c>
      <c r="AL27" s="290">
        <v>473490</v>
      </c>
      <c r="AM27" s="290">
        <v>729178.23483920493</v>
      </c>
      <c r="AN27" s="290">
        <v>17413.780326</v>
      </c>
      <c r="AO27" s="360">
        <v>1220082.0151652051</v>
      </c>
      <c r="AP27" s="290">
        <v>628449</v>
      </c>
      <c r="AQ27" s="290">
        <v>795413.03863828001</v>
      </c>
      <c r="AR27" s="290">
        <v>23844.78025</v>
      </c>
      <c r="AS27" s="360">
        <v>1447706.8188882801</v>
      </c>
    </row>
    <row r="28" spans="1:45" ht="15" x14ac:dyDescent="0.25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3"/>
      <c r="W28" s="363"/>
      <c r="X28" s="363"/>
      <c r="Y28" s="364"/>
      <c r="Z28" s="363"/>
      <c r="AA28" s="363"/>
      <c r="AB28" s="363"/>
      <c r="AC28" s="363"/>
      <c r="AD28" s="363"/>
      <c r="AE28" s="363"/>
      <c r="AF28" s="363"/>
      <c r="AG28" s="363"/>
      <c r="AH28" s="365"/>
      <c r="AI28" s="56"/>
      <c r="AJ28" s="56"/>
      <c r="AK28" s="56"/>
      <c r="AL28" s="56"/>
      <c r="AM28" s="56"/>
      <c r="AN28" s="56"/>
      <c r="AO28" s="56"/>
    </row>
    <row r="29" spans="1:45" ht="15" x14ac:dyDescent="0.25">
      <c r="A29" s="366" t="s">
        <v>196</v>
      </c>
      <c r="B29" s="367"/>
      <c r="C29" s="367"/>
      <c r="D29" s="367"/>
      <c r="E29" s="367"/>
      <c r="F29" s="368"/>
      <c r="G29" s="368"/>
      <c r="H29" s="368"/>
      <c r="I29" s="368"/>
      <c r="J29" s="368"/>
      <c r="K29" s="368"/>
      <c r="L29" s="369"/>
      <c r="M29" s="370"/>
      <c r="N29" s="370"/>
      <c r="O29" s="370"/>
      <c r="P29" s="370"/>
      <c r="Q29" s="370"/>
      <c r="R29" s="370"/>
      <c r="S29" s="371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2"/>
      <c r="AI29" s="372"/>
      <c r="AJ29" s="372"/>
      <c r="AK29" s="372"/>
      <c r="AL29" s="56"/>
      <c r="AM29" s="56"/>
      <c r="AN29" s="56"/>
      <c r="AO29" s="56"/>
    </row>
    <row r="30" spans="1:45" ht="15" x14ac:dyDescent="0.25">
      <c r="A30" s="735" t="s">
        <v>191</v>
      </c>
      <c r="B30" s="736"/>
      <c r="C30" s="736"/>
      <c r="D30" s="736"/>
      <c r="E30" s="736"/>
      <c r="F30" s="365"/>
      <c r="G30" s="365"/>
      <c r="H30" s="370"/>
      <c r="I30" s="370"/>
      <c r="J30" s="370"/>
      <c r="K30" s="370"/>
      <c r="L30" s="374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65"/>
      <c r="AI30" s="150"/>
      <c r="AJ30" s="56"/>
      <c r="AK30" s="56"/>
      <c r="AL30" s="150"/>
      <c r="AM30" s="150"/>
      <c r="AN30" s="56"/>
      <c r="AO30" s="56"/>
    </row>
    <row r="31" spans="1:45" ht="15" x14ac:dyDescent="0.25">
      <c r="A31" s="574" t="s">
        <v>192</v>
      </c>
      <c r="B31" s="377"/>
      <c r="C31" s="377"/>
      <c r="D31" s="377"/>
      <c r="E31" s="377"/>
      <c r="F31" s="365"/>
      <c r="G31" s="365"/>
      <c r="H31" s="370"/>
      <c r="I31" s="370"/>
      <c r="J31" s="370"/>
      <c r="K31" s="370"/>
      <c r="L31" s="374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65"/>
      <c r="AI31" s="150"/>
      <c r="AJ31" s="56"/>
      <c r="AK31" s="56"/>
      <c r="AL31" s="150"/>
      <c r="AM31" s="150"/>
      <c r="AN31" s="56"/>
      <c r="AO31" s="56"/>
    </row>
    <row r="32" spans="1:45" ht="15" x14ac:dyDescent="0.25">
      <c r="A32" s="373" t="s">
        <v>225</v>
      </c>
      <c r="B32" s="377"/>
      <c r="C32" s="377"/>
      <c r="D32" s="377"/>
      <c r="E32" s="377"/>
      <c r="F32" s="365"/>
      <c r="G32" s="365"/>
      <c r="H32" s="370"/>
      <c r="I32" s="370"/>
      <c r="J32" s="370"/>
      <c r="K32" s="370"/>
      <c r="L32" s="374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65"/>
      <c r="AI32" s="56"/>
      <c r="AJ32" s="56"/>
      <c r="AK32" s="150"/>
      <c r="AL32" s="150"/>
      <c r="AM32" s="150"/>
      <c r="AN32" s="56"/>
      <c r="AO32" s="56"/>
    </row>
    <row r="33" spans="1:45" ht="15" x14ac:dyDescent="0.25">
      <c r="A33" s="726" t="s">
        <v>103</v>
      </c>
      <c r="B33" s="727"/>
      <c r="C33" s="727"/>
      <c r="D33" s="727"/>
      <c r="E33" s="727"/>
      <c r="F33" s="375"/>
      <c r="G33" s="375"/>
      <c r="H33" s="375"/>
      <c r="I33" s="375"/>
      <c r="J33" s="375"/>
      <c r="K33" s="375"/>
      <c r="L33" s="376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65"/>
      <c r="AI33" s="56"/>
      <c r="AJ33" s="56"/>
      <c r="AK33" s="150"/>
      <c r="AL33" s="150"/>
      <c r="AM33" s="150"/>
      <c r="AN33" s="56"/>
      <c r="AO33" s="56"/>
    </row>
    <row r="35" spans="1:45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x14ac:dyDescent="0.2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45" x14ac:dyDescent="0.2"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</sheetData>
  <mergeCells count="41">
    <mergeCell ref="AD16:AF16"/>
    <mergeCell ref="V16:X16"/>
    <mergeCell ref="A16:A17"/>
    <mergeCell ref="A8:L9"/>
    <mergeCell ref="A10:L10"/>
    <mergeCell ref="A11:L11"/>
    <mergeCell ref="A12:L12"/>
    <mergeCell ref="A13:L13"/>
    <mergeCell ref="AD15:AG15"/>
    <mergeCell ref="AH15:AK15"/>
    <mergeCell ref="A30:E30"/>
    <mergeCell ref="AL15:AO15"/>
    <mergeCell ref="B16:D16"/>
    <mergeCell ref="E16:E17"/>
    <mergeCell ref="F16:H16"/>
    <mergeCell ref="I16:I17"/>
    <mergeCell ref="J16:L16"/>
    <mergeCell ref="B15:E15"/>
    <mergeCell ref="F15:I15"/>
    <mergeCell ref="J15:M15"/>
    <mergeCell ref="N15:Q15"/>
    <mergeCell ref="R15:U15"/>
    <mergeCell ref="Y16:Y17"/>
    <mergeCell ref="Z16:AB16"/>
    <mergeCell ref="AC16:AC17"/>
    <mergeCell ref="A33:E33"/>
    <mergeCell ref="AP15:AS15"/>
    <mergeCell ref="AP16:AR16"/>
    <mergeCell ref="AS16:AS17"/>
    <mergeCell ref="AG16:AG17"/>
    <mergeCell ref="AH16:AJ16"/>
    <mergeCell ref="AK16:AK17"/>
    <mergeCell ref="AL16:AN16"/>
    <mergeCell ref="AO16:AO17"/>
    <mergeCell ref="M16:M17"/>
    <mergeCell ref="N16:P16"/>
    <mergeCell ref="Q16:Q17"/>
    <mergeCell ref="R16:T16"/>
    <mergeCell ref="U16:U17"/>
    <mergeCell ref="V15:Y15"/>
    <mergeCell ref="Z15:AC15"/>
  </mergeCells>
  <hyperlinks>
    <hyperlink ref="L14" location="Índice!A1" display="Índice" xr:uid="{6A28C7F7-92E9-439A-AB0F-44395A01A3AE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38A8-BFE8-4EE6-85C1-804484D86022}">
  <dimension ref="A8:AS85"/>
  <sheetViews>
    <sheetView zoomScaleNormal="100" workbookViewId="0">
      <selection activeCell="A8" sqref="A8:J9"/>
    </sheetView>
  </sheetViews>
  <sheetFormatPr baseColWidth="10" defaultColWidth="11.42578125" defaultRowHeight="12.75" x14ac:dyDescent="0.2"/>
  <cols>
    <col min="1" max="1" width="65.42578125" style="9" customWidth="1"/>
    <col min="2" max="2" width="13.5703125" style="9" customWidth="1"/>
    <col min="3" max="3" width="12.7109375" style="9" bestFit="1" customWidth="1"/>
    <col min="4" max="4" width="13.28515625" style="9" customWidth="1"/>
    <col min="5" max="5" width="13.7109375" style="9" bestFit="1" customWidth="1"/>
    <col min="6" max="6" width="16.42578125" style="9" bestFit="1" customWidth="1"/>
    <col min="7" max="7" width="14" style="9" customWidth="1"/>
    <col min="8" max="8" width="13" style="9" customWidth="1"/>
    <col min="9" max="9" width="12.7109375" style="9" customWidth="1"/>
    <col min="10" max="10" width="13.5703125" style="9" customWidth="1"/>
    <col min="11" max="24" width="11.42578125" style="9"/>
    <col min="25" max="25" width="14.140625" style="9" bestFit="1" customWidth="1"/>
    <col min="26" max="16384" width="11.42578125" style="9"/>
  </cols>
  <sheetData>
    <row r="8" spans="1:45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x14ac:dyDescent="0.2">
      <c r="A10" s="461" t="s">
        <v>258</v>
      </c>
      <c r="B10" s="462"/>
      <c r="C10" s="462"/>
      <c r="D10" s="462"/>
      <c r="E10" s="462"/>
      <c r="F10" s="462"/>
      <c r="G10" s="462"/>
      <c r="H10" s="465"/>
      <c r="I10" s="465"/>
      <c r="J10" s="466"/>
      <c r="K10" s="8"/>
      <c r="L10" s="8"/>
      <c r="M10" s="8"/>
      <c r="N10" s="8"/>
      <c r="O10" s="8"/>
    </row>
    <row r="11" spans="1:45" ht="14.25" x14ac:dyDescent="0.2">
      <c r="A11" s="463" t="s">
        <v>251</v>
      </c>
      <c r="B11" s="379"/>
      <c r="C11" s="380"/>
      <c r="D11" s="380"/>
      <c r="E11" s="380"/>
      <c r="F11" s="380"/>
      <c r="G11" s="380"/>
      <c r="H11" s="467"/>
      <c r="I11" s="467"/>
      <c r="J11" s="468"/>
      <c r="K11" s="8"/>
      <c r="L11" s="8"/>
      <c r="M11" s="8"/>
      <c r="N11" s="8"/>
      <c r="O11" s="8"/>
    </row>
    <row r="12" spans="1:45" ht="14.25" x14ac:dyDescent="0.2">
      <c r="A12" s="464" t="s">
        <v>166</v>
      </c>
      <c r="B12" s="382"/>
      <c r="C12" s="383"/>
      <c r="D12" s="383"/>
      <c r="E12" s="383"/>
      <c r="F12" s="383"/>
      <c r="G12" s="383"/>
      <c r="H12" s="469"/>
      <c r="I12" s="469"/>
      <c r="J12" s="158"/>
    </row>
    <row r="13" spans="1:45" ht="14.25" x14ac:dyDescent="0.25">
      <c r="J13" s="195" t="s">
        <v>40</v>
      </c>
    </row>
    <row r="14" spans="1:45" x14ac:dyDescent="0.2">
      <c r="A14" s="756" t="s">
        <v>153</v>
      </c>
      <c r="B14" s="757"/>
      <c r="C14" s="757"/>
      <c r="D14" s="757"/>
      <c r="E14" s="757"/>
      <c r="F14" s="757"/>
      <c r="G14" s="757"/>
      <c r="H14" s="757"/>
      <c r="I14" s="757"/>
      <c r="J14" s="758"/>
    </row>
    <row r="15" spans="1:45" ht="14.25" x14ac:dyDescent="0.2">
      <c r="A15" s="384" t="s">
        <v>0</v>
      </c>
      <c r="B15" s="782">
        <v>2021</v>
      </c>
      <c r="C15" s="722"/>
      <c r="D15" s="723"/>
      <c r="E15" s="782">
        <v>2022</v>
      </c>
      <c r="F15" s="722"/>
      <c r="G15" s="723"/>
      <c r="H15" s="755" t="s">
        <v>102</v>
      </c>
      <c r="I15" s="714"/>
      <c r="J15" s="715"/>
    </row>
    <row r="16" spans="1:45" ht="12.75" customHeight="1" x14ac:dyDescent="0.2">
      <c r="A16" s="780" t="s">
        <v>252</v>
      </c>
      <c r="B16" s="744" t="s">
        <v>154</v>
      </c>
      <c r="C16" s="745"/>
      <c r="D16" s="746"/>
      <c r="E16" s="744" t="s">
        <v>154</v>
      </c>
      <c r="F16" s="745"/>
      <c r="G16" s="746"/>
      <c r="H16" s="744" t="s">
        <v>154</v>
      </c>
      <c r="I16" s="745"/>
      <c r="J16" s="746"/>
    </row>
    <row r="17" spans="1:10" x14ac:dyDescent="0.2">
      <c r="A17" s="781"/>
      <c r="B17" s="747" t="s">
        <v>155</v>
      </c>
      <c r="C17" s="749" t="s">
        <v>156</v>
      </c>
      <c r="D17" s="751" t="s">
        <v>108</v>
      </c>
      <c r="E17" s="747" t="s">
        <v>155</v>
      </c>
      <c r="F17" s="749" t="s">
        <v>156</v>
      </c>
      <c r="G17" s="751" t="s">
        <v>108</v>
      </c>
      <c r="H17" s="747" t="s">
        <v>155</v>
      </c>
      <c r="I17" s="749" t="s">
        <v>156</v>
      </c>
      <c r="J17" s="751" t="s">
        <v>108</v>
      </c>
    </row>
    <row r="18" spans="1:10" x14ac:dyDescent="0.2">
      <c r="A18" s="786"/>
      <c r="B18" s="748"/>
      <c r="C18" s="750"/>
      <c r="D18" s="752"/>
      <c r="E18" s="748"/>
      <c r="F18" s="750"/>
      <c r="G18" s="752"/>
      <c r="H18" s="748"/>
      <c r="I18" s="750"/>
      <c r="J18" s="752"/>
    </row>
    <row r="19" spans="1:10" x14ac:dyDescent="0.2">
      <c r="A19" s="385" t="s">
        <v>157</v>
      </c>
      <c r="B19" s="386">
        <v>10984</v>
      </c>
      <c r="C19" s="386">
        <v>2350</v>
      </c>
      <c r="D19" s="386">
        <v>13334</v>
      </c>
      <c r="E19" s="387">
        <v>11368</v>
      </c>
      <c r="F19" s="388">
        <v>2177</v>
      </c>
      <c r="G19" s="389">
        <v>13545</v>
      </c>
      <c r="H19" s="387">
        <v>23461.655608553443</v>
      </c>
      <c r="I19" s="388">
        <v>4952.4504811503402</v>
      </c>
      <c r="J19" s="389">
        <v>28414.106089703782</v>
      </c>
    </row>
    <row r="20" spans="1:10" x14ac:dyDescent="0.2">
      <c r="A20" s="390" t="s">
        <v>158</v>
      </c>
      <c r="B20" s="391">
        <v>104230</v>
      </c>
      <c r="C20" s="391">
        <v>86587</v>
      </c>
      <c r="D20" s="391">
        <v>190817</v>
      </c>
      <c r="E20" s="392">
        <v>110539</v>
      </c>
      <c r="F20" s="391">
        <v>134173</v>
      </c>
      <c r="G20" s="393">
        <v>244712</v>
      </c>
      <c r="H20" s="392">
        <v>137380.62921572709</v>
      </c>
      <c r="I20" s="391">
        <v>128590.09677814468</v>
      </c>
      <c r="J20" s="393">
        <v>265970.72599387181</v>
      </c>
    </row>
    <row r="21" spans="1:10" x14ac:dyDescent="0.2">
      <c r="A21" s="394" t="s">
        <v>159</v>
      </c>
      <c r="B21" s="395">
        <v>115214</v>
      </c>
      <c r="C21" s="395">
        <v>88937</v>
      </c>
      <c r="D21" s="395">
        <v>204151</v>
      </c>
      <c r="E21" s="396">
        <v>121907</v>
      </c>
      <c r="F21" s="395">
        <v>136350</v>
      </c>
      <c r="G21" s="397">
        <v>258257</v>
      </c>
      <c r="H21" s="396">
        <v>160842.28482428053</v>
      </c>
      <c r="I21" s="395">
        <v>133542.54725929501</v>
      </c>
      <c r="J21" s="397">
        <v>294384.8320835756</v>
      </c>
    </row>
    <row r="22" spans="1:10" x14ac:dyDescent="0.2">
      <c r="A22" s="398"/>
      <c r="B22" s="415"/>
      <c r="C22" s="415"/>
      <c r="D22" s="415"/>
      <c r="E22" s="415"/>
      <c r="F22" s="415"/>
      <c r="G22" s="415"/>
    </row>
    <row r="23" spans="1:10" ht="12.75" customHeight="1" x14ac:dyDescent="0.2">
      <c r="A23" s="759" t="s">
        <v>160</v>
      </c>
      <c r="B23" s="760"/>
      <c r="C23" s="760"/>
      <c r="D23" s="760"/>
      <c r="E23" s="760"/>
      <c r="F23" s="760"/>
      <c r="G23" s="760"/>
      <c r="H23" s="760"/>
      <c r="I23" s="760"/>
      <c r="J23" s="761"/>
    </row>
    <row r="24" spans="1:10" ht="14.25" x14ac:dyDescent="0.2">
      <c r="A24" s="399" t="s">
        <v>0</v>
      </c>
      <c r="B24" s="782">
        <v>2021</v>
      </c>
      <c r="C24" s="722"/>
      <c r="D24" s="723"/>
      <c r="E24" s="782">
        <v>2022</v>
      </c>
      <c r="F24" s="722"/>
      <c r="G24" s="723"/>
      <c r="H24" s="755" t="s">
        <v>102</v>
      </c>
      <c r="I24" s="714"/>
      <c r="J24" s="715"/>
    </row>
    <row r="25" spans="1:10" x14ac:dyDescent="0.2">
      <c r="A25" s="783" t="s">
        <v>72</v>
      </c>
      <c r="B25" s="744" t="s">
        <v>154</v>
      </c>
      <c r="C25" s="745"/>
      <c r="D25" s="746"/>
      <c r="E25" s="744" t="s">
        <v>154</v>
      </c>
      <c r="F25" s="745"/>
      <c r="G25" s="746"/>
      <c r="H25" s="744" t="s">
        <v>154</v>
      </c>
      <c r="I25" s="745"/>
      <c r="J25" s="746"/>
    </row>
    <row r="26" spans="1:10" x14ac:dyDescent="0.2">
      <c r="A26" s="784"/>
      <c r="B26" s="747" t="s">
        <v>155</v>
      </c>
      <c r="C26" s="749" t="s">
        <v>156</v>
      </c>
      <c r="D26" s="751" t="s">
        <v>108</v>
      </c>
      <c r="E26" s="747" t="s">
        <v>155</v>
      </c>
      <c r="F26" s="749" t="s">
        <v>156</v>
      </c>
      <c r="G26" s="751" t="s">
        <v>108</v>
      </c>
      <c r="H26" s="747" t="s">
        <v>155</v>
      </c>
      <c r="I26" s="749" t="s">
        <v>156</v>
      </c>
      <c r="J26" s="751" t="s">
        <v>108</v>
      </c>
    </row>
    <row r="27" spans="1:10" x14ac:dyDescent="0.2">
      <c r="A27" s="785"/>
      <c r="B27" s="748"/>
      <c r="C27" s="750"/>
      <c r="D27" s="752"/>
      <c r="E27" s="748"/>
      <c r="F27" s="750"/>
      <c r="G27" s="752"/>
      <c r="H27" s="748"/>
      <c r="I27" s="750"/>
      <c r="J27" s="752"/>
    </row>
    <row r="28" spans="1:10" x14ac:dyDescent="0.2">
      <c r="A28" s="400" t="s">
        <v>262</v>
      </c>
      <c r="B28" s="401">
        <v>64967</v>
      </c>
      <c r="C28" s="402">
        <v>74211</v>
      </c>
      <c r="D28" s="403">
        <v>139178</v>
      </c>
      <c r="E28" s="402">
        <v>69691</v>
      </c>
      <c r="F28" s="402">
        <v>111966</v>
      </c>
      <c r="G28" s="403">
        <v>181657</v>
      </c>
      <c r="H28" s="402">
        <v>79007.273353650889</v>
      </c>
      <c r="I28" s="402">
        <v>97895.745553014567</v>
      </c>
      <c r="J28" s="403">
        <v>176903.01890666544</v>
      </c>
    </row>
    <row r="29" spans="1:10" ht="25.5" customHeight="1" x14ac:dyDescent="0.2">
      <c r="A29" s="404" t="s">
        <v>261</v>
      </c>
      <c r="B29" s="392">
        <v>8176</v>
      </c>
      <c r="C29" s="391">
        <v>2925</v>
      </c>
      <c r="D29" s="405">
        <v>11101</v>
      </c>
      <c r="E29" s="391">
        <v>7786</v>
      </c>
      <c r="F29" s="391">
        <v>4846</v>
      </c>
      <c r="G29" s="393">
        <v>12632</v>
      </c>
      <c r="H29" s="391">
        <v>9707.814355169874</v>
      </c>
      <c r="I29" s="391">
        <v>5668.6211971487137</v>
      </c>
      <c r="J29" s="393">
        <v>15376.435552318586</v>
      </c>
    </row>
    <row r="30" spans="1:10" x14ac:dyDescent="0.2">
      <c r="A30" s="406" t="s">
        <v>263</v>
      </c>
      <c r="B30" s="407">
        <v>36165</v>
      </c>
      <c r="C30" s="386">
        <v>11071</v>
      </c>
      <c r="D30" s="408">
        <v>47236</v>
      </c>
      <c r="E30" s="386">
        <v>37829</v>
      </c>
      <c r="F30" s="386">
        <v>18559</v>
      </c>
      <c r="G30" s="409">
        <v>56388</v>
      </c>
      <c r="H30" s="386">
        <v>62148.578890321078</v>
      </c>
      <c r="I30" s="386">
        <v>28776.586643260031</v>
      </c>
      <c r="J30" s="409">
        <v>90925.165533581108</v>
      </c>
    </row>
    <row r="31" spans="1:10" x14ac:dyDescent="0.2">
      <c r="A31" s="404" t="s">
        <v>161</v>
      </c>
      <c r="B31" s="392">
        <v>5906</v>
      </c>
      <c r="C31" s="391">
        <v>730</v>
      </c>
      <c r="D31" s="405">
        <v>6636</v>
      </c>
      <c r="E31" s="391">
        <v>6601</v>
      </c>
      <c r="F31" s="391">
        <v>979</v>
      </c>
      <c r="G31" s="393">
        <v>7580</v>
      </c>
      <c r="H31" s="391">
        <v>9978.6182251386526</v>
      </c>
      <c r="I31" s="391">
        <v>1201.5938658717739</v>
      </c>
      <c r="J31" s="393">
        <v>11180.212091010426</v>
      </c>
    </row>
    <row r="32" spans="1:10" x14ac:dyDescent="0.2">
      <c r="A32" s="410" t="s">
        <v>159</v>
      </c>
      <c r="B32" s="396">
        <v>115214</v>
      </c>
      <c r="C32" s="395">
        <v>88937</v>
      </c>
      <c r="D32" s="411">
        <v>204151</v>
      </c>
      <c r="E32" s="395">
        <v>121907</v>
      </c>
      <c r="F32" s="395">
        <v>136350</v>
      </c>
      <c r="G32" s="397">
        <v>258257</v>
      </c>
      <c r="H32" s="395">
        <v>160842.2848242805</v>
      </c>
      <c r="I32" s="395">
        <v>133542.5472592951</v>
      </c>
      <c r="J32" s="397">
        <v>294384.83208357554</v>
      </c>
    </row>
    <row r="33" spans="1:10" x14ac:dyDescent="0.2">
      <c r="A33" s="398"/>
      <c r="B33" s="412"/>
      <c r="C33" s="412"/>
      <c r="D33" s="584"/>
      <c r="E33" s="412"/>
      <c r="F33" s="412"/>
      <c r="G33" s="412"/>
      <c r="H33" s="412"/>
      <c r="I33" s="412"/>
      <c r="J33" s="412"/>
    </row>
    <row r="34" spans="1:10" x14ac:dyDescent="0.2">
      <c r="A34" s="756" t="s">
        <v>203</v>
      </c>
      <c r="B34" s="757"/>
      <c r="C34" s="757"/>
      <c r="D34" s="757"/>
      <c r="E34" s="757"/>
      <c r="F34" s="757"/>
      <c r="G34" s="757"/>
      <c r="H34" s="757"/>
      <c r="I34" s="757"/>
      <c r="J34" s="758"/>
    </row>
    <row r="35" spans="1:10" ht="14.25" x14ac:dyDescent="0.2">
      <c r="A35" s="787" t="s">
        <v>0</v>
      </c>
      <c r="B35" s="790">
        <v>2021</v>
      </c>
      <c r="C35" s="790"/>
      <c r="D35" s="791"/>
      <c r="E35" s="790">
        <v>2022</v>
      </c>
      <c r="F35" s="790"/>
      <c r="G35" s="791"/>
      <c r="H35" s="792" t="s">
        <v>200</v>
      </c>
      <c r="I35" s="792"/>
      <c r="J35" s="793"/>
    </row>
    <row r="36" spans="1:10" x14ac:dyDescent="0.2">
      <c r="A36" s="788"/>
      <c r="B36" s="794" t="s">
        <v>202</v>
      </c>
      <c r="C36" s="794"/>
      <c r="D36" s="795"/>
      <c r="E36" s="794" t="s">
        <v>202</v>
      </c>
      <c r="F36" s="794"/>
      <c r="G36" s="795"/>
      <c r="H36" s="794" t="s">
        <v>202</v>
      </c>
      <c r="I36" s="794"/>
      <c r="J36" s="795"/>
    </row>
    <row r="37" spans="1:10" x14ac:dyDescent="0.2">
      <c r="A37" s="788"/>
      <c r="B37" s="796" t="s">
        <v>198</v>
      </c>
      <c r="C37" s="796" t="s">
        <v>199</v>
      </c>
      <c r="D37" s="798" t="s">
        <v>108</v>
      </c>
      <c r="E37" s="796" t="s">
        <v>198</v>
      </c>
      <c r="F37" s="796" t="s">
        <v>199</v>
      </c>
      <c r="G37" s="798" t="s">
        <v>108</v>
      </c>
      <c r="H37" s="796" t="s">
        <v>198</v>
      </c>
      <c r="I37" s="796" t="s">
        <v>199</v>
      </c>
      <c r="J37" s="798" t="s">
        <v>108</v>
      </c>
    </row>
    <row r="38" spans="1:10" x14ac:dyDescent="0.2">
      <c r="A38" s="789"/>
      <c r="B38" s="797"/>
      <c r="C38" s="797"/>
      <c r="D38" s="799"/>
      <c r="E38" s="797"/>
      <c r="F38" s="797"/>
      <c r="G38" s="799"/>
      <c r="H38" s="797"/>
      <c r="I38" s="797"/>
      <c r="J38" s="799"/>
    </row>
    <row r="39" spans="1:10" x14ac:dyDescent="0.2">
      <c r="A39" s="577" t="s">
        <v>159</v>
      </c>
      <c r="B39" s="578">
        <v>141391.88480481395</v>
      </c>
      <c r="C39" s="579">
        <v>62759.442397652987</v>
      </c>
      <c r="D39" s="580">
        <v>204151.32720246693</v>
      </c>
      <c r="E39" s="578">
        <v>177897.27396305517</v>
      </c>
      <c r="F39" s="579">
        <v>80359.546315296189</v>
      </c>
      <c r="G39" s="580">
        <v>258256.82027835137</v>
      </c>
      <c r="H39" s="578">
        <v>197988.82938028543</v>
      </c>
      <c r="I39" s="579">
        <v>96396.002703290113</v>
      </c>
      <c r="J39" s="580">
        <v>294384.83208357554</v>
      </c>
    </row>
    <row r="40" spans="1:10" x14ac:dyDescent="0.2">
      <c r="A40" s="398"/>
      <c r="B40" s="412"/>
      <c r="C40" s="412"/>
      <c r="D40" s="584"/>
      <c r="E40" s="412"/>
      <c r="F40" s="412"/>
      <c r="G40" s="412"/>
      <c r="H40" s="412"/>
      <c r="I40" s="412"/>
      <c r="J40" s="412"/>
    </row>
    <row r="41" spans="1:10" ht="12.75" customHeight="1" x14ac:dyDescent="0.2">
      <c r="A41" s="741" t="s">
        <v>162</v>
      </c>
      <c r="B41" s="742"/>
      <c r="C41" s="742"/>
      <c r="D41" s="742"/>
      <c r="E41" s="742"/>
      <c r="F41" s="742"/>
      <c r="G41" s="742"/>
      <c r="H41" s="742"/>
      <c r="I41" s="742"/>
      <c r="J41" s="743"/>
    </row>
    <row r="42" spans="1:10" ht="14.25" x14ac:dyDescent="0.2">
      <c r="A42" s="384" t="s">
        <v>0</v>
      </c>
      <c r="B42" s="782">
        <v>2021</v>
      </c>
      <c r="C42" s="722"/>
      <c r="D42" s="723"/>
      <c r="E42" s="782">
        <v>2022</v>
      </c>
      <c r="F42" s="722"/>
      <c r="G42" s="723"/>
      <c r="H42" s="755" t="s">
        <v>102</v>
      </c>
      <c r="I42" s="714"/>
      <c r="J42" s="715"/>
    </row>
    <row r="43" spans="1:10" ht="12.75" customHeight="1" x14ac:dyDescent="0.2">
      <c r="A43" s="780" t="s">
        <v>252</v>
      </c>
      <c r="B43" s="744" t="s">
        <v>154</v>
      </c>
      <c r="C43" s="745"/>
      <c r="D43" s="746"/>
      <c r="E43" s="744" t="s">
        <v>154</v>
      </c>
      <c r="F43" s="745"/>
      <c r="G43" s="746"/>
      <c r="H43" s="744" t="s">
        <v>154</v>
      </c>
      <c r="I43" s="745"/>
      <c r="J43" s="746"/>
    </row>
    <row r="44" spans="1:10" x14ac:dyDescent="0.2">
      <c r="A44" s="781"/>
      <c r="B44" s="747" t="s">
        <v>155</v>
      </c>
      <c r="C44" s="749" t="s">
        <v>156</v>
      </c>
      <c r="D44" s="751" t="s">
        <v>108</v>
      </c>
      <c r="E44" s="747" t="s">
        <v>155</v>
      </c>
      <c r="F44" s="749" t="s">
        <v>156</v>
      </c>
      <c r="G44" s="751" t="s">
        <v>108</v>
      </c>
      <c r="H44" s="747" t="s">
        <v>155</v>
      </c>
      <c r="I44" s="749" t="s">
        <v>156</v>
      </c>
      <c r="J44" s="751" t="s">
        <v>108</v>
      </c>
    </row>
    <row r="45" spans="1:10" x14ac:dyDescent="0.2">
      <c r="A45" s="786"/>
      <c r="B45" s="748"/>
      <c r="C45" s="750"/>
      <c r="D45" s="752"/>
      <c r="E45" s="748"/>
      <c r="F45" s="750"/>
      <c r="G45" s="752"/>
      <c r="H45" s="748"/>
      <c r="I45" s="750"/>
      <c r="J45" s="752"/>
    </row>
    <row r="46" spans="1:10" x14ac:dyDescent="0.2">
      <c r="A46" s="385" t="s">
        <v>157</v>
      </c>
      <c r="B46" s="386">
        <v>27417210</v>
      </c>
      <c r="C46" s="386">
        <v>5864402</v>
      </c>
      <c r="D46" s="409">
        <v>33281612</v>
      </c>
      <c r="E46" s="386">
        <v>28375396</v>
      </c>
      <c r="F46" s="386">
        <v>5432727</v>
      </c>
      <c r="G46" s="409">
        <v>33808123</v>
      </c>
      <c r="H46" s="386">
        <v>58560292.39894937</v>
      </c>
      <c r="I46" s="386">
        <v>12361316.400951251</v>
      </c>
      <c r="J46" s="409">
        <v>70921608.799900606</v>
      </c>
    </row>
    <row r="47" spans="1:10" x14ac:dyDescent="0.2">
      <c r="A47" s="390" t="s">
        <v>158</v>
      </c>
      <c r="B47" s="391">
        <v>260158299</v>
      </c>
      <c r="C47" s="391">
        <v>216121801</v>
      </c>
      <c r="D47" s="393">
        <v>476280100</v>
      </c>
      <c r="E47" s="391">
        <v>275905757</v>
      </c>
      <c r="F47" s="391">
        <v>334895144</v>
      </c>
      <c r="G47" s="393">
        <v>610800901</v>
      </c>
      <c r="H47" s="391">
        <v>342902050.52245474</v>
      </c>
      <c r="I47" s="391">
        <v>320960881.55824918</v>
      </c>
      <c r="J47" s="393">
        <v>663862932.08070385</v>
      </c>
    </row>
    <row r="48" spans="1:10" x14ac:dyDescent="0.2">
      <c r="A48" s="413" t="s">
        <v>159</v>
      </c>
      <c r="B48" s="395">
        <v>287575509</v>
      </c>
      <c r="C48" s="395">
        <v>221986203</v>
      </c>
      <c r="D48" s="397">
        <v>509561712</v>
      </c>
      <c r="E48" s="395">
        <v>304281153</v>
      </c>
      <c r="F48" s="395">
        <v>340327871</v>
      </c>
      <c r="G48" s="397">
        <v>644609024</v>
      </c>
      <c r="H48" s="395">
        <v>401462342.92140412</v>
      </c>
      <c r="I48" s="395">
        <v>333322197.95920044</v>
      </c>
      <c r="J48" s="397">
        <v>734784540.88060451</v>
      </c>
    </row>
    <row r="49" spans="1:10" x14ac:dyDescent="0.2">
      <c r="A49" s="414"/>
      <c r="B49" s="415"/>
      <c r="C49" s="412"/>
      <c r="D49" s="412"/>
      <c r="E49" s="415"/>
      <c r="F49" s="412"/>
      <c r="G49" s="412"/>
    </row>
    <row r="50" spans="1:10" ht="12.75" customHeight="1" x14ac:dyDescent="0.2">
      <c r="A50" s="753" t="s">
        <v>163</v>
      </c>
      <c r="B50" s="754"/>
      <c r="C50" s="754"/>
      <c r="D50" s="754"/>
      <c r="E50" s="754"/>
      <c r="F50" s="754"/>
      <c r="G50" s="754"/>
      <c r="H50" s="754"/>
      <c r="I50" s="754"/>
      <c r="J50" s="754"/>
    </row>
    <row r="51" spans="1:10" ht="14.25" x14ac:dyDescent="0.2">
      <c r="A51" s="384" t="s">
        <v>0</v>
      </c>
      <c r="B51" s="782">
        <v>2021</v>
      </c>
      <c r="C51" s="722"/>
      <c r="D51" s="723"/>
      <c r="E51" s="782">
        <v>2022</v>
      </c>
      <c r="F51" s="722"/>
      <c r="G51" s="723"/>
      <c r="H51" s="755" t="s">
        <v>102</v>
      </c>
      <c r="I51" s="714"/>
      <c r="J51" s="715"/>
    </row>
    <row r="52" spans="1:10" x14ac:dyDescent="0.2">
      <c r="A52" s="783" t="s">
        <v>72</v>
      </c>
      <c r="B52" s="744" t="s">
        <v>154</v>
      </c>
      <c r="C52" s="745"/>
      <c r="D52" s="746"/>
      <c r="E52" s="744" t="s">
        <v>154</v>
      </c>
      <c r="F52" s="745"/>
      <c r="G52" s="746"/>
      <c r="H52" s="744" t="s">
        <v>154</v>
      </c>
      <c r="I52" s="745"/>
      <c r="J52" s="746"/>
    </row>
    <row r="53" spans="1:10" x14ac:dyDescent="0.2">
      <c r="A53" s="784"/>
      <c r="B53" s="747" t="s">
        <v>155</v>
      </c>
      <c r="C53" s="749" t="s">
        <v>156</v>
      </c>
      <c r="D53" s="751" t="s">
        <v>108</v>
      </c>
      <c r="E53" s="747" t="s">
        <v>155</v>
      </c>
      <c r="F53" s="749" t="s">
        <v>156</v>
      </c>
      <c r="G53" s="751" t="s">
        <v>108</v>
      </c>
      <c r="H53" s="747" t="s">
        <v>155</v>
      </c>
      <c r="I53" s="749" t="s">
        <v>156</v>
      </c>
      <c r="J53" s="751" t="s">
        <v>108</v>
      </c>
    </row>
    <row r="54" spans="1:10" x14ac:dyDescent="0.2">
      <c r="A54" s="785"/>
      <c r="B54" s="748"/>
      <c r="C54" s="750"/>
      <c r="D54" s="752"/>
      <c r="E54" s="748"/>
      <c r="F54" s="750"/>
      <c r="G54" s="752"/>
      <c r="H54" s="748"/>
      <c r="I54" s="750"/>
      <c r="J54" s="752"/>
    </row>
    <row r="55" spans="1:10" x14ac:dyDescent="0.2">
      <c r="A55" s="416" t="s">
        <v>262</v>
      </c>
      <c r="B55" s="417">
        <v>162156945</v>
      </c>
      <c r="C55" s="418">
        <v>185230915</v>
      </c>
      <c r="D55" s="389">
        <v>347387860</v>
      </c>
      <c r="E55" s="401">
        <v>173948802</v>
      </c>
      <c r="F55" s="402">
        <v>279468308</v>
      </c>
      <c r="G55" s="389">
        <v>453417110</v>
      </c>
      <c r="H55" s="401">
        <v>197202154.29071271</v>
      </c>
      <c r="I55" s="402">
        <v>244347780.90032417</v>
      </c>
      <c r="J55" s="389">
        <v>441549935.19103688</v>
      </c>
    </row>
    <row r="56" spans="1:10" ht="24" x14ac:dyDescent="0.2">
      <c r="A56" s="390" t="s">
        <v>261</v>
      </c>
      <c r="B56" s="392">
        <v>20407886</v>
      </c>
      <c r="C56" s="391">
        <v>7299904</v>
      </c>
      <c r="D56" s="393">
        <v>27707790</v>
      </c>
      <c r="E56" s="392">
        <v>19432695</v>
      </c>
      <c r="F56" s="391">
        <v>12095397</v>
      </c>
      <c r="G56" s="393">
        <v>31528092</v>
      </c>
      <c r="H56" s="392">
        <v>24230704.630503997</v>
      </c>
      <c r="I56" s="391">
        <v>14148878.508083183</v>
      </c>
      <c r="J56" s="393">
        <v>38379583.138587184</v>
      </c>
    </row>
    <row r="57" spans="1:10" x14ac:dyDescent="0.2">
      <c r="A57" s="385" t="s">
        <v>263</v>
      </c>
      <c r="B57" s="407">
        <v>90268877</v>
      </c>
      <c r="C57" s="386">
        <v>27633434</v>
      </c>
      <c r="D57" s="409">
        <v>117902311</v>
      </c>
      <c r="E57" s="419">
        <v>94423734</v>
      </c>
      <c r="F57" s="386">
        <v>46321358</v>
      </c>
      <c r="G57" s="409">
        <v>140745092</v>
      </c>
      <c r="H57" s="419">
        <v>155122852.91024148</v>
      </c>
      <c r="I57" s="386">
        <v>71826360.261576995</v>
      </c>
      <c r="J57" s="409">
        <v>226949213.17181846</v>
      </c>
    </row>
    <row r="58" spans="1:10" x14ac:dyDescent="0.2">
      <c r="A58" s="390" t="s">
        <v>161</v>
      </c>
      <c r="B58" s="392">
        <v>14741801</v>
      </c>
      <c r="C58" s="391">
        <v>1821950</v>
      </c>
      <c r="D58" s="393">
        <v>16563751</v>
      </c>
      <c r="E58" s="392">
        <v>16475922</v>
      </c>
      <c r="F58" s="391">
        <v>2442808</v>
      </c>
      <c r="G58" s="393">
        <v>18918730</v>
      </c>
      <c r="H58" s="392">
        <v>24906631.089946076</v>
      </c>
      <c r="I58" s="391">
        <v>2999178.289215948</v>
      </c>
      <c r="J58" s="393">
        <v>27905809.379162025</v>
      </c>
    </row>
    <row r="59" spans="1:10" x14ac:dyDescent="0.2">
      <c r="A59" s="394" t="s">
        <v>159</v>
      </c>
      <c r="B59" s="396">
        <v>287575509</v>
      </c>
      <c r="C59" s="395">
        <v>221986203</v>
      </c>
      <c r="D59" s="420">
        <v>509561712</v>
      </c>
      <c r="E59" s="421">
        <v>304281153</v>
      </c>
      <c r="F59" s="422">
        <v>340327871</v>
      </c>
      <c r="G59" s="423">
        <v>644609024</v>
      </c>
      <c r="H59" s="421">
        <v>401462342.9214043</v>
      </c>
      <c r="I59" s="422">
        <v>333322197.95920026</v>
      </c>
      <c r="J59" s="423">
        <v>734784540.88060462</v>
      </c>
    </row>
    <row r="60" spans="1:10" x14ac:dyDescent="0.2">
      <c r="A60" s="398"/>
      <c r="B60" s="412"/>
      <c r="C60" s="412"/>
      <c r="D60" s="412"/>
      <c r="E60" s="412"/>
      <c r="F60" s="412"/>
      <c r="G60" s="412"/>
    </row>
    <row r="61" spans="1:10" ht="12.75" customHeight="1" x14ac:dyDescent="0.2">
      <c r="A61" s="741" t="s">
        <v>164</v>
      </c>
      <c r="B61" s="742"/>
      <c r="C61" s="742"/>
      <c r="D61" s="742"/>
      <c r="E61" s="742"/>
      <c r="F61" s="742"/>
      <c r="G61" s="743"/>
    </row>
    <row r="62" spans="1:10" ht="14.25" x14ac:dyDescent="0.2">
      <c r="A62" s="399" t="s">
        <v>0</v>
      </c>
      <c r="B62" s="776">
        <v>2021</v>
      </c>
      <c r="C62" s="777"/>
      <c r="D62" s="776">
        <v>2022</v>
      </c>
      <c r="E62" s="777"/>
      <c r="F62" s="778" t="s">
        <v>102</v>
      </c>
      <c r="G62" s="779"/>
    </row>
    <row r="63" spans="1:10" ht="12.75" customHeight="1" x14ac:dyDescent="0.2">
      <c r="A63" s="780" t="s">
        <v>252</v>
      </c>
      <c r="B63" s="744" t="s">
        <v>154</v>
      </c>
      <c r="C63" s="746"/>
      <c r="D63" s="744" t="s">
        <v>154</v>
      </c>
      <c r="E63" s="746"/>
      <c r="F63" s="744" t="s">
        <v>154</v>
      </c>
      <c r="G63" s="746"/>
    </row>
    <row r="64" spans="1:10" x14ac:dyDescent="0.2">
      <c r="A64" s="781"/>
      <c r="B64" s="747" t="s">
        <v>155</v>
      </c>
      <c r="C64" s="774" t="s">
        <v>156</v>
      </c>
      <c r="D64" s="747" t="s">
        <v>155</v>
      </c>
      <c r="E64" s="774" t="s">
        <v>156</v>
      </c>
      <c r="F64" s="747" t="s">
        <v>155</v>
      </c>
      <c r="G64" s="774" t="s">
        <v>156</v>
      </c>
    </row>
    <row r="65" spans="1:7" x14ac:dyDescent="0.2">
      <c r="A65" s="781"/>
      <c r="B65" s="748"/>
      <c r="C65" s="775"/>
      <c r="D65" s="748"/>
      <c r="E65" s="775"/>
      <c r="F65" s="748"/>
      <c r="G65" s="775"/>
    </row>
    <row r="66" spans="1:7" x14ac:dyDescent="0.2">
      <c r="A66" s="424" t="s">
        <v>157</v>
      </c>
      <c r="B66" s="425">
        <v>47.029069767441861</v>
      </c>
      <c r="C66" s="426">
        <v>39.217391304347828</v>
      </c>
      <c r="D66" s="427">
        <v>46.674936386768451</v>
      </c>
      <c r="E66" s="426">
        <v>39.954022988505741</v>
      </c>
      <c r="F66" s="427">
        <v>45.124739815640794</v>
      </c>
      <c r="G66" s="426">
        <v>40.799315361574671</v>
      </c>
    </row>
    <row r="67" spans="1:7" x14ac:dyDescent="0.2">
      <c r="A67" s="429" t="s">
        <v>158</v>
      </c>
      <c r="B67" s="430">
        <v>45.997502497502495</v>
      </c>
      <c r="C67" s="431">
        <v>41.573333333333331</v>
      </c>
      <c r="D67" s="432">
        <v>45.972884525479195</v>
      </c>
      <c r="E67" s="431">
        <v>41.158924205378973</v>
      </c>
      <c r="F67" s="432">
        <v>44.924180327868854</v>
      </c>
      <c r="G67" s="431">
        <v>39.60806618407446</v>
      </c>
    </row>
    <row r="68" spans="1:7" x14ac:dyDescent="0.2">
      <c r="A68" s="433"/>
      <c r="B68" s="428"/>
      <c r="C68" s="428"/>
      <c r="D68" s="428"/>
      <c r="E68" s="428"/>
      <c r="F68" s="428"/>
      <c r="G68" s="428"/>
    </row>
    <row r="69" spans="1:7" ht="12.75" customHeight="1" x14ac:dyDescent="0.2">
      <c r="A69" s="741" t="s">
        <v>165</v>
      </c>
      <c r="B69" s="742"/>
      <c r="C69" s="742"/>
      <c r="D69" s="742"/>
      <c r="E69" s="742"/>
      <c r="F69" s="742"/>
      <c r="G69" s="743"/>
    </row>
    <row r="70" spans="1:7" ht="14.25" x14ac:dyDescent="0.2">
      <c r="A70" s="434" t="s">
        <v>0</v>
      </c>
      <c r="B70" s="776">
        <v>2021</v>
      </c>
      <c r="C70" s="777"/>
      <c r="D70" s="776">
        <v>2022</v>
      </c>
      <c r="E70" s="777"/>
      <c r="F70" s="778" t="s">
        <v>102</v>
      </c>
      <c r="G70" s="779"/>
    </row>
    <row r="71" spans="1:7" x14ac:dyDescent="0.2">
      <c r="A71" s="772" t="s">
        <v>72</v>
      </c>
      <c r="B71" s="744" t="s">
        <v>154</v>
      </c>
      <c r="C71" s="746"/>
      <c r="D71" s="744" t="s">
        <v>154</v>
      </c>
      <c r="E71" s="746"/>
      <c r="F71" s="744" t="s">
        <v>154</v>
      </c>
      <c r="G71" s="746"/>
    </row>
    <row r="72" spans="1:7" x14ac:dyDescent="0.2">
      <c r="A72" s="773"/>
      <c r="B72" s="747" t="s">
        <v>155</v>
      </c>
      <c r="C72" s="774" t="s">
        <v>156</v>
      </c>
      <c r="D72" s="747" t="s">
        <v>155</v>
      </c>
      <c r="E72" s="774" t="s">
        <v>156</v>
      </c>
      <c r="F72" s="747" t="s">
        <v>155</v>
      </c>
      <c r="G72" s="774" t="s">
        <v>156</v>
      </c>
    </row>
    <row r="73" spans="1:7" x14ac:dyDescent="0.2">
      <c r="A73" s="773"/>
      <c r="B73" s="748"/>
      <c r="C73" s="775"/>
      <c r="D73" s="748"/>
      <c r="E73" s="775"/>
      <c r="F73" s="748"/>
      <c r="G73" s="775"/>
    </row>
    <row r="74" spans="1:7" x14ac:dyDescent="0.2">
      <c r="A74" s="400" t="s">
        <v>262</v>
      </c>
      <c r="B74" s="435">
        <v>47.15045045045045</v>
      </c>
      <c r="C74" s="436">
        <v>41.061849710982656</v>
      </c>
      <c r="D74" s="435">
        <v>43.441549295774649</v>
      </c>
      <c r="E74" s="437">
        <v>47.242255758538519</v>
      </c>
      <c r="F74" s="435">
        <v>46.467325227963528</v>
      </c>
      <c r="G74" s="437">
        <v>38.814917127071823</v>
      </c>
    </row>
    <row r="75" spans="1:7" ht="24" x14ac:dyDescent="0.2">
      <c r="A75" s="404" t="s">
        <v>261</v>
      </c>
      <c r="B75" s="439">
        <v>45.06572769953052</v>
      </c>
      <c r="C75" s="440">
        <v>43.68181818181818</v>
      </c>
      <c r="D75" s="439">
        <v>44.661129568106311</v>
      </c>
      <c r="E75" s="441">
        <v>45.258620689655174</v>
      </c>
      <c r="F75" s="439">
        <v>45.095808383233532</v>
      </c>
      <c r="G75" s="441">
        <v>41.932835820895519</v>
      </c>
    </row>
    <row r="76" spans="1:7" x14ac:dyDescent="0.2">
      <c r="A76" s="406" t="s">
        <v>263</v>
      </c>
      <c r="B76" s="442">
        <v>44.29551820728291</v>
      </c>
      <c r="C76" s="438">
        <v>44.244299674267104</v>
      </c>
      <c r="D76" s="442">
        <v>44.280117531831536</v>
      </c>
      <c r="E76" s="443">
        <v>43.92297476759628</v>
      </c>
      <c r="F76" s="442">
        <v>43.07441016333938</v>
      </c>
      <c r="G76" s="443">
        <v>42.069124423963132</v>
      </c>
    </row>
    <row r="77" spans="1:7" x14ac:dyDescent="0.2">
      <c r="A77" s="444" t="s">
        <v>161</v>
      </c>
      <c r="B77" s="445">
        <v>48.989795918367349</v>
      </c>
      <c r="C77" s="446">
        <v>26.933333333333334</v>
      </c>
      <c r="D77" s="445">
        <v>46.061946902654867</v>
      </c>
      <c r="E77" s="447">
        <v>47.140350877192979</v>
      </c>
      <c r="F77" s="445">
        <v>47.24647887323944</v>
      </c>
      <c r="G77" s="447">
        <v>38.071428571428569</v>
      </c>
    </row>
    <row r="78" spans="1:7" x14ac:dyDescent="0.2">
      <c r="A78" s="576"/>
      <c r="B78" s="438"/>
      <c r="C78" s="438"/>
      <c r="D78" s="438"/>
      <c r="E78" s="438"/>
      <c r="F78" s="438"/>
      <c r="G78" s="438"/>
    </row>
    <row r="79" spans="1:7" x14ac:dyDescent="0.2">
      <c r="A79" s="575" t="s">
        <v>193</v>
      </c>
      <c r="B79" s="451"/>
      <c r="C79" s="451"/>
      <c r="D79" s="452"/>
      <c r="E79" s="452"/>
      <c r="F79" s="452"/>
      <c r="G79" s="453"/>
    </row>
    <row r="80" spans="1:7" x14ac:dyDescent="0.2">
      <c r="A80" s="762" t="s">
        <v>191</v>
      </c>
      <c r="B80" s="763"/>
      <c r="C80" s="763"/>
      <c r="D80" s="454"/>
      <c r="E80" s="454"/>
      <c r="F80" s="454"/>
      <c r="G80" s="455"/>
    </row>
    <row r="81" spans="1:7" x14ac:dyDescent="0.2">
      <c r="A81" s="632" t="s">
        <v>250</v>
      </c>
      <c r="B81" s="631"/>
      <c r="C81" s="631"/>
      <c r="D81" s="454"/>
      <c r="E81" s="454"/>
      <c r="F81" s="454"/>
      <c r="G81" s="455"/>
    </row>
    <row r="82" spans="1:7" ht="44.25" customHeight="1" x14ac:dyDescent="0.2">
      <c r="A82" s="764" t="s">
        <v>249</v>
      </c>
      <c r="B82" s="765"/>
      <c r="C82" s="765"/>
      <c r="D82" s="765"/>
      <c r="E82" s="765"/>
      <c r="F82" s="765"/>
      <c r="G82" s="766"/>
    </row>
    <row r="83" spans="1:7" ht="14.25" customHeight="1" x14ac:dyDescent="0.2">
      <c r="A83" s="458" t="s">
        <v>226</v>
      </c>
      <c r="B83" s="456"/>
      <c r="C83" s="456"/>
      <c r="D83" s="456"/>
      <c r="E83" s="456"/>
      <c r="F83" s="456"/>
      <c r="G83" s="457"/>
    </row>
    <row r="84" spans="1:7" ht="21.75" customHeight="1" x14ac:dyDescent="0.2">
      <c r="A84" s="767" t="s">
        <v>260</v>
      </c>
      <c r="B84" s="768"/>
      <c r="C84" s="768"/>
      <c r="D84" s="768"/>
      <c r="E84" s="768"/>
      <c r="F84" s="768"/>
      <c r="G84" s="769"/>
    </row>
    <row r="85" spans="1:7" x14ac:dyDescent="0.2">
      <c r="A85" s="770" t="s">
        <v>103</v>
      </c>
      <c r="B85" s="771"/>
      <c r="C85" s="771"/>
      <c r="D85" s="459"/>
      <c r="E85" s="459"/>
      <c r="F85" s="459"/>
      <c r="G85" s="460"/>
    </row>
  </sheetData>
  <mergeCells count="118">
    <mergeCell ref="A34:J34"/>
    <mergeCell ref="A35:A38"/>
    <mergeCell ref="B35:D35"/>
    <mergeCell ref="E35:G35"/>
    <mergeCell ref="H35:J35"/>
    <mergeCell ref="B36:D36"/>
    <mergeCell ref="E36:G36"/>
    <mergeCell ref="H36:J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B15:D15"/>
    <mergeCell ref="E15:G15"/>
    <mergeCell ref="A16:A18"/>
    <mergeCell ref="B16:D16"/>
    <mergeCell ref="E16:G16"/>
    <mergeCell ref="B17:B18"/>
    <mergeCell ref="C17:C18"/>
    <mergeCell ref="D17:D18"/>
    <mergeCell ref="E17:E18"/>
    <mergeCell ref="F17:F18"/>
    <mergeCell ref="G17:G18"/>
    <mergeCell ref="B24:D24"/>
    <mergeCell ref="E24:G24"/>
    <mergeCell ref="A25:A27"/>
    <mergeCell ref="B25:D25"/>
    <mergeCell ref="E25:G25"/>
    <mergeCell ref="B26:B27"/>
    <mergeCell ref="C26:C27"/>
    <mergeCell ref="D26:D27"/>
    <mergeCell ref="E26:E27"/>
    <mergeCell ref="B51:D51"/>
    <mergeCell ref="E51:G51"/>
    <mergeCell ref="F26:F27"/>
    <mergeCell ref="G26:G27"/>
    <mergeCell ref="B42:D42"/>
    <mergeCell ref="E42:G42"/>
    <mergeCell ref="A52:A54"/>
    <mergeCell ref="B52:D52"/>
    <mergeCell ref="E52:G52"/>
    <mergeCell ref="B53:B54"/>
    <mergeCell ref="C53:C54"/>
    <mergeCell ref="D53:D54"/>
    <mergeCell ref="E53:E54"/>
    <mergeCell ref="F53:F54"/>
    <mergeCell ref="G53:G54"/>
    <mergeCell ref="A43:A45"/>
    <mergeCell ref="B43:D43"/>
    <mergeCell ref="E43:G43"/>
    <mergeCell ref="B44:B45"/>
    <mergeCell ref="C44:C45"/>
    <mergeCell ref="D44:D45"/>
    <mergeCell ref="E44:E45"/>
    <mergeCell ref="F44:F45"/>
    <mergeCell ref="G44:G45"/>
    <mergeCell ref="B62:C62"/>
    <mergeCell ref="D62:E62"/>
    <mergeCell ref="F62:G62"/>
    <mergeCell ref="A63:A65"/>
    <mergeCell ref="B63:C63"/>
    <mergeCell ref="D63:E63"/>
    <mergeCell ref="F63:G63"/>
    <mergeCell ref="B64:B65"/>
    <mergeCell ref="C64:C65"/>
    <mergeCell ref="I17:I18"/>
    <mergeCell ref="J17:J18"/>
    <mergeCell ref="H24:J24"/>
    <mergeCell ref="A80:C80"/>
    <mergeCell ref="A82:G82"/>
    <mergeCell ref="A84:G84"/>
    <mergeCell ref="A85:C85"/>
    <mergeCell ref="A71:A73"/>
    <mergeCell ref="B71:C71"/>
    <mergeCell ref="D71:E71"/>
    <mergeCell ref="F71:G71"/>
    <mergeCell ref="B72:B73"/>
    <mergeCell ref="C72:C73"/>
    <mergeCell ref="D72:D73"/>
    <mergeCell ref="E72:E73"/>
    <mergeCell ref="F72:F73"/>
    <mergeCell ref="G72:G73"/>
    <mergeCell ref="D64:D65"/>
    <mergeCell ref="E64:E65"/>
    <mergeCell ref="F64:F65"/>
    <mergeCell ref="G64:G65"/>
    <mergeCell ref="B70:C70"/>
    <mergeCell ref="D70:E70"/>
    <mergeCell ref="F70:G70"/>
    <mergeCell ref="A8:J9"/>
    <mergeCell ref="A61:G61"/>
    <mergeCell ref="A69:G69"/>
    <mergeCell ref="H52:J52"/>
    <mergeCell ref="H53:H54"/>
    <mergeCell ref="I53:I54"/>
    <mergeCell ref="J53:J54"/>
    <mergeCell ref="A41:J41"/>
    <mergeCell ref="A50:J50"/>
    <mergeCell ref="H42:J42"/>
    <mergeCell ref="H43:J43"/>
    <mergeCell ref="H44:H45"/>
    <mergeCell ref="I44:I45"/>
    <mergeCell ref="J44:J45"/>
    <mergeCell ref="H51:J51"/>
    <mergeCell ref="H25:J25"/>
    <mergeCell ref="H26:H27"/>
    <mergeCell ref="I26:I27"/>
    <mergeCell ref="J26:J27"/>
    <mergeCell ref="A14:J14"/>
    <mergeCell ref="A23:J23"/>
    <mergeCell ref="H15:J15"/>
    <mergeCell ref="H16:J16"/>
    <mergeCell ref="H17:H18"/>
  </mergeCells>
  <hyperlinks>
    <hyperlink ref="J13" location="Índice!A1" display="Índice" xr:uid="{5F07665C-FD2A-4000-A83E-B34EBEF25EAD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03A8-A917-4C4B-91E5-54C9C66853A9}">
  <dimension ref="A8:AS86"/>
  <sheetViews>
    <sheetView zoomScaleNormal="100" workbookViewId="0">
      <selection activeCell="A8" sqref="A8:J9"/>
    </sheetView>
  </sheetViews>
  <sheetFormatPr baseColWidth="10" defaultColWidth="11.42578125" defaultRowHeight="12.75" x14ac:dyDescent="0.2"/>
  <cols>
    <col min="1" max="1" width="65.42578125" style="9" customWidth="1"/>
    <col min="2" max="2" width="13.5703125" style="9" customWidth="1"/>
    <col min="3" max="3" width="12.7109375" style="9" bestFit="1" customWidth="1"/>
    <col min="4" max="4" width="13.28515625" style="9" customWidth="1"/>
    <col min="5" max="5" width="13.7109375" style="9" bestFit="1" customWidth="1"/>
    <col min="6" max="6" width="16.42578125" style="9" bestFit="1" customWidth="1"/>
    <col min="7" max="7" width="14" style="9" customWidth="1"/>
    <col min="8" max="8" width="13" style="9" customWidth="1"/>
    <col min="9" max="9" width="12.7109375" style="9" customWidth="1"/>
    <col min="10" max="10" width="13.5703125" style="9" customWidth="1"/>
    <col min="11" max="24" width="11.42578125" style="9"/>
    <col min="25" max="25" width="14.140625" style="9" bestFit="1" customWidth="1"/>
    <col min="26" max="16384" width="11.42578125" style="9"/>
  </cols>
  <sheetData>
    <row r="8" spans="1:45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x14ac:dyDescent="0.2">
      <c r="A10" s="461" t="s">
        <v>259</v>
      </c>
      <c r="B10" s="462"/>
      <c r="C10" s="462"/>
      <c r="D10" s="462"/>
      <c r="E10" s="462"/>
      <c r="F10" s="462"/>
      <c r="G10" s="462"/>
      <c r="H10" s="465"/>
      <c r="I10" s="465"/>
      <c r="J10" s="466"/>
      <c r="K10" s="8"/>
      <c r="L10" s="8"/>
      <c r="M10" s="8"/>
      <c r="N10" s="8"/>
      <c r="O10" s="8"/>
    </row>
    <row r="11" spans="1:45" ht="14.25" x14ac:dyDescent="0.2">
      <c r="A11" s="463" t="s">
        <v>253</v>
      </c>
      <c r="B11" s="379"/>
      <c r="C11" s="380"/>
      <c r="D11" s="380"/>
      <c r="E11" s="380"/>
      <c r="F11" s="380"/>
      <c r="G11" s="380"/>
      <c r="H11" s="467"/>
      <c r="I11" s="467"/>
      <c r="J11" s="468"/>
      <c r="K11" s="8"/>
      <c r="L11" s="8"/>
      <c r="M11" s="8"/>
      <c r="N11" s="8"/>
      <c r="O11" s="8"/>
    </row>
    <row r="12" spans="1:45" ht="14.25" x14ac:dyDescent="0.2">
      <c r="A12" s="464" t="s">
        <v>166</v>
      </c>
      <c r="B12" s="382"/>
      <c r="C12" s="383"/>
      <c r="D12" s="383"/>
      <c r="E12" s="383"/>
      <c r="F12" s="383"/>
      <c r="G12" s="383"/>
      <c r="H12" s="469"/>
      <c r="I12" s="469"/>
      <c r="J12" s="158"/>
    </row>
    <row r="13" spans="1:45" ht="14.25" x14ac:dyDescent="0.25">
      <c r="J13" s="195" t="s">
        <v>40</v>
      </c>
    </row>
    <row r="14" spans="1:45" x14ac:dyDescent="0.2">
      <c r="A14" s="756" t="s">
        <v>167</v>
      </c>
      <c r="B14" s="757"/>
      <c r="C14" s="757"/>
      <c r="D14" s="757"/>
      <c r="E14" s="757"/>
      <c r="F14" s="757"/>
      <c r="G14" s="757"/>
      <c r="H14" s="757"/>
      <c r="I14" s="757"/>
      <c r="J14" s="758"/>
    </row>
    <row r="15" spans="1:45" ht="14.25" x14ac:dyDescent="0.2">
      <c r="A15" s="384" t="s">
        <v>0</v>
      </c>
      <c r="B15" s="782">
        <v>2021</v>
      </c>
      <c r="C15" s="722"/>
      <c r="D15" s="723"/>
      <c r="E15" s="782">
        <v>2022</v>
      </c>
      <c r="F15" s="722"/>
      <c r="G15" s="723"/>
      <c r="H15" s="755" t="s">
        <v>102</v>
      </c>
      <c r="I15" s="714"/>
      <c r="J15" s="715"/>
    </row>
    <row r="16" spans="1:45" ht="12.75" customHeight="1" x14ac:dyDescent="0.2">
      <c r="A16" s="780" t="s">
        <v>254</v>
      </c>
      <c r="B16" s="744" t="s">
        <v>154</v>
      </c>
      <c r="C16" s="745"/>
      <c r="D16" s="746"/>
      <c r="E16" s="744" t="s">
        <v>154</v>
      </c>
      <c r="F16" s="745"/>
      <c r="G16" s="746"/>
      <c r="H16" s="744" t="s">
        <v>154</v>
      </c>
      <c r="I16" s="745"/>
      <c r="J16" s="746"/>
    </row>
    <row r="17" spans="1:10" x14ac:dyDescent="0.2">
      <c r="A17" s="781"/>
      <c r="B17" s="747" t="s">
        <v>155</v>
      </c>
      <c r="C17" s="749" t="s">
        <v>156</v>
      </c>
      <c r="D17" s="751" t="s">
        <v>108</v>
      </c>
      <c r="E17" s="747" t="s">
        <v>155</v>
      </c>
      <c r="F17" s="749" t="s">
        <v>156</v>
      </c>
      <c r="G17" s="751" t="s">
        <v>108</v>
      </c>
      <c r="H17" s="747" t="s">
        <v>155</v>
      </c>
      <c r="I17" s="749" t="s">
        <v>156</v>
      </c>
      <c r="J17" s="751" t="s">
        <v>108</v>
      </c>
    </row>
    <row r="18" spans="1:10" x14ac:dyDescent="0.2">
      <c r="A18" s="786"/>
      <c r="B18" s="748"/>
      <c r="C18" s="750"/>
      <c r="D18" s="752"/>
      <c r="E18" s="748"/>
      <c r="F18" s="750"/>
      <c r="G18" s="752"/>
      <c r="H18" s="748"/>
      <c r="I18" s="750"/>
      <c r="J18" s="752"/>
    </row>
    <row r="19" spans="1:10" x14ac:dyDescent="0.2">
      <c r="A19" s="385" t="s">
        <v>157</v>
      </c>
      <c r="B19" s="386">
        <v>7273</v>
      </c>
      <c r="C19" s="386">
        <v>508</v>
      </c>
      <c r="D19" s="386">
        <f>SUM(B19:C19)</f>
        <v>7781</v>
      </c>
      <c r="E19" s="387">
        <v>9149</v>
      </c>
      <c r="F19" s="388">
        <v>893</v>
      </c>
      <c r="G19" s="389">
        <v>10042</v>
      </c>
      <c r="H19" s="387">
        <v>18368.546273030013</v>
      </c>
      <c r="I19" s="388">
        <v>1202.7430199475352</v>
      </c>
      <c r="J19" s="389">
        <v>19571.289292977548</v>
      </c>
    </row>
    <row r="20" spans="1:10" x14ac:dyDescent="0.2">
      <c r="A20" s="390" t="s">
        <v>158</v>
      </c>
      <c r="B20" s="391">
        <v>70257</v>
      </c>
      <c r="C20" s="391">
        <v>9581</v>
      </c>
      <c r="D20" s="391">
        <f>SUM(B20:C20)</f>
        <v>79838</v>
      </c>
      <c r="E20" s="392">
        <v>84229</v>
      </c>
      <c r="F20" s="391">
        <v>20668</v>
      </c>
      <c r="G20" s="393">
        <v>104897</v>
      </c>
      <c r="H20" s="392">
        <v>102340.27310967894</v>
      </c>
      <c r="I20" s="391">
        <v>28847.537176815473</v>
      </c>
      <c r="J20" s="393">
        <v>131187.81028649441</v>
      </c>
    </row>
    <row r="21" spans="1:10" x14ac:dyDescent="0.2">
      <c r="A21" s="394" t="s">
        <v>159</v>
      </c>
      <c r="B21" s="395">
        <f>SUM(B19:B20)</f>
        <v>77530</v>
      </c>
      <c r="C21" s="395">
        <f>SUM(C19:C20)</f>
        <v>10089</v>
      </c>
      <c r="D21" s="395">
        <f>SUM(D19:D20)</f>
        <v>87619</v>
      </c>
      <c r="E21" s="396">
        <v>93378</v>
      </c>
      <c r="F21" s="395">
        <v>21561</v>
      </c>
      <c r="G21" s="397">
        <v>114939</v>
      </c>
      <c r="H21" s="396">
        <v>120708.81938270896</v>
      </c>
      <c r="I21" s="395">
        <v>30050.280196763008</v>
      </c>
      <c r="J21" s="397">
        <v>150759.09957947195</v>
      </c>
    </row>
    <row r="22" spans="1:10" x14ac:dyDescent="0.2">
      <c r="A22" s="398"/>
      <c r="B22" s="415"/>
      <c r="C22" s="415"/>
      <c r="D22" s="415"/>
      <c r="E22" s="415"/>
      <c r="F22" s="415"/>
      <c r="G22" s="415"/>
    </row>
    <row r="23" spans="1:10" ht="12.75" customHeight="1" x14ac:dyDescent="0.2">
      <c r="A23" s="759" t="s">
        <v>168</v>
      </c>
      <c r="B23" s="760"/>
      <c r="C23" s="760"/>
      <c r="D23" s="760"/>
      <c r="E23" s="760"/>
      <c r="F23" s="760"/>
      <c r="G23" s="760"/>
      <c r="H23" s="760"/>
      <c r="I23" s="760"/>
      <c r="J23" s="761"/>
    </row>
    <row r="24" spans="1:10" ht="14.25" x14ac:dyDescent="0.2">
      <c r="A24" s="399" t="s">
        <v>0</v>
      </c>
      <c r="B24" s="782">
        <v>2021</v>
      </c>
      <c r="C24" s="722"/>
      <c r="D24" s="723"/>
      <c r="E24" s="782">
        <v>2022</v>
      </c>
      <c r="F24" s="722"/>
      <c r="G24" s="723"/>
      <c r="H24" s="755" t="s">
        <v>102</v>
      </c>
      <c r="I24" s="714"/>
      <c r="J24" s="715"/>
    </row>
    <row r="25" spans="1:10" x14ac:dyDescent="0.2">
      <c r="A25" s="783" t="s">
        <v>72</v>
      </c>
      <c r="B25" s="744" t="s">
        <v>154</v>
      </c>
      <c r="C25" s="745"/>
      <c r="D25" s="746"/>
      <c r="E25" s="744" t="s">
        <v>154</v>
      </c>
      <c r="F25" s="745"/>
      <c r="G25" s="746"/>
      <c r="H25" s="744" t="s">
        <v>154</v>
      </c>
      <c r="I25" s="745"/>
      <c r="J25" s="746"/>
    </row>
    <row r="26" spans="1:10" x14ac:dyDescent="0.2">
      <c r="A26" s="784"/>
      <c r="B26" s="747" t="s">
        <v>155</v>
      </c>
      <c r="C26" s="749" t="s">
        <v>156</v>
      </c>
      <c r="D26" s="751" t="s">
        <v>108</v>
      </c>
      <c r="E26" s="747" t="s">
        <v>155</v>
      </c>
      <c r="F26" s="749" t="s">
        <v>156</v>
      </c>
      <c r="G26" s="751" t="s">
        <v>108</v>
      </c>
      <c r="H26" s="747" t="s">
        <v>155</v>
      </c>
      <c r="I26" s="749" t="s">
        <v>156</v>
      </c>
      <c r="J26" s="751" t="s">
        <v>108</v>
      </c>
    </row>
    <row r="27" spans="1:10" x14ac:dyDescent="0.2">
      <c r="A27" s="785"/>
      <c r="B27" s="748"/>
      <c r="C27" s="750"/>
      <c r="D27" s="752"/>
      <c r="E27" s="748"/>
      <c r="F27" s="750"/>
      <c r="G27" s="752"/>
      <c r="H27" s="748"/>
      <c r="I27" s="750"/>
      <c r="J27" s="752"/>
    </row>
    <row r="28" spans="1:10" x14ac:dyDescent="0.2">
      <c r="A28" s="400" t="s">
        <v>262</v>
      </c>
      <c r="B28" s="401">
        <v>44052</v>
      </c>
      <c r="C28" s="402">
        <v>1106</v>
      </c>
      <c r="D28" s="403">
        <f>SUM(B28:C28)</f>
        <v>45158</v>
      </c>
      <c r="E28" s="402">
        <v>49205</v>
      </c>
      <c r="F28" s="402">
        <v>3351</v>
      </c>
      <c r="G28" s="403">
        <v>52556</v>
      </c>
      <c r="H28" s="402">
        <v>55358.734623482494</v>
      </c>
      <c r="I28" s="402">
        <v>5860.4835925888838</v>
      </c>
      <c r="J28" s="403">
        <v>61219.218216071378</v>
      </c>
    </row>
    <row r="29" spans="1:10" ht="24" x14ac:dyDescent="0.2">
      <c r="A29" s="404" t="s">
        <v>261</v>
      </c>
      <c r="B29" s="392">
        <v>5825</v>
      </c>
      <c r="C29" s="391">
        <v>1595</v>
      </c>
      <c r="D29" s="405">
        <f>SUM(B29:C29)</f>
        <v>7420</v>
      </c>
      <c r="E29" s="391">
        <v>6528</v>
      </c>
      <c r="F29" s="391">
        <v>3592</v>
      </c>
      <c r="G29" s="393">
        <v>10120</v>
      </c>
      <c r="H29" s="391">
        <v>7614.6507453428176</v>
      </c>
      <c r="I29" s="391">
        <v>2966.2578251579275</v>
      </c>
      <c r="J29" s="393">
        <v>10580.908570500746</v>
      </c>
    </row>
    <row r="30" spans="1:10" x14ac:dyDescent="0.2">
      <c r="A30" s="406" t="s">
        <v>263</v>
      </c>
      <c r="B30" s="407">
        <v>24962</v>
      </c>
      <c r="C30" s="386">
        <v>7017</v>
      </c>
      <c r="D30" s="408">
        <f>SUM(B30:C30)</f>
        <v>31979</v>
      </c>
      <c r="E30" s="386">
        <v>32718</v>
      </c>
      <c r="F30" s="386">
        <v>13851</v>
      </c>
      <c r="G30" s="409">
        <v>46569</v>
      </c>
      <c r="H30" s="386">
        <v>49569.081623454935</v>
      </c>
      <c r="I30" s="386">
        <v>20422.344818463236</v>
      </c>
      <c r="J30" s="409">
        <v>69991.426441918171</v>
      </c>
    </row>
    <row r="31" spans="1:10" x14ac:dyDescent="0.2">
      <c r="A31" s="404" t="s">
        <v>161</v>
      </c>
      <c r="B31" s="392">
        <v>2691</v>
      </c>
      <c r="C31" s="391">
        <v>371</v>
      </c>
      <c r="D31" s="405">
        <f>SUM(B31:C31)</f>
        <v>3062</v>
      </c>
      <c r="E31" s="391">
        <v>4927</v>
      </c>
      <c r="F31" s="391">
        <v>767</v>
      </c>
      <c r="G31" s="393">
        <v>5694</v>
      </c>
      <c r="H31" s="391">
        <v>8166.3523904285748</v>
      </c>
      <c r="I31" s="391">
        <v>801.19396055296647</v>
      </c>
      <c r="J31" s="393">
        <v>8967.5463509815418</v>
      </c>
    </row>
    <row r="32" spans="1:10" x14ac:dyDescent="0.2">
      <c r="A32" s="410" t="s">
        <v>159</v>
      </c>
      <c r="B32" s="396">
        <f>SUM(B28:B31)</f>
        <v>77530</v>
      </c>
      <c r="C32" s="395">
        <f>SUM(C28:C31)</f>
        <v>10089</v>
      </c>
      <c r="D32" s="411">
        <f>SUM(D28:D31)</f>
        <v>87619</v>
      </c>
      <c r="E32" s="395">
        <v>93378</v>
      </c>
      <c r="F32" s="395">
        <v>21561</v>
      </c>
      <c r="G32" s="397">
        <v>114939</v>
      </c>
      <c r="H32" s="395">
        <v>120708.81938270881</v>
      </c>
      <c r="I32" s="395">
        <v>30050.280196763011</v>
      </c>
      <c r="J32" s="397">
        <v>150759.09957947183</v>
      </c>
    </row>
    <row r="33" spans="1:10" x14ac:dyDescent="0.2">
      <c r="A33" s="398"/>
      <c r="B33" s="412"/>
      <c r="C33" s="412"/>
      <c r="D33" s="584"/>
      <c r="E33" s="412"/>
      <c r="F33" s="412"/>
      <c r="G33" s="412"/>
      <c r="H33" s="412"/>
      <c r="I33" s="412"/>
      <c r="J33" s="412"/>
    </row>
    <row r="34" spans="1:10" x14ac:dyDescent="0.2">
      <c r="A34" s="756" t="s">
        <v>201</v>
      </c>
      <c r="B34" s="757"/>
      <c r="C34" s="757"/>
      <c r="D34" s="757"/>
      <c r="E34" s="757"/>
      <c r="F34" s="757"/>
      <c r="G34" s="757"/>
      <c r="H34" s="757"/>
      <c r="I34" s="757"/>
      <c r="J34" s="758"/>
    </row>
    <row r="35" spans="1:10" ht="14.25" x14ac:dyDescent="0.2">
      <c r="A35" s="787" t="s">
        <v>0</v>
      </c>
      <c r="B35" s="790">
        <v>2021</v>
      </c>
      <c r="C35" s="790"/>
      <c r="D35" s="791"/>
      <c r="E35" s="790">
        <v>2022</v>
      </c>
      <c r="F35" s="790"/>
      <c r="G35" s="791"/>
      <c r="H35" s="792" t="s">
        <v>200</v>
      </c>
      <c r="I35" s="792"/>
      <c r="J35" s="793"/>
    </row>
    <row r="36" spans="1:10" x14ac:dyDescent="0.2">
      <c r="A36" s="788"/>
      <c r="B36" s="794" t="s">
        <v>202</v>
      </c>
      <c r="C36" s="794"/>
      <c r="D36" s="795"/>
      <c r="E36" s="794" t="s">
        <v>202</v>
      </c>
      <c r="F36" s="794"/>
      <c r="G36" s="795"/>
      <c r="H36" s="794" t="s">
        <v>202</v>
      </c>
      <c r="I36" s="794"/>
      <c r="J36" s="795"/>
    </row>
    <row r="37" spans="1:10" x14ac:dyDescent="0.2">
      <c r="A37" s="788"/>
      <c r="B37" s="796" t="s">
        <v>198</v>
      </c>
      <c r="C37" s="796" t="s">
        <v>199</v>
      </c>
      <c r="D37" s="798" t="s">
        <v>108</v>
      </c>
      <c r="E37" s="796" t="s">
        <v>198</v>
      </c>
      <c r="F37" s="796" t="s">
        <v>199</v>
      </c>
      <c r="G37" s="798" t="s">
        <v>108</v>
      </c>
      <c r="H37" s="796" t="s">
        <v>198</v>
      </c>
      <c r="I37" s="796" t="s">
        <v>199</v>
      </c>
      <c r="J37" s="798" t="s">
        <v>108</v>
      </c>
    </row>
    <row r="38" spans="1:10" x14ac:dyDescent="0.2">
      <c r="A38" s="789"/>
      <c r="B38" s="797"/>
      <c r="C38" s="797"/>
      <c r="D38" s="799"/>
      <c r="E38" s="797"/>
      <c r="F38" s="797"/>
      <c r="G38" s="799"/>
      <c r="H38" s="797"/>
      <c r="I38" s="797"/>
      <c r="J38" s="799"/>
    </row>
    <row r="39" spans="1:10" x14ac:dyDescent="0.2">
      <c r="A39" s="577" t="s">
        <v>159</v>
      </c>
      <c r="B39" s="578">
        <v>58965.118773328737</v>
      </c>
      <c r="C39" s="579">
        <v>28653.557940272101</v>
      </c>
      <c r="D39" s="580">
        <v>87618.676713600842</v>
      </c>
      <c r="E39" s="578">
        <v>74748.798612942323</v>
      </c>
      <c r="F39" s="579">
        <v>40190.61207228314</v>
      </c>
      <c r="G39" s="580">
        <v>114939.41068522546</v>
      </c>
      <c r="H39" s="578">
        <v>94357.00990007662</v>
      </c>
      <c r="I39" s="579">
        <v>56402.089679395227</v>
      </c>
      <c r="J39" s="580">
        <v>150759.09957947186</v>
      </c>
    </row>
    <row r="40" spans="1:10" x14ac:dyDescent="0.2">
      <c r="A40" s="398"/>
      <c r="B40" s="412"/>
      <c r="C40" s="412"/>
      <c r="D40" s="584"/>
      <c r="E40" s="412"/>
      <c r="F40" s="412"/>
      <c r="G40" s="412"/>
      <c r="H40" s="412"/>
      <c r="I40" s="412"/>
      <c r="J40" s="412"/>
    </row>
    <row r="41" spans="1:10" ht="12.75" customHeight="1" x14ac:dyDescent="0.2">
      <c r="A41" s="741" t="s">
        <v>162</v>
      </c>
      <c r="B41" s="742"/>
      <c r="C41" s="742"/>
      <c r="D41" s="742"/>
      <c r="E41" s="742"/>
      <c r="F41" s="742"/>
      <c r="G41" s="742"/>
      <c r="H41" s="742"/>
      <c r="I41" s="742"/>
      <c r="J41" s="743"/>
    </row>
    <row r="42" spans="1:10" ht="14.25" x14ac:dyDescent="0.2">
      <c r="A42" s="384" t="s">
        <v>0</v>
      </c>
      <c r="B42" s="782">
        <v>2021</v>
      </c>
      <c r="C42" s="722"/>
      <c r="D42" s="723"/>
      <c r="E42" s="782">
        <v>2022</v>
      </c>
      <c r="F42" s="722"/>
      <c r="G42" s="723"/>
      <c r="H42" s="755" t="s">
        <v>102</v>
      </c>
      <c r="I42" s="714"/>
      <c r="J42" s="715"/>
    </row>
    <row r="43" spans="1:10" ht="12.75" customHeight="1" x14ac:dyDescent="0.2">
      <c r="A43" s="780" t="s">
        <v>254</v>
      </c>
      <c r="B43" s="744" t="s">
        <v>154</v>
      </c>
      <c r="C43" s="745"/>
      <c r="D43" s="746"/>
      <c r="E43" s="744" t="s">
        <v>154</v>
      </c>
      <c r="F43" s="745"/>
      <c r="G43" s="746"/>
      <c r="H43" s="744" t="s">
        <v>154</v>
      </c>
      <c r="I43" s="745"/>
      <c r="J43" s="746"/>
    </row>
    <row r="44" spans="1:10" ht="12.6" customHeight="1" x14ac:dyDescent="0.2">
      <c r="A44" s="781"/>
      <c r="B44" s="747" t="s">
        <v>155</v>
      </c>
      <c r="C44" s="749" t="s">
        <v>156</v>
      </c>
      <c r="D44" s="751" t="s">
        <v>108</v>
      </c>
      <c r="E44" s="747" t="s">
        <v>155</v>
      </c>
      <c r="F44" s="749" t="s">
        <v>156</v>
      </c>
      <c r="G44" s="751" t="s">
        <v>108</v>
      </c>
      <c r="H44" s="747" t="s">
        <v>155</v>
      </c>
      <c r="I44" s="749" t="s">
        <v>156</v>
      </c>
      <c r="J44" s="751" t="s">
        <v>108</v>
      </c>
    </row>
    <row r="45" spans="1:10" ht="12.6" customHeight="1" x14ac:dyDescent="0.2">
      <c r="A45" s="786"/>
      <c r="B45" s="748"/>
      <c r="C45" s="750"/>
      <c r="D45" s="752"/>
      <c r="E45" s="748"/>
      <c r="F45" s="750"/>
      <c r="G45" s="752"/>
      <c r="H45" s="748"/>
      <c r="I45" s="750"/>
      <c r="J45" s="752"/>
    </row>
    <row r="46" spans="1:10" x14ac:dyDescent="0.2">
      <c r="A46" s="385" t="s">
        <v>157</v>
      </c>
      <c r="B46" s="386">
        <v>18152562.915019073</v>
      </c>
      <c r="C46" s="386">
        <v>1268539.3176424503</v>
      </c>
      <c r="D46" s="409">
        <v>19421102.232661523</v>
      </c>
      <c r="E46" s="386">
        <v>22836103.840880353</v>
      </c>
      <c r="F46" s="386">
        <v>2229743.9713671678</v>
      </c>
      <c r="G46" s="409">
        <v>25065847.812247522</v>
      </c>
      <c r="H46" s="386">
        <v>45847891.497482888</v>
      </c>
      <c r="I46" s="386">
        <v>3002046.5777890477</v>
      </c>
      <c r="J46" s="409">
        <v>48849938.075271934</v>
      </c>
    </row>
    <row r="47" spans="1:10" x14ac:dyDescent="0.2">
      <c r="A47" s="390" t="s">
        <v>158</v>
      </c>
      <c r="B47" s="391">
        <v>175361188.69041133</v>
      </c>
      <c r="C47" s="391">
        <v>23911430.154074501</v>
      </c>
      <c r="D47" s="393">
        <v>199272618.84448582</v>
      </c>
      <c r="E47" s="391">
        <v>210236647.8173393</v>
      </c>
      <c r="F47" s="391">
        <v>51586273.440735996</v>
      </c>
      <c r="G47" s="393">
        <v>261822921.2580753</v>
      </c>
      <c r="H47" s="391">
        <v>255441321.68175846</v>
      </c>
      <c r="I47" s="391">
        <v>72003452.793331355</v>
      </c>
      <c r="J47" s="393">
        <v>327444774.47508985</v>
      </c>
    </row>
    <row r="48" spans="1:10" x14ac:dyDescent="0.2">
      <c r="A48" s="413" t="s">
        <v>159</v>
      </c>
      <c r="B48" s="395">
        <v>193513751.60543039</v>
      </c>
      <c r="C48" s="395">
        <v>25179969.471716952</v>
      </c>
      <c r="D48" s="397">
        <v>218693721.07714733</v>
      </c>
      <c r="E48" s="395">
        <v>233072751.65821967</v>
      </c>
      <c r="F48" s="395">
        <v>53816017.412103161</v>
      </c>
      <c r="G48" s="397">
        <v>286888769.07032281</v>
      </c>
      <c r="H48" s="395">
        <v>301289213.17924136</v>
      </c>
      <c r="I48" s="395">
        <v>75005499.371120408</v>
      </c>
      <c r="J48" s="397">
        <v>376294712.55036175</v>
      </c>
    </row>
    <row r="49" spans="1:10" x14ac:dyDescent="0.2">
      <c r="A49" s="414"/>
      <c r="B49" s="415"/>
      <c r="C49" s="412"/>
      <c r="D49" s="412"/>
      <c r="E49" s="415"/>
      <c r="F49" s="412"/>
      <c r="G49" s="412"/>
    </row>
    <row r="50" spans="1:10" ht="12.75" customHeight="1" x14ac:dyDescent="0.2">
      <c r="A50" s="741" t="s">
        <v>163</v>
      </c>
      <c r="B50" s="742"/>
      <c r="C50" s="742"/>
      <c r="D50" s="742"/>
      <c r="E50" s="742"/>
      <c r="F50" s="742"/>
      <c r="G50" s="742"/>
      <c r="H50" s="742"/>
      <c r="I50" s="742"/>
      <c r="J50" s="743"/>
    </row>
    <row r="51" spans="1:10" ht="14.25" x14ac:dyDescent="0.2">
      <c r="A51" s="384" t="s">
        <v>0</v>
      </c>
      <c r="B51" s="782">
        <v>2021</v>
      </c>
      <c r="C51" s="722"/>
      <c r="D51" s="723"/>
      <c r="E51" s="782">
        <v>2022</v>
      </c>
      <c r="F51" s="722"/>
      <c r="G51" s="723"/>
      <c r="H51" s="755" t="s">
        <v>102</v>
      </c>
      <c r="I51" s="714"/>
      <c r="J51" s="715"/>
    </row>
    <row r="52" spans="1:10" x14ac:dyDescent="0.2">
      <c r="A52" s="783" t="s">
        <v>72</v>
      </c>
      <c r="B52" s="744" t="s">
        <v>154</v>
      </c>
      <c r="C52" s="745"/>
      <c r="D52" s="746"/>
      <c r="E52" s="744" t="s">
        <v>154</v>
      </c>
      <c r="F52" s="745"/>
      <c r="G52" s="746"/>
      <c r="H52" s="744" t="s">
        <v>154</v>
      </c>
      <c r="I52" s="745"/>
      <c r="J52" s="746"/>
    </row>
    <row r="53" spans="1:10" x14ac:dyDescent="0.2">
      <c r="A53" s="784"/>
      <c r="B53" s="747" t="s">
        <v>155</v>
      </c>
      <c r="C53" s="749" t="s">
        <v>156</v>
      </c>
      <c r="D53" s="751" t="s">
        <v>108</v>
      </c>
      <c r="E53" s="747" t="s">
        <v>155</v>
      </c>
      <c r="F53" s="749" t="s">
        <v>156</v>
      </c>
      <c r="G53" s="751" t="s">
        <v>108</v>
      </c>
      <c r="H53" s="747" t="s">
        <v>155</v>
      </c>
      <c r="I53" s="749" t="s">
        <v>156</v>
      </c>
      <c r="J53" s="751" t="s">
        <v>108</v>
      </c>
    </row>
    <row r="54" spans="1:10" x14ac:dyDescent="0.2">
      <c r="A54" s="785"/>
      <c r="B54" s="748"/>
      <c r="C54" s="750"/>
      <c r="D54" s="752"/>
      <c r="E54" s="748"/>
      <c r="F54" s="750"/>
      <c r="G54" s="752"/>
      <c r="H54" s="748"/>
      <c r="I54" s="750"/>
      <c r="J54" s="752"/>
    </row>
    <row r="55" spans="1:10" x14ac:dyDescent="0.2">
      <c r="A55" s="416" t="s">
        <v>262</v>
      </c>
      <c r="B55" s="417">
        <v>109954549.21292852</v>
      </c>
      <c r="C55" s="418">
        <v>2759574.8789419155</v>
      </c>
      <c r="D55" s="389">
        <v>112714124.09187043</v>
      </c>
      <c r="E55" s="401">
        <v>122814996.4138945</v>
      </c>
      <c r="F55" s="402">
        <v>8363422.3650387423</v>
      </c>
      <c r="G55" s="389">
        <v>131178418.77893324</v>
      </c>
      <c r="H55" s="401">
        <v>138175401.62021229</v>
      </c>
      <c r="I55" s="402">
        <v>14627767.047101859</v>
      </c>
      <c r="J55" s="389">
        <v>152803168.66731414</v>
      </c>
    </row>
    <row r="56" spans="1:10" ht="24" x14ac:dyDescent="0.2">
      <c r="A56" s="390" t="s">
        <v>261</v>
      </c>
      <c r="B56" s="392">
        <v>14539074.42637812</v>
      </c>
      <c r="C56" s="391">
        <v>3979944.2072808766</v>
      </c>
      <c r="D56" s="393">
        <v>18519018.633658998</v>
      </c>
      <c r="E56" s="392">
        <v>16294314.805376666</v>
      </c>
      <c r="F56" s="391">
        <v>8966159.7626565527</v>
      </c>
      <c r="G56" s="393">
        <v>25260474.568033218</v>
      </c>
      <c r="H56" s="392">
        <v>19006168.260375667</v>
      </c>
      <c r="I56" s="391">
        <v>7403779.5315941889</v>
      </c>
      <c r="J56" s="393">
        <v>26409947.791969854</v>
      </c>
    </row>
    <row r="57" spans="1:10" x14ac:dyDescent="0.2">
      <c r="A57" s="385" t="s">
        <v>263</v>
      </c>
      <c r="B57" s="407">
        <v>62304187.133668289</v>
      </c>
      <c r="C57" s="386">
        <v>17515282.330872532</v>
      </c>
      <c r="D57" s="409">
        <v>79819469.464540824</v>
      </c>
      <c r="E57" s="419">
        <v>81665870.274349526</v>
      </c>
      <c r="F57" s="386">
        <v>34571293.970116839</v>
      </c>
      <c r="G57" s="409">
        <v>116237164.24446636</v>
      </c>
      <c r="H57" s="419">
        <v>123724427.73214354</v>
      </c>
      <c r="I57" s="386">
        <v>50974172.666884221</v>
      </c>
      <c r="J57" s="409">
        <v>174698600.39902776</v>
      </c>
    </row>
    <row r="58" spans="1:10" x14ac:dyDescent="0.2">
      <c r="A58" s="390" t="s">
        <v>161</v>
      </c>
      <c r="B58" s="392">
        <v>6715940.8324556891</v>
      </c>
      <c r="C58" s="391">
        <v>925168.05462163221</v>
      </c>
      <c r="D58" s="393">
        <v>7641108.8870773213</v>
      </c>
      <c r="E58" s="392">
        <v>12297570.164598998</v>
      </c>
      <c r="F58" s="391">
        <v>1915141.3142910337</v>
      </c>
      <c r="G58" s="393">
        <v>14212711.478890032</v>
      </c>
      <c r="H58" s="392">
        <v>20383215.566509727</v>
      </c>
      <c r="I58" s="391">
        <v>1999780.1255402036</v>
      </c>
      <c r="J58" s="393">
        <v>22382995.692049932</v>
      </c>
    </row>
    <row r="59" spans="1:10" x14ac:dyDescent="0.2">
      <c r="A59" s="394" t="s">
        <v>159</v>
      </c>
      <c r="B59" s="396">
        <v>193513751.6054306</v>
      </c>
      <c r="C59" s="395">
        <v>25179969.471716959</v>
      </c>
      <c r="D59" s="420">
        <v>218693721.0771476</v>
      </c>
      <c r="E59" s="421">
        <v>233072751.6582197</v>
      </c>
      <c r="F59" s="422">
        <v>53816017.412103161</v>
      </c>
      <c r="G59" s="423">
        <v>286888769.07032287</v>
      </c>
      <c r="H59" s="421">
        <v>301289213.17924124</v>
      </c>
      <c r="I59" s="422">
        <v>75005499.371120468</v>
      </c>
      <c r="J59" s="423">
        <v>376294712.55036169</v>
      </c>
    </row>
    <row r="60" spans="1:10" x14ac:dyDescent="0.2">
      <c r="A60" s="398"/>
      <c r="B60" s="412"/>
      <c r="C60" s="412"/>
      <c r="D60" s="412"/>
      <c r="E60" s="412"/>
      <c r="F60" s="412"/>
      <c r="G60" s="412"/>
    </row>
    <row r="61" spans="1:10" ht="12.75" customHeight="1" x14ac:dyDescent="0.2">
      <c r="A61" s="741" t="s">
        <v>164</v>
      </c>
      <c r="B61" s="742"/>
      <c r="C61" s="742"/>
      <c r="D61" s="742"/>
      <c r="E61" s="742"/>
      <c r="F61" s="742"/>
      <c r="G61" s="743"/>
    </row>
    <row r="62" spans="1:10" ht="14.25" x14ac:dyDescent="0.2">
      <c r="A62" s="399" t="s">
        <v>0</v>
      </c>
      <c r="B62" s="776">
        <v>2021</v>
      </c>
      <c r="C62" s="777"/>
      <c r="D62" s="776">
        <v>2022</v>
      </c>
      <c r="E62" s="777"/>
      <c r="F62" s="778" t="s">
        <v>102</v>
      </c>
      <c r="G62" s="779"/>
    </row>
    <row r="63" spans="1:10" ht="12.75" customHeight="1" x14ac:dyDescent="0.2">
      <c r="A63" s="780" t="s">
        <v>254</v>
      </c>
      <c r="B63" s="744" t="s">
        <v>154</v>
      </c>
      <c r="C63" s="746"/>
      <c r="D63" s="744" t="s">
        <v>154</v>
      </c>
      <c r="E63" s="746"/>
      <c r="F63" s="744" t="s">
        <v>154</v>
      </c>
      <c r="G63" s="746"/>
    </row>
    <row r="64" spans="1:10" ht="12.6" customHeight="1" x14ac:dyDescent="0.2">
      <c r="A64" s="781"/>
      <c r="B64" s="747" t="s">
        <v>155</v>
      </c>
      <c r="C64" s="774" t="s">
        <v>156</v>
      </c>
      <c r="D64" s="747" t="s">
        <v>155</v>
      </c>
      <c r="E64" s="774" t="s">
        <v>156</v>
      </c>
      <c r="F64" s="747" t="s">
        <v>155</v>
      </c>
      <c r="G64" s="774" t="s">
        <v>156</v>
      </c>
    </row>
    <row r="65" spans="1:7" ht="12.6" customHeight="1" x14ac:dyDescent="0.2">
      <c r="A65" s="786"/>
      <c r="B65" s="748"/>
      <c r="C65" s="775"/>
      <c r="D65" s="748"/>
      <c r="E65" s="775"/>
      <c r="F65" s="748"/>
      <c r="G65" s="775"/>
    </row>
    <row r="66" spans="1:7" x14ac:dyDescent="0.2">
      <c r="A66" s="424" t="s">
        <v>157</v>
      </c>
      <c r="B66" s="425">
        <v>46.292534722222221</v>
      </c>
      <c r="C66" s="426">
        <v>48.466666666666669</v>
      </c>
      <c r="D66" s="427">
        <v>47.209070796460182</v>
      </c>
      <c r="E66" s="426">
        <v>44.449999999999989</v>
      </c>
      <c r="F66" s="427">
        <v>46.407472527472528</v>
      </c>
      <c r="G66" s="426">
        <v>45.698412698412696</v>
      </c>
    </row>
    <row r="67" spans="1:7" x14ac:dyDescent="0.2">
      <c r="A67" s="429" t="s">
        <v>158</v>
      </c>
      <c r="B67" s="430">
        <v>46.257971014492753</v>
      </c>
      <c r="C67" s="431">
        <v>45.140845070422536</v>
      </c>
      <c r="D67" s="432">
        <v>46.277744807121664</v>
      </c>
      <c r="E67" s="431">
        <v>42.949720670391059</v>
      </c>
      <c r="F67" s="432">
        <v>44.911919831223628</v>
      </c>
      <c r="G67" s="431">
        <v>42.795562599049127</v>
      </c>
    </row>
    <row r="68" spans="1:7" x14ac:dyDescent="0.2">
      <c r="A68" s="433"/>
      <c r="B68" s="428"/>
      <c r="C68" s="428"/>
      <c r="D68" s="428"/>
      <c r="E68" s="428"/>
      <c r="F68" s="428"/>
      <c r="G68" s="428"/>
    </row>
    <row r="69" spans="1:7" ht="12.75" customHeight="1" x14ac:dyDescent="0.2">
      <c r="A69" s="741" t="s">
        <v>165</v>
      </c>
      <c r="B69" s="742"/>
      <c r="C69" s="742"/>
      <c r="D69" s="742"/>
      <c r="E69" s="742"/>
      <c r="F69" s="742"/>
      <c r="G69" s="743"/>
    </row>
    <row r="70" spans="1:7" ht="14.25" x14ac:dyDescent="0.2">
      <c r="A70" s="434" t="s">
        <v>0</v>
      </c>
      <c r="B70" s="776">
        <v>2021</v>
      </c>
      <c r="C70" s="777"/>
      <c r="D70" s="776">
        <v>2022</v>
      </c>
      <c r="E70" s="777"/>
      <c r="F70" s="778" t="s">
        <v>102</v>
      </c>
      <c r="G70" s="779"/>
    </row>
    <row r="71" spans="1:7" x14ac:dyDescent="0.2">
      <c r="A71" s="772" t="s">
        <v>72</v>
      </c>
      <c r="B71" s="744" t="s">
        <v>154</v>
      </c>
      <c r="C71" s="746"/>
      <c r="D71" s="744" t="s">
        <v>154</v>
      </c>
      <c r="E71" s="746"/>
      <c r="F71" s="744" t="s">
        <v>154</v>
      </c>
      <c r="G71" s="746"/>
    </row>
    <row r="72" spans="1:7" x14ac:dyDescent="0.2">
      <c r="A72" s="773"/>
      <c r="B72" s="747" t="s">
        <v>155</v>
      </c>
      <c r="C72" s="774" t="s">
        <v>156</v>
      </c>
      <c r="D72" s="747" t="s">
        <v>155</v>
      </c>
      <c r="E72" s="774" t="s">
        <v>156</v>
      </c>
      <c r="F72" s="747" t="s">
        <v>155</v>
      </c>
      <c r="G72" s="774" t="s">
        <v>156</v>
      </c>
    </row>
    <row r="73" spans="1:7" x14ac:dyDescent="0.2">
      <c r="A73" s="773"/>
      <c r="B73" s="748"/>
      <c r="C73" s="775"/>
      <c r="D73" s="748"/>
      <c r="E73" s="775"/>
      <c r="F73" s="748"/>
      <c r="G73" s="775"/>
    </row>
    <row r="74" spans="1:7" x14ac:dyDescent="0.2">
      <c r="A74" s="400" t="s">
        <v>262</v>
      </c>
      <c r="B74" s="470">
        <v>47.603799185888739</v>
      </c>
      <c r="C74" s="471">
        <v>46.441176470588232</v>
      </c>
      <c r="D74" s="470">
        <v>47.677208287895311</v>
      </c>
      <c r="E74" s="472">
        <v>45.86</v>
      </c>
      <c r="F74" s="470">
        <v>46.810894141829394</v>
      </c>
      <c r="G74" s="472">
        <v>45.086956521739133</v>
      </c>
    </row>
    <row r="75" spans="1:7" ht="24" x14ac:dyDescent="0.2">
      <c r="A75" s="404" t="s">
        <v>261</v>
      </c>
      <c r="B75" s="473">
        <v>46.03448275862069</v>
      </c>
      <c r="C75" s="474">
        <v>43.807017543859651</v>
      </c>
      <c r="D75" s="473">
        <v>45.069444444444443</v>
      </c>
      <c r="E75" s="475">
        <v>41.945652173913047</v>
      </c>
      <c r="F75" s="473">
        <v>45.429577464788736</v>
      </c>
      <c r="G75" s="475">
        <v>43.581395348837212</v>
      </c>
    </row>
    <row r="76" spans="1:7" x14ac:dyDescent="0.2">
      <c r="A76" s="406" t="s">
        <v>263</v>
      </c>
      <c r="B76" s="476">
        <v>44.183397683397686</v>
      </c>
      <c r="C76" s="477">
        <v>45.414141414141412</v>
      </c>
      <c r="D76" s="476">
        <v>44.404511278195486</v>
      </c>
      <c r="E76" s="478">
        <v>42.882205513784463</v>
      </c>
      <c r="F76" s="476">
        <v>42.951219512195124</v>
      </c>
      <c r="G76" s="478">
        <v>42.235546038543895</v>
      </c>
    </row>
    <row r="77" spans="1:7" x14ac:dyDescent="0.2">
      <c r="A77" s="444" t="s">
        <v>161</v>
      </c>
      <c r="B77" s="479">
        <v>48.366197183098592</v>
      </c>
      <c r="C77" s="480">
        <v>45.333333333333321</v>
      </c>
      <c r="D77" s="479">
        <v>48.0625</v>
      </c>
      <c r="E77" s="481">
        <v>42.555555555555557</v>
      </c>
      <c r="F77" s="479">
        <v>48.027027027027025</v>
      </c>
      <c r="G77" s="481">
        <v>47.625</v>
      </c>
    </row>
    <row r="78" spans="1:7" x14ac:dyDescent="0.2">
      <c r="A78" s="576"/>
      <c r="B78" s="477"/>
      <c r="C78" s="477"/>
      <c r="D78" s="477"/>
      <c r="E78" s="477"/>
      <c r="F78" s="477"/>
      <c r="G78" s="477"/>
    </row>
    <row r="79" spans="1:7" x14ac:dyDescent="0.2">
      <c r="A79" s="450" t="s">
        <v>196</v>
      </c>
      <c r="B79" s="451"/>
      <c r="C79" s="451"/>
      <c r="D79" s="452"/>
      <c r="E79" s="452"/>
      <c r="F79" s="452"/>
      <c r="G79" s="453"/>
    </row>
    <row r="80" spans="1:7" x14ac:dyDescent="0.2">
      <c r="A80" s="762" t="s">
        <v>191</v>
      </c>
      <c r="B80" s="763"/>
      <c r="C80" s="763"/>
      <c r="D80" s="454"/>
      <c r="E80" s="454"/>
      <c r="F80" s="454"/>
      <c r="G80" s="455"/>
    </row>
    <row r="81" spans="1:11" x14ac:dyDescent="0.2">
      <c r="A81" s="632" t="s">
        <v>250</v>
      </c>
      <c r="B81" s="631"/>
      <c r="C81" s="631"/>
      <c r="D81" s="454"/>
      <c r="E81" s="454"/>
      <c r="F81" s="454"/>
      <c r="G81" s="455"/>
    </row>
    <row r="82" spans="1:11" ht="44.25" customHeight="1" x14ac:dyDescent="0.2">
      <c r="A82" s="800" t="s">
        <v>255</v>
      </c>
      <c r="B82" s="801"/>
      <c r="C82" s="801"/>
      <c r="D82" s="801"/>
      <c r="E82" s="801"/>
      <c r="F82" s="801"/>
      <c r="G82" s="802"/>
    </row>
    <row r="83" spans="1:11" ht="14.25" customHeight="1" x14ac:dyDescent="0.2">
      <c r="A83" s="458" t="s">
        <v>226</v>
      </c>
      <c r="B83" s="456"/>
      <c r="C83" s="456"/>
      <c r="D83" s="456"/>
      <c r="E83" s="456"/>
      <c r="F83" s="456"/>
      <c r="G83" s="457"/>
    </row>
    <row r="84" spans="1:11" ht="24" customHeight="1" x14ac:dyDescent="0.2">
      <c r="A84" s="767" t="s">
        <v>260</v>
      </c>
      <c r="B84" s="768"/>
      <c r="C84" s="768"/>
      <c r="D84" s="768"/>
      <c r="E84" s="768"/>
      <c r="F84" s="768"/>
      <c r="G84" s="769"/>
    </row>
    <row r="85" spans="1:11" x14ac:dyDescent="0.2">
      <c r="A85" s="770" t="s">
        <v>103</v>
      </c>
      <c r="B85" s="771"/>
      <c r="C85" s="771"/>
      <c r="D85" s="459"/>
      <c r="E85" s="459"/>
      <c r="F85" s="459"/>
      <c r="G85" s="460"/>
    </row>
    <row r="86" spans="1:11" x14ac:dyDescent="0.2">
      <c r="D86" s="581"/>
      <c r="E86" s="581"/>
      <c r="F86" s="581"/>
      <c r="G86" s="581"/>
      <c r="H86" s="581"/>
      <c r="I86" s="581"/>
      <c r="J86" s="581"/>
      <c r="K86" s="581"/>
    </row>
  </sheetData>
  <mergeCells count="118">
    <mergeCell ref="H36:J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A8:J9"/>
    <mergeCell ref="A14:J14"/>
    <mergeCell ref="B15:D15"/>
    <mergeCell ref="E15:G15"/>
    <mergeCell ref="H15:J15"/>
    <mergeCell ref="A16:A18"/>
    <mergeCell ref="B16:D16"/>
    <mergeCell ref="E16:G16"/>
    <mergeCell ref="H16:J16"/>
    <mergeCell ref="B17:B18"/>
    <mergeCell ref="I17:I18"/>
    <mergeCell ref="J17:J18"/>
    <mergeCell ref="A23:J23"/>
    <mergeCell ref="B24:D24"/>
    <mergeCell ref="E24:G24"/>
    <mergeCell ref="H24:J24"/>
    <mergeCell ref="C17:C18"/>
    <mergeCell ref="D17:D18"/>
    <mergeCell ref="E17:E18"/>
    <mergeCell ref="F17:F18"/>
    <mergeCell ref="G17:G18"/>
    <mergeCell ref="H17:H18"/>
    <mergeCell ref="H26:H27"/>
    <mergeCell ref="I26:I27"/>
    <mergeCell ref="J26:J27"/>
    <mergeCell ref="A41:J41"/>
    <mergeCell ref="B42:D42"/>
    <mergeCell ref="E42:G42"/>
    <mergeCell ref="H42:J42"/>
    <mergeCell ref="A25:A27"/>
    <mergeCell ref="B25:D25"/>
    <mergeCell ref="E25:G25"/>
    <mergeCell ref="H25:J25"/>
    <mergeCell ref="B26:B27"/>
    <mergeCell ref="C26:C27"/>
    <mergeCell ref="D26:D27"/>
    <mergeCell ref="E26:E27"/>
    <mergeCell ref="F26:F27"/>
    <mergeCell ref="G26:G27"/>
    <mergeCell ref="A34:J34"/>
    <mergeCell ref="A35:A38"/>
    <mergeCell ref="B35:D35"/>
    <mergeCell ref="E35:G35"/>
    <mergeCell ref="H35:J35"/>
    <mergeCell ref="B36:D36"/>
    <mergeCell ref="E36:G36"/>
    <mergeCell ref="H44:H45"/>
    <mergeCell ref="I44:I45"/>
    <mergeCell ref="J44:J45"/>
    <mergeCell ref="A50:J50"/>
    <mergeCell ref="B51:D51"/>
    <mergeCell ref="E51:G51"/>
    <mergeCell ref="H51:J51"/>
    <mergeCell ref="A43:A45"/>
    <mergeCell ref="B43:D43"/>
    <mergeCell ref="E43:G43"/>
    <mergeCell ref="H43:J43"/>
    <mergeCell ref="B44:B45"/>
    <mergeCell ref="C44:C45"/>
    <mergeCell ref="D44:D45"/>
    <mergeCell ref="E44:E45"/>
    <mergeCell ref="F44:F45"/>
    <mergeCell ref="G44:G45"/>
    <mergeCell ref="H53:H54"/>
    <mergeCell ref="I53:I54"/>
    <mergeCell ref="J53:J54"/>
    <mergeCell ref="A61:G61"/>
    <mergeCell ref="B62:C62"/>
    <mergeCell ref="D62:E62"/>
    <mergeCell ref="F62:G62"/>
    <mergeCell ref="A52:A54"/>
    <mergeCell ref="B52:D52"/>
    <mergeCell ref="E52:G52"/>
    <mergeCell ref="H52:J52"/>
    <mergeCell ref="B53:B54"/>
    <mergeCell ref="C53:C54"/>
    <mergeCell ref="D53:D54"/>
    <mergeCell ref="E53:E54"/>
    <mergeCell ref="F53:F54"/>
    <mergeCell ref="G53:G54"/>
    <mergeCell ref="A63:A65"/>
    <mergeCell ref="B63:C63"/>
    <mergeCell ref="D63:E63"/>
    <mergeCell ref="F63:G63"/>
    <mergeCell ref="B64:B65"/>
    <mergeCell ref="C64:C65"/>
    <mergeCell ref="D64:D65"/>
    <mergeCell ref="E64:E65"/>
    <mergeCell ref="F64:F65"/>
    <mergeCell ref="G64:G65"/>
    <mergeCell ref="A82:G82"/>
    <mergeCell ref="A84:G84"/>
    <mergeCell ref="A85:C85"/>
    <mergeCell ref="D72:D73"/>
    <mergeCell ref="E72:E73"/>
    <mergeCell ref="F72:F73"/>
    <mergeCell ref="G72:G73"/>
    <mergeCell ref="A80:C80"/>
    <mergeCell ref="A69:G69"/>
    <mergeCell ref="B70:C70"/>
    <mergeCell ref="D70:E70"/>
    <mergeCell ref="F70:G70"/>
    <mergeCell ref="A71:A73"/>
    <mergeCell ref="B71:C71"/>
    <mergeCell ref="D71:E71"/>
    <mergeCell ref="F71:G71"/>
    <mergeCell ref="B72:B73"/>
    <mergeCell ref="C72:C73"/>
  </mergeCells>
  <hyperlinks>
    <hyperlink ref="J13" location="Índice!A1" display="Índice" xr:uid="{E1E89947-F321-4C10-A6DB-A78681E76A8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2C5D-66B4-4E85-BD69-EFC405274E10}">
  <dimension ref="A8:Q27"/>
  <sheetViews>
    <sheetView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2" width="21.7109375" style="9" customWidth="1"/>
    <col min="3" max="17" width="11" style="9" customWidth="1"/>
    <col min="18" max="24" width="11.42578125" style="9"/>
    <col min="25" max="25" width="14.140625" style="9" bestFit="1" customWidth="1"/>
    <col min="26" max="16384" width="11.42578125" style="9"/>
  </cols>
  <sheetData>
    <row r="8" spans="1:17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7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7" ht="14.25" x14ac:dyDescent="0.25">
      <c r="A10" s="803" t="s">
        <v>227</v>
      </c>
      <c r="B10" s="803"/>
      <c r="C10" s="803"/>
      <c r="D10" s="803"/>
      <c r="E10" s="803"/>
      <c r="F10" s="803"/>
      <c r="G10" s="803"/>
      <c r="H10" s="803"/>
      <c r="I10" s="803"/>
      <c r="J10" s="380"/>
      <c r="K10" s="380"/>
      <c r="L10" s="483"/>
      <c r="M10" s="449"/>
      <c r="N10" s="449"/>
      <c r="O10" s="56"/>
    </row>
    <row r="11" spans="1:17" ht="14.25" x14ac:dyDescent="0.25">
      <c r="A11" s="482" t="s">
        <v>38</v>
      </c>
      <c r="B11" s="482"/>
      <c r="C11" s="379"/>
      <c r="D11" s="380"/>
      <c r="E11" s="380"/>
      <c r="F11" s="380"/>
      <c r="G11" s="380"/>
      <c r="H11" s="380"/>
      <c r="I11" s="380"/>
      <c r="J11" s="380"/>
      <c r="K11" s="380"/>
      <c r="L11" s="483"/>
      <c r="M11" s="449"/>
      <c r="N11" s="449"/>
      <c r="O11" s="56"/>
    </row>
    <row r="12" spans="1:17" ht="14.25" x14ac:dyDescent="0.25">
      <c r="A12" s="484" t="s">
        <v>70</v>
      </c>
      <c r="B12" s="484"/>
      <c r="C12" s="382"/>
      <c r="D12" s="383"/>
      <c r="E12" s="383"/>
      <c r="F12" s="383"/>
      <c r="G12" s="383"/>
      <c r="H12" s="383"/>
      <c r="I12" s="383"/>
      <c r="J12" s="383"/>
      <c r="K12" s="383"/>
      <c r="L12" s="485"/>
      <c r="M12" s="449"/>
      <c r="N12" s="449"/>
      <c r="O12" s="56"/>
    </row>
    <row r="13" spans="1:17" ht="15" x14ac:dyDescent="0.25">
      <c r="A13" s="486"/>
      <c r="B13" s="487"/>
      <c r="C13" s="488"/>
      <c r="D13" s="489"/>
      <c r="E13" s="489"/>
      <c r="F13" s="489"/>
      <c r="G13" s="489"/>
      <c r="H13" s="448"/>
      <c r="I13" s="448"/>
      <c r="J13" s="448"/>
      <c r="K13" s="448"/>
      <c r="L13" s="195" t="s">
        <v>40</v>
      </c>
      <c r="M13" s="448"/>
      <c r="N13" s="56"/>
    </row>
    <row r="14" spans="1:17" ht="14.25" customHeight="1" x14ac:dyDescent="0.2">
      <c r="A14" s="490" t="s">
        <v>0</v>
      </c>
      <c r="B14" s="491" t="s">
        <v>169</v>
      </c>
      <c r="C14" s="626">
        <v>2009</v>
      </c>
      <c r="D14" s="626">
        <v>2010</v>
      </c>
      <c r="E14" s="626">
        <v>2011</v>
      </c>
      <c r="F14" s="626">
        <v>2012</v>
      </c>
      <c r="G14" s="626">
        <v>2013</v>
      </c>
      <c r="H14" s="626">
        <v>2014</v>
      </c>
      <c r="I14" s="626">
        <v>2015</v>
      </c>
      <c r="J14" s="626">
        <v>2016</v>
      </c>
      <c r="K14" s="626">
        <v>2017</v>
      </c>
      <c r="L14" s="626">
        <v>2018</v>
      </c>
      <c r="M14" s="626">
        <v>2019</v>
      </c>
      <c r="N14" s="626">
        <v>2020</v>
      </c>
      <c r="O14" s="509" t="s">
        <v>176</v>
      </c>
      <c r="P14" s="509" t="s">
        <v>94</v>
      </c>
      <c r="Q14" s="510" t="s">
        <v>95</v>
      </c>
    </row>
    <row r="15" spans="1:17" x14ac:dyDescent="0.2">
      <c r="A15" s="492" t="s">
        <v>173</v>
      </c>
      <c r="B15" s="493" t="s">
        <v>170</v>
      </c>
      <c r="C15" s="494">
        <v>2598.4795114253125</v>
      </c>
      <c r="D15" s="494">
        <v>2875.7622193764655</v>
      </c>
      <c r="E15" s="494">
        <v>3495.4721369264571</v>
      </c>
      <c r="F15" s="494">
        <v>2585.1558585163234</v>
      </c>
      <c r="G15" s="494">
        <v>3213.5006737565514</v>
      </c>
      <c r="H15" s="494">
        <v>3410.2961608687269</v>
      </c>
      <c r="I15" s="494">
        <v>4754.0857093935401</v>
      </c>
      <c r="J15" s="494">
        <v>4425.5120703713683</v>
      </c>
      <c r="K15" s="494">
        <v>5110.9759018237864</v>
      </c>
      <c r="L15" s="494">
        <v>5581.7921112162885</v>
      </c>
      <c r="M15" s="494">
        <v>6925.22901921845</v>
      </c>
      <c r="N15" s="494">
        <v>5171.6905370000886</v>
      </c>
      <c r="O15" s="494">
        <v>6496.9102773405857</v>
      </c>
      <c r="P15" s="494">
        <v>7117.2508600455294</v>
      </c>
      <c r="Q15" s="495">
        <v>8428.3701195660869</v>
      </c>
    </row>
    <row r="16" spans="1:17" x14ac:dyDescent="0.2">
      <c r="A16" s="496" t="s">
        <v>228</v>
      </c>
      <c r="B16" s="507" t="s">
        <v>170</v>
      </c>
      <c r="C16" s="497">
        <v>150900</v>
      </c>
      <c r="D16" s="497">
        <v>160395</v>
      </c>
      <c r="E16" s="497">
        <v>181158</v>
      </c>
      <c r="F16" s="497">
        <v>202586</v>
      </c>
      <c r="G16" s="497">
        <v>225887</v>
      </c>
      <c r="H16" s="497">
        <v>245723</v>
      </c>
      <c r="I16" s="497">
        <v>261297</v>
      </c>
      <c r="J16" s="497">
        <v>280019</v>
      </c>
      <c r="K16" s="497">
        <v>301188</v>
      </c>
      <c r="L16" s="618">
        <v>330513</v>
      </c>
      <c r="M16" s="497">
        <v>357461</v>
      </c>
      <c r="N16" s="497">
        <v>373854</v>
      </c>
      <c r="O16" s="497">
        <v>417625</v>
      </c>
      <c r="P16" s="497">
        <v>511162</v>
      </c>
      <c r="Q16" s="498">
        <v>564995</v>
      </c>
    </row>
    <row r="17" spans="1:17" ht="24" x14ac:dyDescent="0.2">
      <c r="A17" s="499" t="s">
        <v>229</v>
      </c>
      <c r="B17" s="500" t="s">
        <v>171</v>
      </c>
      <c r="C17" s="501">
        <f>C15/C16*100</f>
        <v>1.7219877477967611</v>
      </c>
      <c r="D17" s="501">
        <f t="shared" ref="D17:Q17" si="0">D15/D16*100</f>
        <v>1.7929251032616138</v>
      </c>
      <c r="E17" s="501">
        <f t="shared" si="0"/>
        <v>1.9295157469868607</v>
      </c>
      <c r="F17" s="501">
        <f t="shared" si="0"/>
        <v>1.2760782376454065</v>
      </c>
      <c r="G17" s="501">
        <f t="shared" si="0"/>
        <v>1.4226142601196843</v>
      </c>
      <c r="H17" s="501">
        <f t="shared" si="0"/>
        <v>1.3878620075730506</v>
      </c>
      <c r="I17" s="501">
        <f t="shared" si="0"/>
        <v>1.8194184048777979</v>
      </c>
      <c r="J17" s="501">
        <f t="shared" si="0"/>
        <v>1.5804327814796026</v>
      </c>
      <c r="K17" s="501">
        <f t="shared" si="0"/>
        <v>1.6969387564656582</v>
      </c>
      <c r="L17" s="501">
        <f t="shared" si="0"/>
        <v>1.6888267968934014</v>
      </c>
      <c r="M17" s="501">
        <f t="shared" si="0"/>
        <v>1.9373383443839887</v>
      </c>
      <c r="N17" s="501">
        <f t="shared" si="0"/>
        <v>1.3833449787885346</v>
      </c>
      <c r="O17" s="501">
        <f t="shared" si="0"/>
        <v>1.5556804016379733</v>
      </c>
      <c r="P17" s="501">
        <f t="shared" si="0"/>
        <v>1.3923669717321572</v>
      </c>
      <c r="Q17" s="512">
        <f t="shared" si="0"/>
        <v>1.491760125234044</v>
      </c>
    </row>
    <row r="18" spans="1:17" x14ac:dyDescent="0.2">
      <c r="A18" s="502"/>
      <c r="B18" s="502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</row>
    <row r="19" spans="1:17" ht="17.25" customHeight="1" x14ac:dyDescent="0.2">
      <c r="A19" s="804" t="s">
        <v>196</v>
      </c>
      <c r="B19" s="805"/>
      <c r="C19" s="805"/>
      <c r="D19" s="805"/>
      <c r="E19" s="805"/>
      <c r="F19" s="805"/>
      <c r="G19" s="805"/>
      <c r="H19" s="805"/>
      <c r="I19" s="805"/>
      <c r="J19" s="805"/>
      <c r="K19" s="805"/>
      <c r="L19" s="806"/>
      <c r="M19" s="513"/>
      <c r="N19" s="513"/>
      <c r="O19" s="513"/>
      <c r="P19" s="513"/>
    </row>
    <row r="20" spans="1:17" ht="14.25" x14ac:dyDescent="0.25">
      <c r="A20" s="582" t="s">
        <v>191</v>
      </c>
      <c r="B20" s="597"/>
      <c r="C20" s="454"/>
      <c r="D20" s="454"/>
      <c r="E20" s="454"/>
      <c r="F20" s="454"/>
      <c r="G20" s="454"/>
      <c r="H20" s="454"/>
      <c r="I20" s="454"/>
      <c r="J20" s="454"/>
      <c r="K20" s="454"/>
      <c r="L20" s="517"/>
      <c r="M20" s="514"/>
      <c r="N20" s="515"/>
      <c r="O20" s="56"/>
      <c r="P20" s="56"/>
    </row>
    <row r="21" spans="1:17" ht="14.25" x14ac:dyDescent="0.25">
      <c r="A21" s="583" t="s">
        <v>192</v>
      </c>
      <c r="B21" s="598"/>
      <c r="C21" s="454"/>
      <c r="D21" s="454"/>
      <c r="E21" s="454"/>
      <c r="F21" s="454"/>
      <c r="G21" s="454"/>
      <c r="H21" s="454"/>
      <c r="I21" s="454"/>
      <c r="J21" s="454"/>
      <c r="K21" s="454"/>
      <c r="L21" s="517"/>
      <c r="M21" s="514"/>
      <c r="N21" s="515"/>
      <c r="O21" s="56"/>
      <c r="P21" s="56"/>
    </row>
    <row r="22" spans="1:17" ht="14.25" x14ac:dyDescent="0.25">
      <c r="A22" s="764" t="s">
        <v>215</v>
      </c>
      <c r="B22" s="765"/>
      <c r="C22" s="765"/>
      <c r="D22" s="765"/>
      <c r="E22" s="765"/>
      <c r="F22" s="765"/>
      <c r="G22" s="765"/>
      <c r="H22" s="454"/>
      <c r="I22" s="454"/>
      <c r="J22" s="454"/>
      <c r="K22" s="454"/>
      <c r="L22" s="517"/>
      <c r="M22" s="514"/>
      <c r="N22" s="515"/>
      <c r="O22" s="56"/>
      <c r="P22" s="56"/>
    </row>
    <row r="23" spans="1:17" ht="14.25" x14ac:dyDescent="0.25">
      <c r="A23" s="599" t="s">
        <v>103</v>
      </c>
      <c r="B23" s="600"/>
      <c r="C23" s="601"/>
      <c r="D23" s="601"/>
      <c r="E23" s="601"/>
      <c r="F23" s="601"/>
      <c r="G23" s="601"/>
      <c r="H23" s="601"/>
      <c r="I23" s="601"/>
      <c r="J23" s="601"/>
      <c r="K23" s="601"/>
      <c r="L23" s="602"/>
      <c r="M23" s="516"/>
      <c r="N23" s="515"/>
      <c r="O23" s="56"/>
      <c r="P23" s="56"/>
    </row>
    <row r="24" spans="1:17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7" spans="1:17" x14ac:dyDescent="0.2"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</row>
  </sheetData>
  <mergeCells count="4">
    <mergeCell ref="A8:L9"/>
    <mergeCell ref="A10:I10"/>
    <mergeCell ref="A22:G22"/>
    <mergeCell ref="A19:L19"/>
  </mergeCells>
  <hyperlinks>
    <hyperlink ref="L13" location="Índice!A1" display="Índice" xr:uid="{C524FFBC-C41C-40D2-BC4D-F34806F7617D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83E7-951F-4359-A260-CCC2CEBDD11B}">
  <dimension ref="A8:Q28"/>
  <sheetViews>
    <sheetView workbookViewId="0">
      <selection activeCell="A8" sqref="A8:L9"/>
    </sheetView>
  </sheetViews>
  <sheetFormatPr baseColWidth="10" defaultColWidth="11.42578125" defaultRowHeight="12.75" x14ac:dyDescent="0.2"/>
  <cols>
    <col min="1" max="1" width="65.42578125" style="9" customWidth="1"/>
    <col min="2" max="2" width="21.7109375" style="9" customWidth="1"/>
    <col min="3" max="17" width="11" style="9" customWidth="1"/>
    <col min="18" max="24" width="11.42578125" style="9"/>
    <col min="25" max="25" width="14.140625" style="9" bestFit="1" customWidth="1"/>
    <col min="26" max="16384" width="11.42578125" style="9"/>
  </cols>
  <sheetData>
    <row r="8" spans="1:17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7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7" ht="14.25" x14ac:dyDescent="0.25">
      <c r="A10" s="803" t="s">
        <v>172</v>
      </c>
      <c r="B10" s="803"/>
      <c r="C10" s="803"/>
      <c r="D10" s="803"/>
      <c r="E10" s="803"/>
      <c r="F10" s="803"/>
      <c r="G10" s="803"/>
      <c r="H10" s="803"/>
      <c r="I10" s="803"/>
      <c r="J10" s="380"/>
      <c r="K10" s="380"/>
      <c r="L10" s="483"/>
      <c r="M10" s="449"/>
      <c r="N10" s="449"/>
      <c r="O10" s="56"/>
    </row>
    <row r="11" spans="1:17" ht="14.25" x14ac:dyDescent="0.25">
      <c r="A11" s="482" t="s">
        <v>38</v>
      </c>
      <c r="B11" s="482"/>
      <c r="C11" s="379"/>
      <c r="D11" s="380"/>
      <c r="E11" s="380"/>
      <c r="F11" s="380"/>
      <c r="G11" s="380"/>
      <c r="H11" s="380"/>
      <c r="I11" s="380"/>
      <c r="J11" s="380"/>
      <c r="K11" s="380"/>
      <c r="L11" s="483"/>
      <c r="M11" s="449"/>
      <c r="N11" s="449"/>
      <c r="O11" s="56"/>
    </row>
    <row r="12" spans="1:17" ht="14.25" x14ac:dyDescent="0.25">
      <c r="A12" s="484" t="s">
        <v>70</v>
      </c>
      <c r="B12" s="484"/>
      <c r="C12" s="382"/>
      <c r="D12" s="383"/>
      <c r="E12" s="383"/>
      <c r="F12" s="383"/>
      <c r="G12" s="383"/>
      <c r="H12" s="383"/>
      <c r="I12" s="383"/>
      <c r="J12" s="383"/>
      <c r="K12" s="383"/>
      <c r="L12" s="485"/>
      <c r="M12" s="449"/>
      <c r="N12" s="449"/>
      <c r="O12" s="56"/>
    </row>
    <row r="13" spans="1:17" ht="15" x14ac:dyDescent="0.25">
      <c r="A13" s="486"/>
      <c r="B13" s="487"/>
      <c r="C13" s="488"/>
      <c r="D13" s="489"/>
      <c r="E13" s="489"/>
      <c r="F13" s="489"/>
      <c r="G13" s="489"/>
      <c r="H13" s="448"/>
      <c r="I13" s="448"/>
      <c r="J13" s="448"/>
      <c r="K13" s="448"/>
      <c r="L13" s="195" t="s">
        <v>40</v>
      </c>
      <c r="M13" s="448"/>
      <c r="N13" s="56"/>
    </row>
    <row r="14" spans="1:17" ht="14.25" x14ac:dyDescent="0.2">
      <c r="A14" s="490" t="s">
        <v>0</v>
      </c>
      <c r="B14" s="491" t="s">
        <v>169</v>
      </c>
      <c r="C14" s="626">
        <v>2009</v>
      </c>
      <c r="D14" s="626">
        <v>2010</v>
      </c>
      <c r="E14" s="626">
        <v>2011</v>
      </c>
      <c r="F14" s="626">
        <v>2012</v>
      </c>
      <c r="G14" s="626">
        <v>2013</v>
      </c>
      <c r="H14" s="626">
        <v>2014</v>
      </c>
      <c r="I14" s="626">
        <v>2015</v>
      </c>
      <c r="J14" s="626">
        <v>2016</v>
      </c>
      <c r="K14" s="626">
        <v>2017</v>
      </c>
      <c r="L14" s="626">
        <v>2018</v>
      </c>
      <c r="M14" s="626">
        <v>2019</v>
      </c>
      <c r="N14" s="626">
        <v>2020</v>
      </c>
      <c r="O14" s="509" t="s">
        <v>176</v>
      </c>
      <c r="P14" s="509" t="s">
        <v>94</v>
      </c>
      <c r="Q14" s="510" t="s">
        <v>95</v>
      </c>
    </row>
    <row r="15" spans="1:17" x14ac:dyDescent="0.2">
      <c r="A15" s="492" t="s">
        <v>173</v>
      </c>
      <c r="B15" s="493" t="s">
        <v>170</v>
      </c>
      <c r="C15" s="494">
        <v>2598.4795114253125</v>
      </c>
      <c r="D15" s="494">
        <v>2875.7622193764655</v>
      </c>
      <c r="E15" s="494">
        <v>3495.4721369264571</v>
      </c>
      <c r="F15" s="494">
        <v>2585.1558585163234</v>
      </c>
      <c r="G15" s="494">
        <v>3213.5006737565514</v>
      </c>
      <c r="H15" s="494">
        <v>3410.2961608687269</v>
      </c>
      <c r="I15" s="494">
        <v>4754.0857093935401</v>
      </c>
      <c r="J15" s="494">
        <v>4425.5120703713683</v>
      </c>
      <c r="K15" s="494">
        <v>5110.9759018237864</v>
      </c>
      <c r="L15" s="494">
        <v>5581.7921112162885</v>
      </c>
      <c r="M15" s="494">
        <v>6925.22901921845</v>
      </c>
      <c r="N15" s="494">
        <v>5171.6905370000886</v>
      </c>
      <c r="O15" s="494">
        <v>6496.9102773405857</v>
      </c>
      <c r="P15" s="494">
        <v>7117.2508600455294</v>
      </c>
      <c r="Q15" s="495">
        <v>8428.3701195660869</v>
      </c>
    </row>
    <row r="16" spans="1:17" x14ac:dyDescent="0.2">
      <c r="A16" s="496" t="s">
        <v>174</v>
      </c>
      <c r="B16" s="507" t="s">
        <v>170</v>
      </c>
      <c r="C16" s="497">
        <v>501574</v>
      </c>
      <c r="D16" s="497">
        <v>544060</v>
      </c>
      <c r="E16" s="497">
        <v>619023</v>
      </c>
      <c r="F16" s="497">
        <v>666507</v>
      </c>
      <c r="G16" s="497">
        <v>714093</v>
      </c>
      <c r="H16" s="497">
        <v>762903</v>
      </c>
      <c r="I16" s="497">
        <v>804692</v>
      </c>
      <c r="J16" s="497">
        <v>863782</v>
      </c>
      <c r="K16" s="497">
        <v>920471</v>
      </c>
      <c r="L16" s="497">
        <v>987791</v>
      </c>
      <c r="M16" s="497">
        <v>1060068</v>
      </c>
      <c r="N16" s="497">
        <v>998471</v>
      </c>
      <c r="O16" s="497">
        <v>1192634</v>
      </c>
      <c r="P16" s="497">
        <v>1469791</v>
      </c>
      <c r="Q16" s="498">
        <v>1572459</v>
      </c>
    </row>
    <row r="17" spans="1:17" ht="24" x14ac:dyDescent="0.2">
      <c r="A17" s="499" t="s">
        <v>175</v>
      </c>
      <c r="B17" s="500" t="s">
        <v>171</v>
      </c>
      <c r="C17" s="501">
        <v>0.51806503355941746</v>
      </c>
      <c r="D17" s="501">
        <v>0.52857446226086557</v>
      </c>
      <c r="E17" s="501">
        <v>0.56467564806581616</v>
      </c>
      <c r="F17" s="501">
        <v>0.38786627274977209</v>
      </c>
      <c r="G17" s="501">
        <v>0.45001150743062202</v>
      </c>
      <c r="H17" s="501">
        <v>0.44701569673585329</v>
      </c>
      <c r="I17" s="501">
        <v>0.59079569691180478</v>
      </c>
      <c r="J17" s="501">
        <v>0.51234131648626258</v>
      </c>
      <c r="K17" s="501">
        <v>0.55525659166055052</v>
      </c>
      <c r="L17" s="501">
        <v>0.56507825149412061</v>
      </c>
      <c r="M17" s="501">
        <v>0.6532815837491982</v>
      </c>
      <c r="N17" s="501">
        <v>0.517961016093616</v>
      </c>
      <c r="O17" s="501">
        <v>0.54475306567988047</v>
      </c>
      <c r="P17" s="501">
        <v>0.48423557227153585</v>
      </c>
      <c r="Q17" s="512">
        <v>0.53599935639441709</v>
      </c>
    </row>
    <row r="18" spans="1:17" ht="13.5" customHeight="1" x14ac:dyDescent="0.2">
      <c r="A18" s="502"/>
      <c r="B18" s="502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</row>
    <row r="19" spans="1:17" ht="16.5" customHeight="1" x14ac:dyDescent="0.2">
      <c r="A19" s="807" t="s">
        <v>196</v>
      </c>
      <c r="B19" s="808"/>
      <c r="C19" s="808"/>
      <c r="D19" s="808"/>
      <c r="E19" s="808"/>
      <c r="F19" s="808"/>
      <c r="G19" s="808"/>
      <c r="H19" s="808"/>
      <c r="I19" s="808"/>
      <c r="J19" s="808"/>
      <c r="K19" s="808"/>
      <c r="L19" s="504"/>
      <c r="M19" s="513"/>
      <c r="N19" s="513"/>
      <c r="O19" s="513"/>
      <c r="P19" s="513"/>
    </row>
    <row r="20" spans="1:17" ht="14.25" x14ac:dyDescent="0.25">
      <c r="A20" s="582" t="s">
        <v>191</v>
      </c>
      <c r="B20" s="597"/>
      <c r="C20" s="454"/>
      <c r="D20" s="454"/>
      <c r="E20" s="454"/>
      <c r="F20" s="454"/>
      <c r="G20" s="454"/>
      <c r="H20" s="454"/>
      <c r="I20" s="454"/>
      <c r="J20" s="454"/>
      <c r="K20" s="454"/>
      <c r="L20" s="517"/>
      <c r="M20" s="514"/>
      <c r="N20" s="515"/>
      <c r="O20" s="56"/>
      <c r="P20" s="56"/>
    </row>
    <row r="21" spans="1:17" ht="14.25" x14ac:dyDescent="0.25">
      <c r="A21" s="583" t="s">
        <v>192</v>
      </c>
      <c r="B21" s="598"/>
      <c r="C21" s="454"/>
      <c r="D21" s="454"/>
      <c r="E21" s="454"/>
      <c r="F21" s="454"/>
      <c r="G21" s="454"/>
      <c r="H21" s="454"/>
      <c r="I21" s="454"/>
      <c r="J21" s="454"/>
      <c r="K21" s="454"/>
      <c r="L21" s="517"/>
      <c r="M21" s="514"/>
      <c r="N21" s="515"/>
      <c r="O21" s="56"/>
      <c r="P21" s="56"/>
    </row>
    <row r="22" spans="1:17" ht="14.25" x14ac:dyDescent="0.25">
      <c r="A22" s="764" t="s">
        <v>215</v>
      </c>
      <c r="B22" s="765"/>
      <c r="C22" s="765"/>
      <c r="D22" s="765"/>
      <c r="E22" s="765"/>
      <c r="F22" s="765"/>
      <c r="G22" s="765"/>
      <c r="H22" s="454"/>
      <c r="I22" s="454"/>
      <c r="J22" s="454"/>
      <c r="K22" s="454"/>
      <c r="L22" s="517"/>
      <c r="M22" s="514"/>
      <c r="N22" s="515"/>
      <c r="O22" s="56"/>
      <c r="P22" s="56"/>
    </row>
    <row r="23" spans="1:17" ht="14.25" x14ac:dyDescent="0.25">
      <c r="A23" s="599" t="s">
        <v>103</v>
      </c>
      <c r="B23" s="600"/>
      <c r="C23" s="601"/>
      <c r="D23" s="601"/>
      <c r="E23" s="601"/>
      <c r="F23" s="601"/>
      <c r="G23" s="601"/>
      <c r="H23" s="601"/>
      <c r="I23" s="601"/>
      <c r="J23" s="601"/>
      <c r="K23" s="601"/>
      <c r="L23" s="602"/>
      <c r="M23" s="516"/>
      <c r="N23" s="515"/>
      <c r="O23" s="56"/>
      <c r="P23" s="56"/>
    </row>
    <row r="24" spans="1:17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2"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</row>
    <row r="28" spans="1:17" x14ac:dyDescent="0.2"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</row>
  </sheetData>
  <mergeCells count="4">
    <mergeCell ref="A8:L9"/>
    <mergeCell ref="A10:I10"/>
    <mergeCell ref="A22:G22"/>
    <mergeCell ref="A19:K19"/>
  </mergeCells>
  <hyperlinks>
    <hyperlink ref="L13" location="Índice!A1" display="Índice" xr:uid="{1BC5974D-3821-48B4-9F35-320C8A1683B5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DCCF-3347-43D8-9CC9-A425F4D27723}">
  <dimension ref="A8:Q29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65.42578125" style="9" customWidth="1"/>
    <col min="2" max="2" width="21.7109375" style="9" customWidth="1"/>
    <col min="3" max="13" width="12.5703125" style="9" customWidth="1"/>
    <col min="14" max="17" width="16.42578125" style="9" bestFit="1" customWidth="1"/>
    <col min="18" max="24" width="11.42578125" style="9"/>
    <col min="25" max="25" width="14.140625" style="9" bestFit="1" customWidth="1"/>
    <col min="26" max="16384" width="11.42578125" style="9"/>
  </cols>
  <sheetData>
    <row r="8" spans="1:17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24"/>
      <c r="O8" s="24"/>
      <c r="P8" s="24"/>
      <c r="Q8" s="24"/>
    </row>
    <row r="9" spans="1:17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511"/>
      <c r="O9" s="511"/>
      <c r="P9" s="511"/>
      <c r="Q9" s="511"/>
    </row>
    <row r="10" spans="1:17" ht="12.75" customHeight="1" x14ac:dyDescent="0.2">
      <c r="A10" s="518" t="s">
        <v>234</v>
      </c>
      <c r="B10" s="519"/>
      <c r="C10" s="519"/>
      <c r="D10" s="520"/>
      <c r="E10" s="520"/>
      <c r="F10" s="520"/>
      <c r="G10" s="520"/>
      <c r="H10" s="520"/>
      <c r="I10" s="520"/>
      <c r="J10" s="520"/>
      <c r="K10" s="520"/>
      <c r="L10" s="520"/>
      <c r="M10" s="535"/>
      <c r="N10" s="511"/>
      <c r="O10" s="511"/>
      <c r="P10" s="511"/>
      <c r="Q10" s="511"/>
    </row>
    <row r="11" spans="1:17" x14ac:dyDescent="0.2">
      <c r="A11" s="463" t="s">
        <v>38</v>
      </c>
      <c r="B11" s="379"/>
      <c r="C11" s="379"/>
      <c r="D11" s="380"/>
      <c r="E11" s="380"/>
      <c r="F11" s="380"/>
      <c r="G11" s="380"/>
      <c r="H11" s="380"/>
      <c r="I11" s="380"/>
      <c r="J11" s="380"/>
      <c r="K11" s="380"/>
      <c r="L11" s="380"/>
      <c r="M11" s="157"/>
    </row>
    <row r="12" spans="1:17" ht="14.25" x14ac:dyDescent="0.2">
      <c r="A12" s="464" t="s">
        <v>177</v>
      </c>
      <c r="B12" s="381"/>
      <c r="C12" s="382"/>
      <c r="D12" s="383"/>
      <c r="E12" s="383"/>
      <c r="F12" s="383"/>
      <c r="G12" s="383"/>
      <c r="H12" s="383"/>
      <c r="I12" s="383"/>
      <c r="J12" s="383"/>
      <c r="K12" s="383"/>
      <c r="L12" s="383"/>
      <c r="M12" s="158"/>
    </row>
    <row r="13" spans="1:17" ht="15" x14ac:dyDescent="0.25">
      <c r="A13" s="521"/>
      <c r="B13" s="488"/>
      <c r="C13" s="488"/>
      <c r="D13" s="489"/>
      <c r="E13" s="489"/>
      <c r="F13" s="489"/>
      <c r="G13" s="489"/>
      <c r="H13" s="448"/>
      <c r="I13" s="448"/>
      <c r="J13" s="448"/>
      <c r="K13" s="448"/>
      <c r="L13" s="195"/>
      <c r="M13" s="195" t="s">
        <v>40</v>
      </c>
    </row>
    <row r="14" spans="1:17" ht="14.25" x14ac:dyDescent="0.2">
      <c r="A14" s="534" t="s">
        <v>0</v>
      </c>
      <c r="B14" s="491" t="s">
        <v>169</v>
      </c>
      <c r="C14" s="627">
        <v>2012</v>
      </c>
      <c r="D14" s="627">
        <v>2013</v>
      </c>
      <c r="E14" s="627">
        <v>2014</v>
      </c>
      <c r="F14" s="627">
        <v>2015</v>
      </c>
      <c r="G14" s="627">
        <v>2016</v>
      </c>
      <c r="H14" s="627">
        <v>2017</v>
      </c>
      <c r="I14" s="627">
        <v>2018</v>
      </c>
      <c r="J14" s="627">
        <v>2019</v>
      </c>
      <c r="K14" s="627">
        <v>2020</v>
      </c>
      <c r="L14" s="603" t="s">
        <v>176</v>
      </c>
      <c r="M14" s="604" t="s">
        <v>94</v>
      </c>
    </row>
    <row r="15" spans="1:17" x14ac:dyDescent="0.2">
      <c r="A15" s="532" t="s">
        <v>231</v>
      </c>
      <c r="B15" s="506" t="s">
        <v>170</v>
      </c>
      <c r="C15" s="530">
        <v>2603.6069541149473</v>
      </c>
      <c r="D15" s="530">
        <v>2682.0423413814729</v>
      </c>
      <c r="E15" s="530">
        <v>2852.3739357602667</v>
      </c>
      <c r="F15" s="530">
        <v>3080.0241838875545</v>
      </c>
      <c r="G15" s="530">
        <v>3067.50167027424</v>
      </c>
      <c r="H15" s="530">
        <v>3418.7118262237291</v>
      </c>
      <c r="I15" s="530">
        <v>3959.6814689699304</v>
      </c>
      <c r="J15" s="530">
        <v>4302.4002872541296</v>
      </c>
      <c r="K15" s="530">
        <v>4480.8213884000697</v>
      </c>
      <c r="L15" s="530">
        <v>5750.9350431818184</v>
      </c>
      <c r="M15" s="533">
        <v>7321.7664287071666</v>
      </c>
    </row>
    <row r="16" spans="1:17" x14ac:dyDescent="0.2">
      <c r="A16" s="522" t="s">
        <v>232</v>
      </c>
      <c r="B16" s="507" t="s">
        <v>170</v>
      </c>
      <c r="C16" s="497">
        <v>87241</v>
      </c>
      <c r="D16" s="497">
        <v>90421</v>
      </c>
      <c r="E16" s="497">
        <v>93603</v>
      </c>
      <c r="F16" s="497">
        <v>99789</v>
      </c>
      <c r="G16" s="497">
        <v>106226</v>
      </c>
      <c r="H16" s="497">
        <v>105022</v>
      </c>
      <c r="I16" s="497">
        <v>110157</v>
      </c>
      <c r="J16" s="497">
        <v>115830</v>
      </c>
      <c r="K16" s="497">
        <v>107111</v>
      </c>
      <c r="L16" s="497">
        <v>133580</v>
      </c>
      <c r="M16" s="498">
        <v>165302</v>
      </c>
    </row>
    <row r="17" spans="1:16" ht="24" x14ac:dyDescent="0.2">
      <c r="A17" s="499" t="s">
        <v>233</v>
      </c>
      <c r="B17" s="500" t="s">
        <v>171</v>
      </c>
      <c r="C17" s="523">
        <v>2.9843845830686799</v>
      </c>
      <c r="D17" s="523">
        <v>2.9661719527338484</v>
      </c>
      <c r="E17" s="523">
        <v>3.0473103808214126</v>
      </c>
      <c r="F17" s="523">
        <v>3.0865367764859397</v>
      </c>
      <c r="G17" s="523">
        <v>2.8877126788867509</v>
      </c>
      <c r="H17" s="523">
        <v>3.2552339759514473</v>
      </c>
      <c r="I17" s="523">
        <v>3.5945799803643257</v>
      </c>
      <c r="J17" s="523">
        <v>3.7144092957386943</v>
      </c>
      <c r="K17" s="523">
        <v>4.1833438100662583</v>
      </c>
      <c r="L17" s="523">
        <v>4.3052365946861944</v>
      </c>
      <c r="M17" s="524">
        <v>4.429327188241623</v>
      </c>
    </row>
    <row r="18" spans="1:16" x14ac:dyDescent="0.2">
      <c r="A18" s="449"/>
      <c r="B18" s="449"/>
      <c r="C18" s="525"/>
      <c r="D18" s="525"/>
      <c r="E18" s="525"/>
      <c r="F18" s="525"/>
      <c r="G18" s="525"/>
      <c r="H18" s="525"/>
      <c r="I18" s="525"/>
      <c r="J18" s="525"/>
      <c r="K18" s="525"/>
      <c r="L18" s="525"/>
    </row>
    <row r="19" spans="1:16" ht="14.25" x14ac:dyDescent="0.25">
      <c r="A19" s="811" t="s">
        <v>196</v>
      </c>
      <c r="B19" s="812"/>
      <c r="C19" s="812"/>
      <c r="D19" s="812"/>
      <c r="E19" s="812"/>
      <c r="F19" s="812"/>
      <c r="G19" s="812"/>
      <c r="H19" s="812"/>
      <c r="I19" s="527"/>
      <c r="J19" s="527"/>
      <c r="K19" s="527"/>
      <c r="L19" s="102"/>
      <c r="M19" s="156"/>
    </row>
    <row r="20" spans="1:16" ht="14.25" x14ac:dyDescent="0.25">
      <c r="A20" s="813" t="s">
        <v>191</v>
      </c>
      <c r="B20" s="814"/>
      <c r="C20" s="814"/>
      <c r="D20" s="814"/>
      <c r="E20" s="814"/>
      <c r="F20" s="814"/>
      <c r="G20" s="814"/>
      <c r="H20" s="814"/>
      <c r="I20" s="514"/>
      <c r="J20" s="514"/>
      <c r="K20" s="514"/>
      <c r="L20" s="56"/>
      <c r="M20" s="152"/>
    </row>
    <row r="21" spans="1:16" ht="14.25" x14ac:dyDescent="0.25">
      <c r="A21" s="605" t="s">
        <v>230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6"/>
      <c r="M21" s="152"/>
    </row>
    <row r="22" spans="1:16" ht="14.25" x14ac:dyDescent="0.25">
      <c r="A22" s="809" t="s">
        <v>103</v>
      </c>
      <c r="B22" s="810"/>
      <c r="C22" s="810"/>
      <c r="D22" s="810"/>
      <c r="E22" s="810"/>
      <c r="F22" s="810"/>
      <c r="G22" s="810"/>
      <c r="H22" s="810"/>
      <c r="I22" s="505"/>
      <c r="J22" s="505"/>
      <c r="K22" s="505"/>
      <c r="L22" s="103"/>
      <c r="M22" s="153"/>
    </row>
    <row r="25" spans="1:16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7" spans="1:16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"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</row>
    <row r="29" spans="1:16" x14ac:dyDescent="0.2"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</row>
  </sheetData>
  <mergeCells count="4">
    <mergeCell ref="A22:H22"/>
    <mergeCell ref="A8:M9"/>
    <mergeCell ref="A19:H19"/>
    <mergeCell ref="A20:H20"/>
  </mergeCells>
  <hyperlinks>
    <hyperlink ref="M13" location="Índice!A1" display="Índice" xr:uid="{604B06DB-C7B2-4431-8213-62C97FF1DF8F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A7AC-B57F-4674-83C7-53E9405BB841}">
  <dimension ref="A8:P52"/>
  <sheetViews>
    <sheetView zoomScaleNormal="100" workbookViewId="0">
      <selection activeCell="A8" sqref="A8:P9"/>
    </sheetView>
  </sheetViews>
  <sheetFormatPr baseColWidth="10" defaultColWidth="11.42578125" defaultRowHeight="12.75" x14ac:dyDescent="0.2"/>
  <cols>
    <col min="1" max="1" width="48.5703125" style="9" customWidth="1"/>
    <col min="2" max="16384" width="11.42578125" style="9"/>
  </cols>
  <sheetData>
    <row r="8" spans="1:16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</row>
    <row r="9" spans="1:16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  <c r="O9" s="674"/>
      <c r="P9" s="674"/>
    </row>
    <row r="10" spans="1:16" ht="12.75" customHeight="1" x14ac:dyDescent="0.2">
      <c r="A10" s="675" t="s">
        <v>66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7"/>
    </row>
    <row r="11" spans="1:16" ht="14.25" x14ac:dyDescent="0.25">
      <c r="A11" s="36" t="s">
        <v>38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7"/>
    </row>
    <row r="12" spans="1:16" ht="14.25" x14ac:dyDescent="0.25">
      <c r="A12" s="36" t="s">
        <v>39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4"/>
      <c r="P12" s="157"/>
    </row>
    <row r="13" spans="1:16" ht="14.25" x14ac:dyDescent="0.25">
      <c r="A13" s="35" t="s">
        <v>70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159"/>
      <c r="P13" s="158"/>
    </row>
    <row r="14" spans="1:16" ht="14.25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150"/>
      <c r="P14" s="195" t="s">
        <v>40</v>
      </c>
    </row>
    <row r="15" spans="1:16" ht="14.25" x14ac:dyDescent="0.2">
      <c r="A15" s="91" t="s">
        <v>0</v>
      </c>
      <c r="B15" s="621">
        <v>2009</v>
      </c>
      <c r="C15" s="621">
        <v>2010</v>
      </c>
      <c r="D15" s="621">
        <v>2011</v>
      </c>
      <c r="E15" s="621">
        <v>2012</v>
      </c>
      <c r="F15" s="621">
        <v>2013</v>
      </c>
      <c r="G15" s="621">
        <v>2014</v>
      </c>
      <c r="H15" s="621">
        <v>2015</v>
      </c>
      <c r="I15" s="621">
        <v>2016</v>
      </c>
      <c r="J15" s="621">
        <v>2017</v>
      </c>
      <c r="K15" s="622">
        <v>2018</v>
      </c>
      <c r="L15" s="622">
        <v>2019</v>
      </c>
      <c r="M15" s="622">
        <v>2020</v>
      </c>
      <c r="N15" s="71" t="s">
        <v>67</v>
      </c>
      <c r="O15" s="71" t="s">
        <v>68</v>
      </c>
      <c r="P15" s="586" t="s">
        <v>69</v>
      </c>
    </row>
    <row r="16" spans="1:16" x14ac:dyDescent="0.2">
      <c r="A16" s="73" t="s">
        <v>41</v>
      </c>
      <c r="B16" s="92">
        <v>838059.09750819695</v>
      </c>
      <c r="C16" s="92">
        <v>853730.84455381078</v>
      </c>
      <c r="D16" s="92">
        <v>1204468.7358633317</v>
      </c>
      <c r="E16" s="92">
        <v>1425210.7936017099</v>
      </c>
      <c r="F16" s="92">
        <v>1518386.4114570008</v>
      </c>
      <c r="G16" s="92">
        <v>1610772.3512531859</v>
      </c>
      <c r="H16" s="92">
        <v>2268854.847665783</v>
      </c>
      <c r="I16" s="92">
        <v>2305807.1887221844</v>
      </c>
      <c r="J16" s="92">
        <v>2913038.9877709905</v>
      </c>
      <c r="K16" s="92">
        <v>3238129.5598647562</v>
      </c>
      <c r="L16" s="92">
        <v>4388479.0388094131</v>
      </c>
      <c r="M16" s="92">
        <v>3512139.0728360936</v>
      </c>
      <c r="N16" s="92">
        <v>4123228.4927680464</v>
      </c>
      <c r="O16" s="74">
        <v>4219591.1366642928</v>
      </c>
      <c r="P16" s="75">
        <v>4853535.0304380218</v>
      </c>
    </row>
    <row r="17" spans="1:16" x14ac:dyDescent="0.2">
      <c r="A17" s="73" t="s">
        <v>42</v>
      </c>
      <c r="B17" s="92">
        <v>631036.13007407333</v>
      </c>
      <c r="C17" s="92">
        <v>629204.10310197074</v>
      </c>
      <c r="D17" s="92">
        <v>961224.90732408268</v>
      </c>
      <c r="E17" s="92">
        <v>1163293.2205921488</v>
      </c>
      <c r="F17" s="92">
        <v>1237464.0339552509</v>
      </c>
      <c r="G17" s="92">
        <v>1298695.8137161769</v>
      </c>
      <c r="H17" s="92">
        <v>1898400.7831766931</v>
      </c>
      <c r="I17" s="92">
        <v>1890975.2160734844</v>
      </c>
      <c r="J17" s="92">
        <v>2377246.3941403786</v>
      </c>
      <c r="K17" s="92">
        <v>2739485.6794613162</v>
      </c>
      <c r="L17" s="92">
        <v>3874005.6879721633</v>
      </c>
      <c r="M17" s="92">
        <v>2998326.2804738809</v>
      </c>
      <c r="N17" s="92">
        <v>3648949.9000905724</v>
      </c>
      <c r="O17" s="74">
        <v>3512406.781603463</v>
      </c>
      <c r="P17" s="75">
        <v>4276824.4979092823</v>
      </c>
    </row>
    <row r="18" spans="1:16" x14ac:dyDescent="0.2">
      <c r="A18" s="73" t="s">
        <v>43</v>
      </c>
      <c r="B18" s="92">
        <v>207022.96743412357</v>
      </c>
      <c r="C18" s="92">
        <v>224526.74145184</v>
      </c>
      <c r="D18" s="92">
        <v>243243.82853924896</v>
      </c>
      <c r="E18" s="92">
        <v>261917.57300956102</v>
      </c>
      <c r="F18" s="92">
        <v>280922.37750174996</v>
      </c>
      <c r="G18" s="92">
        <v>312076.53753700893</v>
      </c>
      <c r="H18" s="92">
        <v>370454.06448909</v>
      </c>
      <c r="I18" s="92">
        <v>414831.97264869988</v>
      </c>
      <c r="J18" s="92">
        <v>535792.5936306119</v>
      </c>
      <c r="K18" s="92">
        <v>498643.88040343992</v>
      </c>
      <c r="L18" s="92">
        <v>514473.35083725001</v>
      </c>
      <c r="M18" s="92">
        <v>513812.79236221279</v>
      </c>
      <c r="N18" s="92">
        <v>474278.59267747402</v>
      </c>
      <c r="O18" s="74">
        <v>707184.35506082978</v>
      </c>
      <c r="P18" s="75">
        <v>576710.53252873954</v>
      </c>
    </row>
    <row r="19" spans="1:16" x14ac:dyDescent="0.2">
      <c r="A19" s="197" t="s">
        <v>44</v>
      </c>
      <c r="B19" s="93">
        <v>201672.36320944357</v>
      </c>
      <c r="C19" s="93">
        <v>218430.99331769999</v>
      </c>
      <c r="D19" s="93">
        <v>236617.90678624896</v>
      </c>
      <c r="E19" s="93">
        <v>255148.40540933103</v>
      </c>
      <c r="F19" s="93">
        <v>271390.21556882997</v>
      </c>
      <c r="G19" s="93">
        <v>302216.24888462893</v>
      </c>
      <c r="H19" s="93">
        <v>361707.15464538999</v>
      </c>
      <c r="I19" s="93">
        <v>404770.93212373991</v>
      </c>
      <c r="J19" s="93">
        <v>525505.79399079189</v>
      </c>
      <c r="K19" s="93">
        <v>488039.54035051994</v>
      </c>
      <c r="L19" s="93">
        <v>503841.26556062</v>
      </c>
      <c r="M19" s="93">
        <v>505213.63946533093</v>
      </c>
      <c r="N19" s="93">
        <v>463853.92139712401</v>
      </c>
      <c r="O19" s="53">
        <v>688994.62057892978</v>
      </c>
      <c r="P19" s="77">
        <v>549370.92882882955</v>
      </c>
    </row>
    <row r="20" spans="1:16" ht="13.5" customHeight="1" x14ac:dyDescent="0.2">
      <c r="A20" s="198" t="s">
        <v>45</v>
      </c>
      <c r="B20" s="94">
        <v>5350.6042246800007</v>
      </c>
      <c r="C20" s="94">
        <v>6095.7481341399998</v>
      </c>
      <c r="D20" s="94">
        <v>6625.9217529999996</v>
      </c>
      <c r="E20" s="94">
        <v>6769.1676002299992</v>
      </c>
      <c r="F20" s="94">
        <v>9532.1619329200003</v>
      </c>
      <c r="G20" s="94">
        <v>9860.2886523800007</v>
      </c>
      <c r="H20" s="94">
        <v>8746.9098436999993</v>
      </c>
      <c r="I20" s="94">
        <v>10061.040524959999</v>
      </c>
      <c r="J20" s="94">
        <v>10286.799639819999</v>
      </c>
      <c r="K20" s="94">
        <v>10604.340052920001</v>
      </c>
      <c r="L20" s="94">
        <v>10632.085276630001</v>
      </c>
      <c r="M20" s="94">
        <v>8599.1528968818729</v>
      </c>
      <c r="N20" s="94">
        <v>10424.671280350003</v>
      </c>
      <c r="O20" s="52">
        <v>18189.734481900003</v>
      </c>
      <c r="P20" s="79">
        <v>27339.603699910029</v>
      </c>
    </row>
    <row r="21" spans="1:16" x14ac:dyDescent="0.2">
      <c r="A21" s="197" t="s">
        <v>46</v>
      </c>
      <c r="B21" s="95" t="s">
        <v>47</v>
      </c>
      <c r="C21" s="95" t="s">
        <v>47</v>
      </c>
      <c r="D21" s="95" t="s">
        <v>47</v>
      </c>
      <c r="E21" s="95" t="s">
        <v>47</v>
      </c>
      <c r="F21" s="95" t="s">
        <v>47</v>
      </c>
      <c r="G21" s="95" t="s">
        <v>47</v>
      </c>
      <c r="H21" s="95" t="s">
        <v>47</v>
      </c>
      <c r="I21" s="95" t="s">
        <v>47</v>
      </c>
      <c r="J21" s="95" t="s">
        <v>47</v>
      </c>
      <c r="K21" s="95" t="s">
        <v>47</v>
      </c>
      <c r="L21" s="95" t="s">
        <v>47</v>
      </c>
      <c r="M21" s="95" t="s">
        <v>47</v>
      </c>
      <c r="N21" s="95" t="s">
        <v>47</v>
      </c>
      <c r="O21" s="80" t="s">
        <v>47</v>
      </c>
      <c r="P21" s="81" t="s">
        <v>47</v>
      </c>
    </row>
    <row r="22" spans="1:16" x14ac:dyDescent="0.2">
      <c r="A22" s="82" t="s">
        <v>48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50">
        <v>0</v>
      </c>
      <c r="P22" s="83">
        <v>0</v>
      </c>
    </row>
    <row r="23" spans="1:16" x14ac:dyDescent="0.2">
      <c r="A23" s="84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76"/>
      <c r="P23" s="76"/>
    </row>
    <row r="24" spans="1:16" x14ac:dyDescent="0.2">
      <c r="A24" s="45" t="s">
        <v>49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49"/>
      <c r="P24" s="85"/>
    </row>
    <row r="25" spans="1:16" x14ac:dyDescent="0.2">
      <c r="A25" s="48" t="s">
        <v>50</v>
      </c>
      <c r="B25" s="51">
        <v>1756574.8851065258</v>
      </c>
      <c r="C25" s="51">
        <v>2016262.7141602894</v>
      </c>
      <c r="D25" s="51">
        <v>2255659.6927985023</v>
      </c>
      <c r="E25" s="51">
        <v>1112870.3755748721</v>
      </c>
      <c r="F25" s="51">
        <v>1611717.7411801869</v>
      </c>
      <c r="G25" s="51">
        <v>1752002.542841075</v>
      </c>
      <c r="H25" s="51">
        <v>2441361.64807007</v>
      </c>
      <c r="I25" s="51">
        <v>2019428.707755452</v>
      </c>
      <c r="J25" s="51">
        <v>2139878.4348380789</v>
      </c>
      <c r="K25" s="51">
        <v>2242300.6583103556</v>
      </c>
      <c r="L25" s="51">
        <v>2473477.8857908226</v>
      </c>
      <c r="M25" s="51">
        <v>1581240.0410170448</v>
      </c>
      <c r="N25" s="51">
        <v>2293380.1800365555</v>
      </c>
      <c r="O25" s="161">
        <v>2493921.5147365425</v>
      </c>
      <c r="P25" s="72">
        <v>3264729.5366305853</v>
      </c>
    </row>
    <row r="26" spans="1:16" x14ac:dyDescent="0.2">
      <c r="A26" s="198" t="s">
        <v>51</v>
      </c>
      <c r="B26" s="94">
        <v>10159.325538380001</v>
      </c>
      <c r="C26" s="94">
        <v>5115.7576559999998</v>
      </c>
      <c r="D26" s="94">
        <v>12258.951541529999</v>
      </c>
      <c r="E26" s="94">
        <v>12920.062263720001</v>
      </c>
      <c r="F26" s="94">
        <v>217.15161599999999</v>
      </c>
      <c r="G26" s="94">
        <v>6368.59232445</v>
      </c>
      <c r="H26" s="94">
        <v>29101.806831559505</v>
      </c>
      <c r="I26" s="94">
        <v>17549.94360115</v>
      </c>
      <c r="J26" s="94">
        <v>18651.999621840361</v>
      </c>
      <c r="K26" s="94">
        <v>33751.125215519998</v>
      </c>
      <c r="L26" s="94">
        <v>36233.172734480002</v>
      </c>
      <c r="M26" s="94">
        <v>94009.414133380007</v>
      </c>
      <c r="N26" s="94">
        <v>79287.924413409986</v>
      </c>
      <c r="O26" s="78">
        <v>100236.18564214253</v>
      </c>
      <c r="P26" s="86">
        <v>60673.161762883807</v>
      </c>
    </row>
    <row r="27" spans="1:16" x14ac:dyDescent="0.2">
      <c r="A27" s="197" t="s">
        <v>52</v>
      </c>
      <c r="B27" s="93">
        <v>13.93699765</v>
      </c>
      <c r="C27" s="93">
        <v>2.9750000000000001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53">
        <v>0</v>
      </c>
      <c r="P27" s="77">
        <v>0</v>
      </c>
    </row>
    <row r="28" spans="1:16" x14ac:dyDescent="0.2">
      <c r="A28" s="198" t="s">
        <v>53</v>
      </c>
      <c r="B28" s="94">
        <v>1408.183168</v>
      </c>
      <c r="C28" s="94">
        <v>4325.8811251000006</v>
      </c>
      <c r="D28" s="94">
        <v>1866.3686780639998</v>
      </c>
      <c r="E28" s="94">
        <v>5489.7359969999998</v>
      </c>
      <c r="F28" s="94">
        <v>21797.162660660004</v>
      </c>
      <c r="G28" s="94">
        <v>20873.52589737</v>
      </c>
      <c r="H28" s="94">
        <v>20641.549345200001</v>
      </c>
      <c r="I28" s="94">
        <v>13125.326470720001</v>
      </c>
      <c r="J28" s="94">
        <v>40652.580536760004</v>
      </c>
      <c r="K28" s="94">
        <v>27942.56171356</v>
      </c>
      <c r="L28" s="94">
        <v>18411.284559240001</v>
      </c>
      <c r="M28" s="94">
        <v>20731.02799586</v>
      </c>
      <c r="N28" s="94">
        <v>13288.588753200002</v>
      </c>
      <c r="O28" s="52">
        <v>21215.978947970001</v>
      </c>
      <c r="P28" s="79">
        <v>46452.990789709977</v>
      </c>
    </row>
    <row r="29" spans="1:16" x14ac:dyDescent="0.2">
      <c r="A29" s="197" t="s">
        <v>54</v>
      </c>
      <c r="B29" s="93">
        <v>1187528.7156705221</v>
      </c>
      <c r="C29" s="93">
        <v>1300791.7326458336</v>
      </c>
      <c r="D29" s="93">
        <v>1337077.9123759249</v>
      </c>
      <c r="E29" s="93">
        <v>441224.51995766297</v>
      </c>
      <c r="F29" s="93">
        <v>711816.64429459989</v>
      </c>
      <c r="G29" s="93">
        <v>875983.53085015691</v>
      </c>
      <c r="H29" s="93">
        <v>1041230.3904794301</v>
      </c>
      <c r="I29" s="93">
        <v>1142882.3880887281</v>
      </c>
      <c r="J29" s="93">
        <v>861764.90407832013</v>
      </c>
      <c r="K29" s="93">
        <v>1196612.2281761556</v>
      </c>
      <c r="L29" s="93">
        <v>1263292.1439959854</v>
      </c>
      <c r="M29" s="93">
        <v>1002994.91798602</v>
      </c>
      <c r="N29" s="93">
        <v>623004.58429787308</v>
      </c>
      <c r="O29" s="53">
        <v>1619469.5644637283</v>
      </c>
      <c r="P29" s="77">
        <v>1989227.6290072273</v>
      </c>
    </row>
    <row r="30" spans="1:16" x14ac:dyDescent="0.2">
      <c r="A30" s="198" t="s">
        <v>55</v>
      </c>
      <c r="B30" s="94">
        <v>47.023653000000003</v>
      </c>
      <c r="C30" s="94">
        <v>57.845495999999997</v>
      </c>
      <c r="D30" s="94">
        <v>25.626048999999998</v>
      </c>
      <c r="E30" s="94">
        <v>4382.5351060000003</v>
      </c>
      <c r="F30" s="94">
        <v>22240.993310000002</v>
      </c>
      <c r="G30" s="94">
        <v>21801.263226999999</v>
      </c>
      <c r="H30" s="94">
        <v>27487.919061000001</v>
      </c>
      <c r="I30" s="94">
        <v>19987.520967</v>
      </c>
      <c r="J30" s="94">
        <v>20518.099172319959</v>
      </c>
      <c r="K30" s="94">
        <v>28459.877162000001</v>
      </c>
      <c r="L30" s="94">
        <v>26993.834305249999</v>
      </c>
      <c r="M30" s="94">
        <v>20635.247159999999</v>
      </c>
      <c r="N30" s="94">
        <v>15779.374713433705</v>
      </c>
      <c r="O30" s="52">
        <v>6737.7670620000008</v>
      </c>
      <c r="P30" s="79">
        <v>8301.4203350000007</v>
      </c>
    </row>
    <row r="31" spans="1:16" x14ac:dyDescent="0.2">
      <c r="A31" s="197" t="s">
        <v>56</v>
      </c>
      <c r="B31" s="93">
        <v>17848.056957187069</v>
      </c>
      <c r="C31" s="93">
        <v>14210.520061630859</v>
      </c>
      <c r="D31" s="93">
        <v>23610.092214592245</v>
      </c>
      <c r="E31" s="93">
        <v>19260.121906045999</v>
      </c>
      <c r="F31" s="93">
        <v>25508.943915569998</v>
      </c>
      <c r="G31" s="93">
        <v>47457.813658331594</v>
      </c>
      <c r="H31" s="93">
        <v>69469.962393990005</v>
      </c>
      <c r="I31" s="93">
        <v>59727.221298280005</v>
      </c>
      <c r="J31" s="93">
        <v>14766.141570147998</v>
      </c>
      <c r="K31" s="93">
        <v>30486.191563849996</v>
      </c>
      <c r="L31" s="93">
        <v>47445.491344680006</v>
      </c>
      <c r="M31" s="93">
        <v>49603.152096100515</v>
      </c>
      <c r="N31" s="93">
        <v>44873.368330932586</v>
      </c>
      <c r="O31" s="53">
        <v>123405.04016764002</v>
      </c>
      <c r="P31" s="77">
        <v>167626.79922674978</v>
      </c>
    </row>
    <row r="32" spans="1:16" x14ac:dyDescent="0.2">
      <c r="A32" s="198" t="s">
        <v>57</v>
      </c>
      <c r="B32" s="94">
        <v>50773.590963760042</v>
      </c>
      <c r="C32" s="94">
        <v>46210.942727046451</v>
      </c>
      <c r="D32" s="94">
        <v>72340.219155179773</v>
      </c>
      <c r="E32" s="94">
        <v>45079.901796925995</v>
      </c>
      <c r="F32" s="94">
        <v>88563.589856010003</v>
      </c>
      <c r="G32" s="94">
        <v>90620.314037360004</v>
      </c>
      <c r="H32" s="94">
        <v>111849.36510122001</v>
      </c>
      <c r="I32" s="94">
        <v>61915.605505949992</v>
      </c>
      <c r="J32" s="94">
        <v>165953.73512368093</v>
      </c>
      <c r="K32" s="94">
        <v>56790.978514635994</v>
      </c>
      <c r="L32" s="94">
        <v>73258.078150345536</v>
      </c>
      <c r="M32" s="94">
        <v>33128.769657861652</v>
      </c>
      <c r="N32" s="94">
        <v>52773.451332152254</v>
      </c>
      <c r="O32" s="52">
        <v>104381.95678667999</v>
      </c>
      <c r="P32" s="79">
        <v>113946.66329478334</v>
      </c>
    </row>
    <row r="33" spans="1:16" ht="12" customHeight="1" x14ac:dyDescent="0.2">
      <c r="A33" s="197" t="s">
        <v>58</v>
      </c>
      <c r="B33" s="93">
        <v>461051.14230042015</v>
      </c>
      <c r="C33" s="93">
        <v>620899.3293114542</v>
      </c>
      <c r="D33" s="93">
        <v>771253.81672602252</v>
      </c>
      <c r="E33" s="93">
        <v>566019.77947049902</v>
      </c>
      <c r="F33" s="93">
        <v>703827.7971731869</v>
      </c>
      <c r="G33" s="93">
        <v>645414.76903366635</v>
      </c>
      <c r="H33" s="93">
        <v>866349.21770324011</v>
      </c>
      <c r="I33" s="93">
        <v>610714.57552477403</v>
      </c>
      <c r="J33" s="93">
        <v>950727.65392246773</v>
      </c>
      <c r="K33" s="93">
        <v>803975.27592459635</v>
      </c>
      <c r="L33" s="93">
        <v>918538.78746340156</v>
      </c>
      <c r="M33" s="93">
        <v>335565.92860059248</v>
      </c>
      <c r="N33" s="93">
        <v>1393752.7189685272</v>
      </c>
      <c r="O33" s="53">
        <v>452918.84281520109</v>
      </c>
      <c r="P33" s="77">
        <v>774275.54776013142</v>
      </c>
    </row>
    <row r="34" spans="1:16" x14ac:dyDescent="0.2">
      <c r="A34" s="231" t="s">
        <v>59</v>
      </c>
      <c r="B34" s="98">
        <v>27744.909857606341</v>
      </c>
      <c r="C34" s="98">
        <v>24647.730137224375</v>
      </c>
      <c r="D34" s="98">
        <v>37226.706058189033</v>
      </c>
      <c r="E34" s="98">
        <v>18493.719077017999</v>
      </c>
      <c r="F34" s="98">
        <v>37745.45835416</v>
      </c>
      <c r="G34" s="98">
        <v>43482.73381274</v>
      </c>
      <c r="H34" s="98">
        <v>275231.43715442996</v>
      </c>
      <c r="I34" s="98">
        <v>93526.126298850009</v>
      </c>
      <c r="J34" s="98">
        <v>66843.320812541642</v>
      </c>
      <c r="K34" s="98">
        <v>64282.420040038007</v>
      </c>
      <c r="L34" s="98">
        <v>89305.093237440029</v>
      </c>
      <c r="M34" s="98">
        <v>24571.583387229999</v>
      </c>
      <c r="N34" s="98">
        <v>70620.169227026883</v>
      </c>
      <c r="O34" s="47">
        <v>65556.178851180011</v>
      </c>
      <c r="P34" s="88">
        <v>104225.3244541</v>
      </c>
    </row>
    <row r="35" spans="1:16" ht="14.25" x14ac:dyDescent="0.25">
      <c r="A35" s="84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193"/>
      <c r="M35" s="194"/>
      <c r="N35" s="194"/>
      <c r="O35" s="169"/>
      <c r="P35" s="169"/>
    </row>
    <row r="36" spans="1:16" ht="15" customHeight="1" x14ac:dyDescent="0.2">
      <c r="A36" s="46" t="s">
        <v>60</v>
      </c>
      <c r="B36" s="99">
        <v>3845.5288105776103</v>
      </c>
      <c r="C36" s="99">
        <v>5768.6606623681128</v>
      </c>
      <c r="D36" s="99">
        <v>35343.708264605288</v>
      </c>
      <c r="E36" s="99">
        <v>47074.689339720971</v>
      </c>
      <c r="F36" s="99">
        <v>83396.521119360041</v>
      </c>
      <c r="G36" s="99">
        <v>47521.26677446605</v>
      </c>
      <c r="H36" s="99">
        <v>43869.213657689994</v>
      </c>
      <c r="I36" s="99">
        <v>100276.17389373001</v>
      </c>
      <c r="J36" s="99">
        <v>58058.47921460004</v>
      </c>
      <c r="K36" s="99">
        <v>101361.89304116998</v>
      </c>
      <c r="L36" s="99">
        <v>63272.094618209638</v>
      </c>
      <c r="M36" s="99">
        <v>78311.423146950445</v>
      </c>
      <c r="N36" s="99">
        <v>80301.604535974839</v>
      </c>
      <c r="O36" s="99">
        <v>403738.20864468988</v>
      </c>
      <c r="P36" s="37">
        <v>310105.55249747983</v>
      </c>
    </row>
    <row r="37" spans="1:16" x14ac:dyDescent="0.2">
      <c r="A37" s="197" t="s">
        <v>61</v>
      </c>
      <c r="B37" s="100">
        <v>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3954.7572300000002</v>
      </c>
      <c r="I37" s="93">
        <v>6554.0560890000015</v>
      </c>
      <c r="J37" s="93">
        <v>4793.8764750280061</v>
      </c>
      <c r="K37" s="93">
        <v>17628.595509210001</v>
      </c>
      <c r="L37" s="93">
        <v>27100.289950400009</v>
      </c>
      <c r="M37" s="93">
        <v>33055.579836729994</v>
      </c>
      <c r="N37" s="93">
        <v>24518.452051922894</v>
      </c>
      <c r="O37" s="53">
        <v>40120.041117999994</v>
      </c>
      <c r="P37" s="77">
        <v>84948.541786289963</v>
      </c>
    </row>
    <row r="38" spans="1:16" x14ac:dyDescent="0.2">
      <c r="A38" s="198" t="s">
        <v>62</v>
      </c>
      <c r="B38" s="101">
        <v>0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2343.1925165000002</v>
      </c>
      <c r="J38" s="94">
        <v>3202.3505910000003</v>
      </c>
      <c r="K38" s="94">
        <v>141.148481</v>
      </c>
      <c r="L38" s="94">
        <v>674.85268582999993</v>
      </c>
      <c r="M38" s="94">
        <v>27.308</v>
      </c>
      <c r="N38" s="94">
        <v>136.34</v>
      </c>
      <c r="O38" s="52">
        <v>186062.36061599993</v>
      </c>
      <c r="P38" s="79">
        <v>114645.8617179999</v>
      </c>
    </row>
    <row r="39" spans="1:16" x14ac:dyDescent="0.2">
      <c r="A39" s="197" t="s">
        <v>63</v>
      </c>
      <c r="B39" s="100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19.951999999634921</v>
      </c>
      <c r="M39" s="93">
        <v>24.98236</v>
      </c>
      <c r="N39" s="93">
        <v>47.097999999999999</v>
      </c>
      <c r="O39" s="53">
        <v>6.3379999999999992E-2</v>
      </c>
      <c r="P39" s="77">
        <v>6.5795000000000006E-2</v>
      </c>
    </row>
    <row r="40" spans="1:16" x14ac:dyDescent="0.2">
      <c r="A40" s="198" t="s">
        <v>64</v>
      </c>
      <c r="B40" s="101">
        <v>0</v>
      </c>
      <c r="C40" s="94">
        <v>0</v>
      </c>
      <c r="D40" s="94">
        <v>11</v>
      </c>
      <c r="E40" s="94">
        <v>14</v>
      </c>
      <c r="F40" s="94">
        <v>24.047733079999997</v>
      </c>
      <c r="G40" s="94">
        <v>26.761419969999999</v>
      </c>
      <c r="H40" s="94">
        <v>0</v>
      </c>
      <c r="I40" s="94">
        <v>0</v>
      </c>
      <c r="J40" s="94">
        <v>87.296077629999999</v>
      </c>
      <c r="K40" s="94">
        <v>45.9036993</v>
      </c>
      <c r="L40" s="94">
        <v>0</v>
      </c>
      <c r="M40" s="94">
        <v>0</v>
      </c>
      <c r="N40" s="94">
        <v>179.16860500000001</v>
      </c>
      <c r="O40" s="52">
        <v>57.83</v>
      </c>
      <c r="P40" s="79">
        <v>0</v>
      </c>
    </row>
    <row r="41" spans="1:16" x14ac:dyDescent="0.2">
      <c r="A41" s="42" t="s">
        <v>65</v>
      </c>
      <c r="B41" s="41">
        <v>3845.5288105776103</v>
      </c>
      <c r="C41" s="40">
        <v>5768.6606623681128</v>
      </c>
      <c r="D41" s="40">
        <v>35332.708264605288</v>
      </c>
      <c r="E41" s="40">
        <v>47060.689339720971</v>
      </c>
      <c r="F41" s="40">
        <v>83372.473386280035</v>
      </c>
      <c r="G41" s="40">
        <v>47494.505354496054</v>
      </c>
      <c r="H41" s="40">
        <v>39914.456427689991</v>
      </c>
      <c r="I41" s="40">
        <v>91378.925288230006</v>
      </c>
      <c r="J41" s="40">
        <v>49974.956070942033</v>
      </c>
      <c r="K41" s="40">
        <v>83546.245351659978</v>
      </c>
      <c r="L41" s="40">
        <v>35476.99998198</v>
      </c>
      <c r="M41" s="40">
        <v>45203.552950220452</v>
      </c>
      <c r="N41" s="40">
        <v>55420.545879051941</v>
      </c>
      <c r="O41" s="39">
        <v>177497.91353068996</v>
      </c>
      <c r="P41" s="38">
        <v>110511.08319818994</v>
      </c>
    </row>
    <row r="42" spans="1:16" ht="14.25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6" ht="16.5" customHeight="1" x14ac:dyDescent="0.2">
      <c r="A43" s="678" t="s">
        <v>193</v>
      </c>
      <c r="B43" s="679"/>
      <c r="C43" s="679"/>
      <c r="D43" s="679"/>
      <c r="E43" s="679"/>
      <c r="F43" s="679"/>
      <c r="G43" s="679"/>
      <c r="H43" s="679"/>
      <c r="I43" s="679"/>
      <c r="J43" s="679"/>
      <c r="K43" s="679"/>
      <c r="L43" s="679"/>
      <c r="M43" s="679"/>
      <c r="N43" s="679"/>
      <c r="O43" s="679"/>
      <c r="P43" s="680"/>
    </row>
    <row r="44" spans="1:16" x14ac:dyDescent="0.2">
      <c r="A44" s="665" t="s">
        <v>191</v>
      </c>
      <c r="B44" s="666"/>
      <c r="C44" s="666"/>
      <c r="D44" s="666"/>
      <c r="E44" s="666"/>
      <c r="F44" s="666"/>
      <c r="G44" s="666"/>
      <c r="H44" s="666"/>
      <c r="I44" s="666"/>
      <c r="J44" s="666"/>
      <c r="K44" s="666"/>
      <c r="L44" s="666"/>
      <c r="M44" s="666"/>
      <c r="N44" s="666"/>
      <c r="O44" s="666"/>
      <c r="P44" s="667"/>
    </row>
    <row r="45" spans="1:16" x14ac:dyDescent="0.2">
      <c r="A45" s="662" t="s">
        <v>192</v>
      </c>
      <c r="B45" s="663"/>
      <c r="C45" s="663"/>
      <c r="D45" s="663"/>
      <c r="E45" s="663"/>
      <c r="F45" s="663"/>
      <c r="G45" s="663"/>
      <c r="H45" s="663"/>
      <c r="I45" s="663"/>
      <c r="J45" s="663"/>
      <c r="K45" s="663"/>
      <c r="L45" s="663"/>
      <c r="M45" s="663"/>
      <c r="N45" s="663"/>
      <c r="O45" s="663"/>
      <c r="P45" s="664"/>
    </row>
    <row r="46" spans="1:16" x14ac:dyDescent="0.2">
      <c r="A46" s="665" t="s">
        <v>194</v>
      </c>
      <c r="B46" s="666"/>
      <c r="C46" s="666"/>
      <c r="D46" s="666"/>
      <c r="E46" s="666"/>
      <c r="F46" s="666"/>
      <c r="G46" s="666"/>
      <c r="H46" s="666"/>
      <c r="I46" s="666"/>
      <c r="J46" s="666"/>
      <c r="K46" s="666"/>
      <c r="L46" s="666"/>
      <c r="M46" s="666"/>
      <c r="N46" s="666"/>
      <c r="O46" s="666"/>
      <c r="P46" s="667"/>
    </row>
    <row r="47" spans="1:16" x14ac:dyDescent="0.2">
      <c r="A47" s="668" t="s">
        <v>204</v>
      </c>
      <c r="B47" s="669"/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70"/>
    </row>
    <row r="48" spans="1:16" ht="16.5" customHeight="1" x14ac:dyDescent="0.2">
      <c r="A48" s="671" t="s">
        <v>103</v>
      </c>
      <c r="B48" s="672"/>
      <c r="C48" s="672"/>
      <c r="D48" s="672"/>
      <c r="E48" s="672"/>
      <c r="F48" s="672"/>
      <c r="G48" s="672"/>
      <c r="H48" s="672"/>
      <c r="I48" s="672"/>
      <c r="J48" s="672"/>
      <c r="K48" s="672"/>
      <c r="L48" s="672"/>
      <c r="M48" s="672"/>
      <c r="N48" s="672"/>
      <c r="O48" s="672"/>
      <c r="P48" s="673"/>
    </row>
    <row r="50" spans="2:16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x14ac:dyDescent="0.2">
      <c r="B52" s="8"/>
      <c r="C52" s="8"/>
      <c r="D52" s="8"/>
      <c r="E52" s="8"/>
      <c r="F52" s="8"/>
      <c r="G52" s="8"/>
      <c r="H52" s="8"/>
      <c r="I52" s="8"/>
      <c r="J52" s="8"/>
    </row>
  </sheetData>
  <mergeCells count="8">
    <mergeCell ref="A45:P45"/>
    <mergeCell ref="A46:P46"/>
    <mergeCell ref="A47:P47"/>
    <mergeCell ref="A48:P48"/>
    <mergeCell ref="A8:P9"/>
    <mergeCell ref="A10:P10"/>
    <mergeCell ref="A43:P43"/>
    <mergeCell ref="A44:P44"/>
  </mergeCells>
  <hyperlinks>
    <hyperlink ref="P14" location="Índice!A1" display="Índice" xr:uid="{3466038E-E067-403D-86F2-E69D91E81F4A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C7E3-84CC-4A89-946B-60493D894284}">
  <dimension ref="A8:Q27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65.42578125" style="9" customWidth="1"/>
    <col min="2" max="2" width="21.7109375" style="9" customWidth="1"/>
    <col min="3" max="3" width="16.42578125" style="9" bestFit="1" customWidth="1"/>
    <col min="4" max="4" width="13.28515625" style="9" customWidth="1"/>
    <col min="5" max="5" width="16.42578125" style="9" bestFit="1" customWidth="1"/>
    <col min="6" max="6" width="16.5703125" style="9" bestFit="1" customWidth="1"/>
    <col min="7" max="7" width="14" style="9" customWidth="1"/>
    <col min="8" max="8" width="13" style="9" customWidth="1"/>
    <col min="9" max="9" width="12.7109375" style="9" customWidth="1"/>
    <col min="10" max="10" width="13.5703125" style="9" customWidth="1"/>
    <col min="11" max="17" width="16.42578125" style="9" bestFit="1" customWidth="1"/>
    <col min="18" max="24" width="11.42578125" style="9"/>
    <col min="25" max="25" width="14.140625" style="9" bestFit="1" customWidth="1"/>
    <col min="26" max="16384" width="11.42578125" style="9"/>
  </cols>
  <sheetData>
    <row r="8" spans="1:17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24"/>
      <c r="O8" s="24"/>
      <c r="P8" s="24"/>
      <c r="Q8" s="24"/>
    </row>
    <row r="9" spans="1:17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511"/>
      <c r="O9" s="511"/>
      <c r="P9" s="511"/>
      <c r="Q9" s="511"/>
    </row>
    <row r="10" spans="1:17" ht="12.75" customHeight="1" x14ac:dyDescent="0.2">
      <c r="A10" s="518" t="s">
        <v>235</v>
      </c>
      <c r="B10" s="519"/>
      <c r="C10" s="519"/>
      <c r="D10" s="520"/>
      <c r="E10" s="520"/>
      <c r="F10" s="520"/>
      <c r="G10" s="520"/>
      <c r="H10" s="520"/>
      <c r="I10" s="520"/>
      <c r="J10" s="520"/>
      <c r="K10" s="520"/>
      <c r="L10" s="520"/>
      <c r="M10" s="535"/>
      <c r="N10" s="511"/>
      <c r="O10" s="511"/>
      <c r="P10" s="511"/>
      <c r="Q10" s="511"/>
    </row>
    <row r="11" spans="1:17" x14ac:dyDescent="0.2">
      <c r="A11" s="463" t="s">
        <v>38</v>
      </c>
      <c r="B11" s="379"/>
      <c r="C11" s="379"/>
      <c r="D11" s="380"/>
      <c r="E11" s="380"/>
      <c r="F11" s="380"/>
      <c r="G11" s="380"/>
      <c r="H11" s="380"/>
      <c r="I11" s="380"/>
      <c r="J11" s="380"/>
      <c r="K11" s="380"/>
      <c r="L11" s="380"/>
      <c r="M11" s="157"/>
    </row>
    <row r="12" spans="1:17" ht="14.25" x14ac:dyDescent="0.2">
      <c r="A12" s="464" t="s">
        <v>177</v>
      </c>
      <c r="B12" s="381"/>
      <c r="C12" s="382"/>
      <c r="D12" s="383"/>
      <c r="E12" s="383"/>
      <c r="F12" s="383"/>
      <c r="G12" s="383"/>
      <c r="H12" s="383"/>
      <c r="I12" s="383"/>
      <c r="J12" s="383"/>
      <c r="K12" s="383"/>
      <c r="L12" s="383"/>
      <c r="M12" s="158"/>
    </row>
    <row r="13" spans="1:17" ht="15" x14ac:dyDescent="0.25">
      <c r="A13" s="521"/>
      <c r="B13" s="488"/>
      <c r="C13" s="488"/>
      <c r="D13" s="489"/>
      <c r="E13" s="489"/>
      <c r="F13" s="489"/>
      <c r="G13" s="489"/>
      <c r="H13" s="448"/>
      <c r="I13" s="448"/>
      <c r="J13" s="448"/>
      <c r="K13" s="448"/>
      <c r="L13" s="195"/>
      <c r="M13" s="195" t="s">
        <v>40</v>
      </c>
    </row>
    <row r="14" spans="1:17" ht="14.25" x14ac:dyDescent="0.2">
      <c r="A14" s="538" t="s">
        <v>0</v>
      </c>
      <c r="B14" s="491" t="s">
        <v>169</v>
      </c>
      <c r="C14" s="627">
        <v>2012</v>
      </c>
      <c r="D14" s="627">
        <v>2013</v>
      </c>
      <c r="E14" s="627">
        <v>2014</v>
      </c>
      <c r="F14" s="627">
        <v>2015</v>
      </c>
      <c r="G14" s="627">
        <v>2016</v>
      </c>
      <c r="H14" s="627">
        <v>2017</v>
      </c>
      <c r="I14" s="627">
        <v>2018</v>
      </c>
      <c r="J14" s="627">
        <v>2019</v>
      </c>
      <c r="K14" s="627">
        <v>2020</v>
      </c>
      <c r="L14" s="603" t="s">
        <v>73</v>
      </c>
      <c r="M14" s="604" t="s">
        <v>94</v>
      </c>
    </row>
    <row r="15" spans="1:17" x14ac:dyDescent="0.2">
      <c r="A15" s="508" t="s">
        <v>231</v>
      </c>
      <c r="B15" s="506" t="s">
        <v>170</v>
      </c>
      <c r="C15" s="530">
        <v>2603.6069541149473</v>
      </c>
      <c r="D15" s="530">
        <v>2682.0423413814729</v>
      </c>
      <c r="E15" s="530">
        <v>2852.3739357602667</v>
      </c>
      <c r="F15" s="530">
        <v>3080.0241838875545</v>
      </c>
      <c r="G15" s="530">
        <v>3067.50167027424</v>
      </c>
      <c r="H15" s="530">
        <v>3418.7118262237291</v>
      </c>
      <c r="I15" s="530">
        <v>3959.6814689699304</v>
      </c>
      <c r="J15" s="530">
        <v>4302.4002872541296</v>
      </c>
      <c r="K15" s="530">
        <v>4480.8213884000697</v>
      </c>
      <c r="L15" s="530">
        <v>5750.9350431818184</v>
      </c>
      <c r="M15" s="533">
        <v>7321.7664287071666</v>
      </c>
    </row>
    <row r="16" spans="1:17" x14ac:dyDescent="0.2">
      <c r="A16" s="496" t="s">
        <v>174</v>
      </c>
      <c r="B16" s="507" t="s">
        <v>170</v>
      </c>
      <c r="C16" s="497">
        <v>666507</v>
      </c>
      <c r="D16" s="497">
        <v>714093</v>
      </c>
      <c r="E16" s="497">
        <v>762903</v>
      </c>
      <c r="F16" s="497">
        <v>804692</v>
      </c>
      <c r="G16" s="497">
        <v>863782</v>
      </c>
      <c r="H16" s="497">
        <v>920471</v>
      </c>
      <c r="I16" s="497">
        <v>987791</v>
      </c>
      <c r="J16" s="497">
        <v>1060068</v>
      </c>
      <c r="K16" s="497">
        <v>998471</v>
      </c>
      <c r="L16" s="497">
        <v>1192634</v>
      </c>
      <c r="M16" s="498">
        <v>1469791</v>
      </c>
    </row>
    <row r="17" spans="1:14" ht="24" x14ac:dyDescent="0.2">
      <c r="A17" s="499" t="s">
        <v>248</v>
      </c>
      <c r="B17" s="500" t="s">
        <v>171</v>
      </c>
      <c r="C17" s="536">
        <v>0.390634600103967</v>
      </c>
      <c r="D17" s="536">
        <v>0.37558726123648778</v>
      </c>
      <c r="E17" s="536">
        <v>0.37388422063621018</v>
      </c>
      <c r="F17" s="536">
        <v>0.38275814645697415</v>
      </c>
      <c r="G17" s="536">
        <v>0.35512451871817657</v>
      </c>
      <c r="H17" s="536">
        <v>0.37140896630352604</v>
      </c>
      <c r="I17" s="536">
        <v>0.40086227440520622</v>
      </c>
      <c r="J17" s="536">
        <v>0.40586078320014657</v>
      </c>
      <c r="K17" s="536">
        <v>0.44876830557923758</v>
      </c>
      <c r="L17" s="536">
        <v>0.48220451900430633</v>
      </c>
      <c r="M17" s="537">
        <v>0.49815017432459202</v>
      </c>
    </row>
    <row r="18" spans="1:14" x14ac:dyDescent="0.2">
      <c r="C18" s="540"/>
    </row>
    <row r="19" spans="1:14" ht="14.25" x14ac:dyDescent="0.25">
      <c r="A19" s="811" t="s">
        <v>196</v>
      </c>
      <c r="B19" s="812"/>
      <c r="C19" s="812"/>
      <c r="D19" s="812"/>
      <c r="E19" s="812"/>
      <c r="F19" s="812"/>
      <c r="G19" s="812"/>
      <c r="H19" s="812"/>
      <c r="I19" s="527"/>
      <c r="J19" s="527"/>
      <c r="K19" s="527"/>
      <c r="L19" s="102"/>
      <c r="M19" s="156"/>
    </row>
    <row r="20" spans="1:14" ht="14.25" x14ac:dyDescent="0.25">
      <c r="A20" s="813" t="s">
        <v>191</v>
      </c>
      <c r="B20" s="814"/>
      <c r="C20" s="814"/>
      <c r="D20" s="814"/>
      <c r="E20" s="814"/>
      <c r="F20" s="814"/>
      <c r="G20" s="814"/>
      <c r="H20" s="814"/>
      <c r="I20" s="514"/>
      <c r="J20" s="514"/>
      <c r="K20" s="514"/>
      <c r="L20" s="56"/>
      <c r="M20" s="152"/>
    </row>
    <row r="21" spans="1:14" ht="14.25" x14ac:dyDescent="0.25">
      <c r="A21" s="605" t="s">
        <v>215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6"/>
      <c r="M21" s="152"/>
    </row>
    <row r="22" spans="1:14" ht="14.25" x14ac:dyDescent="0.25">
      <c r="A22" s="809" t="s">
        <v>103</v>
      </c>
      <c r="B22" s="810"/>
      <c r="C22" s="810"/>
      <c r="D22" s="810"/>
      <c r="E22" s="810"/>
      <c r="F22" s="810"/>
      <c r="G22" s="810"/>
      <c r="H22" s="810"/>
      <c r="I22" s="505"/>
      <c r="J22" s="505"/>
      <c r="K22" s="505"/>
      <c r="L22" s="103"/>
      <c r="M22" s="153"/>
    </row>
    <row r="25" spans="1:14" x14ac:dyDescent="0.2"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</row>
    <row r="27" spans="1:14" x14ac:dyDescent="0.2">
      <c r="C27" s="539"/>
      <c r="D27" s="539"/>
      <c r="E27" s="539"/>
      <c r="F27" s="539"/>
      <c r="G27" s="539"/>
      <c r="H27" s="539"/>
      <c r="I27" s="539"/>
      <c r="J27" s="539"/>
      <c r="K27" s="539"/>
      <c r="L27" s="539"/>
      <c r="M27" s="539"/>
    </row>
  </sheetData>
  <mergeCells count="4">
    <mergeCell ref="A8:M9"/>
    <mergeCell ref="A19:H19"/>
    <mergeCell ref="A20:H20"/>
    <mergeCell ref="A22:H22"/>
  </mergeCells>
  <hyperlinks>
    <hyperlink ref="M13" location="Índice!A1" display="Índice" xr:uid="{A6007E5D-68CF-447A-AF45-D39A2371379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7B34-5380-41F8-B0CA-E689E3D73410}">
  <dimension ref="A8:Q36"/>
  <sheetViews>
    <sheetView zoomScaleNormal="100" workbookViewId="0">
      <selection activeCell="A8" sqref="A8:M9"/>
    </sheetView>
  </sheetViews>
  <sheetFormatPr baseColWidth="10" defaultColWidth="11.42578125" defaultRowHeight="12.75" x14ac:dyDescent="0.2"/>
  <cols>
    <col min="1" max="1" width="65.42578125" style="9" customWidth="1"/>
    <col min="2" max="2" width="21.7109375" style="9" customWidth="1"/>
    <col min="3" max="13" width="12.5703125" style="9" customWidth="1"/>
    <col min="14" max="17" width="16.42578125" style="9" bestFit="1" customWidth="1"/>
    <col min="18" max="24" width="11.42578125" style="9"/>
    <col min="25" max="25" width="14.140625" style="9" bestFit="1" customWidth="1"/>
    <col min="26" max="16384" width="11.42578125" style="9"/>
  </cols>
  <sheetData>
    <row r="8" spans="1:17" ht="12.75" customHeight="1" x14ac:dyDescent="0.2">
      <c r="A8" s="740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24"/>
      <c r="O8" s="24"/>
      <c r="P8" s="24"/>
      <c r="Q8" s="24"/>
    </row>
    <row r="9" spans="1:17" ht="12.75" customHeight="1" x14ac:dyDescent="0.2">
      <c r="A9" s="740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511"/>
      <c r="O9" s="511"/>
      <c r="P9" s="511"/>
      <c r="Q9" s="511"/>
    </row>
    <row r="10" spans="1:17" ht="12.75" customHeight="1" x14ac:dyDescent="0.2">
      <c r="A10" s="518" t="s">
        <v>189</v>
      </c>
      <c r="B10" s="519"/>
      <c r="C10" s="519"/>
      <c r="D10" s="520"/>
      <c r="E10" s="520"/>
      <c r="F10" s="520"/>
      <c r="G10" s="520"/>
      <c r="H10" s="520"/>
      <c r="I10" s="520"/>
      <c r="J10" s="520"/>
      <c r="K10" s="520"/>
      <c r="L10" s="520"/>
      <c r="M10" s="535"/>
      <c r="N10" s="511"/>
      <c r="O10" s="511"/>
      <c r="P10" s="511"/>
      <c r="Q10" s="511"/>
    </row>
    <row r="11" spans="1:17" x14ac:dyDescent="0.2">
      <c r="A11" s="463" t="s">
        <v>38</v>
      </c>
      <c r="B11" s="379"/>
      <c r="C11" s="379"/>
      <c r="D11" s="380"/>
      <c r="E11" s="380"/>
      <c r="F11" s="380"/>
      <c r="G11" s="380"/>
      <c r="H11" s="380"/>
      <c r="I11" s="380"/>
      <c r="J11" s="380"/>
      <c r="K11" s="380"/>
      <c r="L11" s="380"/>
      <c r="M11" s="157"/>
    </row>
    <row r="12" spans="1:17" ht="14.25" x14ac:dyDescent="0.2">
      <c r="A12" s="464" t="s">
        <v>236</v>
      </c>
      <c r="B12" s="381"/>
      <c r="C12" s="382"/>
      <c r="D12" s="383"/>
      <c r="E12" s="383"/>
      <c r="F12" s="383"/>
      <c r="G12" s="383"/>
      <c r="H12" s="383"/>
      <c r="I12" s="383"/>
      <c r="J12" s="383"/>
      <c r="K12" s="383"/>
      <c r="L12" s="383"/>
      <c r="M12" s="158"/>
    </row>
    <row r="13" spans="1:17" ht="15" x14ac:dyDescent="0.25">
      <c r="A13" s="521"/>
      <c r="B13" s="488"/>
      <c r="C13" s="488"/>
      <c r="D13" s="489"/>
      <c r="E13" s="489"/>
      <c r="F13" s="489"/>
      <c r="G13" s="489"/>
      <c r="H13" s="448"/>
      <c r="I13" s="448"/>
      <c r="J13" s="448"/>
      <c r="K13" s="448"/>
      <c r="L13" s="195"/>
      <c r="M13" s="195" t="s">
        <v>40</v>
      </c>
    </row>
    <row r="14" spans="1:17" ht="14.25" x14ac:dyDescent="0.2">
      <c r="A14" s="553" t="s">
        <v>0</v>
      </c>
      <c r="B14" s="491" t="s">
        <v>169</v>
      </c>
      <c r="C14" s="628">
        <v>2013</v>
      </c>
      <c r="D14" s="628">
        <v>2014</v>
      </c>
      <c r="E14" s="628">
        <v>2015</v>
      </c>
      <c r="F14" s="628">
        <v>2016</v>
      </c>
      <c r="G14" s="628">
        <v>2017</v>
      </c>
      <c r="H14" s="628">
        <v>2018</v>
      </c>
      <c r="I14" s="628">
        <v>2019</v>
      </c>
      <c r="J14" s="628">
        <v>2020</v>
      </c>
      <c r="K14" s="607" t="s">
        <v>73</v>
      </c>
      <c r="L14" s="607" t="s">
        <v>94</v>
      </c>
      <c r="M14" s="608" t="s">
        <v>95</v>
      </c>
      <c r="N14" s="303"/>
    </row>
    <row r="15" spans="1:17" x14ac:dyDescent="0.2">
      <c r="A15" s="532" t="s">
        <v>178</v>
      </c>
      <c r="B15" s="506" t="s">
        <v>170</v>
      </c>
      <c r="C15" s="550">
        <v>237.74253247560551</v>
      </c>
      <c r="D15" s="550">
        <v>255.08606711969301</v>
      </c>
      <c r="E15" s="550">
        <v>305.6180675240837</v>
      </c>
      <c r="F15" s="550">
        <v>291.11990190213129</v>
      </c>
      <c r="G15" s="550">
        <v>819.01285181557216</v>
      </c>
      <c r="H15" s="551">
        <v>726.47710396332411</v>
      </c>
      <c r="I15" s="551">
        <v>966.76035278221354</v>
      </c>
      <c r="J15" s="551">
        <v>834.42329116458961</v>
      </c>
      <c r="K15" s="551">
        <v>1029.5960845917798</v>
      </c>
      <c r="L15" s="551">
        <v>1220.0820151652051</v>
      </c>
      <c r="M15" s="552">
        <v>1447.7068188882802</v>
      </c>
    </row>
    <row r="16" spans="1:17" x14ac:dyDescent="0.2">
      <c r="A16" s="522" t="s">
        <v>179</v>
      </c>
      <c r="B16" s="507" t="s">
        <v>170</v>
      </c>
      <c r="C16" s="497">
        <v>132795.25746752438</v>
      </c>
      <c r="D16" s="497">
        <v>146140.9139328803</v>
      </c>
      <c r="E16" s="497">
        <v>158283.38193247592</v>
      </c>
      <c r="F16" s="497">
        <v>163179.88009809787</v>
      </c>
      <c r="G16" s="497">
        <v>174760.98714818442</v>
      </c>
      <c r="H16" s="497">
        <v>186549.52289603668</v>
      </c>
      <c r="I16" s="497">
        <v>202607.23964721779</v>
      </c>
      <c r="J16" s="497">
        <v>184232.5767088354</v>
      </c>
      <c r="K16" s="497">
        <v>223627.40391540821</v>
      </c>
      <c r="L16" s="497">
        <v>288640.91798483481</v>
      </c>
      <c r="M16" s="498">
        <v>348116.29318111175</v>
      </c>
    </row>
    <row r="17" spans="1:13" ht="24" x14ac:dyDescent="0.2">
      <c r="A17" s="499" t="s">
        <v>180</v>
      </c>
      <c r="B17" s="500" t="s">
        <v>171</v>
      </c>
      <c r="C17" s="541">
        <v>0.17902938479090372</v>
      </c>
      <c r="D17" s="541">
        <v>0.17454801687968716</v>
      </c>
      <c r="E17" s="541">
        <v>0.19308285165050434</v>
      </c>
      <c r="F17" s="541">
        <v>0.17840428717506132</v>
      </c>
      <c r="G17" s="541">
        <v>0.46864741678364957</v>
      </c>
      <c r="H17" s="541">
        <v>0.38942855102780777</v>
      </c>
      <c r="I17" s="541">
        <v>0.47715982630509579</v>
      </c>
      <c r="J17" s="541">
        <v>0.45291842847279273</v>
      </c>
      <c r="K17" s="541">
        <v>0.46040693875838501</v>
      </c>
      <c r="L17" s="541">
        <v>0.42269891035660717</v>
      </c>
      <c r="M17" s="542">
        <v>0.41586873330720348</v>
      </c>
    </row>
    <row r="18" spans="1:13" x14ac:dyDescent="0.2">
      <c r="A18" s="449"/>
      <c r="B18" s="449"/>
      <c r="C18" s="543"/>
      <c r="D18" s="543"/>
      <c r="E18" s="543"/>
      <c r="F18" s="543"/>
      <c r="G18" s="543"/>
      <c r="H18" s="543"/>
      <c r="I18" s="543"/>
      <c r="J18" s="543"/>
      <c r="K18" s="543"/>
      <c r="L18" s="543"/>
    </row>
    <row r="19" spans="1:13" x14ac:dyDescent="0.2">
      <c r="A19" s="544" t="s">
        <v>239</v>
      </c>
      <c r="B19" s="545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156"/>
    </row>
    <row r="20" spans="1:13" ht="14.25" x14ac:dyDescent="0.25">
      <c r="A20" s="813" t="s">
        <v>191</v>
      </c>
      <c r="B20" s="814"/>
      <c r="C20" s="814"/>
      <c r="D20" s="814"/>
      <c r="E20" s="814"/>
      <c r="F20" s="814"/>
      <c r="G20" s="814"/>
      <c r="H20" s="814"/>
      <c r="I20" s="814"/>
      <c r="J20" s="814"/>
      <c r="K20" s="514"/>
      <c r="L20" s="56"/>
      <c r="M20" s="152"/>
    </row>
    <row r="21" spans="1:13" ht="14.25" x14ac:dyDescent="0.25">
      <c r="A21" s="630" t="s">
        <v>192</v>
      </c>
      <c r="B21" s="378"/>
      <c r="C21" s="514"/>
      <c r="D21" s="514"/>
      <c r="E21" s="514"/>
      <c r="F21" s="514"/>
      <c r="G21" s="514"/>
      <c r="H21" s="514"/>
      <c r="I21" s="514"/>
      <c r="J21" s="514"/>
      <c r="K21" s="514"/>
      <c r="L21" s="56"/>
      <c r="M21" s="152"/>
    </row>
    <row r="22" spans="1:13" ht="14.25" x14ac:dyDescent="0.25">
      <c r="A22" s="547" t="s">
        <v>238</v>
      </c>
      <c r="B22" s="454"/>
      <c r="C22" s="548"/>
      <c r="D22" s="549"/>
      <c r="E22" s="549"/>
      <c r="F22" s="549"/>
      <c r="G22" s="549"/>
      <c r="H22" s="549"/>
      <c r="I22" s="549"/>
      <c r="J22" s="514"/>
      <c r="K22" s="514"/>
      <c r="L22" s="56"/>
      <c r="M22" s="152"/>
    </row>
    <row r="23" spans="1:13" ht="14.25" x14ac:dyDescent="0.25">
      <c r="A23" s="606" t="s">
        <v>237</v>
      </c>
      <c r="B23" s="454"/>
      <c r="C23" s="548"/>
      <c r="D23" s="549"/>
      <c r="E23" s="549"/>
      <c r="F23" s="549"/>
      <c r="G23" s="549"/>
      <c r="H23" s="549"/>
      <c r="I23" s="549"/>
      <c r="J23" s="514"/>
      <c r="K23" s="514"/>
      <c r="L23" s="56"/>
      <c r="M23" s="152"/>
    </row>
    <row r="24" spans="1:13" ht="14.25" x14ac:dyDescent="0.25">
      <c r="A24" s="809" t="s">
        <v>103</v>
      </c>
      <c r="B24" s="810"/>
      <c r="C24" s="810"/>
      <c r="D24" s="810"/>
      <c r="E24" s="810"/>
      <c r="F24" s="810"/>
      <c r="G24" s="810"/>
      <c r="H24" s="810"/>
      <c r="I24" s="810"/>
      <c r="J24" s="810"/>
      <c r="K24" s="505"/>
      <c r="L24" s="103"/>
      <c r="M24" s="153"/>
    </row>
    <row r="29" spans="1:13" x14ac:dyDescent="0.2"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</row>
    <row r="30" spans="1:13" x14ac:dyDescent="0.2"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</row>
    <row r="31" spans="1:13" x14ac:dyDescent="0.2"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</row>
    <row r="32" spans="1:13" x14ac:dyDescent="0.2">
      <c r="C32" s="303"/>
    </row>
    <row r="33" spans="3:13" x14ac:dyDescent="0.2">
      <c r="C33" s="539"/>
    </row>
    <row r="36" spans="3:13" x14ac:dyDescent="0.2"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</row>
  </sheetData>
  <mergeCells count="3">
    <mergeCell ref="A8:M9"/>
    <mergeCell ref="A20:J20"/>
    <mergeCell ref="A24:J24"/>
  </mergeCells>
  <hyperlinks>
    <hyperlink ref="M13" location="Índice!A1" display="Índice" xr:uid="{921D4C97-8638-4F15-9088-CE6A62644609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D792-14A1-4957-B658-BAC37A3C344A}">
  <dimension ref="A8:M21"/>
  <sheetViews>
    <sheetView workbookViewId="0">
      <selection activeCell="A8" sqref="A8:E9"/>
    </sheetView>
  </sheetViews>
  <sheetFormatPr baseColWidth="10" defaultColWidth="11.42578125" defaultRowHeight="12.75" x14ac:dyDescent="0.2"/>
  <cols>
    <col min="1" max="1" width="65.42578125" style="9" customWidth="1"/>
    <col min="2" max="2" width="43" style="9" customWidth="1"/>
    <col min="3" max="3" width="16.42578125" style="9" bestFit="1" customWidth="1"/>
    <col min="4" max="4" width="13.28515625" style="9" customWidth="1"/>
    <col min="5" max="5" width="15.5703125" style="9" customWidth="1"/>
    <col min="6" max="6" width="16.5703125" style="9" bestFit="1" customWidth="1"/>
    <col min="7" max="7" width="14" style="9" customWidth="1"/>
    <col min="8" max="8" width="13" style="9" customWidth="1"/>
    <col min="9" max="9" width="12.7109375" style="9" customWidth="1"/>
    <col min="10" max="10" width="13.5703125" style="9" customWidth="1"/>
    <col min="11" max="17" width="16.42578125" style="9" bestFit="1" customWidth="1"/>
    <col min="18" max="24" width="11.42578125" style="9"/>
    <col min="25" max="25" width="14.140625" style="9" bestFit="1" customWidth="1"/>
    <col min="26" max="16384" width="11.42578125" style="9"/>
  </cols>
  <sheetData>
    <row r="8" spans="1:13" ht="12.75" customHeight="1" x14ac:dyDescent="0.2">
      <c r="A8" s="740" t="s">
        <v>1</v>
      </c>
      <c r="B8" s="674"/>
      <c r="C8" s="674"/>
      <c r="D8" s="674"/>
      <c r="E8" s="674"/>
    </row>
    <row r="9" spans="1:13" ht="12.75" customHeight="1" x14ac:dyDescent="0.2">
      <c r="A9" s="740"/>
      <c r="B9" s="674"/>
      <c r="C9" s="674"/>
      <c r="D9" s="674"/>
      <c r="E9" s="674"/>
    </row>
    <row r="10" spans="1:13" x14ac:dyDescent="0.2">
      <c r="A10" s="518" t="s">
        <v>181</v>
      </c>
      <c r="B10" s="519"/>
      <c r="C10" s="520"/>
      <c r="D10" s="520"/>
      <c r="E10" s="567"/>
      <c r="F10" s="304"/>
      <c r="G10" s="304"/>
      <c r="H10" s="304"/>
      <c r="I10" s="304"/>
      <c r="J10" s="304"/>
      <c r="K10" s="304"/>
      <c r="L10" s="304"/>
      <c r="M10" s="304"/>
    </row>
    <row r="11" spans="1:13" ht="14.25" x14ac:dyDescent="0.2">
      <c r="A11" s="464" t="s">
        <v>166</v>
      </c>
      <c r="B11" s="381"/>
      <c r="C11" s="383"/>
      <c r="D11" s="383"/>
      <c r="E11" s="568"/>
      <c r="F11" s="304"/>
      <c r="G11" s="304"/>
      <c r="H11" s="304"/>
      <c r="I11" s="304"/>
      <c r="J11" s="304"/>
      <c r="K11" s="304"/>
      <c r="L11" s="304"/>
      <c r="M11" s="304"/>
    </row>
    <row r="12" spans="1:13" ht="14.25" x14ac:dyDescent="0.25">
      <c r="A12" s="521"/>
      <c r="B12" s="488"/>
      <c r="C12" s="489"/>
      <c r="E12" s="195" t="s">
        <v>40</v>
      </c>
      <c r="F12" s="304"/>
      <c r="G12" s="304"/>
      <c r="H12" s="304"/>
      <c r="I12" s="304"/>
      <c r="J12" s="304"/>
      <c r="K12" s="304"/>
      <c r="L12" s="304"/>
      <c r="M12" s="304"/>
    </row>
    <row r="13" spans="1:13" ht="14.25" x14ac:dyDescent="0.2">
      <c r="A13" s="554" t="s">
        <v>0</v>
      </c>
      <c r="B13" s="555" t="s">
        <v>169</v>
      </c>
      <c r="C13" s="629">
        <v>2021</v>
      </c>
      <c r="D13" s="629">
        <v>2022</v>
      </c>
      <c r="E13" s="609" t="s">
        <v>102</v>
      </c>
    </row>
    <row r="14" spans="1:13" x14ac:dyDescent="0.2">
      <c r="A14" s="532" t="s">
        <v>182</v>
      </c>
      <c r="B14" s="529" t="s">
        <v>183</v>
      </c>
      <c r="C14" s="565">
        <v>87619</v>
      </c>
      <c r="D14" s="565">
        <v>114939</v>
      </c>
      <c r="E14" s="566">
        <v>150759.09957947195</v>
      </c>
    </row>
    <row r="15" spans="1:13" x14ac:dyDescent="0.2">
      <c r="A15" s="522" t="s">
        <v>184</v>
      </c>
      <c r="B15" s="531" t="s">
        <v>183</v>
      </c>
      <c r="C15" s="556">
        <v>204151</v>
      </c>
      <c r="D15" s="556">
        <v>258257</v>
      </c>
      <c r="E15" s="557">
        <v>294384.83208357601</v>
      </c>
    </row>
    <row r="16" spans="1:13" x14ac:dyDescent="0.2">
      <c r="A16" s="558" t="s">
        <v>185</v>
      </c>
      <c r="B16" s="559" t="s">
        <v>171</v>
      </c>
      <c r="C16" s="560">
        <v>42.918721926417206</v>
      </c>
      <c r="D16" s="560">
        <v>44.505666835748883</v>
      </c>
      <c r="E16" s="561">
        <v>51.211571775773876</v>
      </c>
    </row>
    <row r="17" spans="1:13" x14ac:dyDescent="0.2">
      <c r="A17" s="449"/>
      <c r="B17" s="449"/>
      <c r="C17" s="543"/>
      <c r="D17" s="543"/>
      <c r="E17" s="543"/>
      <c r="F17" s="303"/>
      <c r="G17" s="303"/>
      <c r="H17" s="303"/>
      <c r="I17" s="303"/>
      <c r="J17" s="303"/>
      <c r="K17" s="303"/>
      <c r="L17" s="303"/>
      <c r="M17" s="303"/>
    </row>
    <row r="18" spans="1:13" ht="14.25" x14ac:dyDescent="0.25">
      <c r="A18" s="526" t="s">
        <v>196</v>
      </c>
      <c r="B18" s="527"/>
      <c r="C18" s="527"/>
      <c r="D18" s="563"/>
      <c r="E18" s="156"/>
    </row>
    <row r="19" spans="1:13" ht="14.25" x14ac:dyDescent="0.25">
      <c r="A19" s="605" t="s">
        <v>191</v>
      </c>
      <c r="B19" s="514"/>
      <c r="C19" s="514"/>
      <c r="D19" s="562"/>
      <c r="E19" s="152"/>
    </row>
    <row r="20" spans="1:13" ht="14.25" x14ac:dyDescent="0.25">
      <c r="A20" s="606" t="s">
        <v>223</v>
      </c>
      <c r="B20" s="454"/>
      <c r="C20" s="514"/>
      <c r="D20" s="562"/>
      <c r="E20" s="152"/>
    </row>
    <row r="21" spans="1:13" ht="14.25" x14ac:dyDescent="0.25">
      <c r="A21" s="528" t="s">
        <v>103</v>
      </c>
      <c r="B21" s="505"/>
      <c r="C21" s="505"/>
      <c r="D21" s="564"/>
      <c r="E21" s="153"/>
    </row>
  </sheetData>
  <mergeCells count="1">
    <mergeCell ref="A8:E9"/>
  </mergeCells>
  <hyperlinks>
    <hyperlink ref="E12" location="Índice!A1" display="Índice" xr:uid="{5F8C8739-8FEB-46E0-98E2-228CCC02FE62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28E5-0B52-44A8-9491-AA0D3344BA5A}">
  <dimension ref="A8:E27"/>
  <sheetViews>
    <sheetView workbookViewId="0">
      <selection activeCell="A8" sqref="A8:E9"/>
    </sheetView>
  </sheetViews>
  <sheetFormatPr baseColWidth="10" defaultColWidth="11.42578125" defaultRowHeight="12.75" x14ac:dyDescent="0.2"/>
  <cols>
    <col min="1" max="1" width="80.7109375" style="9" customWidth="1"/>
    <col min="2" max="2" width="33.42578125" style="9" customWidth="1"/>
    <col min="3" max="3" width="14" style="9" customWidth="1"/>
    <col min="4" max="4" width="14.28515625" style="9" customWidth="1"/>
    <col min="5" max="5" width="13.42578125" style="9" customWidth="1"/>
    <col min="6" max="16384" width="11.42578125" style="9"/>
  </cols>
  <sheetData>
    <row r="8" spans="1:5" ht="12.75" customHeight="1" x14ac:dyDescent="0.2">
      <c r="A8" s="740" t="s">
        <v>1</v>
      </c>
      <c r="B8" s="674"/>
      <c r="C8" s="674"/>
      <c r="D8" s="674"/>
      <c r="E8" s="674"/>
    </row>
    <row r="9" spans="1:5" ht="12.75" customHeight="1" x14ac:dyDescent="0.2">
      <c r="A9" s="740"/>
      <c r="B9" s="674"/>
      <c r="C9" s="674"/>
      <c r="D9" s="674"/>
      <c r="E9" s="674"/>
    </row>
    <row r="10" spans="1:5" x14ac:dyDescent="0.2">
      <c r="A10" s="518" t="s">
        <v>186</v>
      </c>
      <c r="B10" s="519"/>
      <c r="C10" s="520"/>
      <c r="D10" s="520"/>
      <c r="E10" s="567"/>
    </row>
    <row r="11" spans="1:5" ht="14.25" x14ac:dyDescent="0.2">
      <c r="A11" s="464" t="s">
        <v>166</v>
      </c>
      <c r="B11" s="381"/>
      <c r="C11" s="383"/>
      <c r="D11" s="383"/>
      <c r="E11" s="568"/>
    </row>
    <row r="12" spans="1:5" ht="14.25" x14ac:dyDescent="0.25">
      <c r="A12" s="521"/>
      <c r="B12" s="488"/>
      <c r="C12" s="489"/>
      <c r="E12" s="195" t="s">
        <v>40</v>
      </c>
    </row>
    <row r="13" spans="1:5" ht="14.25" x14ac:dyDescent="0.2">
      <c r="A13" s="554" t="s">
        <v>0</v>
      </c>
      <c r="B13" s="555" t="s">
        <v>169</v>
      </c>
      <c r="C13" s="629">
        <v>2021</v>
      </c>
      <c r="D13" s="629">
        <v>2022</v>
      </c>
      <c r="E13" s="609" t="s">
        <v>102</v>
      </c>
    </row>
    <row r="14" spans="1:5" x14ac:dyDescent="0.2">
      <c r="A14" s="650" t="s">
        <v>182</v>
      </c>
      <c r="B14" s="651" t="s">
        <v>183</v>
      </c>
      <c r="C14" s="652">
        <v>87619</v>
      </c>
      <c r="D14" s="652">
        <v>114939</v>
      </c>
      <c r="E14" s="653">
        <v>150759.09957947195</v>
      </c>
    </row>
    <row r="15" spans="1:5" x14ac:dyDescent="0.2">
      <c r="A15" s="522" t="s">
        <v>187</v>
      </c>
      <c r="B15" s="531" t="s">
        <v>183</v>
      </c>
      <c r="C15" s="556">
        <v>18676593</v>
      </c>
      <c r="D15" s="556">
        <v>19884711</v>
      </c>
      <c r="E15" s="557">
        <v>20302753</v>
      </c>
    </row>
    <row r="16" spans="1:5" x14ac:dyDescent="0.2">
      <c r="A16" s="558" t="s">
        <v>188</v>
      </c>
      <c r="B16" s="559" t="s">
        <v>171</v>
      </c>
      <c r="C16" s="560">
        <v>0.46913802747642463</v>
      </c>
      <c r="D16" s="560">
        <v>0.57802700778502636</v>
      </c>
      <c r="E16" s="561">
        <v>0.7425549607950801</v>
      </c>
    </row>
    <row r="17" spans="1:5" x14ac:dyDescent="0.2">
      <c r="A17" s="449"/>
      <c r="B17" s="449"/>
      <c r="C17" s="543"/>
      <c r="D17" s="543"/>
      <c r="E17" s="543"/>
    </row>
    <row r="18" spans="1:5" ht="14.25" x14ac:dyDescent="0.25">
      <c r="A18" s="526" t="s">
        <v>196</v>
      </c>
      <c r="B18" s="527"/>
      <c r="C18" s="527"/>
      <c r="D18" s="563"/>
      <c r="E18" s="156"/>
    </row>
    <row r="19" spans="1:5" ht="14.25" x14ac:dyDescent="0.25">
      <c r="A19" s="605" t="s">
        <v>191</v>
      </c>
      <c r="B19" s="514"/>
      <c r="C19" s="514"/>
      <c r="D19" s="562"/>
      <c r="E19" s="152"/>
    </row>
    <row r="20" spans="1:5" ht="14.25" x14ac:dyDescent="0.25">
      <c r="A20" s="606" t="s">
        <v>215</v>
      </c>
      <c r="B20" s="454"/>
      <c r="C20" s="514"/>
      <c r="D20" s="562"/>
      <c r="E20" s="152"/>
    </row>
    <row r="21" spans="1:5" ht="14.25" x14ac:dyDescent="0.25">
      <c r="A21" s="528" t="s">
        <v>103</v>
      </c>
      <c r="B21" s="505"/>
      <c r="C21" s="505"/>
      <c r="D21" s="564"/>
      <c r="E21" s="153"/>
    </row>
    <row r="27" spans="1:5" x14ac:dyDescent="0.2">
      <c r="C27" s="304"/>
      <c r="D27" s="304"/>
      <c r="E27" s="304"/>
    </row>
  </sheetData>
  <mergeCells count="1">
    <mergeCell ref="A8:E9"/>
  </mergeCells>
  <hyperlinks>
    <hyperlink ref="E12" location="Índice!A1" display="Índice" xr:uid="{7430D590-FC7A-45C6-BDBA-8379CD1B0818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EABF-403B-4C77-9323-B338C25E3C75}">
  <dimension ref="A8:AT42"/>
  <sheetViews>
    <sheetView workbookViewId="0">
      <selection activeCell="A8" sqref="A8:P9"/>
    </sheetView>
  </sheetViews>
  <sheetFormatPr baseColWidth="10" defaultColWidth="11.42578125" defaultRowHeight="12.75" x14ac:dyDescent="0.2"/>
  <cols>
    <col min="1" max="1" width="69.85546875" style="9" customWidth="1"/>
    <col min="2" max="16384" width="11.42578125" style="9"/>
  </cols>
  <sheetData>
    <row r="8" spans="1:46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</row>
    <row r="9" spans="1:46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  <c r="O9" s="674"/>
      <c r="P9" s="674"/>
    </row>
    <row r="10" spans="1:46" ht="12.75" customHeight="1" x14ac:dyDescent="0.2">
      <c r="A10" s="675" t="s">
        <v>71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7"/>
    </row>
    <row r="11" spans="1:46" ht="14.25" x14ac:dyDescent="0.25">
      <c r="A11" s="36" t="s">
        <v>38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7"/>
    </row>
    <row r="12" spans="1:46" ht="14.25" x14ac:dyDescent="0.25">
      <c r="A12" s="36" t="s">
        <v>39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4"/>
      <c r="P12" s="157"/>
    </row>
    <row r="13" spans="1:46" ht="14.25" x14ac:dyDescent="0.25">
      <c r="A13" s="35" t="s">
        <v>70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159"/>
      <c r="P13" s="158"/>
    </row>
    <row r="14" spans="1:46" ht="14.25" x14ac:dyDescent="0.25">
      <c r="P14" s="195" t="s">
        <v>40</v>
      </c>
    </row>
    <row r="15" spans="1:46" ht="12.75" customHeight="1" x14ac:dyDescent="0.2">
      <c r="A15" s="91" t="s">
        <v>72</v>
      </c>
      <c r="B15" s="681">
        <v>2009</v>
      </c>
      <c r="C15" s="681"/>
      <c r="D15" s="681"/>
      <c r="E15" s="682">
        <v>2010</v>
      </c>
      <c r="F15" s="682"/>
      <c r="G15" s="683"/>
      <c r="H15" s="684">
        <v>2011</v>
      </c>
      <c r="I15" s="682"/>
      <c r="J15" s="683"/>
      <c r="K15" s="684">
        <v>2012</v>
      </c>
      <c r="L15" s="682"/>
      <c r="M15" s="685"/>
      <c r="N15" s="684">
        <v>2013</v>
      </c>
      <c r="O15" s="682"/>
      <c r="P15" s="685"/>
      <c r="Q15" s="684">
        <v>2014</v>
      </c>
      <c r="R15" s="682"/>
      <c r="S15" s="685"/>
      <c r="T15" s="684">
        <v>2015</v>
      </c>
      <c r="U15" s="682"/>
      <c r="V15" s="685"/>
      <c r="W15" s="684">
        <v>2016</v>
      </c>
      <c r="X15" s="682"/>
      <c r="Y15" s="685"/>
      <c r="Z15" s="693">
        <v>2017</v>
      </c>
      <c r="AA15" s="693"/>
      <c r="AB15" s="683"/>
      <c r="AC15" s="693">
        <v>2018</v>
      </c>
      <c r="AD15" s="682"/>
      <c r="AE15" s="685"/>
      <c r="AF15" s="693">
        <v>2019</v>
      </c>
      <c r="AG15" s="693"/>
      <c r="AH15" s="683"/>
      <c r="AI15" s="693">
        <v>2020</v>
      </c>
      <c r="AJ15" s="693"/>
      <c r="AK15" s="683"/>
      <c r="AL15" s="691" t="s">
        <v>73</v>
      </c>
      <c r="AM15" s="691"/>
      <c r="AN15" s="692"/>
      <c r="AO15" s="691" t="s">
        <v>94</v>
      </c>
      <c r="AP15" s="691"/>
      <c r="AQ15" s="692"/>
      <c r="AR15" s="691" t="s">
        <v>95</v>
      </c>
      <c r="AS15" s="691"/>
      <c r="AT15" s="692"/>
    </row>
    <row r="16" spans="1:46" ht="24" x14ac:dyDescent="0.2">
      <c r="A16" s="111" t="s">
        <v>74</v>
      </c>
      <c r="B16" s="119" t="s">
        <v>75</v>
      </c>
      <c r="C16" s="216" t="s">
        <v>76</v>
      </c>
      <c r="D16" s="117" t="s">
        <v>77</v>
      </c>
      <c r="E16" s="118" t="s">
        <v>75</v>
      </c>
      <c r="F16" s="118" t="s">
        <v>76</v>
      </c>
      <c r="G16" s="117" t="s">
        <v>77</v>
      </c>
      <c r="H16" s="118" t="s">
        <v>75</v>
      </c>
      <c r="I16" s="118" t="s">
        <v>76</v>
      </c>
      <c r="J16" s="117" t="s">
        <v>77</v>
      </c>
      <c r="K16" s="118" t="s">
        <v>75</v>
      </c>
      <c r="L16" s="118" t="s">
        <v>76</v>
      </c>
      <c r="M16" s="117" t="s">
        <v>77</v>
      </c>
      <c r="N16" s="118" t="s">
        <v>75</v>
      </c>
      <c r="O16" s="118" t="s">
        <v>76</v>
      </c>
      <c r="P16" s="117" t="s">
        <v>77</v>
      </c>
      <c r="Q16" s="118" t="s">
        <v>75</v>
      </c>
      <c r="R16" s="118" t="s">
        <v>76</v>
      </c>
      <c r="S16" s="117" t="s">
        <v>77</v>
      </c>
      <c r="T16" s="118" t="s">
        <v>75</v>
      </c>
      <c r="U16" s="118" t="s">
        <v>76</v>
      </c>
      <c r="V16" s="117" t="s">
        <v>77</v>
      </c>
      <c r="W16" s="118" t="s">
        <v>75</v>
      </c>
      <c r="X16" s="118" t="s">
        <v>76</v>
      </c>
      <c r="Y16" s="117" t="s">
        <v>77</v>
      </c>
      <c r="Z16" s="118" t="s">
        <v>75</v>
      </c>
      <c r="AA16" s="118" t="s">
        <v>76</v>
      </c>
      <c r="AB16" s="117" t="s">
        <v>77</v>
      </c>
      <c r="AC16" s="118" t="s">
        <v>75</v>
      </c>
      <c r="AD16" s="118" t="s">
        <v>76</v>
      </c>
      <c r="AE16" s="117" t="s">
        <v>77</v>
      </c>
      <c r="AF16" s="118" t="s">
        <v>75</v>
      </c>
      <c r="AG16" s="118" t="s">
        <v>76</v>
      </c>
      <c r="AH16" s="117" t="s">
        <v>77</v>
      </c>
      <c r="AI16" s="118" t="s">
        <v>75</v>
      </c>
      <c r="AJ16" s="118" t="s">
        <v>76</v>
      </c>
      <c r="AK16" s="117" t="s">
        <v>77</v>
      </c>
      <c r="AL16" s="119" t="s">
        <v>75</v>
      </c>
      <c r="AM16" s="118" t="s">
        <v>76</v>
      </c>
      <c r="AN16" s="117" t="s">
        <v>77</v>
      </c>
      <c r="AO16" s="119" t="s">
        <v>75</v>
      </c>
      <c r="AP16" s="118" t="s">
        <v>76</v>
      </c>
      <c r="AQ16" s="117" t="s">
        <v>77</v>
      </c>
      <c r="AR16" s="119" t="s">
        <v>75</v>
      </c>
      <c r="AS16" s="118" t="s">
        <v>76</v>
      </c>
      <c r="AT16" s="117" t="s">
        <v>77</v>
      </c>
    </row>
    <row r="17" spans="1:46" x14ac:dyDescent="0.2">
      <c r="A17" s="33" t="s">
        <v>78</v>
      </c>
      <c r="B17" s="217">
        <v>19548.54859122061</v>
      </c>
      <c r="C17" s="218">
        <v>5415.3323350000001</v>
      </c>
      <c r="D17" s="122">
        <v>24963.880926220609</v>
      </c>
      <c r="E17" s="120">
        <v>32071.639700048785</v>
      </c>
      <c r="F17" s="121">
        <v>2944.1598450000001</v>
      </c>
      <c r="G17" s="122">
        <v>35015.799545048787</v>
      </c>
      <c r="H17" s="120">
        <v>29956.732209000009</v>
      </c>
      <c r="I17" s="121">
        <v>9538.0121199999994</v>
      </c>
      <c r="J17" s="122">
        <v>39494.744329000008</v>
      </c>
      <c r="K17" s="120">
        <v>23131.504171001015</v>
      </c>
      <c r="L17" s="121">
        <v>6579.4344329999994</v>
      </c>
      <c r="M17" s="122">
        <v>29710.938604001014</v>
      </c>
      <c r="N17" s="120">
        <v>29024.060736389991</v>
      </c>
      <c r="O17" s="121">
        <v>3056.6319409599996</v>
      </c>
      <c r="P17" s="122">
        <v>32080.692677349991</v>
      </c>
      <c r="Q17" s="120">
        <v>23343.895359179987</v>
      </c>
      <c r="R17" s="121">
        <v>6551.0796161000007</v>
      </c>
      <c r="S17" s="122">
        <v>29894.974975279987</v>
      </c>
      <c r="T17" s="120">
        <v>37461.514997109989</v>
      </c>
      <c r="U17" s="121">
        <v>6929.2045069999995</v>
      </c>
      <c r="V17" s="122">
        <v>44390.719504109991</v>
      </c>
      <c r="W17" s="120">
        <v>137554.76151019998</v>
      </c>
      <c r="X17" s="121">
        <v>13043.373707999999</v>
      </c>
      <c r="Y17" s="122">
        <v>150598.13521819998</v>
      </c>
      <c r="Z17" s="120">
        <v>233516.51497397522</v>
      </c>
      <c r="AA17" s="121">
        <v>1411.3555180000001</v>
      </c>
      <c r="AB17" s="122">
        <v>234927.87049197522</v>
      </c>
      <c r="AC17" s="120">
        <v>118141.6798510341</v>
      </c>
      <c r="AD17" s="121">
        <v>35504.654976560007</v>
      </c>
      <c r="AE17" s="122">
        <v>153646.33482759411</v>
      </c>
      <c r="AF17" s="120">
        <v>121881.32267546005</v>
      </c>
      <c r="AG17" s="121">
        <v>29727.703904350001</v>
      </c>
      <c r="AH17" s="122">
        <v>151609.02657981004</v>
      </c>
      <c r="AI17" s="120">
        <v>79502.305172096851</v>
      </c>
      <c r="AJ17" s="121">
        <v>7577.756605999999</v>
      </c>
      <c r="AK17" s="122">
        <v>87080.061778096846</v>
      </c>
      <c r="AL17" s="120">
        <v>103210.85238457701</v>
      </c>
      <c r="AM17" s="121">
        <v>29623.03677549068</v>
      </c>
      <c r="AN17" s="122">
        <v>132833.88916006769</v>
      </c>
      <c r="AO17" s="120">
        <v>103976.41832493</v>
      </c>
      <c r="AP17" s="121">
        <v>67275.095532390013</v>
      </c>
      <c r="AQ17" s="122">
        <v>171251.51385732001</v>
      </c>
      <c r="AR17" s="120">
        <v>130657.90005929995</v>
      </c>
      <c r="AS17" s="121">
        <v>121871.11906200003</v>
      </c>
      <c r="AT17" s="122">
        <v>252529.01912129996</v>
      </c>
    </row>
    <row r="18" spans="1:46" x14ac:dyDescent="0.2">
      <c r="A18" s="215" t="s">
        <v>79</v>
      </c>
      <c r="B18" s="219">
        <v>84120.708416119334</v>
      </c>
      <c r="C18" s="186">
        <v>678346.97881466395</v>
      </c>
      <c r="D18" s="122">
        <v>762467.68723078328</v>
      </c>
      <c r="E18" s="123">
        <v>58069.31237980786</v>
      </c>
      <c r="F18" s="123">
        <v>723578.48958090122</v>
      </c>
      <c r="G18" s="122">
        <v>781647.80196070904</v>
      </c>
      <c r="H18" s="123">
        <v>208718.34474160036</v>
      </c>
      <c r="I18" s="123">
        <v>881275.97640222451</v>
      </c>
      <c r="J18" s="122">
        <v>1089994.3211438248</v>
      </c>
      <c r="K18" s="123">
        <v>520873.79154709773</v>
      </c>
      <c r="L18" s="123">
        <v>139790.40193423498</v>
      </c>
      <c r="M18" s="122">
        <v>660664.19348133274</v>
      </c>
      <c r="N18" s="123">
        <v>532234.10073263047</v>
      </c>
      <c r="O18" s="123">
        <v>428845.74276806042</v>
      </c>
      <c r="P18" s="122">
        <v>961079.84350069088</v>
      </c>
      <c r="Q18" s="123">
        <v>320529.07697189035</v>
      </c>
      <c r="R18" s="123">
        <v>530337.85666810023</v>
      </c>
      <c r="S18" s="122">
        <v>850866.93363999063</v>
      </c>
      <c r="T18" s="123">
        <v>440190.66600826068</v>
      </c>
      <c r="U18" s="123">
        <v>773710.98518198018</v>
      </c>
      <c r="V18" s="122">
        <v>1213901.6511902409</v>
      </c>
      <c r="W18" s="123">
        <v>341498.67018963996</v>
      </c>
      <c r="X18" s="123">
        <v>878372.06744546036</v>
      </c>
      <c r="Y18" s="122">
        <v>1219870.7376351003</v>
      </c>
      <c r="Z18" s="123">
        <v>428589.55188819376</v>
      </c>
      <c r="AA18" s="123">
        <v>698118.93084386725</v>
      </c>
      <c r="AB18" s="122">
        <v>1126708.4827320611</v>
      </c>
      <c r="AC18" s="123">
        <v>615829.9062309931</v>
      </c>
      <c r="AD18" s="123">
        <v>873312.09925226495</v>
      </c>
      <c r="AE18" s="122">
        <v>1489142.005483258</v>
      </c>
      <c r="AF18" s="123">
        <v>1099010.5281666238</v>
      </c>
      <c r="AG18" s="123">
        <v>897767.79429783241</v>
      </c>
      <c r="AH18" s="122">
        <v>1996778.3224644563</v>
      </c>
      <c r="AI18" s="123">
        <v>590309.02783093473</v>
      </c>
      <c r="AJ18" s="123">
        <v>800100.74650397</v>
      </c>
      <c r="AK18" s="122">
        <v>1390409.7743349047</v>
      </c>
      <c r="AL18" s="123">
        <v>743819.63326947659</v>
      </c>
      <c r="AM18" s="123">
        <v>432104.32097277493</v>
      </c>
      <c r="AN18" s="122">
        <v>1175923.9542422516</v>
      </c>
      <c r="AO18" s="123">
        <v>210706.24748648013</v>
      </c>
      <c r="AP18" s="123">
        <v>1151606.5252111512</v>
      </c>
      <c r="AQ18" s="122">
        <v>1362312.7726976313</v>
      </c>
      <c r="AR18" s="123">
        <v>273783.94716268999</v>
      </c>
      <c r="AS18" s="123">
        <v>1410658.6790639155</v>
      </c>
      <c r="AT18" s="122">
        <v>1684442.6262266054</v>
      </c>
    </row>
    <row r="19" spans="1:46" x14ac:dyDescent="0.2">
      <c r="A19" s="33" t="s">
        <v>80</v>
      </c>
      <c r="B19" s="217">
        <v>178161.22138802806</v>
      </c>
      <c r="C19" s="218">
        <v>74323.412968584293</v>
      </c>
      <c r="D19" s="122">
        <v>252484.63435661234</v>
      </c>
      <c r="E19" s="120">
        <v>148630.52363891812</v>
      </c>
      <c r="F19" s="121">
        <v>76169.149531058254</v>
      </c>
      <c r="G19" s="122">
        <v>224799.67316997639</v>
      </c>
      <c r="H19" s="120">
        <v>197745.93175327621</v>
      </c>
      <c r="I19" s="121">
        <v>130731.89795193879</v>
      </c>
      <c r="J19" s="122">
        <v>328477.829705215</v>
      </c>
      <c r="K19" s="120">
        <v>117872.17015440807</v>
      </c>
      <c r="L19" s="121">
        <v>51121.0339451041</v>
      </c>
      <c r="M19" s="122">
        <v>168993.20409951216</v>
      </c>
      <c r="N19" s="120">
        <v>130931.35141601993</v>
      </c>
      <c r="O19" s="121">
        <v>85574.561563409996</v>
      </c>
      <c r="P19" s="122">
        <v>216505.91297942994</v>
      </c>
      <c r="Q19" s="120">
        <v>255961.97185809998</v>
      </c>
      <c r="R19" s="121">
        <v>88793.834700569962</v>
      </c>
      <c r="S19" s="122">
        <v>344755.80655866995</v>
      </c>
      <c r="T19" s="120">
        <v>361771.19488325954</v>
      </c>
      <c r="U19" s="121">
        <v>109096.89521400009</v>
      </c>
      <c r="V19" s="122">
        <v>470868.09009725961</v>
      </c>
      <c r="W19" s="120">
        <v>260989.71670896214</v>
      </c>
      <c r="X19" s="121">
        <v>71111.353607500059</v>
      </c>
      <c r="Y19" s="122">
        <v>332101.0703164622</v>
      </c>
      <c r="Z19" s="120">
        <v>171900.91317513346</v>
      </c>
      <c r="AA19" s="121">
        <v>57814.183278261538</v>
      </c>
      <c r="AB19" s="122">
        <v>229715.096453395</v>
      </c>
      <c r="AC19" s="120">
        <v>227648.83619571594</v>
      </c>
      <c r="AD19" s="121">
        <v>88859.175488830035</v>
      </c>
      <c r="AE19" s="122">
        <v>316508.01168454596</v>
      </c>
      <c r="AF19" s="120">
        <v>380165.87266635976</v>
      </c>
      <c r="AG19" s="121">
        <v>35025.944316050009</v>
      </c>
      <c r="AH19" s="122">
        <v>415191.8169824098</v>
      </c>
      <c r="AI19" s="120">
        <v>232491.22166516792</v>
      </c>
      <c r="AJ19" s="121">
        <v>33368.911079889993</v>
      </c>
      <c r="AK19" s="122">
        <v>265860.13274505793</v>
      </c>
      <c r="AL19" s="120">
        <v>284374.05293651222</v>
      </c>
      <c r="AM19" s="121">
        <v>56160.136387924053</v>
      </c>
      <c r="AN19" s="122">
        <v>340534.18932443624</v>
      </c>
      <c r="AO19" s="120">
        <v>365909.75424438994</v>
      </c>
      <c r="AP19" s="121">
        <v>40731.638835910002</v>
      </c>
      <c r="AQ19" s="122">
        <v>406641.39308029995</v>
      </c>
      <c r="AR19" s="120">
        <v>385716.80967300723</v>
      </c>
      <c r="AS19" s="121">
        <v>80499.542839000103</v>
      </c>
      <c r="AT19" s="122">
        <v>466216.35251200735</v>
      </c>
    </row>
    <row r="20" spans="1:46" ht="13.5" customHeight="1" x14ac:dyDescent="0.2">
      <c r="A20" s="215" t="s">
        <v>81</v>
      </c>
      <c r="B20" s="219">
        <v>26322.430853376769</v>
      </c>
      <c r="C20" s="186">
        <v>251954.65150321336</v>
      </c>
      <c r="D20" s="122">
        <v>278277.08235659014</v>
      </c>
      <c r="E20" s="123">
        <v>9662.3834951900008</v>
      </c>
      <c r="F20" s="123">
        <v>258797.43648853488</v>
      </c>
      <c r="G20" s="122">
        <v>268459.81998372485</v>
      </c>
      <c r="H20" s="123">
        <v>16782.630843741998</v>
      </c>
      <c r="I20" s="123">
        <v>253589.65991289716</v>
      </c>
      <c r="J20" s="122">
        <v>270372.29075663915</v>
      </c>
      <c r="K20" s="123">
        <v>10533.489144786001</v>
      </c>
      <c r="L20" s="123">
        <v>118750.60071513089</v>
      </c>
      <c r="M20" s="122">
        <v>129284.08985991689</v>
      </c>
      <c r="N20" s="123">
        <v>75767.606967481988</v>
      </c>
      <c r="O20" s="123">
        <v>311488.90893852245</v>
      </c>
      <c r="P20" s="122">
        <v>387256.51590600447</v>
      </c>
      <c r="Q20" s="123">
        <v>141094.2622765</v>
      </c>
      <c r="R20" s="123">
        <v>343038.03777142946</v>
      </c>
      <c r="S20" s="122">
        <v>484132.30004792946</v>
      </c>
      <c r="T20" s="123">
        <v>243765.83067474011</v>
      </c>
      <c r="U20" s="123">
        <v>395834.53521219984</v>
      </c>
      <c r="V20" s="122">
        <v>639600.36588693992</v>
      </c>
      <c r="W20" s="123">
        <v>162683.48981901395</v>
      </c>
      <c r="X20" s="123">
        <v>291010.4317385279</v>
      </c>
      <c r="Y20" s="122">
        <v>453693.92155754182</v>
      </c>
      <c r="Z20" s="123">
        <v>274927.42842311587</v>
      </c>
      <c r="AA20" s="123">
        <v>603993.80702426995</v>
      </c>
      <c r="AB20" s="122">
        <v>878921.23544738581</v>
      </c>
      <c r="AC20" s="123">
        <v>67028.635628201184</v>
      </c>
      <c r="AD20" s="123">
        <v>156236.72039193616</v>
      </c>
      <c r="AE20" s="122">
        <v>223265.35602013735</v>
      </c>
      <c r="AF20" s="123">
        <v>172590.13123028004</v>
      </c>
      <c r="AG20" s="123">
        <v>364615.37909900991</v>
      </c>
      <c r="AH20" s="122">
        <v>537205.51032928994</v>
      </c>
      <c r="AI20" s="123">
        <v>103794.45001168313</v>
      </c>
      <c r="AJ20" s="123">
        <v>53806.905453030362</v>
      </c>
      <c r="AK20" s="122">
        <v>157601.3554647135</v>
      </c>
      <c r="AL20" s="123">
        <v>94749.316845523892</v>
      </c>
      <c r="AM20" s="123">
        <v>695319.53048524109</v>
      </c>
      <c r="AN20" s="122">
        <v>790068.84733076498</v>
      </c>
      <c r="AO20" s="123">
        <v>112020.49989474</v>
      </c>
      <c r="AP20" s="123">
        <v>375120.5726406303</v>
      </c>
      <c r="AQ20" s="122">
        <v>487141.0725353703</v>
      </c>
      <c r="AR20" s="123">
        <v>203630.30277593993</v>
      </c>
      <c r="AS20" s="123">
        <v>459818.72689475014</v>
      </c>
      <c r="AT20" s="122">
        <v>663449.02967069007</v>
      </c>
    </row>
    <row r="21" spans="1:46" x14ac:dyDescent="0.2">
      <c r="A21" s="33" t="s">
        <v>82</v>
      </c>
      <c r="B21" s="217">
        <v>93.031414999999996</v>
      </c>
      <c r="C21" s="218">
        <v>0</v>
      </c>
      <c r="D21" s="122">
        <v>93.031414999999996</v>
      </c>
      <c r="E21" s="120">
        <v>27.840121</v>
      </c>
      <c r="F21" s="121">
        <v>32.689982999999998</v>
      </c>
      <c r="G21" s="122">
        <v>60.530103999999994</v>
      </c>
      <c r="H21" s="120">
        <v>570.10975900000005</v>
      </c>
      <c r="I21" s="121">
        <v>0</v>
      </c>
      <c r="J21" s="122">
        <v>570.10975900000005</v>
      </c>
      <c r="K21" s="120">
        <v>0</v>
      </c>
      <c r="L21" s="121">
        <v>0</v>
      </c>
      <c r="M21" s="122">
        <v>0</v>
      </c>
      <c r="N21" s="120">
        <v>2985.8766560000004</v>
      </c>
      <c r="O21" s="121">
        <v>6.7344973399999999</v>
      </c>
      <c r="P21" s="122">
        <v>2992.6111533400003</v>
      </c>
      <c r="Q21" s="120">
        <v>9312.9043864799987</v>
      </c>
      <c r="R21" s="121">
        <v>0</v>
      </c>
      <c r="S21" s="122">
        <v>9312.9043864799987</v>
      </c>
      <c r="T21" s="120">
        <v>2154.0174675000007</v>
      </c>
      <c r="U21" s="121">
        <v>54.633557000000003</v>
      </c>
      <c r="V21" s="122">
        <v>2208.6510245000009</v>
      </c>
      <c r="W21" s="120">
        <v>760.11177127999997</v>
      </c>
      <c r="X21" s="121">
        <v>543.89774</v>
      </c>
      <c r="Y21" s="122">
        <v>1304.00951128</v>
      </c>
      <c r="Z21" s="120">
        <v>2236.4365419999999</v>
      </c>
      <c r="AA21" s="121">
        <v>0</v>
      </c>
      <c r="AB21" s="122">
        <v>2236.4365419999999</v>
      </c>
      <c r="AC21" s="120">
        <v>3442.5237240000001</v>
      </c>
      <c r="AD21" s="121">
        <v>0</v>
      </c>
      <c r="AE21" s="122">
        <v>3442.5237240000001</v>
      </c>
      <c r="AF21" s="120">
        <v>7176.8397729999997</v>
      </c>
      <c r="AG21" s="121">
        <v>0</v>
      </c>
      <c r="AH21" s="122">
        <v>7176.8397729999997</v>
      </c>
      <c r="AI21" s="120">
        <v>25743.627796000001</v>
      </c>
      <c r="AJ21" s="121">
        <v>0</v>
      </c>
      <c r="AK21" s="122">
        <v>25743.627796000001</v>
      </c>
      <c r="AL21" s="120">
        <v>6391.6244542800005</v>
      </c>
      <c r="AM21" s="121">
        <v>0</v>
      </c>
      <c r="AN21" s="122">
        <v>6391.6244542800005</v>
      </c>
      <c r="AO21" s="120">
        <v>1937.4814925000001</v>
      </c>
      <c r="AP21" s="121">
        <v>0</v>
      </c>
      <c r="AQ21" s="122">
        <v>1937.4814925000001</v>
      </c>
      <c r="AR21" s="120">
        <v>2928.9676833399999</v>
      </c>
      <c r="AS21" s="121">
        <v>0</v>
      </c>
      <c r="AT21" s="122">
        <v>2928.9676833399999</v>
      </c>
    </row>
    <row r="22" spans="1:46" ht="13.5" customHeight="1" x14ac:dyDescent="0.2">
      <c r="A22" s="215" t="s">
        <v>83</v>
      </c>
      <c r="B22" s="219">
        <v>50815.424111692984</v>
      </c>
      <c r="C22" s="186">
        <v>501136.79454128019</v>
      </c>
      <c r="D22" s="122">
        <v>551952.21865297318</v>
      </c>
      <c r="E22" s="123">
        <v>101442.61517650339</v>
      </c>
      <c r="F22" s="123">
        <v>608582.64272589423</v>
      </c>
      <c r="G22" s="122">
        <v>710025.25790239766</v>
      </c>
      <c r="H22" s="123">
        <v>113734.51261443703</v>
      </c>
      <c r="I22" s="123">
        <v>668312.20291939657</v>
      </c>
      <c r="J22" s="122">
        <v>782046.7155338336</v>
      </c>
      <c r="K22" s="123">
        <v>131669.98749633593</v>
      </c>
      <c r="L22" s="123">
        <v>492132.0814907059</v>
      </c>
      <c r="M22" s="122">
        <v>623802.06898704183</v>
      </c>
      <c r="N22" s="123">
        <v>159215.08579628207</v>
      </c>
      <c r="O22" s="123">
        <v>723538.09917948605</v>
      </c>
      <c r="P22" s="122">
        <v>882753.18497576809</v>
      </c>
      <c r="Q22" s="123">
        <v>179194.61797656203</v>
      </c>
      <c r="R22" s="123">
        <v>719648.36238846357</v>
      </c>
      <c r="S22" s="122">
        <v>898842.98036502558</v>
      </c>
      <c r="T22" s="123">
        <v>315479.62596003222</v>
      </c>
      <c r="U22" s="123">
        <v>1056324.1039952585</v>
      </c>
      <c r="V22" s="122">
        <v>1371803.7299552907</v>
      </c>
      <c r="W22" s="123">
        <v>292702.74051125103</v>
      </c>
      <c r="X22" s="123">
        <v>655079.11182319419</v>
      </c>
      <c r="Y22" s="122">
        <v>947781.85233444523</v>
      </c>
      <c r="Z22" s="123">
        <v>228646.81889556799</v>
      </c>
      <c r="AA22" s="123">
        <v>659214.58148059715</v>
      </c>
      <c r="AB22" s="122">
        <v>887861.40037616517</v>
      </c>
      <c r="AC22" s="123">
        <v>258496.38761703786</v>
      </c>
      <c r="AD22" s="123">
        <v>981380.80795412068</v>
      </c>
      <c r="AE22" s="122">
        <v>1239877.1955711585</v>
      </c>
      <c r="AF22" s="123">
        <v>440566.93542120961</v>
      </c>
      <c r="AG22" s="123">
        <v>1029514.8682898512</v>
      </c>
      <c r="AH22" s="122">
        <v>1470081.8037110609</v>
      </c>
      <c r="AI22" s="123">
        <v>388336.83253557904</v>
      </c>
      <c r="AJ22" s="123">
        <v>502768.90155016782</v>
      </c>
      <c r="AK22" s="122">
        <v>891105.73408574681</v>
      </c>
      <c r="AL22" s="123">
        <v>264547.37461174768</v>
      </c>
      <c r="AM22" s="123">
        <v>938853.85218058852</v>
      </c>
      <c r="AN22" s="122">
        <v>1203401.2267923362</v>
      </c>
      <c r="AO22" s="123">
        <v>721802.65284037986</v>
      </c>
      <c r="AP22" s="123">
        <v>617801.55254349147</v>
      </c>
      <c r="AQ22" s="122">
        <v>1339604.2053838712</v>
      </c>
      <c r="AR22" s="123">
        <v>882538.85324296018</v>
      </c>
      <c r="AS22" s="123">
        <v>940454.58087142557</v>
      </c>
      <c r="AT22" s="122">
        <v>1822993.4341143859</v>
      </c>
    </row>
    <row r="23" spans="1:46" ht="13.5" customHeight="1" x14ac:dyDescent="0.2">
      <c r="A23" s="33" t="s">
        <v>84</v>
      </c>
      <c r="B23" s="217">
        <v>0</v>
      </c>
      <c r="C23" s="218">
        <v>30846.947574819998</v>
      </c>
      <c r="D23" s="122">
        <v>30846.947574819998</v>
      </c>
      <c r="E23" s="120">
        <v>0</v>
      </c>
      <c r="F23" s="121">
        <v>9585.9733832599995</v>
      </c>
      <c r="G23" s="122">
        <v>9585.9733832599995</v>
      </c>
      <c r="H23" s="120">
        <v>0</v>
      </c>
      <c r="I23" s="121">
        <v>15081.195693749996</v>
      </c>
      <c r="J23" s="122">
        <v>15081.195693749996</v>
      </c>
      <c r="K23" s="120">
        <v>0</v>
      </c>
      <c r="L23" s="121">
        <v>16387.360614909998</v>
      </c>
      <c r="M23" s="122">
        <v>16387.360614909998</v>
      </c>
      <c r="N23" s="120">
        <v>0</v>
      </c>
      <c r="O23" s="121">
        <v>7268.8347290000011</v>
      </c>
      <c r="P23" s="122">
        <v>7268.8347290000011</v>
      </c>
      <c r="Q23" s="120">
        <v>0</v>
      </c>
      <c r="R23" s="121">
        <v>6368.5923244500009</v>
      </c>
      <c r="S23" s="122">
        <v>6368.5923244500009</v>
      </c>
      <c r="T23" s="120">
        <v>0</v>
      </c>
      <c r="U23" s="121">
        <v>29180.964311959495</v>
      </c>
      <c r="V23" s="122">
        <v>29180.964311959495</v>
      </c>
      <c r="W23" s="120">
        <v>0</v>
      </c>
      <c r="X23" s="121">
        <v>39459.224732199997</v>
      </c>
      <c r="Y23" s="122">
        <v>39459.224732199997</v>
      </c>
      <c r="Z23" s="120">
        <v>0</v>
      </c>
      <c r="AA23" s="121">
        <v>43446.55841935036</v>
      </c>
      <c r="AB23" s="122">
        <v>43446.55841935036</v>
      </c>
      <c r="AC23" s="120">
        <v>0</v>
      </c>
      <c r="AD23" s="121">
        <v>47758.408496030002</v>
      </c>
      <c r="AE23" s="122">
        <v>47758.408496030002</v>
      </c>
      <c r="AF23" s="120">
        <v>0</v>
      </c>
      <c r="AG23" s="121">
        <v>48025.661902579996</v>
      </c>
      <c r="AH23" s="122">
        <v>48025.661902579996</v>
      </c>
      <c r="AI23" s="120">
        <v>0</v>
      </c>
      <c r="AJ23" s="121">
        <v>108950.78059637998</v>
      </c>
      <c r="AK23" s="122">
        <v>108950.78059637998</v>
      </c>
      <c r="AL23" s="120">
        <v>0</v>
      </c>
      <c r="AM23" s="121">
        <v>80825.922273610006</v>
      </c>
      <c r="AN23" s="122">
        <v>80825.922273610006</v>
      </c>
      <c r="AO23" s="120">
        <v>0</v>
      </c>
      <c r="AP23" s="121">
        <v>107195.01684114251</v>
      </c>
      <c r="AQ23" s="122">
        <v>107195.01684114251</v>
      </c>
      <c r="AR23" s="120">
        <v>0</v>
      </c>
      <c r="AS23" s="121">
        <v>79148.372253189969</v>
      </c>
      <c r="AT23" s="122">
        <v>79148.372253189969</v>
      </c>
    </row>
    <row r="24" spans="1:46" ht="14.25" customHeight="1" x14ac:dyDescent="0.2">
      <c r="A24" s="215" t="s">
        <v>85</v>
      </c>
      <c r="B24" s="219">
        <v>482728.27394333621</v>
      </c>
      <c r="C24" s="186">
        <v>213600.67193297695</v>
      </c>
      <c r="D24" s="122">
        <v>696328.94587631314</v>
      </c>
      <c r="E24" s="123">
        <v>509115.28013571049</v>
      </c>
      <c r="F24" s="123">
        <v>336572.17262263858</v>
      </c>
      <c r="G24" s="122">
        <v>845687.45275834901</v>
      </c>
      <c r="H24" s="123">
        <v>671866.97706688358</v>
      </c>
      <c r="I24" s="123">
        <v>297130.74779831059</v>
      </c>
      <c r="J24" s="122">
        <v>968997.72486519418</v>
      </c>
      <c r="K24" s="123">
        <v>667530.74962680985</v>
      </c>
      <c r="L24" s="123">
        <v>288109.46244179894</v>
      </c>
      <c r="M24" s="122">
        <v>955640.21206860873</v>
      </c>
      <c r="N24" s="123">
        <v>669676.80666125822</v>
      </c>
      <c r="O24" s="123">
        <v>50467.644763409997</v>
      </c>
      <c r="P24" s="122">
        <v>720144.45142466819</v>
      </c>
      <c r="Q24" s="123">
        <v>725627.15299950959</v>
      </c>
      <c r="R24" s="123">
        <v>55154.755535921606</v>
      </c>
      <c r="S24" s="122">
        <v>780781.90853543114</v>
      </c>
      <c r="T24" s="123">
        <v>907340.25389126979</v>
      </c>
      <c r="U24" s="123">
        <v>63504.487185080012</v>
      </c>
      <c r="V24" s="122">
        <v>970844.74107634975</v>
      </c>
      <c r="W24" s="123">
        <v>1164839.8975989537</v>
      </c>
      <c r="X24" s="123">
        <v>59467.997433790013</v>
      </c>
      <c r="Y24" s="122">
        <v>1224307.8950327437</v>
      </c>
      <c r="Z24" s="123">
        <v>1552481.601145091</v>
      </c>
      <c r="AA24" s="123">
        <v>61812.733245787997</v>
      </c>
      <c r="AB24" s="122">
        <v>1614294.3343908789</v>
      </c>
      <c r="AC24" s="123">
        <v>1937770.5751981505</v>
      </c>
      <c r="AD24" s="123">
        <v>44535.403455499996</v>
      </c>
      <c r="AE24" s="122">
        <v>1982305.9786536505</v>
      </c>
      <c r="AF24" s="123">
        <v>2061047.7691703627</v>
      </c>
      <c r="AG24" s="123">
        <v>41170.594683080002</v>
      </c>
      <c r="AH24" s="122">
        <v>2102218.3638534429</v>
      </c>
      <c r="AI24" s="123">
        <v>1827973.3552518</v>
      </c>
      <c r="AJ24" s="123">
        <v>60885.73809598972</v>
      </c>
      <c r="AK24" s="122">
        <v>1888859.0933477897</v>
      </c>
      <c r="AL24" s="123">
        <v>2316181.231343762</v>
      </c>
      <c r="AM24" s="123">
        <v>46227.129126580003</v>
      </c>
      <c r="AN24" s="122">
        <v>2362408.360470342</v>
      </c>
      <c r="AO24" s="123">
        <v>2763423.1899367655</v>
      </c>
      <c r="AP24" s="123">
        <v>102089.33622831001</v>
      </c>
      <c r="AQ24" s="122">
        <v>2865512.5261650756</v>
      </c>
      <c r="AR24" s="123">
        <v>2796414.64139775</v>
      </c>
      <c r="AS24" s="123">
        <v>55868.196856989984</v>
      </c>
      <c r="AT24" s="122">
        <v>2852282.83825474</v>
      </c>
    </row>
    <row r="25" spans="1:46" x14ac:dyDescent="0.2">
      <c r="A25" s="201" t="s">
        <v>86</v>
      </c>
      <c r="B25" s="220">
        <v>841789.63871877384</v>
      </c>
      <c r="C25" s="221">
        <v>1755624.7896705386</v>
      </c>
      <c r="D25" s="205">
        <v>2597414.4283893127</v>
      </c>
      <c r="E25" s="202">
        <v>859019.59464717866</v>
      </c>
      <c r="F25" s="202">
        <v>2016262.7141602871</v>
      </c>
      <c r="G25" s="205">
        <v>2875282.3088074652</v>
      </c>
      <c r="H25" s="202">
        <v>1239375.2389879392</v>
      </c>
      <c r="I25" s="202">
        <v>2255659.6927985176</v>
      </c>
      <c r="J25" s="205">
        <v>3495034.9317864571</v>
      </c>
      <c r="K25" s="202">
        <v>1471611.6921404386</v>
      </c>
      <c r="L25" s="202">
        <v>1112870.3755748849</v>
      </c>
      <c r="M25" s="205">
        <v>2584482.0677153235</v>
      </c>
      <c r="N25" s="202">
        <v>1599834.8889660626</v>
      </c>
      <c r="O25" s="202">
        <v>1610247.158380189</v>
      </c>
      <c r="P25" s="205">
        <v>3210082.0473462516</v>
      </c>
      <c r="Q25" s="202">
        <v>1655063.881828222</v>
      </c>
      <c r="R25" s="202">
        <v>1749892.5190050348</v>
      </c>
      <c r="S25" s="205">
        <v>3404956.400833257</v>
      </c>
      <c r="T25" s="202">
        <v>2308163.1038821721</v>
      </c>
      <c r="U25" s="202">
        <v>2434635.8091644784</v>
      </c>
      <c r="V25" s="205">
        <v>4742798.9130466506</v>
      </c>
      <c r="W25" s="202">
        <v>2361029.3881093008</v>
      </c>
      <c r="X25" s="202">
        <v>2008087.4582286724</v>
      </c>
      <c r="Y25" s="205">
        <v>4369116.8463379731</v>
      </c>
      <c r="Z25" s="202">
        <v>2892299.2650430771</v>
      </c>
      <c r="AA25" s="202">
        <v>2125812.149810134</v>
      </c>
      <c r="AB25" s="205">
        <v>5018111.4148532124</v>
      </c>
      <c r="AC25" s="202">
        <v>3228358.5444451328</v>
      </c>
      <c r="AD25" s="202">
        <v>2227587.270015242</v>
      </c>
      <c r="AE25" s="205">
        <v>5455945.8144603744</v>
      </c>
      <c r="AF25" s="202">
        <v>4282439.399103296</v>
      </c>
      <c r="AG25" s="202">
        <v>2445847.9464927535</v>
      </c>
      <c r="AH25" s="205">
        <v>6728287.3455960508</v>
      </c>
      <c r="AI25" s="202">
        <v>3248150.8202632619</v>
      </c>
      <c r="AJ25" s="202">
        <v>1567459.7398854278</v>
      </c>
      <c r="AK25" s="205">
        <v>4815610.5601486899</v>
      </c>
      <c r="AL25" s="202">
        <v>3813274.0858458793</v>
      </c>
      <c r="AM25" s="202">
        <v>2279113.9282022091</v>
      </c>
      <c r="AN25" s="205">
        <v>6092388.0140480883</v>
      </c>
      <c r="AO25" s="202">
        <v>4279776.244220186</v>
      </c>
      <c r="AP25" s="202">
        <v>2461819.7378330259</v>
      </c>
      <c r="AQ25" s="205">
        <v>6741595.982053211</v>
      </c>
      <c r="AR25" s="202">
        <v>4675671.4219949879</v>
      </c>
      <c r="AS25" s="202">
        <v>3148319.2178412708</v>
      </c>
      <c r="AT25" s="205">
        <v>7823990.6398362592</v>
      </c>
    </row>
    <row r="26" spans="1:46" x14ac:dyDescent="0.2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</row>
    <row r="27" spans="1:46" ht="24" x14ac:dyDescent="0.2">
      <c r="A27" s="111" t="s">
        <v>87</v>
      </c>
      <c r="B27" s="119" t="s">
        <v>75</v>
      </c>
      <c r="C27" s="216" t="s">
        <v>76</v>
      </c>
      <c r="D27" s="117" t="s">
        <v>77</v>
      </c>
      <c r="E27" s="118" t="s">
        <v>75</v>
      </c>
      <c r="F27" s="118" t="s">
        <v>76</v>
      </c>
      <c r="G27" s="117" t="s">
        <v>77</v>
      </c>
      <c r="H27" s="118" t="s">
        <v>75</v>
      </c>
      <c r="I27" s="118" t="s">
        <v>76</v>
      </c>
      <c r="J27" s="117" t="s">
        <v>77</v>
      </c>
      <c r="K27" s="118" t="s">
        <v>75</v>
      </c>
      <c r="L27" s="118" t="s">
        <v>76</v>
      </c>
      <c r="M27" s="117" t="s">
        <v>77</v>
      </c>
      <c r="N27" s="118" t="s">
        <v>75</v>
      </c>
      <c r="O27" s="118" t="s">
        <v>76</v>
      </c>
      <c r="P27" s="117" t="s">
        <v>77</v>
      </c>
      <c r="Q27" s="118" t="s">
        <v>75</v>
      </c>
      <c r="R27" s="118" t="s">
        <v>76</v>
      </c>
      <c r="S27" s="117" t="s">
        <v>77</v>
      </c>
      <c r="T27" s="118" t="s">
        <v>75</v>
      </c>
      <c r="U27" s="118" t="s">
        <v>76</v>
      </c>
      <c r="V27" s="117" t="s">
        <v>77</v>
      </c>
      <c r="W27" s="118" t="s">
        <v>75</v>
      </c>
      <c r="X27" s="118" t="s">
        <v>76</v>
      </c>
      <c r="Y27" s="117" t="s">
        <v>77</v>
      </c>
      <c r="Z27" s="118" t="s">
        <v>75</v>
      </c>
      <c r="AA27" s="118" t="s">
        <v>76</v>
      </c>
      <c r="AB27" s="117" t="s">
        <v>77</v>
      </c>
      <c r="AC27" s="118" t="s">
        <v>75</v>
      </c>
      <c r="AD27" s="118" t="s">
        <v>76</v>
      </c>
      <c r="AE27" s="117" t="s">
        <v>77</v>
      </c>
      <c r="AF27" s="118" t="s">
        <v>75</v>
      </c>
      <c r="AG27" s="118" t="s">
        <v>76</v>
      </c>
      <c r="AH27" s="117" t="s">
        <v>77</v>
      </c>
      <c r="AI27" s="118" t="s">
        <v>75</v>
      </c>
      <c r="AJ27" s="118" t="s">
        <v>76</v>
      </c>
      <c r="AK27" s="117" t="s">
        <v>77</v>
      </c>
      <c r="AL27" s="118" t="s">
        <v>75</v>
      </c>
      <c r="AM27" s="118" t="s">
        <v>76</v>
      </c>
      <c r="AN27" s="117" t="s">
        <v>77</v>
      </c>
      <c r="AO27" s="118" t="s">
        <v>75</v>
      </c>
      <c r="AP27" s="118" t="s">
        <v>76</v>
      </c>
      <c r="AQ27" s="117" t="s">
        <v>77</v>
      </c>
      <c r="AR27" s="118" t="s">
        <v>75</v>
      </c>
      <c r="AS27" s="118" t="s">
        <v>76</v>
      </c>
      <c r="AT27" s="117" t="s">
        <v>77</v>
      </c>
    </row>
    <row r="28" spans="1:46" ht="15" customHeight="1" x14ac:dyDescent="0.2">
      <c r="A28" s="33" t="s">
        <v>88</v>
      </c>
      <c r="B28" s="222">
        <v>0</v>
      </c>
      <c r="C28" s="223">
        <v>0</v>
      </c>
      <c r="D28" s="128">
        <v>0</v>
      </c>
      <c r="E28" s="126">
        <v>0</v>
      </c>
      <c r="F28" s="127">
        <v>0</v>
      </c>
      <c r="G28" s="128">
        <v>0</v>
      </c>
      <c r="H28" s="126">
        <v>0</v>
      </c>
      <c r="I28" s="127">
        <v>0</v>
      </c>
      <c r="J28" s="128">
        <v>0</v>
      </c>
      <c r="K28" s="126">
        <v>0</v>
      </c>
      <c r="L28" s="127">
        <v>0</v>
      </c>
      <c r="M28" s="128">
        <v>0</v>
      </c>
      <c r="N28" s="126">
        <v>48.228838689999996</v>
      </c>
      <c r="O28" s="127">
        <v>0</v>
      </c>
      <c r="P28" s="128">
        <v>48.228838689999996</v>
      </c>
      <c r="Q28" s="126">
        <v>149.28463765999999</v>
      </c>
      <c r="R28" s="127">
        <v>0</v>
      </c>
      <c r="S28" s="128">
        <v>149.28463765999999</v>
      </c>
      <c r="T28" s="126">
        <v>1396.67782594</v>
      </c>
      <c r="U28" s="127">
        <v>0</v>
      </c>
      <c r="V28" s="128">
        <v>1396.67782594</v>
      </c>
      <c r="W28" s="126">
        <v>1093.8203394</v>
      </c>
      <c r="X28" s="127">
        <v>0</v>
      </c>
      <c r="Y28" s="128">
        <v>1093.8203394</v>
      </c>
      <c r="Z28" s="126">
        <v>871.093568</v>
      </c>
      <c r="AA28" s="127">
        <v>895.59935500000006</v>
      </c>
      <c r="AB28" s="128">
        <v>1766.6929230000001</v>
      </c>
      <c r="AC28" s="126">
        <v>4241.6057110000002</v>
      </c>
      <c r="AD28" s="127">
        <v>641.47724955000001</v>
      </c>
      <c r="AE28" s="128">
        <v>4883.0829605500003</v>
      </c>
      <c r="AF28" s="126">
        <v>1081.407598</v>
      </c>
      <c r="AG28" s="127">
        <v>55.776000000000003</v>
      </c>
      <c r="AH28" s="128">
        <v>1137.1835980000001</v>
      </c>
      <c r="AI28" s="126">
        <v>1348.663397</v>
      </c>
      <c r="AJ28" s="127">
        <v>48.176000000000002</v>
      </c>
      <c r="AK28" s="128">
        <v>1396.839397</v>
      </c>
      <c r="AL28" s="126">
        <v>1355.2966860000001</v>
      </c>
      <c r="AM28" s="127">
        <v>76.896676999999997</v>
      </c>
      <c r="AN28" s="128">
        <v>1432.1933630000001</v>
      </c>
      <c r="AO28" s="126">
        <v>339.45361000000003</v>
      </c>
      <c r="AP28" s="127">
        <v>1106.3179867000001</v>
      </c>
      <c r="AQ28" s="128">
        <v>1445.7715967000001</v>
      </c>
      <c r="AR28" s="126">
        <v>9174.7456024999992</v>
      </c>
      <c r="AS28" s="127">
        <v>549.72422499000004</v>
      </c>
      <c r="AT28" s="128">
        <v>9724.4698274900002</v>
      </c>
    </row>
    <row r="29" spans="1:46" x14ac:dyDescent="0.2">
      <c r="A29" s="215" t="s">
        <v>89</v>
      </c>
      <c r="B29" s="224">
        <v>0</v>
      </c>
      <c r="C29" s="225">
        <v>0</v>
      </c>
      <c r="D29" s="128">
        <v>0</v>
      </c>
      <c r="E29" s="129">
        <v>0</v>
      </c>
      <c r="F29" s="129">
        <v>0</v>
      </c>
      <c r="G29" s="128">
        <v>0</v>
      </c>
      <c r="H29" s="129">
        <v>0</v>
      </c>
      <c r="I29" s="129">
        <v>0</v>
      </c>
      <c r="J29" s="128">
        <v>0</v>
      </c>
      <c r="K29" s="129">
        <v>672.38485100000003</v>
      </c>
      <c r="L29" s="129">
        <v>0</v>
      </c>
      <c r="M29" s="128">
        <v>672.38485100000003</v>
      </c>
      <c r="N29" s="129">
        <v>1260.7987736100001</v>
      </c>
      <c r="O29" s="129">
        <v>180</v>
      </c>
      <c r="P29" s="128">
        <v>1440.7987736100001</v>
      </c>
      <c r="Q29" s="129">
        <v>2262.4448137700001</v>
      </c>
      <c r="R29" s="129">
        <v>20</v>
      </c>
      <c r="S29" s="128">
        <v>2282.4448137700001</v>
      </c>
      <c r="T29" s="129">
        <v>343.30203036</v>
      </c>
      <c r="U29" s="129">
        <v>5685.8975068</v>
      </c>
      <c r="V29" s="128">
        <v>6029.1995371599996</v>
      </c>
      <c r="W29" s="129">
        <v>860.19353536000006</v>
      </c>
      <c r="X29" s="129">
        <v>6032.8042628499998</v>
      </c>
      <c r="Y29" s="128">
        <v>6892.9977982099999</v>
      </c>
      <c r="Z29" s="129">
        <v>3186.2696725000001</v>
      </c>
      <c r="AA29" s="129">
        <v>3490.9142455399997</v>
      </c>
      <c r="AB29" s="128">
        <v>6677.1839180400002</v>
      </c>
      <c r="AC29" s="129">
        <v>8256.3843865399995</v>
      </c>
      <c r="AD29" s="129">
        <v>9377.0067602599993</v>
      </c>
      <c r="AE29" s="128">
        <v>17633.391146800001</v>
      </c>
      <c r="AF29" s="129">
        <v>9366.991983079999</v>
      </c>
      <c r="AG29" s="129">
        <v>9043.7019839999994</v>
      </c>
      <c r="AH29" s="128">
        <v>18410.693967079998</v>
      </c>
      <c r="AI29" s="129">
        <v>8755.5590464500019</v>
      </c>
      <c r="AJ29" s="129">
        <v>3062.87434355</v>
      </c>
      <c r="AK29" s="128">
        <v>11818.433390000002</v>
      </c>
      <c r="AL29" s="129">
        <v>26503.512484179999</v>
      </c>
      <c r="AM29" s="129">
        <v>2707.2224139999998</v>
      </c>
      <c r="AN29" s="128">
        <v>29210.734898179999</v>
      </c>
      <c r="AO29" s="129">
        <v>20069.520039690004</v>
      </c>
      <c r="AP29" s="129">
        <v>7498.4127120000021</v>
      </c>
      <c r="AQ29" s="128">
        <v>27567.932751690005</v>
      </c>
      <c r="AR29" s="129">
        <v>95518.978325143049</v>
      </c>
      <c r="AS29" s="129">
        <v>33295.7706223438</v>
      </c>
      <c r="AT29" s="128">
        <v>128814.74894748685</v>
      </c>
    </row>
    <row r="30" spans="1:46" x14ac:dyDescent="0.2">
      <c r="A30" s="33" t="s">
        <v>90</v>
      </c>
      <c r="B30" s="222">
        <v>0</v>
      </c>
      <c r="C30" s="223">
        <v>0</v>
      </c>
      <c r="D30" s="128">
        <v>0</v>
      </c>
      <c r="E30" s="126">
        <v>0</v>
      </c>
      <c r="F30" s="127">
        <v>0</v>
      </c>
      <c r="G30" s="128">
        <v>0</v>
      </c>
      <c r="H30" s="126">
        <v>0</v>
      </c>
      <c r="I30" s="127">
        <v>0</v>
      </c>
      <c r="J30" s="128">
        <v>0</v>
      </c>
      <c r="K30" s="126">
        <v>0</v>
      </c>
      <c r="L30" s="127">
        <v>0</v>
      </c>
      <c r="M30" s="128">
        <v>0</v>
      </c>
      <c r="N30" s="126">
        <v>0</v>
      </c>
      <c r="O30" s="127">
        <v>0</v>
      </c>
      <c r="P30" s="128">
        <v>0</v>
      </c>
      <c r="Q30" s="126">
        <v>0</v>
      </c>
      <c r="R30" s="127">
        <v>97.918750000000003</v>
      </c>
      <c r="S30" s="128">
        <v>97.918750000000003</v>
      </c>
      <c r="T30" s="126">
        <v>0</v>
      </c>
      <c r="U30" s="127">
        <v>50</v>
      </c>
      <c r="V30" s="128">
        <v>50</v>
      </c>
      <c r="W30" s="126">
        <v>0</v>
      </c>
      <c r="X30" s="127">
        <v>0</v>
      </c>
      <c r="Y30" s="128">
        <v>0</v>
      </c>
      <c r="Z30" s="126">
        <v>762.59217852000006</v>
      </c>
      <c r="AA30" s="127">
        <v>0</v>
      </c>
      <c r="AB30" s="128">
        <v>762.59217852000006</v>
      </c>
      <c r="AC30" s="126">
        <v>173.71847199999999</v>
      </c>
      <c r="AD30" s="127">
        <v>0</v>
      </c>
      <c r="AE30" s="128">
        <v>173.71847199999999</v>
      </c>
      <c r="AF30" s="126">
        <v>0</v>
      </c>
      <c r="AG30" s="127">
        <v>521.48595799999998</v>
      </c>
      <c r="AH30" s="128">
        <v>521.48595799999998</v>
      </c>
      <c r="AI30" s="126">
        <v>578.36369200000001</v>
      </c>
      <c r="AJ30" s="127">
        <v>375.112641</v>
      </c>
      <c r="AK30" s="128">
        <v>953.47633300000007</v>
      </c>
      <c r="AL30" s="126">
        <v>1688.779929</v>
      </c>
      <c r="AM30" s="127">
        <v>111.516229</v>
      </c>
      <c r="AN30" s="128">
        <v>1800.2961580000001</v>
      </c>
      <c r="AO30" s="126">
        <v>4604.352594</v>
      </c>
      <c r="AP30" s="127">
        <v>150.079882</v>
      </c>
      <c r="AQ30" s="128">
        <v>4754.432476</v>
      </c>
      <c r="AR30" s="126">
        <v>4078.637111</v>
      </c>
      <c r="AS30" s="127">
        <v>716.259772</v>
      </c>
      <c r="AT30" s="128">
        <v>4794.8968830000003</v>
      </c>
    </row>
    <row r="31" spans="1:46" ht="12.75" customHeight="1" x14ac:dyDescent="0.2">
      <c r="A31" s="215" t="s">
        <v>91</v>
      </c>
      <c r="B31" s="224">
        <v>114.9876</v>
      </c>
      <c r="C31" s="225">
        <v>950.09543599999995</v>
      </c>
      <c r="D31" s="128">
        <v>1065.083036</v>
      </c>
      <c r="E31" s="129">
        <v>479.91056900000001</v>
      </c>
      <c r="F31" s="129">
        <v>0</v>
      </c>
      <c r="G31" s="128">
        <v>479.91056900000001</v>
      </c>
      <c r="H31" s="129">
        <v>437.20513999999997</v>
      </c>
      <c r="I31" s="129">
        <v>0</v>
      </c>
      <c r="J31" s="128">
        <v>437.20513999999997</v>
      </c>
      <c r="K31" s="129">
        <v>1.40595</v>
      </c>
      <c r="L31" s="129">
        <v>0</v>
      </c>
      <c r="M31" s="128">
        <v>1.40595</v>
      </c>
      <c r="N31" s="129">
        <v>409.61708199999998</v>
      </c>
      <c r="O31" s="129">
        <v>1290.5828000000001</v>
      </c>
      <c r="P31" s="128">
        <v>1700.1998820000001</v>
      </c>
      <c r="Q31" s="129">
        <v>701.16646800000001</v>
      </c>
      <c r="R31" s="129">
        <v>1992.1050860399998</v>
      </c>
      <c r="S31" s="128">
        <v>2693.27155404</v>
      </c>
      <c r="T31" s="129">
        <v>2502.946285</v>
      </c>
      <c r="U31" s="129">
        <v>989.94139878999999</v>
      </c>
      <c r="V31" s="128">
        <v>3492.8876837899998</v>
      </c>
      <c r="W31" s="129">
        <v>13459.566873850003</v>
      </c>
      <c r="X31" s="129">
        <v>5308.4452639299998</v>
      </c>
      <c r="Y31" s="128">
        <v>18768.012137780002</v>
      </c>
      <c r="Z31" s="129">
        <v>22425.600497219999</v>
      </c>
      <c r="AA31" s="129">
        <v>9224.523287510001</v>
      </c>
      <c r="AB31" s="128">
        <v>31650.12378473</v>
      </c>
      <c r="AC31" s="129">
        <v>58508.639595529989</v>
      </c>
      <c r="AD31" s="129">
        <v>4243.8550373037679</v>
      </c>
      <c r="AE31" s="128">
        <v>62752.494632833754</v>
      </c>
      <c r="AF31" s="129">
        <v>116092.39997446002</v>
      </c>
      <c r="AG31" s="129">
        <v>18008.975356070001</v>
      </c>
      <c r="AH31" s="128">
        <v>134101.37533053002</v>
      </c>
      <c r="AI31" s="129">
        <v>316738.60984012298</v>
      </c>
      <c r="AJ31" s="129">
        <v>9216.2559140664634</v>
      </c>
      <c r="AK31" s="128">
        <v>325954.86575418944</v>
      </c>
      <c r="AL31" s="129">
        <v>329990.03148262709</v>
      </c>
      <c r="AM31" s="129">
        <v>10325.02092936</v>
      </c>
      <c r="AN31" s="128">
        <v>340315.0524119871</v>
      </c>
      <c r="AO31" s="129">
        <v>245908.56461324813</v>
      </c>
      <c r="AP31" s="129">
        <v>23346.966322820001</v>
      </c>
      <c r="AQ31" s="128">
        <v>269255.53093606816</v>
      </c>
      <c r="AR31" s="129">
        <v>291750.63144845003</v>
      </c>
      <c r="AS31" s="129">
        <v>81848.564169980003</v>
      </c>
      <c r="AT31" s="128">
        <v>373599.19561843004</v>
      </c>
    </row>
    <row r="32" spans="1:46" ht="12.75" customHeight="1" x14ac:dyDescent="0.2">
      <c r="A32" s="33" t="s">
        <v>92</v>
      </c>
      <c r="B32" s="222">
        <v>0</v>
      </c>
      <c r="C32" s="223">
        <v>0</v>
      </c>
      <c r="D32" s="128">
        <v>0</v>
      </c>
      <c r="E32" s="126">
        <v>0</v>
      </c>
      <c r="F32" s="127">
        <v>0</v>
      </c>
      <c r="G32" s="128">
        <v>0</v>
      </c>
      <c r="H32" s="126">
        <v>0</v>
      </c>
      <c r="I32" s="127">
        <v>0</v>
      </c>
      <c r="J32" s="128">
        <v>0</v>
      </c>
      <c r="K32" s="126">
        <v>0</v>
      </c>
      <c r="L32" s="127">
        <v>0</v>
      </c>
      <c r="M32" s="128">
        <v>0</v>
      </c>
      <c r="N32" s="126">
        <v>229.39891600000001</v>
      </c>
      <c r="O32" s="127">
        <v>0</v>
      </c>
      <c r="P32" s="128">
        <v>229.39891600000001</v>
      </c>
      <c r="Q32" s="126">
        <v>116.84028000000001</v>
      </c>
      <c r="R32" s="127">
        <v>0</v>
      </c>
      <c r="S32" s="128">
        <v>116.84028000000001</v>
      </c>
      <c r="T32" s="126">
        <v>318.03129999999999</v>
      </c>
      <c r="U32" s="127">
        <v>0</v>
      </c>
      <c r="V32" s="128">
        <v>318.03129999999999</v>
      </c>
      <c r="W32" s="126">
        <v>29640.393758005001</v>
      </c>
      <c r="X32" s="127">
        <v>0</v>
      </c>
      <c r="Y32" s="128">
        <v>29640.393758005001</v>
      </c>
      <c r="Z32" s="126">
        <v>51552.646026284005</v>
      </c>
      <c r="AA32" s="127">
        <v>455.24814000000003</v>
      </c>
      <c r="AB32" s="128">
        <v>52007.894166284008</v>
      </c>
      <c r="AC32" s="126">
        <v>39952.56029573</v>
      </c>
      <c r="AD32" s="127">
        <v>451.04924799999998</v>
      </c>
      <c r="AE32" s="128">
        <v>40403.609543730003</v>
      </c>
      <c r="AF32" s="126">
        <v>42770.934768789994</v>
      </c>
      <c r="AG32" s="127">
        <v>0</v>
      </c>
      <c r="AH32" s="128">
        <v>42770.934768789994</v>
      </c>
      <c r="AI32" s="126">
        <v>14878.479744210001</v>
      </c>
      <c r="AJ32" s="127">
        <v>1077.882233</v>
      </c>
      <c r="AK32" s="128">
        <v>15956.361977210001</v>
      </c>
      <c r="AL32" s="126">
        <v>30718.390876329999</v>
      </c>
      <c r="AM32" s="127">
        <v>1045.595585</v>
      </c>
      <c r="AN32" s="128">
        <v>31763.986461329998</v>
      </c>
      <c r="AO32" s="126">
        <v>72631.210231860008</v>
      </c>
      <c r="AP32" s="127">
        <v>0</v>
      </c>
      <c r="AQ32" s="128">
        <v>72631.210231860008</v>
      </c>
      <c r="AR32" s="126">
        <v>87446.168453419974</v>
      </c>
      <c r="AS32" s="127">
        <v>0</v>
      </c>
      <c r="AT32" s="128">
        <v>87446.168453419974</v>
      </c>
    </row>
    <row r="33" spans="1:46" x14ac:dyDescent="0.2">
      <c r="A33" s="203" t="s">
        <v>93</v>
      </c>
      <c r="B33" s="226">
        <v>114.9876</v>
      </c>
      <c r="C33" s="227">
        <v>950.09543599999995</v>
      </c>
      <c r="D33" s="206">
        <v>1065.083036</v>
      </c>
      <c r="E33" s="204">
        <v>479.91056900000001</v>
      </c>
      <c r="F33" s="204">
        <v>0</v>
      </c>
      <c r="G33" s="206">
        <v>479.91056900000001</v>
      </c>
      <c r="H33" s="204">
        <v>437.20513999999997</v>
      </c>
      <c r="I33" s="204">
        <v>0</v>
      </c>
      <c r="J33" s="206">
        <v>437.20513999999997</v>
      </c>
      <c r="K33" s="204">
        <v>673.79080099999999</v>
      </c>
      <c r="L33" s="204">
        <v>0</v>
      </c>
      <c r="M33" s="206">
        <v>673.79080099999999</v>
      </c>
      <c r="N33" s="204">
        <v>1948.0436103000002</v>
      </c>
      <c r="O33" s="204">
        <v>1470.5828000000001</v>
      </c>
      <c r="P33" s="206">
        <v>3418.6264103000003</v>
      </c>
      <c r="Q33" s="204">
        <v>3229.7361994299999</v>
      </c>
      <c r="R33" s="204">
        <v>2110.0238360399999</v>
      </c>
      <c r="S33" s="206">
        <v>5339.7600354700007</v>
      </c>
      <c r="T33" s="204">
        <v>4560.9574413</v>
      </c>
      <c r="U33" s="204">
        <v>6725.8389055899997</v>
      </c>
      <c r="V33" s="206">
        <v>11286.79634689</v>
      </c>
      <c r="W33" s="204">
        <v>45053.974506615006</v>
      </c>
      <c r="X33" s="204">
        <v>11341.24952678</v>
      </c>
      <c r="Y33" s="206">
        <v>56395.224033395003</v>
      </c>
      <c r="Z33" s="204">
        <v>78798.201942524</v>
      </c>
      <c r="AA33" s="204">
        <v>14066.285028050001</v>
      </c>
      <c r="AB33" s="206">
        <v>92864.486970574013</v>
      </c>
      <c r="AC33" s="204">
        <v>111132.90846079998</v>
      </c>
      <c r="AD33" s="204">
        <v>14713.388295113768</v>
      </c>
      <c r="AE33" s="206">
        <v>125846.29675591376</v>
      </c>
      <c r="AF33" s="204">
        <v>169311.73432433</v>
      </c>
      <c r="AG33" s="204">
        <v>27629.939298069999</v>
      </c>
      <c r="AH33" s="206">
        <v>196941.67362240001</v>
      </c>
      <c r="AI33" s="204">
        <v>342299.675719783</v>
      </c>
      <c r="AJ33" s="204">
        <v>13780.301131616463</v>
      </c>
      <c r="AK33" s="206">
        <v>356079.97685139941</v>
      </c>
      <c r="AL33" s="204">
        <v>390256.01145813707</v>
      </c>
      <c r="AM33" s="204">
        <v>14266.251834359999</v>
      </c>
      <c r="AN33" s="206">
        <v>404522.26329249708</v>
      </c>
      <c r="AO33" s="204">
        <v>343553.10108879814</v>
      </c>
      <c r="AP33" s="204">
        <v>32101.776903520004</v>
      </c>
      <c r="AQ33" s="206">
        <v>375654.87799231819</v>
      </c>
      <c r="AR33" s="204">
        <v>487969.16094051307</v>
      </c>
      <c r="AS33" s="204">
        <v>116410.31878931381</v>
      </c>
      <c r="AT33" s="206">
        <v>604379.47972982679</v>
      </c>
    </row>
    <row r="35" spans="1:46" x14ac:dyDescent="0.2">
      <c r="A35" s="694" t="s">
        <v>195</v>
      </c>
      <c r="B35" s="679"/>
      <c r="C35" s="679"/>
      <c r="D35" s="679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80"/>
      <c r="Q35" s="587"/>
      <c r="AH35" s="13"/>
    </row>
    <row r="36" spans="1:46" x14ac:dyDescent="0.2">
      <c r="A36" s="665" t="s">
        <v>191</v>
      </c>
      <c r="B36" s="666"/>
      <c r="C36" s="666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7"/>
    </row>
    <row r="37" spans="1:46" x14ac:dyDescent="0.2">
      <c r="A37" s="686" t="s">
        <v>192</v>
      </c>
      <c r="B37" s="687"/>
      <c r="C37" s="687"/>
      <c r="D37" s="687"/>
      <c r="E37" s="687"/>
      <c r="F37" s="687"/>
      <c r="G37" s="687"/>
      <c r="H37" s="687"/>
      <c r="I37" s="687"/>
      <c r="J37" s="687"/>
      <c r="K37" s="687"/>
      <c r="L37" s="687"/>
      <c r="M37" s="687"/>
      <c r="N37" s="687"/>
      <c r="O37" s="688"/>
    </row>
    <row r="38" spans="1:46" x14ac:dyDescent="0.2">
      <c r="A38" s="668" t="s">
        <v>204</v>
      </c>
      <c r="B38" s="689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90"/>
    </row>
    <row r="39" spans="1:46" x14ac:dyDescent="0.2">
      <c r="A39" s="671" t="s">
        <v>103</v>
      </c>
      <c r="B39" s="672"/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3"/>
    </row>
    <row r="42" spans="1:46" x14ac:dyDescent="0.2">
      <c r="D42" s="8"/>
    </row>
  </sheetData>
  <mergeCells count="22">
    <mergeCell ref="A37:O37"/>
    <mergeCell ref="A38:O38"/>
    <mergeCell ref="A39:O39"/>
    <mergeCell ref="AR15:AT15"/>
    <mergeCell ref="AI15:AK15"/>
    <mergeCell ref="AL15:AN15"/>
    <mergeCell ref="AO15:AQ15"/>
    <mergeCell ref="A35:O35"/>
    <mergeCell ref="A36:O36"/>
    <mergeCell ref="Q15:S15"/>
    <mergeCell ref="T15:V15"/>
    <mergeCell ref="W15:Y15"/>
    <mergeCell ref="Z15:AB15"/>
    <mergeCell ref="AC15:AE15"/>
    <mergeCell ref="AF15:AH15"/>
    <mergeCell ref="A8:P9"/>
    <mergeCell ref="A10:P10"/>
    <mergeCell ref="B15:D15"/>
    <mergeCell ref="E15:G15"/>
    <mergeCell ref="H15:J15"/>
    <mergeCell ref="K15:M15"/>
    <mergeCell ref="N15:P15"/>
  </mergeCells>
  <hyperlinks>
    <hyperlink ref="P14" location="Índice!A1" display="Índice" xr:uid="{4E9043A4-DC48-4B87-9012-E5381B9F843A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934D-9B4A-4A78-97EF-D791BA2F1403}">
  <dimension ref="A8:P69"/>
  <sheetViews>
    <sheetView workbookViewId="0">
      <selection activeCell="A8" sqref="A8:P9"/>
    </sheetView>
  </sheetViews>
  <sheetFormatPr baseColWidth="10" defaultColWidth="11.42578125" defaultRowHeight="12.75" x14ac:dyDescent="0.2"/>
  <cols>
    <col min="1" max="1" width="70.42578125" style="9" customWidth="1"/>
    <col min="2" max="16384" width="11.42578125" style="9"/>
  </cols>
  <sheetData>
    <row r="8" spans="1:16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</row>
    <row r="9" spans="1:16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  <c r="O9" s="674"/>
      <c r="P9" s="674"/>
    </row>
    <row r="10" spans="1:16" ht="12.75" customHeight="1" x14ac:dyDescent="0.2">
      <c r="A10" s="675" t="s">
        <v>96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7"/>
    </row>
    <row r="11" spans="1:16" ht="14.25" x14ac:dyDescent="0.25">
      <c r="A11" s="36" t="s">
        <v>38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7"/>
    </row>
    <row r="12" spans="1:16" ht="14.25" x14ac:dyDescent="0.25">
      <c r="A12" s="36" t="s">
        <v>39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4"/>
      <c r="P12" s="157"/>
    </row>
    <row r="13" spans="1:16" ht="14.25" x14ac:dyDescent="0.25">
      <c r="A13" s="35" t="s">
        <v>70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159"/>
      <c r="P13" s="158"/>
    </row>
    <row r="14" spans="1:16" ht="14.25" x14ac:dyDescent="0.25">
      <c r="P14" s="195" t="s">
        <v>40</v>
      </c>
    </row>
    <row r="15" spans="1:16" ht="16.5" x14ac:dyDescent="0.3">
      <c r="A15" s="695" t="s">
        <v>97</v>
      </c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5"/>
      <c r="P15" s="695"/>
    </row>
    <row r="16" spans="1:16" ht="14.25" x14ac:dyDescent="0.25">
      <c r="A16" s="207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6" ht="14.25" x14ac:dyDescent="0.2">
      <c r="A17" s="70" t="s">
        <v>72</v>
      </c>
      <c r="B17" s="619">
        <v>2009</v>
      </c>
      <c r="C17" s="620">
        <v>2010</v>
      </c>
      <c r="D17" s="620">
        <v>2011</v>
      </c>
      <c r="E17" s="620">
        <v>2012</v>
      </c>
      <c r="F17" s="620">
        <v>2013</v>
      </c>
      <c r="G17" s="620">
        <v>2014</v>
      </c>
      <c r="H17" s="620">
        <v>2015</v>
      </c>
      <c r="I17" s="620">
        <v>2016</v>
      </c>
      <c r="J17" s="620">
        <v>2017</v>
      </c>
      <c r="K17" s="620">
        <v>2018</v>
      </c>
      <c r="L17" s="620">
        <v>2019</v>
      </c>
      <c r="M17" s="620">
        <v>2020</v>
      </c>
      <c r="N17" s="34" t="s">
        <v>73</v>
      </c>
      <c r="O17" s="34" t="s">
        <v>94</v>
      </c>
      <c r="P17" s="585" t="s">
        <v>95</v>
      </c>
    </row>
    <row r="18" spans="1:16" x14ac:dyDescent="0.2">
      <c r="A18" s="130" t="s">
        <v>74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29"/>
    </row>
    <row r="19" spans="1:16" x14ac:dyDescent="0.2">
      <c r="A19" s="199" t="s">
        <v>78</v>
      </c>
      <c r="B19" s="106">
        <v>6650.3804427200002</v>
      </c>
      <c r="C19" s="106">
        <v>4961.5545984999999</v>
      </c>
      <c r="D19" s="106">
        <v>5031.2569990000002</v>
      </c>
      <c r="E19" s="106">
        <v>5304.816593999999</v>
      </c>
      <c r="F19" s="106">
        <v>5916.5615772900019</v>
      </c>
      <c r="G19" s="106">
        <v>8232.9008672799991</v>
      </c>
      <c r="H19" s="106">
        <v>6594.8515991099985</v>
      </c>
      <c r="I19" s="106">
        <v>20036.060522200001</v>
      </c>
      <c r="J19" s="106">
        <v>16113.50065245</v>
      </c>
      <c r="K19" s="106">
        <v>26826.078259911097</v>
      </c>
      <c r="L19" s="106">
        <v>33185.616558750007</v>
      </c>
      <c r="M19" s="106">
        <v>15022.961151666819</v>
      </c>
      <c r="N19" s="106">
        <v>26215.273129074005</v>
      </c>
      <c r="O19" s="106">
        <v>25753.001888320003</v>
      </c>
      <c r="P19" s="230">
        <v>52705.055320300002</v>
      </c>
    </row>
    <row r="20" spans="1:16" x14ac:dyDescent="0.2">
      <c r="A20" s="200" t="s">
        <v>79</v>
      </c>
      <c r="B20" s="108">
        <v>61449.281091179997</v>
      </c>
      <c r="C20" s="108">
        <v>67180.389270449989</v>
      </c>
      <c r="D20" s="108">
        <v>54049.32650262001</v>
      </c>
      <c r="E20" s="108">
        <v>51006.515935629992</v>
      </c>
      <c r="F20" s="108">
        <v>73517.900508630017</v>
      </c>
      <c r="G20" s="108">
        <v>44020.791320449993</v>
      </c>
      <c r="H20" s="108">
        <v>63475.672224740003</v>
      </c>
      <c r="I20" s="108">
        <v>204177.97206625002</v>
      </c>
      <c r="J20" s="108">
        <v>329830.36693674</v>
      </c>
      <c r="K20" s="108">
        <v>340105.50235695561</v>
      </c>
      <c r="L20" s="108">
        <v>614308.08776714606</v>
      </c>
      <c r="M20" s="108">
        <v>462291.75682254543</v>
      </c>
      <c r="N20" s="108">
        <v>246279.49266607998</v>
      </c>
      <c r="O20" s="108">
        <v>424936.19969962997</v>
      </c>
      <c r="P20" s="160">
        <v>468900.52995461004</v>
      </c>
    </row>
    <row r="21" spans="1:16" x14ac:dyDescent="0.2">
      <c r="A21" s="199" t="s">
        <v>80</v>
      </c>
      <c r="B21" s="106">
        <v>7574.9950057799997</v>
      </c>
      <c r="C21" s="106">
        <v>10145.41639529</v>
      </c>
      <c r="D21" s="106">
        <v>8902.7198435299979</v>
      </c>
      <c r="E21" s="106">
        <v>5523.3889413000006</v>
      </c>
      <c r="F21" s="106">
        <v>13624.253322210003</v>
      </c>
      <c r="G21" s="106">
        <v>12209.375614669998</v>
      </c>
      <c r="H21" s="106">
        <v>32177.358325260004</v>
      </c>
      <c r="I21" s="106">
        <v>37228.272040461663</v>
      </c>
      <c r="J21" s="106">
        <v>15013.5025895</v>
      </c>
      <c r="K21" s="106">
        <v>34039.168591366404</v>
      </c>
      <c r="L21" s="106">
        <v>21325.366634680002</v>
      </c>
      <c r="M21" s="106">
        <v>20418.278339457742</v>
      </c>
      <c r="N21" s="106">
        <v>28294.877574219998</v>
      </c>
      <c r="O21" s="106">
        <v>12684.3648063</v>
      </c>
      <c r="P21" s="230">
        <v>12741.939673440002</v>
      </c>
    </row>
    <row r="22" spans="1:16" x14ac:dyDescent="0.2">
      <c r="A22" s="200" t="s">
        <v>81</v>
      </c>
      <c r="B22" s="108">
        <v>226964.35119499679</v>
      </c>
      <c r="C22" s="108">
        <v>196269.17483501002</v>
      </c>
      <c r="D22" s="108">
        <v>201277.52115795194</v>
      </c>
      <c r="E22" s="108">
        <v>114989.27034491398</v>
      </c>
      <c r="F22" s="108">
        <v>264353.44612788409</v>
      </c>
      <c r="G22" s="108">
        <v>334982.15484553023</v>
      </c>
      <c r="H22" s="108">
        <v>459639.54482713953</v>
      </c>
      <c r="I22" s="108">
        <v>302579.17773854197</v>
      </c>
      <c r="J22" s="108">
        <v>284151.71628649451</v>
      </c>
      <c r="K22" s="108">
        <v>122181.1306388212</v>
      </c>
      <c r="L22" s="108">
        <v>454727.56588507007</v>
      </c>
      <c r="M22" s="108">
        <v>75467.287495143464</v>
      </c>
      <c r="N22" s="108">
        <v>124739.88831824697</v>
      </c>
      <c r="O22" s="108">
        <v>96874.203988369991</v>
      </c>
      <c r="P22" s="160">
        <v>153633.99149468998</v>
      </c>
    </row>
    <row r="23" spans="1:16" x14ac:dyDescent="0.2">
      <c r="A23" s="199" t="s">
        <v>82</v>
      </c>
      <c r="B23" s="106">
        <v>93.031414999999996</v>
      </c>
      <c r="C23" s="106">
        <v>60.530103999999994</v>
      </c>
      <c r="D23" s="106">
        <v>570.10975900000005</v>
      </c>
      <c r="E23" s="106">
        <v>0</v>
      </c>
      <c r="F23" s="106">
        <v>612.47598733999996</v>
      </c>
      <c r="G23" s="106">
        <v>1014.0413724799998</v>
      </c>
      <c r="H23" s="106">
        <v>1656.6510245000002</v>
      </c>
      <c r="I23" s="106">
        <v>296.39099828000002</v>
      </c>
      <c r="J23" s="106">
        <v>2117.393595</v>
      </c>
      <c r="K23" s="106">
        <v>3024.278229</v>
      </c>
      <c r="L23" s="106">
        <v>7049.2061179999992</v>
      </c>
      <c r="M23" s="106">
        <v>25294.57329</v>
      </c>
      <c r="N23" s="106">
        <v>5457.4291912800009</v>
      </c>
      <c r="O23" s="106">
        <v>387.19429150000002</v>
      </c>
      <c r="P23" s="230">
        <v>1317.8779773400001</v>
      </c>
    </row>
    <row r="24" spans="1:16" x14ac:dyDescent="0.2">
      <c r="A24" s="200" t="s">
        <v>83</v>
      </c>
      <c r="B24" s="108">
        <v>184042.42429140682</v>
      </c>
      <c r="C24" s="108">
        <v>222602.02087038005</v>
      </c>
      <c r="D24" s="108">
        <v>198752.88295132789</v>
      </c>
      <c r="E24" s="108">
        <v>252624.56308278407</v>
      </c>
      <c r="F24" s="108">
        <v>365167.44377516658</v>
      </c>
      <c r="G24" s="108">
        <v>411982.75746858533</v>
      </c>
      <c r="H24" s="108">
        <v>591123.92853929207</v>
      </c>
      <c r="I24" s="108">
        <v>397405.03031944501</v>
      </c>
      <c r="J24" s="108">
        <v>336205.44414823351</v>
      </c>
      <c r="K24" s="108">
        <v>440522.78413333703</v>
      </c>
      <c r="L24" s="108">
        <v>461524.0890373697</v>
      </c>
      <c r="M24" s="108">
        <v>302562.9877213366</v>
      </c>
      <c r="N24" s="108">
        <v>397703.26660806464</v>
      </c>
      <c r="O24" s="108">
        <v>582442.70594487153</v>
      </c>
      <c r="P24" s="160">
        <v>817985.75218895264</v>
      </c>
    </row>
    <row r="25" spans="1:16" x14ac:dyDescent="0.2">
      <c r="A25" s="199" t="s">
        <v>84</v>
      </c>
      <c r="B25" s="106">
        <v>23663.44191582</v>
      </c>
      <c r="C25" s="106">
        <v>8350.9733832599995</v>
      </c>
      <c r="D25" s="106">
        <v>14046.698898749997</v>
      </c>
      <c r="E25" s="106">
        <v>16017.863819909999</v>
      </c>
      <c r="F25" s="106">
        <v>6861.684819000001</v>
      </c>
      <c r="G25" s="106">
        <v>6292.2691664500007</v>
      </c>
      <c r="H25" s="106">
        <v>29098.618832959495</v>
      </c>
      <c r="I25" s="106">
        <v>33211.815470200003</v>
      </c>
      <c r="J25" s="106">
        <v>26812.652293350358</v>
      </c>
      <c r="K25" s="106">
        <v>34233.742356030009</v>
      </c>
      <c r="L25" s="106">
        <v>28863.203801580003</v>
      </c>
      <c r="M25" s="106">
        <v>82606.999852380002</v>
      </c>
      <c r="N25" s="106">
        <v>76207.956114610017</v>
      </c>
      <c r="O25" s="106">
        <v>92748.591600142492</v>
      </c>
      <c r="P25" s="230">
        <v>72857.06712118999</v>
      </c>
    </row>
    <row r="26" spans="1:16" x14ac:dyDescent="0.2">
      <c r="A26" s="200" t="s">
        <v>85</v>
      </c>
      <c r="B26" s="108">
        <v>601334.99772561807</v>
      </c>
      <c r="C26" s="108">
        <v>738897.68394329993</v>
      </c>
      <c r="D26" s="108">
        <v>734919.31267780729</v>
      </c>
      <c r="E26" s="108">
        <v>731249.62293076853</v>
      </c>
      <c r="F26" s="108">
        <v>587068.34129654837</v>
      </c>
      <c r="G26" s="108">
        <v>664965.82712296152</v>
      </c>
      <c r="H26" s="108">
        <v>802374.77439394034</v>
      </c>
      <c r="I26" s="108">
        <v>985313.72327509138</v>
      </c>
      <c r="J26" s="108">
        <v>1275760.5740895148</v>
      </c>
      <c r="K26" s="108">
        <v>1523543.3395573304</v>
      </c>
      <c r="L26" s="108">
        <v>1360132.3645692519</v>
      </c>
      <c r="M26" s="108">
        <v>1335952.6150462101</v>
      </c>
      <c r="N26" s="108">
        <v>1755450.4839316451</v>
      </c>
      <c r="O26" s="108">
        <v>2178156.6526400722</v>
      </c>
      <c r="P26" s="160">
        <v>2244777.3537835558</v>
      </c>
    </row>
    <row r="27" spans="1:16" x14ac:dyDescent="0.2">
      <c r="A27" s="170" t="s">
        <v>86</v>
      </c>
      <c r="B27" s="171">
        <v>1111772.9030825216</v>
      </c>
      <c r="C27" s="171">
        <v>1248467.74340019</v>
      </c>
      <c r="D27" s="171">
        <v>1217549.8287899871</v>
      </c>
      <c r="E27" s="171">
        <v>1176716.0416493067</v>
      </c>
      <c r="F27" s="171">
        <v>1317122.1074140691</v>
      </c>
      <c r="G27" s="171">
        <v>1483700.1177784069</v>
      </c>
      <c r="H27" s="171">
        <v>1986141.3997669416</v>
      </c>
      <c r="I27" s="171">
        <v>1980248.4424304701</v>
      </c>
      <c r="J27" s="171">
        <v>2286005.1505912831</v>
      </c>
      <c r="K27" s="171">
        <v>2524476.0241227518</v>
      </c>
      <c r="L27" s="171">
        <v>2981115.5003718478</v>
      </c>
      <c r="M27" s="171">
        <v>2319617.4597187401</v>
      </c>
      <c r="N27" s="171">
        <v>2660348.6675332207</v>
      </c>
      <c r="O27" s="171">
        <v>3413982.9148592064</v>
      </c>
      <c r="P27" s="172">
        <v>3824919.5675140787</v>
      </c>
    </row>
    <row r="28" spans="1:16" x14ac:dyDescent="0.2">
      <c r="A28" s="116"/>
      <c r="B28" s="110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6" x14ac:dyDescent="0.2">
      <c r="A29" s="130" t="s">
        <v>87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9"/>
    </row>
    <row r="30" spans="1:16" x14ac:dyDescent="0.2">
      <c r="A30" s="199" t="s">
        <v>88</v>
      </c>
      <c r="B30" s="106">
        <v>0</v>
      </c>
      <c r="C30" s="106">
        <v>0</v>
      </c>
      <c r="D30" s="106">
        <v>0</v>
      </c>
      <c r="E30" s="106">
        <v>0</v>
      </c>
      <c r="F30" s="106">
        <v>48.228838689999996</v>
      </c>
      <c r="G30" s="106">
        <v>149.28463765999999</v>
      </c>
      <c r="H30" s="106">
        <v>1396.67782594</v>
      </c>
      <c r="I30" s="106">
        <v>1093.8203394</v>
      </c>
      <c r="J30" s="106">
        <v>1766.6929230000001</v>
      </c>
      <c r="K30" s="106">
        <v>4883.0829605500003</v>
      </c>
      <c r="L30" s="106">
        <v>1119.0594489999999</v>
      </c>
      <c r="M30" s="106">
        <v>1396.839397</v>
      </c>
      <c r="N30" s="106">
        <v>1432.1933629999999</v>
      </c>
      <c r="O30" s="106">
        <v>1445.7715966999999</v>
      </c>
      <c r="P30" s="230">
        <v>9724.4698274900002</v>
      </c>
    </row>
    <row r="31" spans="1:16" x14ac:dyDescent="0.2">
      <c r="A31" s="200" t="s">
        <v>89</v>
      </c>
      <c r="B31" s="108">
        <v>0</v>
      </c>
      <c r="C31" s="108">
        <v>0</v>
      </c>
      <c r="D31" s="108">
        <v>0</v>
      </c>
      <c r="E31" s="108">
        <v>672.38485100000003</v>
      </c>
      <c r="F31" s="108">
        <v>1260.7987736100001</v>
      </c>
      <c r="G31" s="108">
        <v>2262.4448137700001</v>
      </c>
      <c r="H31" s="108">
        <v>5749.7174031600007</v>
      </c>
      <c r="I31" s="108">
        <v>6493.8755182099985</v>
      </c>
      <c r="J31" s="108">
        <v>6677.1839180400002</v>
      </c>
      <c r="K31" s="108">
        <v>12179.982839800003</v>
      </c>
      <c r="L31" s="108">
        <v>9370.991983079999</v>
      </c>
      <c r="M31" s="108">
        <v>8868.433390000002</v>
      </c>
      <c r="N31" s="108">
        <v>29210.734898179995</v>
      </c>
      <c r="O31" s="108">
        <v>26986.513673690002</v>
      </c>
      <c r="P31" s="160">
        <v>128814.74894748686</v>
      </c>
    </row>
    <row r="32" spans="1:16" x14ac:dyDescent="0.2">
      <c r="A32" s="199" t="s">
        <v>90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97.918750000000003</v>
      </c>
      <c r="H32" s="106">
        <v>50</v>
      </c>
      <c r="I32" s="106">
        <v>0</v>
      </c>
      <c r="J32" s="106">
        <v>762.59217852000006</v>
      </c>
      <c r="K32" s="106">
        <v>173.71847199999999</v>
      </c>
      <c r="L32" s="106">
        <v>521.48595799999998</v>
      </c>
      <c r="M32" s="106">
        <v>953.47633300000007</v>
      </c>
      <c r="N32" s="106">
        <v>1800.2961580000001</v>
      </c>
      <c r="O32" s="106">
        <v>4754.432476</v>
      </c>
      <c r="P32" s="230">
        <v>4794.8968829999994</v>
      </c>
    </row>
    <row r="33" spans="1:16" x14ac:dyDescent="0.2">
      <c r="A33" s="200" t="s">
        <v>91</v>
      </c>
      <c r="B33" s="108">
        <v>1065.083036</v>
      </c>
      <c r="C33" s="108">
        <v>479.91056900000001</v>
      </c>
      <c r="D33" s="108">
        <v>437.20513999999997</v>
      </c>
      <c r="E33" s="108">
        <v>1.40595</v>
      </c>
      <c r="F33" s="108">
        <v>1700.1998819999999</v>
      </c>
      <c r="G33" s="108">
        <v>2693.27155404</v>
      </c>
      <c r="H33" s="108">
        <v>3492.8876837899998</v>
      </c>
      <c r="I33" s="108">
        <v>18768.012137779999</v>
      </c>
      <c r="J33" s="108">
        <v>28874.774837729998</v>
      </c>
      <c r="K33" s="108">
        <v>61125.455786833758</v>
      </c>
      <c r="L33" s="108">
        <v>128974.17740253001</v>
      </c>
      <c r="M33" s="108">
        <v>311588.4217751894</v>
      </c>
      <c r="N33" s="108">
        <v>324531.26658298704</v>
      </c>
      <c r="O33" s="108">
        <v>227097.99877406811</v>
      </c>
      <c r="P33" s="160">
        <v>352123.18563268008</v>
      </c>
    </row>
    <row r="34" spans="1:16" x14ac:dyDescent="0.2">
      <c r="A34" s="199" t="s">
        <v>92</v>
      </c>
      <c r="B34" s="106">
        <v>0</v>
      </c>
      <c r="C34" s="106">
        <v>0</v>
      </c>
      <c r="D34" s="106">
        <v>0</v>
      </c>
      <c r="E34" s="106">
        <v>0</v>
      </c>
      <c r="F34" s="106">
        <v>229.39891600000001</v>
      </c>
      <c r="G34" s="106">
        <v>116.84028000000001</v>
      </c>
      <c r="H34" s="106">
        <v>318.03129999999999</v>
      </c>
      <c r="I34" s="106">
        <v>15765.839176004998</v>
      </c>
      <c r="J34" s="106">
        <v>25877.570490283997</v>
      </c>
      <c r="K34" s="106">
        <v>40403.609543729995</v>
      </c>
      <c r="L34" s="106">
        <v>42770.934768789994</v>
      </c>
      <c r="M34" s="106">
        <v>15956.361977210001</v>
      </c>
      <c r="N34" s="106">
        <v>14609.511671329998</v>
      </c>
      <c r="O34" s="106">
        <v>54055.852312860014</v>
      </c>
      <c r="P34" s="230">
        <v>66601.966969419998</v>
      </c>
    </row>
    <row r="35" spans="1:16" x14ac:dyDescent="0.2">
      <c r="A35" s="170" t="s">
        <v>93</v>
      </c>
      <c r="B35" s="171">
        <v>1065.083036</v>
      </c>
      <c r="C35" s="171">
        <v>479.91056900000001</v>
      </c>
      <c r="D35" s="171">
        <v>437.20513999999997</v>
      </c>
      <c r="E35" s="171">
        <v>673.79080099999999</v>
      </c>
      <c r="F35" s="171">
        <v>3238.6264103000003</v>
      </c>
      <c r="G35" s="171">
        <v>5319.7600354700007</v>
      </c>
      <c r="H35" s="171">
        <v>11007.314212890002</v>
      </c>
      <c r="I35" s="171">
        <v>42121.547171394996</v>
      </c>
      <c r="J35" s="171">
        <v>63958.814347573993</v>
      </c>
      <c r="K35" s="171">
        <v>118765.84960291376</v>
      </c>
      <c r="L35" s="171">
        <v>182756.6495614</v>
      </c>
      <c r="M35" s="171">
        <v>338763.53287239937</v>
      </c>
      <c r="N35" s="171">
        <v>371584.00267349707</v>
      </c>
      <c r="O35" s="171">
        <v>314340.56883331813</v>
      </c>
      <c r="P35" s="172">
        <v>562059.26826007687</v>
      </c>
    </row>
    <row r="36" spans="1:16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6" ht="16.5" x14ac:dyDescent="0.3">
      <c r="A37" s="695" t="s">
        <v>98</v>
      </c>
      <c r="B37" s="695"/>
      <c r="C37" s="695"/>
      <c r="D37" s="695"/>
      <c r="E37" s="695"/>
      <c r="F37" s="695"/>
      <c r="G37" s="695"/>
      <c r="H37" s="695"/>
      <c r="I37" s="695"/>
      <c r="J37" s="695"/>
      <c r="K37" s="695"/>
      <c r="L37" s="695"/>
      <c r="M37" s="695"/>
      <c r="N37" s="695"/>
      <c r="O37" s="695"/>
      <c r="P37" s="695"/>
    </row>
    <row r="38" spans="1:16" ht="14.25" x14ac:dyDescent="0.25">
      <c r="A38" s="20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4.25" x14ac:dyDescent="0.2">
      <c r="A39" s="70" t="s">
        <v>72</v>
      </c>
      <c r="B39" s="619">
        <v>2009</v>
      </c>
      <c r="C39" s="620">
        <v>2010</v>
      </c>
      <c r="D39" s="620">
        <v>2011</v>
      </c>
      <c r="E39" s="620">
        <v>2012</v>
      </c>
      <c r="F39" s="620">
        <v>2013</v>
      </c>
      <c r="G39" s="620">
        <v>2014</v>
      </c>
      <c r="H39" s="620">
        <v>2015</v>
      </c>
      <c r="I39" s="620">
        <v>2016</v>
      </c>
      <c r="J39" s="620">
        <v>2017</v>
      </c>
      <c r="K39" s="620">
        <v>2018</v>
      </c>
      <c r="L39" s="620">
        <v>2019</v>
      </c>
      <c r="M39" s="620">
        <v>2020</v>
      </c>
      <c r="N39" s="34" t="s">
        <v>73</v>
      </c>
      <c r="O39" s="34" t="s">
        <v>94</v>
      </c>
      <c r="P39" s="585" t="s">
        <v>95</v>
      </c>
    </row>
    <row r="40" spans="1:16" x14ac:dyDescent="0.2">
      <c r="A40" s="130" t="s">
        <v>74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9"/>
    </row>
    <row r="41" spans="1:16" x14ac:dyDescent="0.2">
      <c r="A41" s="199" t="s">
        <v>78</v>
      </c>
      <c r="B41" s="106">
        <v>18313.500483500611</v>
      </c>
      <c r="C41" s="106">
        <v>30054.244946548788</v>
      </c>
      <c r="D41" s="106">
        <v>34463.487330000018</v>
      </c>
      <c r="E41" s="106">
        <v>24406.122010001018</v>
      </c>
      <c r="F41" s="106">
        <v>26164.131100059989</v>
      </c>
      <c r="G41" s="106">
        <v>21662.074108000004</v>
      </c>
      <c r="H41" s="106">
        <v>37795.867905000006</v>
      </c>
      <c r="I41" s="106">
        <v>130562.074696</v>
      </c>
      <c r="J41" s="106">
        <v>218814.36983952572</v>
      </c>
      <c r="K41" s="106">
        <v>126820.25656768301</v>
      </c>
      <c r="L41" s="106">
        <v>118423.41002106002</v>
      </c>
      <c r="M41" s="106">
        <v>72057.100626429979</v>
      </c>
      <c r="N41" s="106">
        <v>106618.61603099367</v>
      </c>
      <c r="O41" s="106">
        <v>145498.51196900001</v>
      </c>
      <c r="P41" s="230">
        <v>199823.96380100001</v>
      </c>
    </row>
    <row r="42" spans="1:16" x14ac:dyDescent="0.2">
      <c r="A42" s="200" t="s">
        <v>79</v>
      </c>
      <c r="B42" s="108">
        <v>701018.40613960626</v>
      </c>
      <c r="C42" s="108">
        <v>714467.41269025928</v>
      </c>
      <c r="D42" s="108">
        <v>1035944.9946412068</v>
      </c>
      <c r="E42" s="108">
        <v>609657.67754570697</v>
      </c>
      <c r="F42" s="108">
        <v>887561.94299206021</v>
      </c>
      <c r="G42" s="108">
        <v>806846.14231954084</v>
      </c>
      <c r="H42" s="108">
        <v>1150425.9789654992</v>
      </c>
      <c r="I42" s="108">
        <v>1015692.76556885</v>
      </c>
      <c r="J42" s="108">
        <v>796878.11579534539</v>
      </c>
      <c r="K42" s="108">
        <v>1149036.5031263046</v>
      </c>
      <c r="L42" s="108">
        <v>1382470.2346973077</v>
      </c>
      <c r="M42" s="108">
        <v>928118.01751236024</v>
      </c>
      <c r="N42" s="108">
        <v>929644.46157616691</v>
      </c>
      <c r="O42" s="108">
        <v>937376.57299800101</v>
      </c>
      <c r="P42" s="160">
        <v>1215542.0962719969</v>
      </c>
    </row>
    <row r="43" spans="1:16" x14ac:dyDescent="0.2">
      <c r="A43" s="199" t="s">
        <v>80</v>
      </c>
      <c r="B43" s="106">
        <v>244909.63935083503</v>
      </c>
      <c r="C43" s="106">
        <v>214654.25677468689</v>
      </c>
      <c r="D43" s="106">
        <v>319575.10986169119</v>
      </c>
      <c r="E43" s="106">
        <v>163469.81515821355</v>
      </c>
      <c r="F43" s="106">
        <v>202881.65965722012</v>
      </c>
      <c r="G43" s="106">
        <v>332546.43094400002</v>
      </c>
      <c r="H43" s="106">
        <v>438690.73177200044</v>
      </c>
      <c r="I43" s="106">
        <v>294872.79827600019</v>
      </c>
      <c r="J43" s="106">
        <v>214701.59386389345</v>
      </c>
      <c r="K43" s="106">
        <v>282468.84309317957</v>
      </c>
      <c r="L43" s="106">
        <v>393866.45034772978</v>
      </c>
      <c r="M43" s="106">
        <v>245441.8544055995</v>
      </c>
      <c r="N43" s="106">
        <v>312239.31175021711</v>
      </c>
      <c r="O43" s="106">
        <v>393957.0282739994</v>
      </c>
      <c r="P43" s="230">
        <v>453474.4128385674</v>
      </c>
    </row>
    <row r="44" spans="1:16" x14ac:dyDescent="0.2">
      <c r="A44" s="200" t="s">
        <v>81</v>
      </c>
      <c r="B44" s="108">
        <v>51312.73116159338</v>
      </c>
      <c r="C44" s="108">
        <v>72190.645148714873</v>
      </c>
      <c r="D44" s="108">
        <v>69094.769598687169</v>
      </c>
      <c r="E44" s="108">
        <v>14294.819515003033</v>
      </c>
      <c r="F44" s="108">
        <v>122903.06977812004</v>
      </c>
      <c r="G44" s="108">
        <v>149150.14520239903</v>
      </c>
      <c r="H44" s="108">
        <v>179960.82105979996</v>
      </c>
      <c r="I44" s="108">
        <v>151114.74381899997</v>
      </c>
      <c r="J44" s="108">
        <v>594769.51916087989</v>
      </c>
      <c r="K44" s="108">
        <v>101084.22538131604</v>
      </c>
      <c r="L44" s="108">
        <v>82477.944444220018</v>
      </c>
      <c r="M44" s="108">
        <v>82134.06796956998</v>
      </c>
      <c r="N44" s="108">
        <v>665328.95901251968</v>
      </c>
      <c r="O44" s="108">
        <v>390266.86854700005</v>
      </c>
      <c r="P44" s="160">
        <v>509815.03817600012</v>
      </c>
    </row>
    <row r="45" spans="1:16" x14ac:dyDescent="0.2">
      <c r="A45" s="199" t="s">
        <v>82</v>
      </c>
      <c r="B45" s="106">
        <v>0</v>
      </c>
      <c r="C45" s="106">
        <v>0</v>
      </c>
      <c r="D45" s="106">
        <v>0</v>
      </c>
      <c r="E45" s="106">
        <v>0</v>
      </c>
      <c r="F45" s="106">
        <v>2380.135166</v>
      </c>
      <c r="G45" s="106">
        <v>8298.8630140000005</v>
      </c>
      <c r="H45" s="106">
        <v>552</v>
      </c>
      <c r="I45" s="106">
        <v>1007.618513</v>
      </c>
      <c r="J45" s="106">
        <v>119.042947</v>
      </c>
      <c r="K45" s="106">
        <v>418.24549500000001</v>
      </c>
      <c r="L45" s="106">
        <v>127.633655</v>
      </c>
      <c r="M45" s="106">
        <v>449.054506</v>
      </c>
      <c r="N45" s="106">
        <v>934.19526299999995</v>
      </c>
      <c r="O45" s="106">
        <v>1550.2872010000001</v>
      </c>
      <c r="P45" s="230">
        <v>1611.0897060000002</v>
      </c>
    </row>
    <row r="46" spans="1:16" x14ac:dyDescent="0.2">
      <c r="A46" s="200" t="s">
        <v>83</v>
      </c>
      <c r="B46" s="108">
        <v>367909.79436156637</v>
      </c>
      <c r="C46" s="108">
        <v>487423.23703201761</v>
      </c>
      <c r="D46" s="108">
        <v>583293.83258250658</v>
      </c>
      <c r="E46" s="108">
        <v>371177.50590425701</v>
      </c>
      <c r="F46" s="108">
        <v>517585.74120060058</v>
      </c>
      <c r="G46" s="108">
        <v>486860.22289644059</v>
      </c>
      <c r="H46" s="108">
        <v>780679.8014160007</v>
      </c>
      <c r="I46" s="108">
        <v>550376.82201500004</v>
      </c>
      <c r="J46" s="108">
        <v>551655.95622784842</v>
      </c>
      <c r="K46" s="108">
        <v>799354.41143782472</v>
      </c>
      <c r="L46" s="108">
        <v>1008557.7146736883</v>
      </c>
      <c r="M46" s="108">
        <v>588542.74636440945</v>
      </c>
      <c r="N46" s="108">
        <v>805697.96018425841</v>
      </c>
      <c r="O46" s="108">
        <v>757161.49943900004</v>
      </c>
      <c r="P46" s="160">
        <v>1005007.6819254328</v>
      </c>
    </row>
    <row r="47" spans="1:16" x14ac:dyDescent="0.2">
      <c r="A47" s="199" t="s">
        <v>84</v>
      </c>
      <c r="B47" s="106">
        <v>7183.5056589999995</v>
      </c>
      <c r="C47" s="106">
        <v>1235</v>
      </c>
      <c r="D47" s="106">
        <v>1034.496795</v>
      </c>
      <c r="E47" s="106">
        <v>369.49679500000002</v>
      </c>
      <c r="F47" s="106">
        <v>407.14990999999998</v>
      </c>
      <c r="G47" s="106">
        <v>76.323158000000006</v>
      </c>
      <c r="H47" s="106">
        <v>82.345478999999997</v>
      </c>
      <c r="I47" s="106">
        <v>6247.4092620000001</v>
      </c>
      <c r="J47" s="106">
        <v>16633.906126000002</v>
      </c>
      <c r="K47" s="106">
        <v>13524.666140000001</v>
      </c>
      <c r="L47" s="106">
        <v>19162.458101</v>
      </c>
      <c r="M47" s="106">
        <v>26343.780744</v>
      </c>
      <c r="N47" s="106">
        <v>4617.9661589999996</v>
      </c>
      <c r="O47" s="106">
        <v>14446.425241000003</v>
      </c>
      <c r="P47" s="230">
        <v>6291.305132000005</v>
      </c>
    </row>
    <row r="48" spans="1:16" x14ac:dyDescent="0.2">
      <c r="A48" s="200" t="s">
        <v>85</v>
      </c>
      <c r="B48" s="108">
        <v>94993.948150695884</v>
      </c>
      <c r="C48" s="108">
        <v>106789.76881505067</v>
      </c>
      <c r="D48" s="108">
        <v>234078.41218738694</v>
      </c>
      <c r="E48" s="108">
        <v>224390.58913784003</v>
      </c>
      <c r="F48" s="108">
        <v>133076.11012812</v>
      </c>
      <c r="G48" s="108">
        <v>115816.08141247052</v>
      </c>
      <c r="H48" s="108">
        <v>168469.96668241004</v>
      </c>
      <c r="I48" s="108">
        <v>238994.17175765001</v>
      </c>
      <c r="J48" s="108">
        <v>338533.76030138828</v>
      </c>
      <c r="K48" s="108">
        <v>458762.63909632317</v>
      </c>
      <c r="L48" s="108">
        <v>742067.58228419384</v>
      </c>
      <c r="M48" s="108">
        <v>552906.47830157902</v>
      </c>
      <c r="N48" s="108">
        <v>606957.87653871067</v>
      </c>
      <c r="O48" s="108">
        <v>687355.87352499971</v>
      </c>
      <c r="P48" s="160">
        <v>607505.48447116895</v>
      </c>
    </row>
    <row r="49" spans="1:16" x14ac:dyDescent="0.2">
      <c r="A49" s="170" t="s">
        <v>86</v>
      </c>
      <c r="B49" s="171">
        <v>1485641.5253067976</v>
      </c>
      <c r="C49" s="171">
        <v>1626814.565407278</v>
      </c>
      <c r="D49" s="171">
        <v>2277485.1029964788</v>
      </c>
      <c r="E49" s="171">
        <v>1407766.0260660215</v>
      </c>
      <c r="F49" s="171">
        <v>1892959.939932181</v>
      </c>
      <c r="G49" s="171">
        <v>1921256.2830548508</v>
      </c>
      <c r="H49" s="171">
        <v>2756657.51327971</v>
      </c>
      <c r="I49" s="171">
        <v>2388868.4039075002</v>
      </c>
      <c r="J49" s="171">
        <v>2732106.2642618809</v>
      </c>
      <c r="K49" s="171">
        <v>2931469.7903376315</v>
      </c>
      <c r="L49" s="171">
        <v>3747153.4282241999</v>
      </c>
      <c r="M49" s="171">
        <v>2495993.100429948</v>
      </c>
      <c r="N49" s="171">
        <v>3432039.3465148667</v>
      </c>
      <c r="O49" s="171">
        <v>3327613.0671940004</v>
      </c>
      <c r="P49" s="172">
        <v>3999071.0723221656</v>
      </c>
    </row>
    <row r="50" spans="1:16" x14ac:dyDescent="0.2">
      <c r="A50" s="116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</row>
    <row r="51" spans="1:16" x14ac:dyDescent="0.2">
      <c r="A51" s="130" t="s">
        <v>87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29"/>
    </row>
    <row r="52" spans="1:16" x14ac:dyDescent="0.2">
      <c r="A52" s="208" t="s">
        <v>88</v>
      </c>
      <c r="B52" s="228">
        <v>0</v>
      </c>
      <c r="C52" s="228">
        <v>0</v>
      </c>
      <c r="D52" s="228">
        <v>0</v>
      </c>
      <c r="E52" s="228">
        <v>0</v>
      </c>
      <c r="F52" s="228">
        <v>0</v>
      </c>
      <c r="G52" s="228">
        <v>0</v>
      </c>
      <c r="H52" s="228">
        <v>0</v>
      </c>
      <c r="I52" s="228">
        <v>0</v>
      </c>
      <c r="J52" s="228">
        <v>0</v>
      </c>
      <c r="K52" s="228">
        <v>0</v>
      </c>
      <c r="L52" s="228">
        <v>18.124148999999999</v>
      </c>
      <c r="M52" s="228">
        <v>0</v>
      </c>
      <c r="N52" s="228">
        <v>0</v>
      </c>
      <c r="O52" s="228">
        <v>0</v>
      </c>
      <c r="P52" s="229">
        <v>0</v>
      </c>
    </row>
    <row r="53" spans="1:16" x14ac:dyDescent="0.2">
      <c r="A53" s="200" t="s">
        <v>89</v>
      </c>
      <c r="B53" s="108">
        <v>0</v>
      </c>
      <c r="C53" s="108">
        <v>0</v>
      </c>
      <c r="D53" s="108">
        <v>0</v>
      </c>
      <c r="E53" s="108">
        <v>0</v>
      </c>
      <c r="F53" s="108">
        <v>180</v>
      </c>
      <c r="G53" s="108">
        <v>20</v>
      </c>
      <c r="H53" s="108">
        <v>279.48213399999997</v>
      </c>
      <c r="I53" s="108">
        <v>399.12228000000005</v>
      </c>
      <c r="J53" s="108">
        <v>0</v>
      </c>
      <c r="K53" s="108">
        <v>5453.4083069999997</v>
      </c>
      <c r="L53" s="108">
        <v>9039.7019839999994</v>
      </c>
      <c r="M53" s="108">
        <v>2950</v>
      </c>
      <c r="N53" s="108">
        <v>0</v>
      </c>
      <c r="O53" s="108">
        <v>581.41907800000001</v>
      </c>
      <c r="P53" s="160">
        <v>0</v>
      </c>
    </row>
    <row r="54" spans="1:16" x14ac:dyDescent="0.2">
      <c r="A54" s="199" t="s">
        <v>90</v>
      </c>
      <c r="B54" s="106">
        <v>0</v>
      </c>
      <c r="C54" s="106">
        <v>0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230">
        <v>0</v>
      </c>
    </row>
    <row r="55" spans="1:16" x14ac:dyDescent="0.2">
      <c r="A55" s="200" t="s">
        <v>91</v>
      </c>
      <c r="B55" s="108">
        <v>0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108">
        <v>0</v>
      </c>
      <c r="J55" s="108">
        <v>2775.348947</v>
      </c>
      <c r="K55" s="108">
        <v>1627.0388459999999</v>
      </c>
      <c r="L55" s="108">
        <v>5127.1979279999996</v>
      </c>
      <c r="M55" s="108">
        <v>14366.443979</v>
      </c>
      <c r="N55" s="108">
        <v>15783.785829</v>
      </c>
      <c r="O55" s="108">
        <v>42157.532161999996</v>
      </c>
      <c r="P55" s="160">
        <v>21476.009985750003</v>
      </c>
    </row>
    <row r="56" spans="1:16" x14ac:dyDescent="0.2">
      <c r="A56" s="199" t="s">
        <v>92</v>
      </c>
      <c r="B56" s="106">
        <v>0</v>
      </c>
      <c r="C56" s="106">
        <v>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13874.554582000001</v>
      </c>
      <c r="J56" s="106">
        <v>26130.323676</v>
      </c>
      <c r="K56" s="106">
        <v>0</v>
      </c>
      <c r="L56" s="106">
        <v>0</v>
      </c>
      <c r="M56" s="106">
        <v>0</v>
      </c>
      <c r="N56" s="106">
        <v>17154.47479</v>
      </c>
      <c r="O56" s="106">
        <v>18575.357919000002</v>
      </c>
      <c r="P56" s="230">
        <v>20844.201484000001</v>
      </c>
    </row>
    <row r="57" spans="1:16" x14ac:dyDescent="0.2">
      <c r="A57" s="170" t="s">
        <v>93</v>
      </c>
      <c r="B57" s="171">
        <v>0</v>
      </c>
      <c r="C57" s="171">
        <v>0</v>
      </c>
      <c r="D57" s="171">
        <v>0</v>
      </c>
      <c r="E57" s="171">
        <v>0</v>
      </c>
      <c r="F57" s="171">
        <v>180</v>
      </c>
      <c r="G57" s="171">
        <v>20</v>
      </c>
      <c r="H57" s="171">
        <v>279.48213399999997</v>
      </c>
      <c r="I57" s="171">
        <v>14273.676862</v>
      </c>
      <c r="J57" s="171">
        <v>28905.672622999999</v>
      </c>
      <c r="K57" s="171">
        <v>7080.4471529999992</v>
      </c>
      <c r="L57" s="171">
        <v>14185.024060999998</v>
      </c>
      <c r="M57" s="171">
        <v>17316.443979</v>
      </c>
      <c r="N57" s="171">
        <v>32938.260619000001</v>
      </c>
      <c r="O57" s="171">
        <v>61314.309158999997</v>
      </c>
      <c r="P57" s="172">
        <v>42320.211469750007</v>
      </c>
    </row>
    <row r="59" spans="1:16" ht="12.75" customHeight="1" x14ac:dyDescent="0.2">
      <c r="A59" s="694" t="s">
        <v>195</v>
      </c>
      <c r="B59" s="679"/>
      <c r="C59" s="679"/>
      <c r="D59" s="679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79"/>
      <c r="P59" s="680"/>
    </row>
    <row r="60" spans="1:16" x14ac:dyDescent="0.2">
      <c r="A60" s="665" t="s">
        <v>191</v>
      </c>
      <c r="B60" s="666"/>
      <c r="C60" s="666"/>
      <c r="D60" s="666"/>
      <c r="E60" s="666"/>
      <c r="F60" s="666"/>
      <c r="G60" s="666"/>
      <c r="H60" s="666"/>
      <c r="I60" s="666"/>
      <c r="J60" s="666"/>
      <c r="K60" s="666"/>
      <c r="L60" s="666"/>
      <c r="M60" s="666"/>
      <c r="N60" s="666"/>
      <c r="O60" s="666"/>
      <c r="P60" s="667"/>
    </row>
    <row r="61" spans="1:16" x14ac:dyDescent="0.2">
      <c r="A61" s="662" t="s">
        <v>192</v>
      </c>
      <c r="B61" s="663"/>
      <c r="C61" s="663"/>
      <c r="D61" s="663"/>
      <c r="E61" s="663"/>
      <c r="F61" s="663"/>
      <c r="G61" s="663"/>
      <c r="H61" s="663"/>
      <c r="I61" s="663"/>
      <c r="J61" s="663"/>
      <c r="K61" s="663"/>
      <c r="L61" s="663"/>
      <c r="M61" s="663"/>
      <c r="N61" s="663"/>
      <c r="O61" s="663"/>
      <c r="P61" s="664"/>
    </row>
    <row r="62" spans="1:16" x14ac:dyDescent="0.2">
      <c r="A62" s="668" t="s">
        <v>204</v>
      </c>
      <c r="B62" s="669"/>
      <c r="C62" s="669"/>
      <c r="D62" s="669"/>
      <c r="E62" s="669"/>
      <c r="F62" s="669"/>
      <c r="G62" s="669"/>
      <c r="H62" s="669"/>
      <c r="I62" s="669"/>
      <c r="J62" s="669"/>
      <c r="K62" s="669"/>
      <c r="L62" s="669"/>
      <c r="M62" s="669"/>
      <c r="N62" s="669"/>
      <c r="O62" s="669"/>
      <c r="P62" s="670"/>
    </row>
    <row r="63" spans="1:16" x14ac:dyDescent="0.2">
      <c r="A63" s="671" t="s">
        <v>103</v>
      </c>
      <c r="B63" s="672"/>
      <c r="C63" s="672"/>
      <c r="D63" s="672"/>
      <c r="E63" s="672"/>
      <c r="F63" s="672"/>
      <c r="G63" s="672"/>
      <c r="H63" s="672"/>
      <c r="I63" s="672"/>
      <c r="J63" s="672"/>
      <c r="K63" s="672"/>
      <c r="L63" s="672"/>
      <c r="M63" s="672"/>
      <c r="N63" s="672"/>
      <c r="O63" s="672"/>
      <c r="P63" s="673"/>
    </row>
    <row r="65" spans="2:16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9" spans="2:16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</sheetData>
  <mergeCells count="9">
    <mergeCell ref="A63:P63"/>
    <mergeCell ref="A37:P37"/>
    <mergeCell ref="A15:P15"/>
    <mergeCell ref="A59:P59"/>
    <mergeCell ref="A8:P9"/>
    <mergeCell ref="A10:P10"/>
    <mergeCell ref="A60:P60"/>
    <mergeCell ref="A61:P61"/>
    <mergeCell ref="A62:P62"/>
  </mergeCells>
  <hyperlinks>
    <hyperlink ref="P14" location="Índice!A1" display="Índice" xr:uid="{5C1C85B4-039B-42A9-9F94-463E949A16CA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D75F-1989-4073-8C98-8C1C267F8FF6}">
  <dimension ref="A8:P35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53.5703125" style="9" customWidth="1"/>
    <col min="2" max="11" width="11.42578125" style="9"/>
    <col min="12" max="12" width="11" style="9" customWidth="1"/>
    <col min="13" max="13" width="10" style="9" customWidth="1"/>
    <col min="14" max="16384" width="11.42578125" style="9"/>
  </cols>
  <sheetData>
    <row r="8" spans="1:13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</row>
    <row r="9" spans="1:13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</row>
    <row r="10" spans="1:13" ht="12.75" customHeight="1" x14ac:dyDescent="0.2">
      <c r="A10" s="698" t="s">
        <v>205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700"/>
    </row>
    <row r="11" spans="1:13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3"/>
    </row>
    <row r="12" spans="1:13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3"/>
    </row>
    <row r="13" spans="1:13" ht="14.25" x14ac:dyDescent="0.2">
      <c r="A13" s="704" t="s">
        <v>104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5"/>
      <c r="M13" s="706"/>
    </row>
    <row r="14" spans="1:13" ht="14.25" x14ac:dyDescent="0.25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M14" s="195" t="s">
        <v>40</v>
      </c>
    </row>
    <row r="15" spans="1:13" ht="14.25" x14ac:dyDescent="0.2">
      <c r="A15" s="70" t="s">
        <v>0</v>
      </c>
      <c r="B15" s="623">
        <v>2012</v>
      </c>
      <c r="C15" s="623">
        <v>2013</v>
      </c>
      <c r="D15" s="623">
        <v>2014</v>
      </c>
      <c r="E15" s="623">
        <v>2015</v>
      </c>
      <c r="F15" s="623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132" t="s">
        <v>94</v>
      </c>
      <c r="M15" s="234" t="s">
        <v>190</v>
      </c>
    </row>
    <row r="16" spans="1:13" x14ac:dyDescent="0.2">
      <c r="A16" s="144" t="s">
        <v>99</v>
      </c>
      <c r="B16" s="145">
        <v>5054557</v>
      </c>
      <c r="C16" s="145">
        <v>5388874</v>
      </c>
      <c r="D16" s="145">
        <v>5671285</v>
      </c>
      <c r="E16" s="145">
        <v>6012209</v>
      </c>
      <c r="F16" s="145">
        <v>6396718</v>
      </c>
      <c r="G16" s="145">
        <v>7390252</v>
      </c>
      <c r="H16" s="145">
        <v>8015710.3839038778</v>
      </c>
      <c r="I16" s="145">
        <v>8947454.3846964017</v>
      </c>
      <c r="J16" s="145">
        <v>9808881.5372888893</v>
      </c>
      <c r="K16" s="145">
        <v>10709395.449851345</v>
      </c>
      <c r="L16" s="145">
        <v>12290602.650710359</v>
      </c>
      <c r="M16" s="146">
        <v>14087471.122078259</v>
      </c>
    </row>
    <row r="17" spans="1:16" x14ac:dyDescent="0.2">
      <c r="A17" s="136" t="s">
        <v>100</v>
      </c>
      <c r="B17" s="76">
        <v>165927</v>
      </c>
      <c r="C17" s="76">
        <v>176510</v>
      </c>
      <c r="D17" s="76">
        <v>185715</v>
      </c>
      <c r="E17" s="76">
        <v>196791</v>
      </c>
      <c r="F17" s="76">
        <v>209282</v>
      </c>
      <c r="G17" s="76">
        <v>217748</v>
      </c>
      <c r="H17" s="76">
        <v>258289.61609612266</v>
      </c>
      <c r="I17" s="76">
        <v>277545.61530359893</v>
      </c>
      <c r="J17" s="76">
        <v>298874.63676161307</v>
      </c>
      <c r="K17" s="76">
        <v>322182.94623775128</v>
      </c>
      <c r="L17" s="76">
        <v>347588.60994428862</v>
      </c>
      <c r="M17" s="137">
        <v>375231.54248998768</v>
      </c>
    </row>
    <row r="18" spans="1:16" x14ac:dyDescent="0.2">
      <c r="A18" s="138" t="s">
        <v>101</v>
      </c>
      <c r="B18" s="139">
        <v>5220484</v>
      </c>
      <c r="C18" s="139">
        <v>5565384</v>
      </c>
      <c r="D18" s="139">
        <v>5857000</v>
      </c>
      <c r="E18" s="139">
        <v>6209000</v>
      </c>
      <c r="F18" s="139">
        <v>6606000</v>
      </c>
      <c r="G18" s="139">
        <v>7608000</v>
      </c>
      <c r="H18" s="139">
        <v>8274000</v>
      </c>
      <c r="I18" s="139">
        <v>9225000</v>
      </c>
      <c r="J18" s="139">
        <v>10107756.174050501</v>
      </c>
      <c r="K18" s="139">
        <v>11031578.396089096</v>
      </c>
      <c r="L18" s="139">
        <v>12638191.260654647</v>
      </c>
      <c r="M18" s="140">
        <v>14462702.664568245</v>
      </c>
    </row>
    <row r="19" spans="1:16" x14ac:dyDescent="0.2">
      <c r="A19" s="138" t="s">
        <v>42</v>
      </c>
      <c r="B19" s="139">
        <v>1849779</v>
      </c>
      <c r="C19" s="139">
        <v>2064831</v>
      </c>
      <c r="D19" s="139">
        <v>2194000</v>
      </c>
      <c r="E19" s="139">
        <v>2408000</v>
      </c>
      <c r="F19" s="139">
        <v>2572000</v>
      </c>
      <c r="G19" s="139">
        <v>2873000</v>
      </c>
      <c r="H19" s="139">
        <v>3267028.2252919837</v>
      </c>
      <c r="I19" s="139">
        <v>3542000.0184346298</v>
      </c>
      <c r="J19" s="139">
        <v>3769996.7640457917</v>
      </c>
      <c r="K19" s="139">
        <v>4114073.1204437716</v>
      </c>
      <c r="L19" s="139">
        <v>4667712.5389108583</v>
      </c>
      <c r="M19" s="140">
        <v>5371478.3786733607</v>
      </c>
    </row>
    <row r="20" spans="1:16" x14ac:dyDescent="0.2">
      <c r="A20" s="138" t="s">
        <v>43</v>
      </c>
      <c r="B20" s="139">
        <v>3370705</v>
      </c>
      <c r="C20" s="139">
        <v>3500553</v>
      </c>
      <c r="D20" s="139">
        <v>3663000</v>
      </c>
      <c r="E20" s="139">
        <v>3801000</v>
      </c>
      <c r="F20" s="139">
        <v>4034000</v>
      </c>
      <c r="G20" s="139">
        <v>4735000</v>
      </c>
      <c r="H20" s="139">
        <v>5006971.7747080158</v>
      </c>
      <c r="I20" s="139">
        <v>5682999.9815653702</v>
      </c>
      <c r="J20" s="139">
        <v>6337759.4100047089</v>
      </c>
      <c r="K20" s="139">
        <v>6917505.275645324</v>
      </c>
      <c r="L20" s="139">
        <v>7970478.7217437886</v>
      </c>
      <c r="M20" s="140">
        <v>9091224.2858948857</v>
      </c>
    </row>
    <row r="21" spans="1:16" x14ac:dyDescent="0.2">
      <c r="A21" s="141" t="s">
        <v>44</v>
      </c>
      <c r="B21" s="142">
        <v>604940</v>
      </c>
      <c r="C21" s="142">
        <v>622538</v>
      </c>
      <c r="D21" s="142">
        <v>668000</v>
      </c>
      <c r="E21" s="142">
        <v>710000</v>
      </c>
      <c r="F21" s="142">
        <v>877000</v>
      </c>
      <c r="G21" s="142">
        <v>990000</v>
      </c>
      <c r="H21" s="142">
        <v>1062026.6087657814</v>
      </c>
      <c r="I21" s="142">
        <v>1185790.6285347175</v>
      </c>
      <c r="J21" s="142">
        <v>1299190.2502956169</v>
      </c>
      <c r="K21" s="142">
        <v>1418380.5163076078</v>
      </c>
      <c r="L21" s="142">
        <v>1624532.9822058706</v>
      </c>
      <c r="M21" s="143">
        <v>1861700.7818678636</v>
      </c>
    </row>
    <row r="22" spans="1:16" x14ac:dyDescent="0.2">
      <c r="A22" s="144" t="s">
        <v>45</v>
      </c>
      <c r="B22" s="145">
        <v>34250</v>
      </c>
      <c r="C22" s="145">
        <v>36980</v>
      </c>
      <c r="D22" s="145">
        <v>41000</v>
      </c>
      <c r="E22" s="145">
        <v>49000</v>
      </c>
      <c r="F22" s="145">
        <v>50000</v>
      </c>
      <c r="G22" s="145">
        <v>55000</v>
      </c>
      <c r="H22" s="145">
        <v>59086.929989243734</v>
      </c>
      <c r="I22" s="145">
        <v>66142.012075415027</v>
      </c>
      <c r="J22" s="145">
        <v>72334.635863700008</v>
      </c>
      <c r="K22" s="145">
        <v>78962.748670011482</v>
      </c>
      <c r="L22" s="145">
        <v>90045.578693076459</v>
      </c>
      <c r="M22" s="146">
        <v>103431.24543987715</v>
      </c>
    </row>
    <row r="23" spans="1:16" x14ac:dyDescent="0.2">
      <c r="A23" s="147" t="s">
        <v>48</v>
      </c>
      <c r="B23" s="148">
        <v>2731515</v>
      </c>
      <c r="C23" s="148">
        <v>2841035</v>
      </c>
      <c r="D23" s="148">
        <v>2954000</v>
      </c>
      <c r="E23" s="148">
        <v>3042000</v>
      </c>
      <c r="F23" s="148">
        <v>3107000</v>
      </c>
      <c r="G23" s="148">
        <v>3690000</v>
      </c>
      <c r="H23" s="148">
        <v>3885858.2359529911</v>
      </c>
      <c r="I23" s="148">
        <v>4431067.3409552379</v>
      </c>
      <c r="J23" s="148">
        <v>4966234.5238453904</v>
      </c>
      <c r="K23" s="148">
        <v>5420162.0106677003</v>
      </c>
      <c r="L23" s="148">
        <v>6255900.160844842</v>
      </c>
      <c r="M23" s="149">
        <v>7126092.2585871452</v>
      </c>
    </row>
    <row r="24" spans="1:16" ht="14.25" x14ac:dyDescent="0.25">
      <c r="A24" s="56"/>
      <c r="B24" s="150"/>
      <c r="C24" s="150"/>
      <c r="D24" s="150"/>
      <c r="E24" s="150"/>
      <c r="F24" s="150"/>
      <c r="G24" s="150"/>
      <c r="H24" s="150"/>
      <c r="I24" s="151"/>
      <c r="J24" s="150"/>
      <c r="K24" s="150"/>
    </row>
    <row r="25" spans="1:16" ht="15.75" customHeight="1" x14ac:dyDescent="0.2">
      <c r="A25" s="694" t="s">
        <v>196</v>
      </c>
      <c r="B25" s="707"/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M25" s="708"/>
    </row>
    <row r="26" spans="1:16" ht="15.75" customHeight="1" x14ac:dyDescent="0.2">
      <c r="A26" s="696" t="s">
        <v>191</v>
      </c>
      <c r="B26" s="697"/>
      <c r="C26" s="697"/>
      <c r="D26" s="697"/>
      <c r="E26" s="697"/>
      <c r="F26" s="697"/>
      <c r="G26" s="697"/>
      <c r="H26" s="43"/>
      <c r="I26" s="43"/>
      <c r="J26" s="43"/>
      <c r="K26" s="43"/>
      <c r="L26" s="43"/>
      <c r="M26" s="55"/>
    </row>
    <row r="27" spans="1:16" x14ac:dyDescent="0.2">
      <c r="A27" s="696" t="s">
        <v>192</v>
      </c>
      <c r="B27" s="697"/>
      <c r="C27" s="697"/>
      <c r="D27" s="697"/>
      <c r="E27" s="697"/>
      <c r="F27" s="697"/>
      <c r="G27" s="697"/>
      <c r="H27" s="43"/>
      <c r="I27" s="43"/>
      <c r="J27" s="43"/>
      <c r="K27" s="43"/>
      <c r="L27" s="43"/>
      <c r="M27" s="55"/>
      <c r="N27" s="43"/>
      <c r="O27" s="43"/>
      <c r="P27" s="43"/>
    </row>
    <row r="28" spans="1:16" ht="14.25" x14ac:dyDescent="0.25">
      <c r="A28" s="588" t="s">
        <v>204</v>
      </c>
      <c r="B28" s="44"/>
      <c r="C28" s="44"/>
      <c r="D28" s="44"/>
      <c r="E28" s="44"/>
      <c r="F28" s="44"/>
      <c r="G28" s="44"/>
      <c r="H28" s="56"/>
      <c r="I28" s="56"/>
      <c r="J28" s="56"/>
      <c r="K28" s="56"/>
      <c r="M28" s="152"/>
    </row>
    <row r="29" spans="1:16" ht="14.25" x14ac:dyDescent="0.25">
      <c r="A29" s="671" t="s">
        <v>103</v>
      </c>
      <c r="B29" s="672"/>
      <c r="C29" s="672"/>
      <c r="D29" s="672"/>
      <c r="E29" s="672"/>
      <c r="F29" s="672"/>
      <c r="G29" s="672"/>
      <c r="H29" s="103"/>
      <c r="I29" s="103"/>
      <c r="J29" s="103"/>
      <c r="K29" s="103"/>
      <c r="L29" s="28"/>
      <c r="M29" s="153"/>
    </row>
    <row r="31" spans="1:16" x14ac:dyDescent="0.2">
      <c r="A31" s="662"/>
      <c r="B31" s="663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</row>
    <row r="33" spans="2:13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</sheetData>
  <mergeCells count="10">
    <mergeCell ref="A31:P31"/>
    <mergeCell ref="A27:G27"/>
    <mergeCell ref="A26:G26"/>
    <mergeCell ref="A29:G29"/>
    <mergeCell ref="A8:M9"/>
    <mergeCell ref="A10:M10"/>
    <mergeCell ref="A11:M11"/>
    <mergeCell ref="A12:M12"/>
    <mergeCell ref="A13:M13"/>
    <mergeCell ref="A25:M25"/>
  </mergeCells>
  <hyperlinks>
    <hyperlink ref="M14" location="Índice!A1" display="Índice" xr:uid="{943AD091-5A16-4E96-A5A1-6D1C274E6C5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E8C6-B664-4DAE-81D6-82F96728A562}">
  <dimension ref="A8:P29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53.5703125" style="9" customWidth="1"/>
    <col min="2" max="11" width="11.42578125" style="9"/>
    <col min="12" max="12" width="11.140625" style="9" customWidth="1"/>
    <col min="13" max="13" width="10.140625" style="9" customWidth="1"/>
    <col min="14" max="16384" width="11.42578125" style="9"/>
  </cols>
  <sheetData>
    <row r="8" spans="1:13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</row>
    <row r="9" spans="1:13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</row>
    <row r="10" spans="1:13" ht="12.75" customHeight="1" x14ac:dyDescent="0.2">
      <c r="A10" s="698" t="s">
        <v>209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700"/>
    </row>
    <row r="11" spans="1:13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3"/>
    </row>
    <row r="12" spans="1:13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3"/>
    </row>
    <row r="13" spans="1:13" ht="14.25" x14ac:dyDescent="0.2">
      <c r="A13" s="704" t="s">
        <v>104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5"/>
      <c r="M13" s="706"/>
    </row>
    <row r="14" spans="1:13" ht="14.25" x14ac:dyDescent="0.25">
      <c r="A14" s="26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M14" s="195" t="s">
        <v>40</v>
      </c>
    </row>
    <row r="15" spans="1:13" ht="14.25" x14ac:dyDescent="0.2">
      <c r="A15" s="70" t="s">
        <v>0</v>
      </c>
      <c r="B15" s="623">
        <v>2012</v>
      </c>
      <c r="C15" s="623">
        <v>2013</v>
      </c>
      <c r="D15" s="623">
        <v>2014</v>
      </c>
      <c r="E15" s="623">
        <v>2015</v>
      </c>
      <c r="F15" s="623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132" t="s">
        <v>94</v>
      </c>
      <c r="M15" s="234" t="s">
        <v>190</v>
      </c>
    </row>
    <row r="16" spans="1:13" x14ac:dyDescent="0.2">
      <c r="A16" s="133" t="s">
        <v>99</v>
      </c>
      <c r="B16" s="134">
        <v>2929959</v>
      </c>
      <c r="C16" s="134">
        <v>3190747</v>
      </c>
      <c r="D16" s="134">
        <v>3365767</v>
      </c>
      <c r="E16" s="134">
        <v>3583164</v>
      </c>
      <c r="F16" s="134">
        <v>3828705</v>
      </c>
      <c r="G16" s="134">
        <v>4451814</v>
      </c>
      <c r="H16" s="134">
        <v>4812321.3454181151</v>
      </c>
      <c r="I16" s="134">
        <v>5472513.8166455198</v>
      </c>
      <c r="J16" s="134">
        <v>5921902.5959573304</v>
      </c>
      <c r="K16" s="134">
        <v>6461005.0192921357</v>
      </c>
      <c r="L16" s="134">
        <v>7188047.7136836387</v>
      </c>
      <c r="M16" s="135">
        <v>8384073.983920997</v>
      </c>
    </row>
    <row r="17" spans="1:16" x14ac:dyDescent="0.2">
      <c r="A17" s="136" t="s">
        <v>100</v>
      </c>
      <c r="B17" s="76">
        <v>88996</v>
      </c>
      <c r="C17" s="76">
        <v>96917</v>
      </c>
      <c r="D17" s="76">
        <v>102233</v>
      </c>
      <c r="E17" s="76">
        <v>108836</v>
      </c>
      <c r="F17" s="76">
        <v>116295</v>
      </c>
      <c r="G17" s="76">
        <v>122186</v>
      </c>
      <c r="H17" s="76">
        <v>142678.65458188456</v>
      </c>
      <c r="I17" s="76">
        <v>155486.18335447999</v>
      </c>
      <c r="J17" s="76">
        <v>169443.3780931693</v>
      </c>
      <c r="K17" s="76">
        <v>184653.43839695893</v>
      </c>
      <c r="L17" s="76">
        <v>201228.82756191955</v>
      </c>
      <c r="M17" s="137">
        <v>219292.10413561211</v>
      </c>
    </row>
    <row r="18" spans="1:16" x14ac:dyDescent="0.2">
      <c r="A18" s="138" t="s">
        <v>101</v>
      </c>
      <c r="B18" s="139">
        <v>3018955</v>
      </c>
      <c r="C18" s="139">
        <v>3287664</v>
      </c>
      <c r="D18" s="139">
        <v>3468000</v>
      </c>
      <c r="E18" s="139">
        <v>3692000</v>
      </c>
      <c r="F18" s="139">
        <v>3945000</v>
      </c>
      <c r="G18" s="139">
        <v>4574000</v>
      </c>
      <c r="H18" s="139">
        <v>4955000</v>
      </c>
      <c r="I18" s="139">
        <v>5628000</v>
      </c>
      <c r="J18" s="139">
        <v>6091345.9740504995</v>
      </c>
      <c r="K18" s="139">
        <v>6645658.4576890944</v>
      </c>
      <c r="L18" s="139">
        <v>7389276.5412455583</v>
      </c>
      <c r="M18" s="140">
        <v>8603366.088056609</v>
      </c>
    </row>
    <row r="19" spans="1:16" x14ac:dyDescent="0.2">
      <c r="A19" s="138" t="s">
        <v>42</v>
      </c>
      <c r="B19" s="139">
        <v>1232911</v>
      </c>
      <c r="C19" s="139">
        <v>1432764</v>
      </c>
      <c r="D19" s="139">
        <v>1527000</v>
      </c>
      <c r="E19" s="139">
        <v>1698000</v>
      </c>
      <c r="F19" s="139">
        <v>1810000</v>
      </c>
      <c r="G19" s="139">
        <v>2062000</v>
      </c>
      <c r="H19" s="139">
        <v>2394392.2252919837</v>
      </c>
      <c r="I19" s="139">
        <v>2553148.4763785549</v>
      </c>
      <c r="J19" s="139">
        <v>2763345.8942327076</v>
      </c>
      <c r="K19" s="139">
        <v>3014810.3706078837</v>
      </c>
      <c r="L19" s="139">
        <v>3352153.5435005147</v>
      </c>
      <c r="M19" s="140">
        <v>3902926.6203711196</v>
      </c>
    </row>
    <row r="20" spans="1:16" x14ac:dyDescent="0.2">
      <c r="A20" s="138" t="s">
        <v>43</v>
      </c>
      <c r="B20" s="139">
        <v>1786044</v>
      </c>
      <c r="C20" s="139">
        <v>1854900</v>
      </c>
      <c r="D20" s="139">
        <v>1941000</v>
      </c>
      <c r="E20" s="139">
        <v>1994000</v>
      </c>
      <c r="F20" s="139">
        <v>2135000</v>
      </c>
      <c r="G20" s="139">
        <v>2512000</v>
      </c>
      <c r="H20" s="139">
        <v>2560607.7747080163</v>
      </c>
      <c r="I20" s="139">
        <v>3074851.5236214451</v>
      </c>
      <c r="J20" s="139">
        <v>3328000.0798177919</v>
      </c>
      <c r="K20" s="139">
        <v>3630848.0870812107</v>
      </c>
      <c r="L20" s="139">
        <v>4037122.9977450436</v>
      </c>
      <c r="M20" s="140">
        <v>4700439.467685489</v>
      </c>
    </row>
    <row r="21" spans="1:16" x14ac:dyDescent="0.2">
      <c r="A21" s="141" t="s">
        <v>44</v>
      </c>
      <c r="B21" s="142">
        <v>360428</v>
      </c>
      <c r="C21" s="142">
        <v>370913</v>
      </c>
      <c r="D21" s="142">
        <v>398000</v>
      </c>
      <c r="E21" s="142">
        <v>419000</v>
      </c>
      <c r="F21" s="142">
        <v>539000</v>
      </c>
      <c r="G21" s="142">
        <v>610000</v>
      </c>
      <c r="H21" s="142">
        <v>660811.1062527328</v>
      </c>
      <c r="I21" s="142">
        <v>750564.0577175339</v>
      </c>
      <c r="J21" s="142">
        <v>812357.02758434729</v>
      </c>
      <c r="K21" s="142">
        <v>886281.51709452283</v>
      </c>
      <c r="L21" s="142">
        <v>985452.27156969614</v>
      </c>
      <c r="M21" s="143">
        <v>1147366.2688488262</v>
      </c>
    </row>
    <row r="22" spans="1:16" x14ac:dyDescent="0.2">
      <c r="A22" s="144" t="s">
        <v>45</v>
      </c>
      <c r="B22" s="145">
        <v>22779</v>
      </c>
      <c r="C22" s="145">
        <v>25255</v>
      </c>
      <c r="D22" s="145">
        <v>28000</v>
      </c>
      <c r="E22" s="145">
        <v>32000</v>
      </c>
      <c r="F22" s="145">
        <v>33000</v>
      </c>
      <c r="G22" s="145">
        <v>37000</v>
      </c>
      <c r="H22" s="145">
        <v>40081.985133362483</v>
      </c>
      <c r="I22" s="145">
        <v>45526.016615653694</v>
      </c>
      <c r="J22" s="145">
        <v>49274.114787903032</v>
      </c>
      <c r="K22" s="145">
        <v>53758.059233602202</v>
      </c>
      <c r="L22" s="145">
        <v>59773.334505047147</v>
      </c>
      <c r="M22" s="146">
        <v>69594.347454764866</v>
      </c>
    </row>
    <row r="23" spans="1:16" x14ac:dyDescent="0.2">
      <c r="A23" s="147" t="s">
        <v>48</v>
      </c>
      <c r="B23" s="148">
        <v>1402837</v>
      </c>
      <c r="C23" s="148">
        <v>1458732</v>
      </c>
      <c r="D23" s="148">
        <v>1515000</v>
      </c>
      <c r="E23" s="148">
        <v>1543000</v>
      </c>
      <c r="F23" s="148">
        <v>1563000</v>
      </c>
      <c r="G23" s="148">
        <v>1865000</v>
      </c>
      <c r="H23" s="148">
        <v>1859714.6833219212</v>
      </c>
      <c r="I23" s="148">
        <v>2278761.4492882574</v>
      </c>
      <c r="J23" s="148">
        <v>2466368.9374455418</v>
      </c>
      <c r="K23" s="148">
        <v>2690808.5107530858</v>
      </c>
      <c r="L23" s="148">
        <v>2991897.3916703002</v>
      </c>
      <c r="M23" s="149">
        <v>3483478.8513818979</v>
      </c>
    </row>
    <row r="24" spans="1:16" ht="14.25" x14ac:dyDescent="0.25">
      <c r="A24" s="56"/>
      <c r="B24" s="12"/>
      <c r="C24" s="12"/>
      <c r="D24" s="12"/>
      <c r="E24" s="12"/>
      <c r="F24" s="12"/>
      <c r="G24" s="12"/>
      <c r="H24" s="12"/>
      <c r="I24" s="12"/>
      <c r="J24" s="12"/>
      <c r="K24" s="56"/>
      <c r="L24" s="25"/>
      <c r="M24" s="25"/>
    </row>
    <row r="25" spans="1:16" ht="15.75" customHeight="1" x14ac:dyDescent="0.2">
      <c r="A25" s="694" t="s">
        <v>196</v>
      </c>
      <c r="B25" s="707"/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M25" s="708"/>
    </row>
    <row r="26" spans="1:16" ht="14.25" x14ac:dyDescent="0.25">
      <c r="A26" s="696" t="s">
        <v>191</v>
      </c>
      <c r="B26" s="697"/>
      <c r="C26" s="697"/>
      <c r="D26" s="697"/>
      <c r="E26" s="697"/>
      <c r="F26" s="697"/>
      <c r="G26" s="697"/>
      <c r="H26" s="56"/>
      <c r="I26" s="56"/>
      <c r="J26" s="56"/>
      <c r="K26" s="56"/>
      <c r="M26" s="152"/>
    </row>
    <row r="27" spans="1:16" x14ac:dyDescent="0.2">
      <c r="A27" s="696" t="s">
        <v>192</v>
      </c>
      <c r="B27" s="697"/>
      <c r="C27" s="697"/>
      <c r="D27" s="697"/>
      <c r="E27" s="697"/>
      <c r="F27" s="697"/>
      <c r="G27" s="697"/>
      <c r="H27" s="591"/>
      <c r="I27" s="591"/>
      <c r="J27" s="591"/>
      <c r="K27" s="591"/>
      <c r="L27" s="591"/>
      <c r="M27" s="152"/>
      <c r="N27" s="591"/>
      <c r="O27" s="709"/>
      <c r="P27" s="697"/>
    </row>
    <row r="28" spans="1:16" ht="14.25" x14ac:dyDescent="0.25">
      <c r="A28" s="571" t="s">
        <v>204</v>
      </c>
      <c r="B28" s="44"/>
      <c r="C28" s="44"/>
      <c r="D28" s="44"/>
      <c r="E28" s="44"/>
      <c r="F28" s="44"/>
      <c r="G28" s="44"/>
      <c r="H28" s="56"/>
      <c r="I28" s="56"/>
      <c r="J28" s="56"/>
      <c r="K28" s="56"/>
      <c r="M28" s="152"/>
    </row>
    <row r="29" spans="1:16" ht="14.25" x14ac:dyDescent="0.25">
      <c r="A29" s="671" t="s">
        <v>103</v>
      </c>
      <c r="B29" s="672"/>
      <c r="C29" s="672"/>
      <c r="D29" s="672"/>
      <c r="E29" s="672"/>
      <c r="F29" s="672"/>
      <c r="G29" s="672"/>
      <c r="H29" s="103"/>
      <c r="I29" s="103"/>
      <c r="J29" s="103"/>
      <c r="K29" s="103"/>
      <c r="L29" s="28"/>
      <c r="M29" s="153"/>
    </row>
  </sheetData>
  <mergeCells count="10">
    <mergeCell ref="O27:P27"/>
    <mergeCell ref="A25:M25"/>
    <mergeCell ref="A26:G26"/>
    <mergeCell ref="A29:G29"/>
    <mergeCell ref="A8:M9"/>
    <mergeCell ref="A10:M10"/>
    <mergeCell ref="A11:M11"/>
    <mergeCell ref="A12:M12"/>
    <mergeCell ref="A13:M13"/>
    <mergeCell ref="A27:G27"/>
  </mergeCells>
  <hyperlinks>
    <hyperlink ref="M14" location="Índice!A1" display="Índice" xr:uid="{FBD719AE-E921-4FA4-9A92-21D12F54AEF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9246-5473-4A2F-9E6C-C4F0884EE9EB}">
  <dimension ref="A8:P29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49.28515625" style="9" customWidth="1"/>
    <col min="2" max="12" width="11.42578125" style="9"/>
    <col min="13" max="13" width="12.28515625" style="9" customWidth="1"/>
    <col min="14" max="16384" width="11.42578125" style="9"/>
  </cols>
  <sheetData>
    <row r="8" spans="1:13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</row>
    <row r="9" spans="1:13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</row>
    <row r="10" spans="1:13" x14ac:dyDescent="0.2">
      <c r="A10" s="698" t="s">
        <v>208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700"/>
    </row>
    <row r="11" spans="1:13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3"/>
    </row>
    <row r="12" spans="1:13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3"/>
    </row>
    <row r="13" spans="1:13" ht="14.25" x14ac:dyDescent="0.2">
      <c r="A13" s="704" t="s">
        <v>104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5"/>
      <c r="M13" s="706"/>
    </row>
    <row r="14" spans="1:13" ht="14.25" x14ac:dyDescent="0.25">
      <c r="A14" s="26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M14" s="195" t="s">
        <v>40</v>
      </c>
    </row>
    <row r="15" spans="1:13" ht="14.25" x14ac:dyDescent="0.2">
      <c r="A15" s="70" t="s">
        <v>0</v>
      </c>
      <c r="B15" s="623">
        <v>2012</v>
      </c>
      <c r="C15" s="623">
        <v>2013</v>
      </c>
      <c r="D15" s="623">
        <v>2014</v>
      </c>
      <c r="E15" s="623">
        <v>2015</v>
      </c>
      <c r="F15" s="623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132" t="s">
        <v>94</v>
      </c>
      <c r="M15" s="234" t="s">
        <v>190</v>
      </c>
    </row>
    <row r="16" spans="1:13" x14ac:dyDescent="0.2">
      <c r="A16" s="133" t="s">
        <v>99</v>
      </c>
      <c r="B16" s="134">
        <v>2124598</v>
      </c>
      <c r="C16" s="134">
        <v>2198127</v>
      </c>
      <c r="D16" s="134">
        <v>2305518</v>
      </c>
      <c r="E16" s="134">
        <v>2429045</v>
      </c>
      <c r="F16" s="134">
        <v>2568013</v>
      </c>
      <c r="G16" s="134">
        <v>2938438</v>
      </c>
      <c r="H16" s="134">
        <v>3203389.0384857627</v>
      </c>
      <c r="I16" s="134">
        <v>3474940.5680508823</v>
      </c>
      <c r="J16" s="134">
        <v>3886978.9413315579</v>
      </c>
      <c r="K16" s="134">
        <v>4248390.4305592095</v>
      </c>
      <c r="L16" s="134">
        <v>5102554.9370267196</v>
      </c>
      <c r="M16" s="135">
        <v>5703397.1381572625</v>
      </c>
    </row>
    <row r="17" spans="1:16" x14ac:dyDescent="0.2">
      <c r="A17" s="136" t="s">
        <v>100</v>
      </c>
      <c r="B17" s="76">
        <v>76931</v>
      </c>
      <c r="C17" s="76">
        <v>79593</v>
      </c>
      <c r="D17" s="76">
        <v>83482</v>
      </c>
      <c r="E17" s="76">
        <v>87955</v>
      </c>
      <c r="F17" s="76">
        <v>92987</v>
      </c>
      <c r="G17" s="76">
        <v>95562</v>
      </c>
      <c r="H17" s="76">
        <v>115610.96151423811</v>
      </c>
      <c r="I17" s="76">
        <v>122059.43194911891</v>
      </c>
      <c r="J17" s="76">
        <v>129431.25866844378</v>
      </c>
      <c r="K17" s="76">
        <v>137529.50784079236</v>
      </c>
      <c r="L17" s="76">
        <v>146359.78238236904</v>
      </c>
      <c r="M17" s="137">
        <v>155939.43835437557</v>
      </c>
    </row>
    <row r="18" spans="1:16" x14ac:dyDescent="0.2">
      <c r="A18" s="138" t="s">
        <v>244</v>
      </c>
      <c r="B18" s="139">
        <v>2201529</v>
      </c>
      <c r="C18" s="139">
        <v>2277720</v>
      </c>
      <c r="D18" s="139">
        <v>2389000</v>
      </c>
      <c r="E18" s="139">
        <v>2517000</v>
      </c>
      <c r="F18" s="139">
        <v>2661000</v>
      </c>
      <c r="G18" s="139">
        <v>3034000</v>
      </c>
      <c r="H18" s="139">
        <v>3319000.0000000009</v>
      </c>
      <c r="I18" s="139">
        <v>3597000.0000000014</v>
      </c>
      <c r="J18" s="139">
        <v>4016410.2000000016</v>
      </c>
      <c r="K18" s="139">
        <v>4385919.9384000022</v>
      </c>
      <c r="L18" s="139">
        <f>+L16+L17</f>
        <v>5248914.7194090886</v>
      </c>
      <c r="M18" s="140">
        <f>+M16+M17</f>
        <v>5859336.5765116382</v>
      </c>
    </row>
    <row r="19" spans="1:16" x14ac:dyDescent="0.2">
      <c r="A19" s="138" t="s">
        <v>245</v>
      </c>
      <c r="B19" s="139">
        <v>616868</v>
      </c>
      <c r="C19" s="139">
        <v>632067</v>
      </c>
      <c r="D19" s="139">
        <v>667000</v>
      </c>
      <c r="E19" s="139">
        <v>710000</v>
      </c>
      <c r="F19" s="139">
        <v>762000</v>
      </c>
      <c r="G19" s="139">
        <v>811000</v>
      </c>
      <c r="H19" s="139">
        <v>872636</v>
      </c>
      <c r="I19" s="139">
        <v>988851.54205607472</v>
      </c>
      <c r="J19" s="139">
        <v>1006650.869813084</v>
      </c>
      <c r="K19" s="139">
        <v>1099262.7498358879</v>
      </c>
      <c r="L19" s="139">
        <v>1315558.9954103434</v>
      </c>
      <c r="M19" s="140">
        <v>1468551.7583022411</v>
      </c>
    </row>
    <row r="20" spans="1:16" x14ac:dyDescent="0.2">
      <c r="A20" s="138" t="s">
        <v>246</v>
      </c>
      <c r="B20" s="139">
        <v>1584661</v>
      </c>
      <c r="C20" s="139">
        <v>1645653</v>
      </c>
      <c r="D20" s="139">
        <v>1722000</v>
      </c>
      <c r="E20" s="139">
        <v>1807000</v>
      </c>
      <c r="F20" s="139">
        <v>1899000</v>
      </c>
      <c r="G20" s="139">
        <v>2223000</v>
      </c>
      <c r="H20" s="139">
        <v>2446364.0000000009</v>
      </c>
      <c r="I20" s="139">
        <v>2608148.4579439266</v>
      </c>
      <c r="J20" s="139">
        <v>3009759.3301869174</v>
      </c>
      <c r="K20" s="139">
        <v>3286657.1885641143</v>
      </c>
      <c r="L20" s="139">
        <v>3933355.723998745</v>
      </c>
      <c r="M20" s="140">
        <v>4390784.8182093967</v>
      </c>
    </row>
    <row r="21" spans="1:16" x14ac:dyDescent="0.2">
      <c r="A21" s="141" t="s">
        <v>44</v>
      </c>
      <c r="B21" s="142">
        <v>244512</v>
      </c>
      <c r="C21" s="142">
        <v>251625</v>
      </c>
      <c r="D21" s="142">
        <v>270000</v>
      </c>
      <c r="E21" s="142">
        <v>291000</v>
      </c>
      <c r="F21" s="142">
        <v>338000</v>
      </c>
      <c r="G21" s="142">
        <v>380000</v>
      </c>
      <c r="H21" s="142">
        <v>401215.5025130487</v>
      </c>
      <c r="I21" s="142">
        <v>435226.57081718364</v>
      </c>
      <c r="J21" s="142">
        <v>486833.22271126963</v>
      </c>
      <c r="K21" s="142">
        <v>532098.99921308493</v>
      </c>
      <c r="L21" s="142">
        <v>639080.71063617442</v>
      </c>
      <c r="M21" s="143">
        <v>714334.51301903743</v>
      </c>
    </row>
    <row r="22" spans="1:16" x14ac:dyDescent="0.2">
      <c r="A22" s="144" t="s">
        <v>45</v>
      </c>
      <c r="B22" s="145">
        <v>11471</v>
      </c>
      <c r="C22" s="145">
        <v>11725</v>
      </c>
      <c r="D22" s="145">
        <v>13000</v>
      </c>
      <c r="E22" s="145">
        <v>17000</v>
      </c>
      <c r="F22" s="145">
        <v>17000</v>
      </c>
      <c r="G22" s="145">
        <v>18000</v>
      </c>
      <c r="H22" s="145">
        <v>19004.944855881251</v>
      </c>
      <c r="I22" s="145">
        <v>20615.995459761329</v>
      </c>
      <c r="J22" s="145">
        <v>23060.521075796976</v>
      </c>
      <c r="K22" s="145">
        <v>25204.68943640928</v>
      </c>
      <c r="L22" s="145">
        <v>30272.244188029312</v>
      </c>
      <c r="M22" s="146">
        <v>33836.897985112293</v>
      </c>
    </row>
    <row r="23" spans="1:16" x14ac:dyDescent="0.2">
      <c r="A23" s="147" t="s">
        <v>247</v>
      </c>
      <c r="B23" s="148">
        <v>1328678</v>
      </c>
      <c r="C23" s="148">
        <v>1382303</v>
      </c>
      <c r="D23" s="148">
        <v>1439000</v>
      </c>
      <c r="E23" s="148">
        <v>1499000</v>
      </c>
      <c r="F23" s="148">
        <v>1544000</v>
      </c>
      <c r="G23" s="148">
        <v>1825000</v>
      </c>
      <c r="H23" s="148">
        <v>2026143.5526310711</v>
      </c>
      <c r="I23" s="148">
        <v>2152305.8916669814</v>
      </c>
      <c r="J23" s="148">
        <v>2499865.5863998509</v>
      </c>
      <c r="K23" s="148">
        <v>2729353.4999146201</v>
      </c>
      <c r="L23" s="148">
        <v>3264002.7691745413</v>
      </c>
      <c r="M23" s="149">
        <v>3642613.4072052469</v>
      </c>
    </row>
    <row r="24" spans="1:16" ht="14.25" x14ac:dyDescent="0.25">
      <c r="A24" s="56"/>
      <c r="B24" s="12"/>
      <c r="C24" s="12"/>
      <c r="D24" s="12"/>
      <c r="E24" s="12"/>
      <c r="F24" s="12"/>
      <c r="G24" s="12"/>
      <c r="H24" s="12"/>
      <c r="I24" s="12"/>
      <c r="J24" s="12"/>
      <c r="K24" s="56"/>
    </row>
    <row r="25" spans="1:16" ht="13.5" customHeight="1" x14ac:dyDescent="0.2">
      <c r="A25" s="694" t="s">
        <v>196</v>
      </c>
      <c r="B25" s="707"/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M25" s="708"/>
    </row>
    <row r="26" spans="1:16" ht="14.25" x14ac:dyDescent="0.25">
      <c r="A26" s="696" t="s">
        <v>191</v>
      </c>
      <c r="B26" s="697"/>
      <c r="C26" s="697"/>
      <c r="D26" s="697"/>
      <c r="E26" s="697"/>
      <c r="F26" s="697"/>
      <c r="G26" s="697"/>
      <c r="H26" s="56"/>
      <c r="I26" s="56"/>
      <c r="J26" s="56"/>
      <c r="K26" s="56"/>
      <c r="M26" s="152"/>
    </row>
    <row r="27" spans="1:16" x14ac:dyDescent="0.2">
      <c r="A27" s="696" t="s">
        <v>192</v>
      </c>
      <c r="B27" s="697"/>
      <c r="C27" s="697"/>
      <c r="D27" s="697"/>
      <c r="E27" s="697"/>
      <c r="F27" s="697"/>
      <c r="G27" s="697"/>
      <c r="I27" s="591"/>
      <c r="J27" s="591"/>
      <c r="K27" s="591"/>
      <c r="L27" s="591"/>
      <c r="M27" s="152"/>
      <c r="N27" s="591"/>
      <c r="O27" s="709"/>
      <c r="P27" s="697"/>
    </row>
    <row r="28" spans="1:16" ht="14.25" x14ac:dyDescent="0.25">
      <c r="A28" s="571" t="s">
        <v>207</v>
      </c>
      <c r="B28" s="44"/>
      <c r="C28" s="44"/>
      <c r="D28" s="44"/>
      <c r="E28" s="44"/>
      <c r="F28" s="44"/>
      <c r="G28" s="44"/>
      <c r="H28" s="56"/>
      <c r="I28" s="56"/>
      <c r="J28" s="56"/>
      <c r="K28" s="56"/>
      <c r="M28" s="152"/>
    </row>
    <row r="29" spans="1:16" ht="14.25" x14ac:dyDescent="0.25">
      <c r="A29" s="671" t="s">
        <v>103</v>
      </c>
      <c r="B29" s="672"/>
      <c r="C29" s="672"/>
      <c r="D29" s="672"/>
      <c r="E29" s="672"/>
      <c r="F29" s="672"/>
      <c r="G29" s="672"/>
      <c r="H29" s="103"/>
      <c r="I29" s="103"/>
      <c r="J29" s="103"/>
      <c r="K29" s="103"/>
      <c r="L29" s="28"/>
      <c r="M29" s="153"/>
    </row>
  </sheetData>
  <mergeCells count="10">
    <mergeCell ref="O27:P27"/>
    <mergeCell ref="A29:G29"/>
    <mergeCell ref="A25:M25"/>
    <mergeCell ref="A26:G26"/>
    <mergeCell ref="A8:M9"/>
    <mergeCell ref="A10:M10"/>
    <mergeCell ref="A11:M11"/>
    <mergeCell ref="A12:M12"/>
    <mergeCell ref="A13:M13"/>
    <mergeCell ref="A27:G27"/>
  </mergeCells>
  <hyperlinks>
    <hyperlink ref="M14" location="Índice!A1" display="Índice" xr:uid="{C938F974-7D3E-4CE9-9292-108909CF552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861D-737A-4B27-8F4B-F9234E540DFB}">
  <dimension ref="A8:P26"/>
  <sheetViews>
    <sheetView workbookViewId="0">
      <selection activeCell="A8" sqref="A8:M9"/>
    </sheetView>
  </sheetViews>
  <sheetFormatPr baseColWidth="10" defaultColWidth="11.42578125" defaultRowHeight="12.75" x14ac:dyDescent="0.2"/>
  <cols>
    <col min="1" max="1" width="49.28515625" style="9" customWidth="1"/>
    <col min="2" max="16384" width="11.42578125" style="9"/>
  </cols>
  <sheetData>
    <row r="8" spans="1:13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</row>
    <row r="9" spans="1:13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</row>
    <row r="10" spans="1:13" x14ac:dyDescent="0.2">
      <c r="A10" s="698" t="s">
        <v>213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700"/>
    </row>
    <row r="11" spans="1:13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3"/>
    </row>
    <row r="12" spans="1:13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3"/>
    </row>
    <row r="13" spans="1:13" ht="14.25" x14ac:dyDescent="0.2">
      <c r="A13" s="704" t="s">
        <v>104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5"/>
      <c r="M13" s="706"/>
    </row>
    <row r="14" spans="1:13" ht="14.25" x14ac:dyDescent="0.25">
      <c r="A14" s="26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M14" s="195" t="s">
        <v>40</v>
      </c>
    </row>
    <row r="15" spans="1:13" ht="15" customHeight="1" x14ac:dyDescent="0.2">
      <c r="A15" s="91" t="s">
        <v>72</v>
      </c>
      <c r="B15" s="623">
        <v>2012</v>
      </c>
      <c r="C15" s="623">
        <v>2013</v>
      </c>
      <c r="D15" s="623">
        <v>2014</v>
      </c>
      <c r="E15" s="623">
        <v>2015</v>
      </c>
      <c r="F15" s="623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132" t="s">
        <v>94</v>
      </c>
      <c r="M15" s="234" t="s">
        <v>190</v>
      </c>
    </row>
    <row r="16" spans="1:13" ht="14.25" customHeight="1" x14ac:dyDescent="0.2">
      <c r="A16" s="22" t="s">
        <v>74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1"/>
    </row>
    <row r="17" spans="1:16" x14ac:dyDescent="0.2">
      <c r="A17" s="136" t="s">
        <v>105</v>
      </c>
      <c r="B17" s="142">
        <v>872851</v>
      </c>
      <c r="C17" s="142">
        <v>895417.52295832499</v>
      </c>
      <c r="D17" s="142">
        <v>950000</v>
      </c>
      <c r="E17" s="142">
        <v>1018000</v>
      </c>
      <c r="F17" s="142">
        <v>1117000</v>
      </c>
      <c r="G17" s="142">
        <v>1209000</v>
      </c>
      <c r="H17" s="142">
        <v>1292856.4473689299</v>
      </c>
      <c r="I17" s="142">
        <v>1444694.10833302</v>
      </c>
      <c r="J17" s="142">
        <v>1516544.6136001507</v>
      </c>
      <c r="K17" s="142">
        <v>1656566.4384853821</v>
      </c>
      <c r="L17" s="142">
        <v>1984911.9502345473</v>
      </c>
      <c r="M17" s="143">
        <v>2216723.1693063914</v>
      </c>
    </row>
    <row r="18" spans="1:16" x14ac:dyDescent="0.2">
      <c r="A18" s="196" t="s">
        <v>106</v>
      </c>
      <c r="B18" s="145">
        <v>1273507</v>
      </c>
      <c r="C18" s="145">
        <v>1400510.6334976745</v>
      </c>
      <c r="D18" s="145">
        <v>1374375</v>
      </c>
      <c r="E18" s="145">
        <v>1581205</v>
      </c>
      <c r="F18" s="145">
        <v>1907334</v>
      </c>
      <c r="G18" s="145">
        <v>2021391</v>
      </c>
      <c r="H18" s="145">
        <v>1746659.370134237</v>
      </c>
      <c r="I18" s="145">
        <v>1951765.4285690272</v>
      </c>
      <c r="J18" s="145">
        <v>2448632.9224891709</v>
      </c>
      <c r="K18" s="145">
        <v>2417238.29983528</v>
      </c>
      <c r="L18" s="145">
        <v>2601476.163655581</v>
      </c>
      <c r="M18" s="146">
        <v>3048753.7206381895</v>
      </c>
    </row>
    <row r="19" spans="1:16" x14ac:dyDescent="0.2">
      <c r="A19" s="136" t="s">
        <v>107</v>
      </c>
      <c r="B19" s="142">
        <v>342611</v>
      </c>
      <c r="C19" s="142">
        <v>428421.52177067503</v>
      </c>
      <c r="D19" s="142">
        <v>578625</v>
      </c>
      <c r="E19" s="142">
        <v>567795</v>
      </c>
      <c r="F19" s="142">
        <v>474666</v>
      </c>
      <c r="G19" s="142">
        <v>687609</v>
      </c>
      <c r="H19" s="142">
        <v>1348625.9465438421</v>
      </c>
      <c r="I19" s="142">
        <v>1397473.1221427156</v>
      </c>
      <c r="J19" s="142">
        <v>1176344.1141157891</v>
      </c>
      <c r="K19" s="142">
        <v>1537611.6471007285</v>
      </c>
      <c r="L19" s="142">
        <v>1795902.9859196765</v>
      </c>
      <c r="M19" s="143">
        <v>2071133.5160365219</v>
      </c>
    </row>
    <row r="20" spans="1:16" x14ac:dyDescent="0.2">
      <c r="A20" s="147" t="s">
        <v>108</v>
      </c>
      <c r="B20" s="148">
        <f>SUM(B17:B19)</f>
        <v>2488969</v>
      </c>
      <c r="C20" s="148">
        <f t="shared" ref="C20:K20" si="0">SUM(C17:C19)</f>
        <v>2724349.6782266744</v>
      </c>
      <c r="D20" s="148">
        <f t="shared" si="0"/>
        <v>2903000</v>
      </c>
      <c r="E20" s="148">
        <f t="shared" si="0"/>
        <v>3167000</v>
      </c>
      <c r="F20" s="148">
        <f t="shared" si="0"/>
        <v>3499000</v>
      </c>
      <c r="G20" s="148">
        <f t="shared" si="0"/>
        <v>3918000</v>
      </c>
      <c r="H20" s="148">
        <f t="shared" si="0"/>
        <v>4388141.7640470089</v>
      </c>
      <c r="I20" s="148">
        <f t="shared" si="0"/>
        <v>4793932.6590447631</v>
      </c>
      <c r="J20" s="148">
        <f t="shared" si="0"/>
        <v>5141521.6502051111</v>
      </c>
      <c r="K20" s="148">
        <f t="shared" si="0"/>
        <v>5611416.3854213906</v>
      </c>
      <c r="L20" s="148">
        <v>6382291.0998098049</v>
      </c>
      <c r="M20" s="149">
        <v>7336610.405981103</v>
      </c>
    </row>
    <row r="22" spans="1:16" ht="16.5" customHeight="1" x14ac:dyDescent="0.2">
      <c r="A22" s="694" t="s">
        <v>196</v>
      </c>
      <c r="B22" s="707"/>
      <c r="C22" s="707"/>
      <c r="D22" s="707"/>
      <c r="E22" s="707"/>
      <c r="F22" s="707"/>
      <c r="G22" s="707"/>
      <c r="H22" s="707"/>
      <c r="I22" s="707"/>
      <c r="J22" s="707"/>
      <c r="K22" s="707"/>
      <c r="L22" s="707"/>
      <c r="M22" s="708"/>
    </row>
    <row r="23" spans="1:16" ht="16.5" customHeight="1" x14ac:dyDescent="0.2">
      <c r="A23" s="696" t="s">
        <v>191</v>
      </c>
      <c r="B23" s="697"/>
      <c r="C23" s="697"/>
      <c r="D23" s="697"/>
      <c r="E23" s="697"/>
      <c r="F23" s="697"/>
      <c r="G23" s="697"/>
      <c r="H23" s="43"/>
      <c r="I23" s="43"/>
      <c r="J23" s="43"/>
      <c r="K23" s="43"/>
      <c r="L23" s="43"/>
      <c r="M23" s="55"/>
    </row>
    <row r="24" spans="1:16" x14ac:dyDescent="0.2">
      <c r="A24" s="589" t="s">
        <v>192</v>
      </c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5"/>
      <c r="N24" s="590"/>
      <c r="O24" s="590"/>
      <c r="P24" s="590"/>
    </row>
    <row r="25" spans="1:16" ht="14.25" x14ac:dyDescent="0.25">
      <c r="A25" s="571" t="s">
        <v>212</v>
      </c>
      <c r="B25" s="44"/>
      <c r="C25" s="44"/>
      <c r="D25" s="44"/>
      <c r="E25" s="44"/>
      <c r="F25" s="44"/>
      <c r="G25" s="44"/>
      <c r="H25" s="56"/>
      <c r="I25" s="56"/>
      <c r="J25" s="56"/>
      <c r="K25" s="56"/>
      <c r="M25" s="152"/>
    </row>
    <row r="26" spans="1:16" ht="14.25" x14ac:dyDescent="0.25">
      <c r="A26" s="671" t="s">
        <v>103</v>
      </c>
      <c r="B26" s="672"/>
      <c r="C26" s="672"/>
      <c r="D26" s="672"/>
      <c r="E26" s="672"/>
      <c r="F26" s="672"/>
      <c r="G26" s="672"/>
      <c r="H26" s="103"/>
      <c r="I26" s="103"/>
      <c r="J26" s="103"/>
      <c r="K26" s="103"/>
      <c r="L26" s="28"/>
      <c r="M26" s="153"/>
    </row>
  </sheetData>
  <mergeCells count="8">
    <mergeCell ref="A26:G26"/>
    <mergeCell ref="A22:M22"/>
    <mergeCell ref="A8:M9"/>
    <mergeCell ref="A10:M10"/>
    <mergeCell ref="A11:M11"/>
    <mergeCell ref="A12:M12"/>
    <mergeCell ref="A13:M13"/>
    <mergeCell ref="A23:G23"/>
  </mergeCells>
  <hyperlinks>
    <hyperlink ref="M14" location="Índice!A1" display="Índice" xr:uid="{E689BBF8-2369-4F85-9257-10A59A4FC20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EB4C-D043-4E9B-B461-872CFB846F00}">
  <dimension ref="A8:Q41"/>
  <sheetViews>
    <sheetView showGridLines="0" zoomScaleNormal="100" workbookViewId="0">
      <selection activeCell="A8" sqref="A8:L9"/>
    </sheetView>
  </sheetViews>
  <sheetFormatPr baseColWidth="10" defaultColWidth="11.42578125" defaultRowHeight="12.75" x14ac:dyDescent="0.2"/>
  <cols>
    <col min="1" max="1" width="49.140625" style="9" customWidth="1"/>
    <col min="2" max="10" width="11.42578125" style="9"/>
    <col min="11" max="11" width="13" style="9" bestFit="1" customWidth="1"/>
    <col min="12" max="12" width="11.42578125" style="9"/>
    <col min="13" max="13" width="12.140625" style="9" customWidth="1"/>
    <col min="14" max="14" width="12.140625" style="9" bestFit="1" customWidth="1"/>
    <col min="15" max="15" width="11.42578125" style="9"/>
    <col min="16" max="17" width="16.42578125" style="9" bestFit="1" customWidth="1"/>
    <col min="18" max="16384" width="11.42578125" style="9"/>
  </cols>
  <sheetData>
    <row r="8" spans="1:17" ht="12.75" customHeight="1" x14ac:dyDescent="0.2">
      <c r="A8" s="674" t="s">
        <v>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</row>
    <row r="9" spans="1:17" ht="12.75" customHeight="1" x14ac:dyDescent="0.2">
      <c r="A9" s="674"/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</row>
    <row r="10" spans="1:17" x14ac:dyDescent="0.2">
      <c r="A10" s="698" t="s">
        <v>214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700"/>
    </row>
    <row r="11" spans="1:17" x14ac:dyDescent="0.2">
      <c r="A11" s="701" t="s">
        <v>38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3"/>
    </row>
    <row r="12" spans="1:17" x14ac:dyDescent="0.2">
      <c r="A12" s="701" t="s">
        <v>39</v>
      </c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3"/>
    </row>
    <row r="13" spans="1:17" ht="14.25" x14ac:dyDescent="0.2">
      <c r="A13" s="704" t="s">
        <v>111</v>
      </c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6"/>
    </row>
    <row r="14" spans="1:17" ht="14.25" x14ac:dyDescent="0.25">
      <c r="L14" s="195" t="s">
        <v>40</v>
      </c>
    </row>
    <row r="15" spans="1:17" ht="14.25" x14ac:dyDescent="0.2">
      <c r="A15" s="70" t="s">
        <v>0</v>
      </c>
      <c r="B15" s="623">
        <v>2012</v>
      </c>
      <c r="C15" s="623">
        <v>2013</v>
      </c>
      <c r="D15" s="623">
        <v>2014</v>
      </c>
      <c r="E15" s="623">
        <v>2015</v>
      </c>
      <c r="F15" s="623">
        <v>2016</v>
      </c>
      <c r="G15" s="623">
        <v>2017</v>
      </c>
      <c r="H15" s="623">
        <v>2018</v>
      </c>
      <c r="I15" s="623">
        <v>2019</v>
      </c>
      <c r="J15" s="623">
        <v>2020</v>
      </c>
      <c r="K15" s="132" t="s">
        <v>73</v>
      </c>
      <c r="L15" s="234" t="s">
        <v>94</v>
      </c>
      <c r="P15" s="24"/>
      <c r="Q15" s="24"/>
    </row>
    <row r="16" spans="1:17" x14ac:dyDescent="0.2">
      <c r="A16" s="138" t="s">
        <v>41</v>
      </c>
      <c r="B16" s="74">
        <v>2265674.8615658609</v>
      </c>
      <c r="C16" s="74">
        <v>2346546.1574307578</v>
      </c>
      <c r="D16" s="74">
        <v>2569530.0773399901</v>
      </c>
      <c r="E16" s="74">
        <v>2745112.4381086449</v>
      </c>
      <c r="F16" s="74">
        <v>2771506.6475162469</v>
      </c>
      <c r="G16" s="74">
        <v>3070898.7539639752</v>
      </c>
      <c r="H16" s="74">
        <v>3506131.2619755389</v>
      </c>
      <c r="I16" s="74">
        <v>3768981.074915491</v>
      </c>
      <c r="J16" s="74">
        <v>3758214.9762686715</v>
      </c>
      <c r="K16" s="74">
        <v>4997769.1482960377</v>
      </c>
      <c r="L16" s="75">
        <v>6576658.9962589322</v>
      </c>
      <c r="P16" s="24"/>
      <c r="Q16" s="24"/>
    </row>
    <row r="17" spans="1:17" x14ac:dyDescent="0.2">
      <c r="A17" s="138" t="s">
        <v>42</v>
      </c>
      <c r="B17" s="74">
        <v>2114848.9124225844</v>
      </c>
      <c r="C17" s="74">
        <v>2171379.1601923797</v>
      </c>
      <c r="D17" s="74">
        <v>2386743.6406566668</v>
      </c>
      <c r="E17" s="74">
        <v>2538812.8839868782</v>
      </c>
      <c r="F17" s="74">
        <v>2573210.3618133953</v>
      </c>
      <c r="G17" s="74">
        <v>2856289.8205019366</v>
      </c>
      <c r="H17" s="74">
        <v>3099741.8369163065</v>
      </c>
      <c r="I17" s="74">
        <v>3532974.7751586372</v>
      </c>
      <c r="J17" s="74">
        <v>3440899.1959231249</v>
      </c>
      <c r="K17" s="74">
        <v>4745042.6134278551</v>
      </c>
      <c r="L17" s="75">
        <v>6287005.3085175902</v>
      </c>
      <c r="P17" s="24"/>
      <c r="Q17" s="24"/>
    </row>
    <row r="18" spans="1:17" x14ac:dyDescent="0.2">
      <c r="A18" s="138" t="s">
        <v>43</v>
      </c>
      <c r="B18" s="74">
        <v>150825.94914327638</v>
      </c>
      <c r="C18" s="74">
        <v>175166.99723837816</v>
      </c>
      <c r="D18" s="74">
        <v>182786.43668332306</v>
      </c>
      <c r="E18" s="74">
        <v>206299.55412176688</v>
      </c>
      <c r="F18" s="74">
        <v>198296.28570285146</v>
      </c>
      <c r="G18" s="74">
        <v>214608.93346203843</v>
      </c>
      <c r="H18" s="74">
        <v>406389.42505923251</v>
      </c>
      <c r="I18" s="74">
        <v>236006.29975685384</v>
      </c>
      <c r="J18" s="611">
        <v>317315.78034554637</v>
      </c>
      <c r="K18" s="611">
        <v>252726.53486818261</v>
      </c>
      <c r="L18" s="75">
        <v>289653.68774134206</v>
      </c>
      <c r="M18" s="610"/>
      <c r="P18" s="24"/>
      <c r="Q18" s="24"/>
    </row>
    <row r="19" spans="1:17" x14ac:dyDescent="0.2">
      <c r="A19" s="199" t="s">
        <v>44</v>
      </c>
      <c r="B19" s="76">
        <v>129806.15537410197</v>
      </c>
      <c r="C19" s="76">
        <v>155674.85866219769</v>
      </c>
      <c r="D19" s="76">
        <v>164958.20078615032</v>
      </c>
      <c r="E19" s="76">
        <v>187862.78219803108</v>
      </c>
      <c r="F19" s="76">
        <v>181765.53219197062</v>
      </c>
      <c r="G19" s="76">
        <v>195935.84358536499</v>
      </c>
      <c r="H19" s="76">
        <v>347583.32029418868</v>
      </c>
      <c r="I19" s="76">
        <v>218297.12322762047</v>
      </c>
      <c r="J19" s="612">
        <v>296084.29642659379</v>
      </c>
      <c r="K19" s="612">
        <v>233364.92023266887</v>
      </c>
      <c r="L19" s="137">
        <v>270647.02214170422</v>
      </c>
      <c r="M19" s="610"/>
      <c r="P19" s="24"/>
      <c r="Q19" s="24"/>
    </row>
    <row r="20" spans="1:17" x14ac:dyDescent="0.2">
      <c r="A20" s="200" t="s">
        <v>45</v>
      </c>
      <c r="B20" s="78">
        <v>21019.793769174397</v>
      </c>
      <c r="C20" s="78">
        <v>19492.138576180459</v>
      </c>
      <c r="D20" s="78">
        <v>17828.235897172734</v>
      </c>
      <c r="E20" s="78">
        <v>18436.771923735789</v>
      </c>
      <c r="F20" s="78">
        <v>16530.753510880848</v>
      </c>
      <c r="G20" s="78">
        <v>18673.089876673454</v>
      </c>
      <c r="H20" s="78">
        <v>58806.104765043798</v>
      </c>
      <c r="I20" s="78">
        <v>17709.17652923338</v>
      </c>
      <c r="J20" s="613">
        <v>21231.483918952577</v>
      </c>
      <c r="K20" s="613">
        <v>19361.61463551375</v>
      </c>
      <c r="L20" s="86">
        <v>19006.665599637861</v>
      </c>
      <c r="M20" s="610"/>
      <c r="P20" s="24"/>
      <c r="Q20" s="24"/>
    </row>
    <row r="21" spans="1:17" x14ac:dyDescent="0.2">
      <c r="A21" s="199" t="s">
        <v>46</v>
      </c>
      <c r="B21" s="80" t="s">
        <v>47</v>
      </c>
      <c r="C21" s="80" t="s">
        <v>47</v>
      </c>
      <c r="D21" s="80" t="s">
        <v>47</v>
      </c>
      <c r="E21" s="80" t="s">
        <v>47</v>
      </c>
      <c r="F21" s="80" t="s">
        <v>47</v>
      </c>
      <c r="G21" s="80" t="s">
        <v>47</v>
      </c>
      <c r="H21" s="80" t="s">
        <v>47</v>
      </c>
      <c r="I21" s="80" t="s">
        <v>47</v>
      </c>
      <c r="J21" s="614" t="s">
        <v>47</v>
      </c>
      <c r="K21" s="614" t="s">
        <v>47</v>
      </c>
      <c r="L21" s="81" t="s">
        <v>47</v>
      </c>
      <c r="M21" s="616"/>
      <c r="N21"/>
      <c r="P21" s="24"/>
      <c r="Q21" s="24"/>
    </row>
    <row r="22" spans="1:17" x14ac:dyDescent="0.2">
      <c r="A22" s="20" t="s">
        <v>48</v>
      </c>
      <c r="B22" s="209">
        <v>0</v>
      </c>
      <c r="C22" s="209">
        <v>0</v>
      </c>
      <c r="D22" s="209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615">
        <v>0</v>
      </c>
      <c r="K22" s="615">
        <v>0</v>
      </c>
      <c r="L22" s="210">
        <v>0</v>
      </c>
      <c r="M22" s="617"/>
      <c r="N22"/>
      <c r="P22" s="24"/>
      <c r="Q22" s="24"/>
    </row>
    <row r="23" spans="1:17" x14ac:dyDescent="0.2">
      <c r="A23" s="19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P23" s="24"/>
      <c r="Q23" s="24"/>
    </row>
    <row r="24" spans="1:17" ht="14.25" x14ac:dyDescent="0.25">
      <c r="A24" s="18" t="s">
        <v>49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6"/>
      <c r="P24" s="24"/>
      <c r="Q24" s="24"/>
    </row>
    <row r="25" spans="1:17" x14ac:dyDescent="0.2">
      <c r="A25" s="14" t="s">
        <v>50</v>
      </c>
      <c r="B25" s="89">
        <v>334496.12875850272</v>
      </c>
      <c r="C25" s="89">
        <v>328159.65289414913</v>
      </c>
      <c r="D25" s="89">
        <v>268785.59041053959</v>
      </c>
      <c r="E25" s="89">
        <v>325039.21081104124</v>
      </c>
      <c r="F25" s="89">
        <v>283644.39740725281</v>
      </c>
      <c r="G25" s="89">
        <v>328621.69251623627</v>
      </c>
      <c r="H25" s="89">
        <v>381563.81452076213</v>
      </c>
      <c r="I25" s="89">
        <v>507475.75292121863</v>
      </c>
      <c r="J25" s="89">
        <v>693401.39316090709</v>
      </c>
      <c r="K25" s="89">
        <v>630179.24380870722</v>
      </c>
      <c r="L25" s="90">
        <v>645223.10699571657</v>
      </c>
      <c r="P25" s="24"/>
      <c r="Q25" s="24"/>
    </row>
    <row r="26" spans="1:17" x14ac:dyDescent="0.2">
      <c r="A26" s="200" t="s">
        <v>51</v>
      </c>
      <c r="B26" s="78">
        <v>1218.9371884276741</v>
      </c>
      <c r="C26" s="78">
        <v>5146.2710413352152</v>
      </c>
      <c r="D26" s="78">
        <v>2163.3924231952765</v>
      </c>
      <c r="E26" s="78">
        <v>2757.0893993795039</v>
      </c>
      <c r="F26" s="78">
        <v>2940.233491122935</v>
      </c>
      <c r="G26" s="78">
        <v>2440.5796769108479</v>
      </c>
      <c r="H26" s="78">
        <v>21170.995520762153</v>
      </c>
      <c r="I26" s="78">
        <v>2535.277921218656</v>
      </c>
      <c r="J26" s="78">
        <v>5552.451526255004</v>
      </c>
      <c r="K26" s="78">
        <v>7131.4285016676104</v>
      </c>
      <c r="L26" s="86">
        <v>2602.1708014238934</v>
      </c>
      <c r="P26" s="24"/>
      <c r="Q26" s="24"/>
    </row>
    <row r="27" spans="1:17" x14ac:dyDescent="0.2">
      <c r="A27" s="199" t="s">
        <v>54</v>
      </c>
      <c r="B27" s="76">
        <v>129851.84177596057</v>
      </c>
      <c r="C27" s="76">
        <v>93286.874819914912</v>
      </c>
      <c r="D27" s="76">
        <v>65283.849146741362</v>
      </c>
      <c r="E27" s="76">
        <v>88298.204817668724</v>
      </c>
      <c r="F27" s="76">
        <v>73784.300410242635</v>
      </c>
      <c r="G27" s="76">
        <v>61583.408770943519</v>
      </c>
      <c r="H27" s="76">
        <v>88336.741999999998</v>
      </c>
      <c r="I27" s="76">
        <v>170263.774</v>
      </c>
      <c r="J27" s="76">
        <v>393170.25695494236</v>
      </c>
      <c r="K27" s="76">
        <v>337950.15726287215</v>
      </c>
      <c r="L27" s="137">
        <v>246748.91311408905</v>
      </c>
      <c r="P27" s="24"/>
      <c r="Q27" s="24"/>
    </row>
    <row r="28" spans="1:17" x14ac:dyDescent="0.2">
      <c r="A28" s="200" t="s">
        <v>56</v>
      </c>
      <c r="B28" s="78">
        <v>201449.63043104811</v>
      </c>
      <c r="C28" s="78">
        <v>226724.54912257861</v>
      </c>
      <c r="D28" s="78">
        <v>199346.3320070871</v>
      </c>
      <c r="E28" s="78">
        <v>228442.57005860869</v>
      </c>
      <c r="F28" s="78">
        <v>202924.65907583525</v>
      </c>
      <c r="G28" s="78">
        <v>260842.06546444842</v>
      </c>
      <c r="H28" s="78">
        <v>271169.15100000001</v>
      </c>
      <c r="I28" s="78">
        <v>333715.451</v>
      </c>
      <c r="J28" s="78">
        <v>292536.40899363597</v>
      </c>
      <c r="K28" s="78">
        <v>283183.89006070991</v>
      </c>
      <c r="L28" s="86">
        <v>393224.25140623917</v>
      </c>
      <c r="P28" s="24"/>
      <c r="Q28" s="24"/>
    </row>
    <row r="29" spans="1:17" x14ac:dyDescent="0.2">
      <c r="A29" s="232" t="s">
        <v>58</v>
      </c>
      <c r="B29" s="162">
        <v>1975.7193630663758</v>
      </c>
      <c r="C29" s="162">
        <v>3001.9579103203669</v>
      </c>
      <c r="D29" s="162">
        <v>1992.0168335158569</v>
      </c>
      <c r="E29" s="162">
        <v>5541.3465353843321</v>
      </c>
      <c r="F29" s="162">
        <v>3995.2044300519638</v>
      </c>
      <c r="G29" s="162">
        <v>3755.638603933488</v>
      </c>
      <c r="H29" s="162">
        <v>886.92600000000004</v>
      </c>
      <c r="I29" s="162">
        <v>961.25</v>
      </c>
      <c r="J29" s="162">
        <v>2142.2756860738405</v>
      </c>
      <c r="K29" s="162">
        <v>1913.7679834574974</v>
      </c>
      <c r="L29" s="163">
        <v>2647.771673964417</v>
      </c>
    </row>
    <row r="30" spans="1:17" x14ac:dyDescent="0.2">
      <c r="A30" s="2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7" x14ac:dyDescent="0.2">
      <c r="A31" s="15" t="s">
        <v>60</v>
      </c>
      <c r="B31" s="89">
        <v>3435.9637905807435</v>
      </c>
      <c r="C31" s="89">
        <v>7336.5310565656064</v>
      </c>
      <c r="D31" s="89">
        <v>14058.268009737389</v>
      </c>
      <c r="E31" s="89">
        <v>9872.5349678675975</v>
      </c>
      <c r="F31" s="89">
        <v>12350.625350740105</v>
      </c>
      <c r="G31" s="89">
        <v>19191.379743518173</v>
      </c>
      <c r="H31" s="89">
        <v>71986.392473629385</v>
      </c>
      <c r="I31" s="89">
        <v>25943.459417420097</v>
      </c>
      <c r="J31" s="89">
        <v>29205.018970490728</v>
      </c>
      <c r="K31" s="89">
        <v>122986.65107707359</v>
      </c>
      <c r="L31" s="90">
        <v>99884.325452517587</v>
      </c>
    </row>
    <row r="32" spans="1:17" x14ac:dyDescent="0.2">
      <c r="A32" s="199" t="s">
        <v>61</v>
      </c>
      <c r="B32" s="76">
        <v>2527.9334324199967</v>
      </c>
      <c r="C32" s="76">
        <v>5428.1350058146318</v>
      </c>
      <c r="D32" s="76">
        <v>6098.1985537280316</v>
      </c>
      <c r="E32" s="76">
        <v>5884.0520358496251</v>
      </c>
      <c r="F32" s="76">
        <v>8086.3558615110114</v>
      </c>
      <c r="G32" s="76">
        <v>4707.2975884205835</v>
      </c>
      <c r="H32" s="76">
        <v>15189.659489818752</v>
      </c>
      <c r="I32" s="76">
        <v>4700.6304548525777</v>
      </c>
      <c r="J32" s="76">
        <v>8226.6122052426217</v>
      </c>
      <c r="K32" s="76">
        <v>8036.6302767872412</v>
      </c>
      <c r="L32" s="137">
        <v>10801.335362032039</v>
      </c>
    </row>
    <row r="33" spans="1:12" x14ac:dyDescent="0.2">
      <c r="A33" s="200" t="s">
        <v>109</v>
      </c>
      <c r="B33" s="78">
        <v>823.03441955604069</v>
      </c>
      <c r="C33" s="78">
        <v>800.07303613154113</v>
      </c>
      <c r="D33" s="78">
        <v>1247.6635242418697</v>
      </c>
      <c r="E33" s="78">
        <v>1311.6513850014474</v>
      </c>
      <c r="F33" s="78">
        <v>1572.1087669252663</v>
      </c>
      <c r="G33" s="78">
        <v>1622.1364780676831</v>
      </c>
      <c r="H33" s="78">
        <v>1811.3090822969009</v>
      </c>
      <c r="I33" s="78">
        <v>1594.4450084094906</v>
      </c>
      <c r="J33" s="78">
        <v>1343.9206045709238</v>
      </c>
      <c r="K33" s="78">
        <v>1757.0952428860978</v>
      </c>
      <c r="L33" s="86">
        <v>2718.6873190575047</v>
      </c>
    </row>
    <row r="34" spans="1:12" x14ac:dyDescent="0.2">
      <c r="A34" s="199" t="s">
        <v>65</v>
      </c>
      <c r="B34" s="76">
        <v>84.995938604706424</v>
      </c>
      <c r="C34" s="76">
        <v>1108.3230146194337</v>
      </c>
      <c r="D34" s="76">
        <v>6712.4059317674883</v>
      </c>
      <c r="E34" s="76">
        <v>2642.6163518867293</v>
      </c>
      <c r="F34" s="76">
        <v>2636.3502758958816</v>
      </c>
      <c r="G34" s="76">
        <v>1933.7000496469259</v>
      </c>
      <c r="H34" s="76">
        <v>3586.6137053819766</v>
      </c>
      <c r="I34" s="76">
        <v>3678.7655279398932</v>
      </c>
      <c r="J34" s="76">
        <v>1648.00176421217</v>
      </c>
      <c r="K34" s="76">
        <v>7974.2664477359522</v>
      </c>
      <c r="L34" s="137">
        <v>5809.7954209177933</v>
      </c>
    </row>
    <row r="35" spans="1:12" x14ac:dyDescent="0.2">
      <c r="A35" s="233" t="s">
        <v>110</v>
      </c>
      <c r="B35" s="87">
        <v>0</v>
      </c>
      <c r="C35" s="87">
        <v>0</v>
      </c>
      <c r="D35" s="87">
        <v>0</v>
      </c>
      <c r="E35" s="87">
        <v>34.21519512979738</v>
      </c>
      <c r="F35" s="87">
        <v>55.810446407946912</v>
      </c>
      <c r="G35" s="87">
        <v>10928.245627382981</v>
      </c>
      <c r="H35" s="87">
        <v>51398.810196131752</v>
      </c>
      <c r="I35" s="87">
        <v>15969.618426218134</v>
      </c>
      <c r="J35" s="87">
        <v>17986.484396465014</v>
      </c>
      <c r="K35" s="87">
        <v>105218.6591096643</v>
      </c>
      <c r="L35" s="164">
        <v>80554.507350510248</v>
      </c>
    </row>
    <row r="36" spans="1:12" x14ac:dyDescent="0.2">
      <c r="A36" s="11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1:12" ht="14.25" x14ac:dyDescent="0.25">
      <c r="A37" s="710" t="s">
        <v>196</v>
      </c>
      <c r="B37" s="707"/>
      <c r="C37" s="707"/>
      <c r="D37" s="707"/>
      <c r="E37" s="707"/>
      <c r="F37" s="102"/>
      <c r="G37" s="102"/>
      <c r="H37" s="102"/>
      <c r="I37" s="102"/>
      <c r="J37" s="102"/>
      <c r="K37" s="27"/>
      <c r="L37" s="156"/>
    </row>
    <row r="38" spans="1:12" ht="14.25" x14ac:dyDescent="0.25">
      <c r="A38" s="665" t="s">
        <v>191</v>
      </c>
      <c r="B38" s="666"/>
      <c r="C38" s="666"/>
      <c r="D38" s="666"/>
      <c r="E38" s="666"/>
      <c r="F38" s="666"/>
      <c r="G38" s="666"/>
      <c r="H38" s="43"/>
      <c r="I38" s="56"/>
      <c r="J38" s="56"/>
      <c r="L38" s="152"/>
    </row>
    <row r="39" spans="1:12" ht="14.25" x14ac:dyDescent="0.25">
      <c r="A39" s="665" t="s">
        <v>194</v>
      </c>
      <c r="B39" s="666"/>
      <c r="C39" s="666"/>
      <c r="D39" s="666"/>
      <c r="E39" s="666"/>
      <c r="F39" s="666"/>
      <c r="G39" s="666"/>
      <c r="H39" s="43"/>
      <c r="I39" s="56"/>
      <c r="J39" s="56"/>
      <c r="L39" s="152"/>
    </row>
    <row r="40" spans="1:12" ht="14.25" x14ac:dyDescent="0.25">
      <c r="A40" s="572" t="s">
        <v>215</v>
      </c>
      <c r="B40" s="165"/>
      <c r="C40" s="165"/>
      <c r="D40" s="43"/>
      <c r="E40" s="43"/>
      <c r="F40" s="43"/>
      <c r="G40" s="43"/>
      <c r="H40" s="43"/>
      <c r="I40" s="56"/>
      <c r="J40" s="56"/>
      <c r="L40" s="152"/>
    </row>
    <row r="41" spans="1:12" ht="14.25" x14ac:dyDescent="0.25">
      <c r="A41" s="671" t="s">
        <v>103</v>
      </c>
      <c r="B41" s="672"/>
      <c r="C41" s="672"/>
      <c r="D41" s="672"/>
      <c r="E41" s="672"/>
      <c r="F41" s="672"/>
      <c r="G41" s="672"/>
      <c r="H41" s="54"/>
      <c r="I41" s="103"/>
      <c r="J41" s="103"/>
      <c r="K41" s="28"/>
      <c r="L41" s="153"/>
    </row>
  </sheetData>
  <mergeCells count="9">
    <mergeCell ref="A37:E37"/>
    <mergeCell ref="A38:G38"/>
    <mergeCell ref="A39:G39"/>
    <mergeCell ref="A41:G41"/>
    <mergeCell ref="A8:L9"/>
    <mergeCell ref="A10:L10"/>
    <mergeCell ref="A11:L11"/>
    <mergeCell ref="A12:L12"/>
    <mergeCell ref="A13:L13"/>
  </mergeCells>
  <hyperlinks>
    <hyperlink ref="L14" location="Índice!A1" display="Índice" xr:uid="{C95208EC-9565-4180-A5E3-BE513168B77F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1B0C79EC65C64C8028616C896BAA13" ma:contentTypeVersion="15" ma:contentTypeDescription="Crear nuevo documento." ma:contentTypeScope="" ma:versionID="b930a059fc53f14b28c757aa88ea17ba">
  <xsd:schema xmlns:xsd="http://www.w3.org/2001/XMLSchema" xmlns:xs="http://www.w3.org/2001/XMLSchema" xmlns:p="http://schemas.microsoft.com/office/2006/metadata/properties" xmlns:ns2="48190eb6-8e6e-4223-a66e-2e079989e3d0" xmlns:ns3="b841f3fa-9ef8-4e95-9162-d8f0c2a8a625" targetNamespace="http://schemas.microsoft.com/office/2006/metadata/properties" ma:root="true" ma:fieldsID="809f902bd72c398344f4eafcc69c7579" ns2:_="" ns3:_="">
    <xsd:import namespace="48190eb6-8e6e-4223-a66e-2e079989e3d0"/>
    <xsd:import namespace="b841f3fa-9ef8-4e95-9162-d8f0c2a8a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0eb6-8e6e-4223-a66e-2e079989e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3fa-9ef8-4e95-9162-d8f0c2a8a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4f2426-c973-4890-a512-a6fbe72ad6ef}" ma:internalName="TaxCatchAll" ma:showField="CatchAllData" ma:web="b841f3fa-9ef8-4e95-9162-d8f0c2a8a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90eb6-8e6e-4223-a66e-2e079989e3d0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699A35-6995-4DFA-8A79-B429A9783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0eb6-8e6e-4223-a66e-2e079989e3d0"/>
    <ds:schemaRef ds:uri="b841f3fa-9ef8-4e95-9162-d8f0c2a8a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DCAD8-24A0-48A3-99F6-B42B84691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FF176-C2A4-4D8F-AF06-F960BAD2D8D0}">
  <ds:schemaRefs>
    <ds:schemaRef ds:uri="http://schemas.microsoft.com/office/2006/metadata/properties"/>
    <ds:schemaRef ds:uri="http://schemas.microsoft.com/office/infopath/2007/PartnerControls"/>
    <ds:schemaRef ds:uri="48190eb6-8e6e-4223-a66e-2e079989e3d0"/>
  </ds:schemaRefs>
</ds:datastoreItem>
</file>

<file path=customXml/itemProps4.xml><?xml version="1.0" encoding="utf-8"?>
<ds:datastoreItem xmlns:ds="http://schemas.openxmlformats.org/officeDocument/2006/customXml" ds:itemID="{A4225C6D-03E3-4FB0-B06F-2680A04A975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 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Nidia Tenjo Talero</cp:lastModifiedBy>
  <cp:lastPrinted>2019-01-09T21:10:54Z</cp:lastPrinted>
  <dcterms:created xsi:type="dcterms:W3CDTF">2007-01-25T17:17:56Z</dcterms:created>
  <dcterms:modified xsi:type="dcterms:W3CDTF">2024-09-04T22:08:36Z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TaxCatchAll">
    <vt:lpwstr/>
  </property>
</Properties>
</file>