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LUIS ESGUERRA\Desktop\Python\Salidas_CENU\Cuadros Publicación\"/>
    </mc:Choice>
  </mc:AlternateContent>
  <xr:revisionPtr revIDLastSave="0" documentId="13_ncr:1_{1788B00B-3EC1-439D-BB6A-0257C265206B}" xr6:coauthVersionLast="47" xr6:coauthVersionMax="47" xr10:uidLastSave="{00000000-0000-0000-0000-000000000000}"/>
  <bookViews>
    <workbookView xWindow="-120" yWindow="-120" windowWidth="20730" windowHeight="11040" activeTab="6" xr2:uid="{00000000-000D-0000-FFFF-FFFF00000000}"/>
  </bookViews>
  <sheets>
    <sheet name="Índice" sheetId="9" r:id="rId1"/>
    <sheet name="Ficha metodológica" sheetId="10" r:id="rId2"/>
    <sheet name="Cuadro 1" sheetId="8" r:id="rId3"/>
    <sheet name="Cuadro 2" sheetId="4" r:id="rId4"/>
    <sheet name="Cuadro 3" sheetId="6" r:id="rId5"/>
    <sheet name="Cuadro 4" sheetId="5" r:id="rId6"/>
    <sheet name="Cuadro 5"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3" i="6" l="1"/>
  <c r="G42" i="6"/>
  <c r="G41" i="6"/>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F42" i="6"/>
  <c r="F41" i="6"/>
  <c r="F40" i="6"/>
  <c r="F39" i="6"/>
  <c r="F38" i="6"/>
  <c r="F37" i="6"/>
  <c r="F36" i="6"/>
  <c r="F35" i="6"/>
  <c r="F34" i="6"/>
  <c r="F33" i="6"/>
  <c r="F32" i="6"/>
  <c r="F31" i="6"/>
  <c r="F30" i="6"/>
  <c r="F29" i="6"/>
  <c r="F28" i="6"/>
  <c r="F27" i="6"/>
  <c r="F26" i="6"/>
  <c r="F25" i="6"/>
  <c r="F24" i="6"/>
  <c r="F23" i="6"/>
  <c r="F22" i="6"/>
  <c r="F21" i="6"/>
  <c r="F20" i="6"/>
  <c r="F19" i="6"/>
  <c r="F18" i="6"/>
  <c r="F17" i="6"/>
  <c r="F16" i="6"/>
  <c r="F15" i="6"/>
  <c r="F14" i="6"/>
  <c r="F13" i="6"/>
  <c r="F12" i="6"/>
  <c r="F11" i="6"/>
  <c r="F10" i="6"/>
  <c r="D42"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J42" i="7"/>
  <c r="J41" i="7"/>
  <c r="J40" i="7"/>
  <c r="J39" i="7"/>
  <c r="J38" i="7"/>
  <c r="J37" i="7"/>
  <c r="J36" i="7"/>
  <c r="J35" i="7"/>
  <c r="J34" i="7"/>
  <c r="J33" i="7"/>
  <c r="J32" i="7"/>
  <c r="J31" i="7"/>
  <c r="J30" i="7"/>
  <c r="J29" i="7"/>
  <c r="J28" i="7"/>
  <c r="J27" i="7"/>
  <c r="J26" i="7"/>
  <c r="J25" i="7"/>
  <c r="J24" i="7"/>
  <c r="J23" i="7"/>
  <c r="J22" i="7"/>
  <c r="J21" i="7"/>
  <c r="J20" i="7"/>
  <c r="J19" i="7"/>
  <c r="J18" i="7"/>
  <c r="J17" i="7"/>
  <c r="J16" i="7"/>
  <c r="J15" i="7"/>
  <c r="J14" i="7"/>
  <c r="J13" i="7"/>
  <c r="J12" i="7"/>
  <c r="J11" i="7"/>
  <c r="J43" i="7" s="1"/>
  <c r="J10"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F42" i="7"/>
  <c r="F41" i="7"/>
  <c r="F40" i="7"/>
  <c r="F39" i="7"/>
  <c r="F38" i="7"/>
  <c r="F37" i="7"/>
  <c r="F36" i="7"/>
  <c r="F35" i="7"/>
  <c r="F34" i="7"/>
  <c r="F33" i="7"/>
  <c r="F32" i="7"/>
  <c r="F31" i="7"/>
  <c r="F30" i="7"/>
  <c r="F29" i="7"/>
  <c r="F28" i="7"/>
  <c r="F27" i="7"/>
  <c r="F26" i="7"/>
  <c r="F25" i="7"/>
  <c r="F24" i="7"/>
  <c r="F23" i="7"/>
  <c r="F22" i="7"/>
  <c r="F21" i="7"/>
  <c r="F20" i="7"/>
  <c r="F19" i="7"/>
  <c r="F18" i="7"/>
  <c r="F17" i="7"/>
  <c r="F16" i="7"/>
  <c r="F15" i="7"/>
  <c r="F14" i="7"/>
  <c r="F13" i="7"/>
  <c r="F12" i="7"/>
  <c r="F11" i="7"/>
  <c r="F10"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43" i="6" l="1"/>
  <c r="F43" i="6"/>
  <c r="D43" i="7"/>
  <c r="F43" i="7"/>
  <c r="H43" i="7"/>
</calcChain>
</file>

<file path=xl/sharedStrings.xml><?xml version="1.0" encoding="utf-8"?>
<sst xmlns="http://schemas.openxmlformats.org/spreadsheetml/2006/main" count="441" uniqueCount="144">
  <si>
    <t>Sin Información</t>
  </si>
  <si>
    <t>Cabecera municipal</t>
  </si>
  <si>
    <t>Centro poblado</t>
  </si>
  <si>
    <t>Rural disperso</t>
  </si>
  <si>
    <t>Tierra de comunidad negra</t>
  </si>
  <si>
    <t>Resguardo indígena</t>
  </si>
  <si>
    <t>Emplazamiento fijo</t>
  </si>
  <si>
    <t>Vivienda con actividad económica visible</t>
  </si>
  <si>
    <t>Emplazamiento móvil</t>
  </si>
  <si>
    <t>Emplazamiento semifijo</t>
  </si>
  <si>
    <t>11</t>
  </si>
  <si>
    <t>05</t>
  </si>
  <si>
    <t>76</t>
  </si>
  <si>
    <t>25</t>
  </si>
  <si>
    <t>68</t>
  </si>
  <si>
    <t>08</t>
  </si>
  <si>
    <t>13</t>
  </si>
  <si>
    <t>54</t>
  </si>
  <si>
    <t>52</t>
  </si>
  <si>
    <t>15</t>
  </si>
  <si>
    <t>50</t>
  </si>
  <si>
    <t>73</t>
  </si>
  <si>
    <t>23</t>
  </si>
  <si>
    <t>41</t>
  </si>
  <si>
    <t>19</t>
  </si>
  <si>
    <t>20</t>
  </si>
  <si>
    <t>47</t>
  </si>
  <si>
    <t>66</t>
  </si>
  <si>
    <t>17</t>
  </si>
  <si>
    <t>70</t>
  </si>
  <si>
    <t>63</t>
  </si>
  <si>
    <t>44</t>
  </si>
  <si>
    <t>85</t>
  </si>
  <si>
    <t>27</t>
  </si>
  <si>
    <t>18</t>
  </si>
  <si>
    <t>86</t>
  </si>
  <si>
    <t>81</t>
  </si>
  <si>
    <t>95</t>
  </si>
  <si>
    <t>88</t>
  </si>
  <si>
    <t>91</t>
  </si>
  <si>
    <t>99</t>
  </si>
  <si>
    <t>94</t>
  </si>
  <si>
    <t>97</t>
  </si>
  <si>
    <t>Bogotá, D.C.</t>
  </si>
  <si>
    <t>Antioquia</t>
  </si>
  <si>
    <t>Valle del Cauca</t>
  </si>
  <si>
    <t>Cundinamarca</t>
  </si>
  <si>
    <t>Santander</t>
  </si>
  <si>
    <t>Atlántico</t>
  </si>
  <si>
    <t>Bolívar</t>
  </si>
  <si>
    <t>Norte de Santander</t>
  </si>
  <si>
    <t>Nariño</t>
  </si>
  <si>
    <t>Boyacá</t>
  </si>
  <si>
    <t>Meta</t>
  </si>
  <si>
    <t>Tolima</t>
  </si>
  <si>
    <t>Córdoba</t>
  </si>
  <si>
    <t>Huila</t>
  </si>
  <si>
    <t>Cauca</t>
  </si>
  <si>
    <t>Cesar</t>
  </si>
  <si>
    <t>Magdalena</t>
  </si>
  <si>
    <t>Risaralda</t>
  </si>
  <si>
    <t>Caldas</t>
  </si>
  <si>
    <t>Sucre</t>
  </si>
  <si>
    <t>Quindío</t>
  </si>
  <si>
    <t>La Guajira</t>
  </si>
  <si>
    <t>Casanare</t>
  </si>
  <si>
    <t>Chocó</t>
  </si>
  <si>
    <t>Caquetá</t>
  </si>
  <si>
    <t>Putumayo</t>
  </si>
  <si>
    <t>Arauca</t>
  </si>
  <si>
    <t>Guaviare</t>
  </si>
  <si>
    <t>Archipiélago de San Andrés, Providencia y Santa Catalina</t>
  </si>
  <si>
    <t>Amazonas</t>
  </si>
  <si>
    <t>Vichada</t>
  </si>
  <si>
    <t>Guainía</t>
  </si>
  <si>
    <t>Vaupés</t>
  </si>
  <si>
    <t>TOTAL NACIONAL</t>
  </si>
  <si>
    <t>Part. % Emplazamiento fijo</t>
  </si>
  <si>
    <t>Part. % Emplazamiento móvil</t>
  </si>
  <si>
    <t>Part. % Vivienda con actividad económica visible</t>
  </si>
  <si>
    <t>Total Nacional</t>
  </si>
  <si>
    <t>Part. % Total Nacional</t>
  </si>
  <si>
    <t>Part. % Resguardo indígena</t>
  </si>
  <si>
    <t>Part. % Tierra de comunidad negra</t>
  </si>
  <si>
    <t>Comercio</t>
  </si>
  <si>
    <t>Construcción</t>
  </si>
  <si>
    <t>Industria</t>
  </si>
  <si>
    <t>Servicios</t>
  </si>
  <si>
    <t>Sin CIIU</t>
  </si>
  <si>
    <t>Transporte</t>
  </si>
  <si>
    <t>Total departamento</t>
  </si>
  <si>
    <t>CENSO ECONÓMICO NACIONAL URBANO (CENU) 2024</t>
  </si>
  <si>
    <t>1.</t>
  </si>
  <si>
    <t>Ficha metodológica</t>
  </si>
  <si>
    <t>2.</t>
  </si>
  <si>
    <t>Cuadro 1.</t>
  </si>
  <si>
    <t>3.</t>
  </si>
  <si>
    <t>Cuadro 2</t>
  </si>
  <si>
    <t>4.</t>
  </si>
  <si>
    <t>Cuadro 3</t>
  </si>
  <si>
    <t>5.</t>
  </si>
  <si>
    <t>Cuadro 4</t>
  </si>
  <si>
    <t>6.</t>
  </si>
  <si>
    <t>Cuadro 5</t>
  </si>
  <si>
    <t>Actualizado el 31 de Julio de 2026</t>
  </si>
  <si>
    <t>Inicio</t>
  </si>
  <si>
    <t>Objetivo General</t>
  </si>
  <si>
    <t>Alcance temático</t>
  </si>
  <si>
    <t>Cobertura</t>
  </si>
  <si>
    <t>Glosario</t>
  </si>
  <si>
    <t>Método de recolección y acopio</t>
  </si>
  <si>
    <t>Periodo de recolección</t>
  </si>
  <si>
    <t>El periodo de recolección y acopio se realizó entre junio de 2024 y abril de 2025.</t>
  </si>
  <si>
    <r>
      <t xml:space="preserve">Notas: </t>
    </r>
    <r>
      <rPr>
        <sz val="8"/>
        <rFont val="Segoe UI"/>
        <family val="2"/>
      </rPr>
      <t>*Cifras Preliminares</t>
    </r>
  </si>
  <si>
    <t>Part. % departamento</t>
  </si>
  <si>
    <r>
      <t xml:space="preserve">Notas: </t>
    </r>
    <r>
      <rPr>
        <sz val="8"/>
        <rFont val="Segoe UI"/>
        <family val="2"/>
      </rPr>
      <t>*Cifras Preliminares</t>
    </r>
    <r>
      <rPr>
        <b/>
        <sz val="8"/>
        <color rgb="FF000000"/>
        <rFont val="Segoe UI"/>
        <family val="2"/>
      </rPr>
      <t xml:space="preserve">
              </t>
    </r>
    <r>
      <rPr>
        <sz val="8"/>
        <color rgb="FF000000"/>
        <rFont val="Segoe UI"/>
        <family val="2"/>
      </rPr>
      <t xml:space="preserve"> ** Las unidades económicas en territorios étnico-raciales se identifican con base en su ubicación geográfica dentro de los límites oficialmente reconocidos de territorios étnicos del país. La localización en un territorio étnico no implica necesariamente que las personas propietarias de las unidades económicas se autorreconozcan étnicamente.</t>
    </r>
    <r>
      <rPr>
        <b/>
        <sz val="8"/>
        <color rgb="FF000000"/>
        <rFont val="Segoe UI"/>
        <family val="2"/>
      </rPr>
      <t xml:space="preserve">
</t>
    </r>
    <r>
      <rPr>
        <sz val="8"/>
        <color rgb="FF000000"/>
        <rFont val="Segoe UI"/>
        <family val="2"/>
      </rPr>
      <t>El análisis se realiza sobre el total de unidades económicas ubicadas en centros poblados (123.961), de las cuales 10.782 se encuentran en territorios étnicos. Los resguardos indígenas y las tierras de comunidades negras corresponden a centros poblados según la categorización geográfica del DANE.</t>
    </r>
  </si>
  <si>
    <r>
      <t>Fuente:</t>
    </r>
    <r>
      <rPr>
        <sz val="10"/>
        <color rgb="FF000000"/>
        <rFont val="Segoe UI"/>
        <family val="2"/>
      </rPr>
      <t xml:space="preserve"> Departamento Administrativo Nacional de Estadística (DANE).</t>
    </r>
  </si>
  <si>
    <r>
      <t xml:space="preserve">Notas: </t>
    </r>
    <r>
      <rPr>
        <sz val="10"/>
        <color rgb="FF000000"/>
        <rFont val="Segoe UI"/>
        <family val="2"/>
      </rPr>
      <t>Información relacionada con el segmento de caracterización de las unidades económicas recolectadas dentro del censo económico nacional urbano 2024</t>
    </r>
    <r>
      <rPr>
        <b/>
        <sz val="10"/>
        <color rgb="FF000000"/>
        <rFont val="Segoe UI"/>
        <family val="2"/>
      </rPr>
      <t xml:space="preserve"> 
</t>
    </r>
    <r>
      <rPr>
        <sz val="10"/>
        <rFont val="Segoe UI"/>
        <family val="2"/>
      </rPr>
      <t xml:space="preserve">                  *Cifras Preliminares</t>
    </r>
  </si>
  <si>
    <r>
      <t xml:space="preserve">Notas: </t>
    </r>
    <r>
      <rPr>
        <sz val="10"/>
        <color rgb="FF000000"/>
        <rFont val="Segoe UI"/>
        <family val="2"/>
      </rPr>
      <t>Información relacionada con el segmento de caracterización de las unidades económicas recolectadas dentro del censo económico nacional urbano 2024</t>
    </r>
    <r>
      <rPr>
        <b/>
        <sz val="10"/>
        <color rgb="FF000000"/>
        <rFont val="Segoe UI"/>
        <family val="2"/>
      </rPr>
      <t xml:space="preserve"> 
</t>
    </r>
    <r>
      <rPr>
        <sz val="10"/>
        <rFont val="Segoe UI"/>
        <family val="2"/>
      </rPr>
      <t xml:space="preserve">                *Cifras Preliminares</t>
    </r>
  </si>
  <si>
    <t>Nombre departamento</t>
  </si>
  <si>
    <t>Código Departamento</t>
  </si>
  <si>
    <t>total departamento</t>
  </si>
  <si>
    <t>participación_%_nacional</t>
  </si>
  <si>
    <t>Obtener información estadística actualizada de las principales variables económicas de las unidades de observación pertenecientes a los sectores de industria manufacturera, comercio, servicios, construcción, transporte, administración pública y defensa, planes de seguridad social de afiliación obligatoria, servicios financieros y seguros, y servicios públicos domiciliarios, ubicados en las cabeceras municipales y centros poblados del territorio nacional</t>
  </si>
  <si>
    <t>Todas las empresas, establecimientos, viviendas con actividad económica visible, que desarrollan actividades económicas relacionadas con educación y atención de la salud humana y de asistencia social  para la económica del cuidado, que se encuentran ubicadas en las cabeceras municipales y centros poblados del territorio nacional.</t>
  </si>
  <si>
    <r>
      <t xml:space="preserve">El CENU 2024 tiene una cobertura nacional urbana que incluye 1.102 municipios de Colombia, la isla de San Andrés, y las 18 áreas no municipalizadas, se tienen en cuenta los resguardos indígenas y consejos comunitarios titulados con actividad económica visible, que contienen áreas urbanas.
</t>
    </r>
    <r>
      <rPr>
        <b/>
        <sz val="11"/>
        <rFont val="Segoe UI"/>
        <family val="2"/>
      </rPr>
      <t>Tipo de operación estadística:</t>
    </r>
    <r>
      <rPr>
        <sz val="11"/>
        <rFont val="Segoe UI"/>
        <family val="2"/>
      </rPr>
      <t xml:space="preserve"> Censo
</t>
    </r>
    <r>
      <rPr>
        <b/>
        <sz val="11"/>
        <rFont val="Segoe UI"/>
        <family val="2"/>
      </rPr>
      <t xml:space="preserve">Unidad Observación: </t>
    </r>
    <r>
      <rPr>
        <sz val="11"/>
        <rFont val="Segoe UI"/>
        <family val="2"/>
      </rPr>
      <t xml:space="preserve">Unidad económica urbana visible (empresas, establecimientos, viviendas con actividad económica visible, entidades públicas que se relacionen con las actividades económicas del cuidado )
</t>
    </r>
    <r>
      <rPr>
        <b/>
        <sz val="11"/>
        <rFont val="Segoe UI"/>
        <family val="2"/>
      </rPr>
      <t>Periodo de referencia:</t>
    </r>
    <r>
      <rPr>
        <sz val="11"/>
        <rFont val="Segoe UI"/>
        <family val="2"/>
      </rPr>
      <t xml:space="preserve"> La información del CENU 2024 tiene como periodo referencia el año 2023. No obstante, para las unidades económicas identificadas en el barrido que fueron creadas en 2024, se recolecta la información sociodemográfica del propietario, de los meses de operación, del personal ocupado e ingresos del mes inmediatamente anterior a la recolección.</t>
    </r>
  </si>
  <si>
    <r>
      <t xml:space="preserve">La información recolectó a través de los siguientes operativos y formularios:
</t>
    </r>
    <r>
      <rPr>
        <b/>
        <sz val="11"/>
        <rFont val="Segoe UI"/>
        <family val="2"/>
      </rPr>
      <t xml:space="preserve">Barrido: </t>
    </r>
    <r>
      <rPr>
        <sz val="11"/>
        <rFont val="Segoe UI"/>
        <family val="2"/>
      </rPr>
      <t xml:space="preserve">
a. Establecimiento Básico de Establecimientos - CBE.
b. Cuestionario Vendedores de Calle - CVC
</t>
    </r>
    <r>
      <rPr>
        <b/>
        <sz val="11"/>
        <rFont val="Segoe UI"/>
        <family val="2"/>
      </rPr>
      <t>Autodiligenciamiento web:</t>
    </r>
    <r>
      <rPr>
        <sz val="11"/>
        <rFont val="Segoe UI"/>
        <family val="2"/>
      </rPr>
      <t xml:space="preserve">
a. Pequeña, Mediana y Gran Empresa - PMYGE
b. Cuestionario web para las actividades de administración pública y defensa, planes de seguridad social de afiliación obligatoria, servicios financieros y seguros, y servicios públicos domiciliarios - SAFP.
c. Cuestionario especializado del sector de la construcción - CESC.
d. Formulario especializado del sector transporte - FEST</t>
    </r>
  </si>
  <si>
    <r>
      <rPr>
        <b/>
        <sz val="11"/>
        <color rgb="FF000000"/>
        <rFont val="Segoe UI"/>
        <family val="2"/>
      </rPr>
      <t xml:space="preserve">Censo económico: </t>
    </r>
    <r>
      <rPr>
        <sz val="11"/>
        <color rgb="FF000000"/>
        <rFont val="Segoe UI"/>
        <family val="2"/>
      </rPr>
      <t xml:space="preserve">es una encuesta que se realiza sobre un conjunto total de unidades económicas que conforman el sector productivo de un país, así como el registro de sus características principales.
</t>
    </r>
    <r>
      <rPr>
        <b/>
        <sz val="11"/>
        <color rgb="FF000000"/>
        <rFont val="Segoe UI"/>
        <family val="2"/>
      </rPr>
      <t>Empresa</t>
    </r>
    <r>
      <rPr>
        <sz val="11"/>
        <color rgb="FF000000"/>
        <rFont val="Segoe UI"/>
        <family val="2"/>
      </rPr>
      <t xml:space="preserve">: unidad económica o combinación más pequeña de unidades productivas que abarca y controla, directa o indirectamente, todas las funciones necesarias para realizar sus actividades de producción.
</t>
    </r>
    <r>
      <rPr>
        <b/>
        <sz val="11"/>
        <color rgb="FF000000"/>
        <rFont val="Segoe UI"/>
        <family val="2"/>
      </rPr>
      <t>Entidades públicas:</t>
    </r>
    <r>
      <rPr>
        <sz val="11"/>
        <color rgb="FF000000"/>
        <rFont val="Segoe UI"/>
        <family val="2"/>
      </rPr>
      <t xml:space="preserve"> son unidades cuya función económica principal es la administración pública y defensa y planes de seguridad social de afiliación obligatoria, cuya prestación son los servicios colectivos o individuales y se consideran de no mercado y su producción se valora con base en los costos, gastos y remuneraciones incurridas por el personal ocupado. Estas unidades se encuentran en el marco de lista del cuestionario de SAFP (actividades de administración pública y defensa, planes de seguridad social de afiliación obligatoria, servicios financieros y seguros, y servicios públicos domiciliarios).
</t>
    </r>
    <r>
      <rPr>
        <b/>
        <sz val="11"/>
        <color rgb="FF000000"/>
        <rFont val="Segoe UI"/>
        <family val="2"/>
      </rPr>
      <t>Establecimiento:</t>
    </r>
    <r>
      <rPr>
        <sz val="11"/>
        <color rgb="FF000000"/>
        <rFont val="Segoe UI"/>
        <family val="2"/>
      </rPr>
      <t xml:space="preserve"> unidad económica que cuenta con instalaciones delimitadas por construcciones que se ubican de forma permanente en un mismo lugar, en el cual se combinan factores y recursos para el desarrollo de una o más actividades económicas
</t>
    </r>
    <r>
      <rPr>
        <b/>
        <sz val="11"/>
        <color rgb="FF000000"/>
        <rFont val="Segoe UI"/>
        <family val="2"/>
      </rPr>
      <t>Sectores CENU</t>
    </r>
    <r>
      <rPr>
        <sz val="11"/>
        <color rgb="FF000000"/>
        <rFont val="Segoe UI"/>
        <family val="2"/>
      </rPr>
      <t xml:space="preserve">: Los sectores del CENU se organizaron conforme al diseño temático establecido para el operativo censal y se encuentran relacionados con la clasificación industrial CIIU Rev. 4 A.C.
</t>
    </r>
    <r>
      <rPr>
        <b/>
        <sz val="11"/>
        <color rgb="FF000000"/>
        <rFont val="Segoe UI"/>
        <family val="2"/>
      </rPr>
      <t>Unidad económica</t>
    </r>
    <r>
      <rPr>
        <sz val="11"/>
        <color rgb="FF000000"/>
        <rFont val="Segoe UI"/>
        <family val="2"/>
      </rPr>
      <t xml:space="preserve">: es una persona natural o jurídica que lleva a cabo una actividad económica con o sin emplazamiento.
</t>
    </r>
    <r>
      <rPr>
        <b/>
        <sz val="11"/>
        <color rgb="FF000000"/>
        <rFont val="Segoe UI"/>
        <family val="2"/>
      </rPr>
      <t>Unidad económica de venta en calle</t>
    </r>
    <r>
      <rPr>
        <sz val="11"/>
        <color rgb="FF000000"/>
        <rFont val="Segoe UI"/>
        <family val="2"/>
      </rPr>
      <t xml:space="preserve">: es una actividad económica, que puede ser estacionaria, semi-estacionaria y ambulante en el espacio público con formas de trabajo individual, compartida o empleo asociado entre varias personas.
</t>
    </r>
    <r>
      <rPr>
        <b/>
        <sz val="11"/>
        <color rgb="FF000000"/>
        <rFont val="Segoe UI"/>
        <family val="2"/>
      </rPr>
      <t>Vivienda con Actividad Económica Visible –VCAEV–:</t>
    </r>
    <r>
      <rPr>
        <sz val="11"/>
        <color rgb="FF000000"/>
        <rFont val="Segoe UI"/>
        <family val="2"/>
      </rPr>
      <t xml:space="preserve"> corresponde a una vivienda habitada por personas que a la vez comparte los mismos espacios no independientes para realizar actividades productivas como industria manufacturera, comercio o servicios, incluidos los de apoyo a la agricultura, que tiene aviso o es visible desde el espacio público.</t>
    </r>
  </si>
  <si>
    <r>
      <t xml:space="preserve">Cuadro1. Distribución de las unidades económicas por sector económico, según departamento. </t>
    </r>
    <r>
      <rPr>
        <b/>
        <vertAlign val="superscript"/>
        <sz val="10"/>
        <color rgb="FFFFFFFF"/>
        <rFont val="Segoe UI"/>
        <family val="2"/>
      </rPr>
      <t>(Pr)</t>
    </r>
  </si>
  <si>
    <r>
      <t xml:space="preserve">Notas: </t>
    </r>
    <r>
      <rPr>
        <sz val="8"/>
        <rFont val="Segoe UI"/>
        <family val="2"/>
      </rPr>
      <t>*Cifras Preliminares</t>
    </r>
    <r>
      <rPr>
        <b/>
        <sz val="8"/>
        <color rgb="FF000000"/>
        <rFont val="Segoe UI"/>
        <family val="2"/>
      </rPr>
      <t xml:space="preserve">
               **</t>
    </r>
    <r>
      <rPr>
        <sz val="8"/>
        <color rgb="FF000000"/>
        <rFont val="Segoe UI"/>
        <family val="2"/>
      </rPr>
      <t>CIIU: Clasificacion Industrial Internacional  Uniforme de  todas las actividades económicas</t>
    </r>
  </si>
  <si>
    <r>
      <t xml:space="preserve">Cuadro 2. Distribución de las unidades económicas según departamento. </t>
    </r>
    <r>
      <rPr>
        <b/>
        <vertAlign val="superscript"/>
        <sz val="10"/>
        <color rgb="FFFFFFFF"/>
        <rFont val="Segoe UI"/>
        <family val="2"/>
      </rPr>
      <t>(Pr)</t>
    </r>
  </si>
  <si>
    <r>
      <t xml:space="preserve">Cuadro 4. Distribución de las unidades económicas por categoría geográfica según departamento </t>
    </r>
    <r>
      <rPr>
        <b/>
        <vertAlign val="superscript"/>
        <sz val="10"/>
        <color rgb="FFFFFFFF"/>
        <rFont val="Segoe UI"/>
        <family val="2"/>
      </rPr>
      <t>(Pr)</t>
    </r>
  </si>
  <si>
    <r>
      <t>Fuente:</t>
    </r>
    <r>
      <rPr>
        <sz val="8"/>
        <color rgb="FF000000"/>
        <rFont val="Segoe UI"/>
        <family val="2"/>
      </rPr>
      <t xml:space="preserve"> Departamento Administrativo Nacional de Estadística (DANE) - Censo económico Nacional Urbano (CENU).</t>
    </r>
  </si>
  <si>
    <r>
      <t xml:space="preserve">Cuadro 5. Distribución de las unidades económicas por tipo de emplazamiento, según departamento </t>
    </r>
    <r>
      <rPr>
        <b/>
        <vertAlign val="superscript"/>
        <sz val="10"/>
        <color rgb="FFFFFFFF"/>
        <rFont val="Segoe UI"/>
        <family val="2"/>
      </rPr>
      <t>(Pr)</t>
    </r>
  </si>
  <si>
    <r>
      <t>Fuente:</t>
    </r>
    <r>
      <rPr>
        <sz val="10"/>
        <color rgb="FF000000"/>
        <rFont val="Segoe UI"/>
        <family val="2"/>
      </rPr>
      <t xml:space="preserve"> Departamento Administrativo Nacional de Estadística (DANE) - Censo económico Nacional Urbano (CENU).</t>
    </r>
  </si>
  <si>
    <t>Administración Pública y servicios publicos domiciliarios</t>
  </si>
  <si>
    <t>Otros_Sectores</t>
  </si>
  <si>
    <t>Total</t>
  </si>
  <si>
    <t>Distribución de las unidades económicas por sector económico, según departamento</t>
  </si>
  <si>
    <t>Distribución de las unidades económicas según departamento</t>
  </si>
  <si>
    <r>
      <t xml:space="preserve">Cuadro 3. Distribución de las unidades económicas por territorios étnicos, según departamento </t>
    </r>
    <r>
      <rPr>
        <b/>
        <vertAlign val="superscript"/>
        <sz val="10"/>
        <color rgb="FFFFFFFF"/>
        <rFont val="Segoe UI"/>
        <family val="2"/>
      </rPr>
      <t>(Pr)</t>
    </r>
  </si>
  <si>
    <t>Distribución de las unidades económicas por territorios étnicos, según departamento</t>
  </si>
  <si>
    <t>Distribución de las unidades económicas por categoría geográfica según departamento</t>
  </si>
  <si>
    <t>Distribución de las unidades económicas por tipo de emplazamiento, según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</si>
</sst>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1"/>
      <color theme="1"/>
      <name val="Calibri"/>
      <family val="2"/>
      <scheme val="minor"/>
    </font>
    <font>
      <sz val="10"/>
      <color theme="1"/>
      <name val="Segoe UI"/>
      <family val="2"/>
    </font>
    <font>
      <u/>
      <sz val="11"/>
      <color theme="10"/>
      <name val="Calibri"/>
      <family val="2"/>
      <scheme val="minor"/>
    </font>
    <font>
      <sz val="10"/>
      <name val="Arial"/>
      <family val="2"/>
    </font>
    <font>
      <sz val="10"/>
      <color theme="4" tint="-0.249977111117893"/>
      <name val="Segoe UI"/>
      <family val="2"/>
    </font>
    <font>
      <sz val="10"/>
      <name val="Segoe UI"/>
      <family val="2"/>
    </font>
    <font>
      <b/>
      <sz val="14"/>
      <color theme="0"/>
      <name val="Segoe UI"/>
      <family val="2"/>
    </font>
    <font>
      <b/>
      <sz val="12"/>
      <color rgb="FF404040"/>
      <name val="Segoe UI"/>
      <family val="2"/>
    </font>
    <font>
      <b/>
      <sz val="11"/>
      <color rgb="FFB6004B"/>
      <name val="Segoe UI"/>
      <family val="2"/>
    </font>
    <font>
      <b/>
      <u/>
      <sz val="11"/>
      <color theme="10"/>
      <name val="Calibri"/>
      <family val="2"/>
      <scheme val="minor"/>
    </font>
    <font>
      <sz val="11"/>
      <name val="Segoe UI"/>
      <family val="2"/>
    </font>
    <font>
      <sz val="11"/>
      <color rgb="FFB6004B"/>
      <name val="Segoe UI"/>
      <family val="2"/>
    </font>
    <font>
      <b/>
      <u/>
      <sz val="11"/>
      <color theme="10"/>
      <name val="Segoe UI"/>
      <family val="2"/>
    </font>
    <font>
      <u/>
      <sz val="11"/>
      <color theme="10"/>
      <name val="Segoe UI"/>
      <family val="2"/>
    </font>
    <font>
      <b/>
      <sz val="10"/>
      <name val="Segoe UI"/>
      <family val="2"/>
    </font>
    <font>
      <b/>
      <sz val="8"/>
      <name val="Segoe UI"/>
      <family val="2"/>
    </font>
    <font>
      <b/>
      <sz val="12"/>
      <name val="Segoe UI"/>
      <family val="2"/>
    </font>
    <font>
      <sz val="12"/>
      <name val="Segoe UI"/>
      <family val="2"/>
    </font>
    <font>
      <sz val="11"/>
      <color rgb="FF000000"/>
      <name val="Segoe UI"/>
      <family val="2"/>
    </font>
    <font>
      <b/>
      <sz val="11"/>
      <name val="Segoe UI"/>
      <family val="2"/>
    </font>
    <font>
      <b/>
      <sz val="11"/>
      <color rgb="FF000000"/>
      <name val="Segoe UI"/>
      <family val="2"/>
    </font>
    <font>
      <b/>
      <sz val="10"/>
      <color rgb="FFFFFFFF"/>
      <name val="Segoe UI"/>
      <family val="2"/>
    </font>
    <font>
      <b/>
      <sz val="10"/>
      <color theme="1"/>
      <name val="Segoe UI"/>
      <family val="2"/>
    </font>
    <font>
      <b/>
      <sz val="8"/>
      <color rgb="FF000000"/>
      <name val="Segoe UI"/>
      <family val="2"/>
    </font>
    <font>
      <sz val="8"/>
      <color rgb="FF000000"/>
      <name val="Segoe UI"/>
      <family val="2"/>
    </font>
    <font>
      <sz val="8"/>
      <name val="Segoe UI"/>
      <family val="2"/>
    </font>
    <font>
      <b/>
      <sz val="10"/>
      <color rgb="FF000000"/>
      <name val="Segoe UI"/>
      <family val="2"/>
    </font>
    <font>
      <sz val="10"/>
      <color rgb="FF000000"/>
      <name val="Segoe UI"/>
      <family val="2"/>
    </font>
    <font>
      <b/>
      <vertAlign val="superscript"/>
      <sz val="10"/>
      <color rgb="FFFFFFFF"/>
      <name val="Segoe UI"/>
      <family val="2"/>
    </font>
  </fonts>
  <fills count="8">
    <fill>
      <patternFill patternType="none"/>
    </fill>
    <fill>
      <patternFill patternType="gray125"/>
    </fill>
    <fill>
      <patternFill patternType="solid">
        <fgColor rgb="FF1C7293"/>
        <bgColor indexed="64"/>
      </patternFill>
    </fill>
    <fill>
      <patternFill patternType="solid">
        <fgColor rgb="FFF4F6F8"/>
        <bgColor indexed="64"/>
      </patternFill>
    </fill>
    <fill>
      <patternFill patternType="solid">
        <fgColor theme="0"/>
        <bgColor indexed="64"/>
      </patternFill>
    </fill>
    <fill>
      <patternFill patternType="solid">
        <fgColor rgb="FF107CAC"/>
        <bgColor indexed="64"/>
      </patternFill>
    </fill>
    <fill>
      <patternFill patternType="solid">
        <fgColor theme="0" tint="-0.14999847407452621"/>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2" fillId="0" borderId="0" applyNumberFormat="0" applyFill="0" applyBorder="0" applyAlignment="0" applyProtection="0"/>
    <xf numFmtId="0" fontId="3" fillId="0" borderId="0"/>
  </cellStyleXfs>
  <cellXfs count="65">
    <xf numFmtId="0" fontId="0" fillId="0" borderId="0" xfId="0"/>
    <xf numFmtId="0" fontId="5" fillId="4" borderId="0" xfId="2" applyFont="1" applyFill="1"/>
    <xf numFmtId="0" fontId="4" fillId="4" borderId="0" xfId="2" applyFont="1" applyFill="1" applyAlignment="1">
      <alignment horizontal="center"/>
    </xf>
    <xf numFmtId="0" fontId="4" fillId="4" borderId="2" xfId="2" applyFont="1" applyFill="1" applyBorder="1"/>
    <xf numFmtId="0" fontId="8" fillId="4" borderId="8" xfId="2" applyFont="1" applyFill="1" applyBorder="1" applyAlignment="1">
      <alignment horizontal="right" vertical="center"/>
    </xf>
    <xf numFmtId="0" fontId="9" fillId="4" borderId="0" xfId="1" quotePrefix="1" applyFont="1" applyFill="1" applyAlignment="1" applyProtection="1">
      <alignment vertical="center"/>
    </xf>
    <xf numFmtId="0" fontId="10" fillId="4" borderId="0" xfId="2" applyFont="1" applyFill="1" applyAlignment="1">
      <alignment vertical="center"/>
    </xf>
    <xf numFmtId="0" fontId="10" fillId="4" borderId="9" xfId="2" applyFont="1" applyFill="1" applyBorder="1" applyAlignment="1">
      <alignment vertical="center"/>
    </xf>
    <xf numFmtId="0" fontId="11" fillId="4" borderId="6" xfId="2" applyFont="1" applyFill="1" applyBorder="1" applyAlignment="1">
      <alignment horizontal="right" vertical="center"/>
    </xf>
    <xf numFmtId="0" fontId="10" fillId="4" borderId="2" xfId="2" applyFont="1" applyFill="1" applyBorder="1" applyAlignment="1">
      <alignment vertical="center"/>
    </xf>
    <xf numFmtId="0" fontId="10" fillId="4" borderId="7" xfId="2" applyFont="1" applyFill="1" applyBorder="1" applyAlignment="1">
      <alignment vertical="center"/>
    </xf>
    <xf numFmtId="0" fontId="12" fillId="4" borderId="0" xfId="1" quotePrefix="1" applyFont="1" applyFill="1" applyAlignment="1" applyProtection="1">
      <alignment vertical="center"/>
    </xf>
    <xf numFmtId="0" fontId="13" fillId="0" borderId="0" xfId="1" quotePrefix="1" applyFont="1" applyFill="1"/>
    <xf numFmtId="0" fontId="4" fillId="6" borderId="6" xfId="2" applyFont="1" applyFill="1" applyBorder="1"/>
    <xf numFmtId="0" fontId="5" fillId="6" borderId="2" xfId="2" applyFont="1" applyFill="1" applyBorder="1"/>
    <xf numFmtId="0" fontId="5" fillId="6" borderId="7" xfId="2" applyFont="1" applyFill="1" applyBorder="1"/>
    <xf numFmtId="0" fontId="4" fillId="4" borderId="0" xfId="2" applyFont="1" applyFill="1"/>
    <xf numFmtId="0" fontId="5" fillId="7" borderId="0" xfId="2" applyFont="1" applyFill="1" applyAlignment="1">
      <alignment vertical="top"/>
    </xf>
    <xf numFmtId="0" fontId="9" fillId="4" borderId="0" xfId="1" quotePrefix="1" applyFont="1" applyFill="1" applyAlignment="1" applyProtection="1">
      <alignment horizontal="right" vertical="center"/>
    </xf>
    <xf numFmtId="0" fontId="5" fillId="4" borderId="0" xfId="2" applyFont="1" applyFill="1" applyAlignment="1">
      <alignment horizontal="left" vertical="top"/>
    </xf>
    <xf numFmtId="0" fontId="17" fillId="4" borderId="0" xfId="2" applyFont="1" applyFill="1" applyAlignment="1">
      <alignment horizontal="left" vertical="top"/>
    </xf>
    <xf numFmtId="0" fontId="1" fillId="0" borderId="0" xfId="0" applyFont="1"/>
    <xf numFmtId="0" fontId="21" fillId="2" borderId="1" xfId="0" applyFont="1" applyFill="1" applyBorder="1" applyAlignment="1">
      <alignment horizontal="center" vertical="center" wrapText="1"/>
    </xf>
    <xf numFmtId="0" fontId="1" fillId="0" borderId="1" xfId="0" applyFont="1" applyBorder="1"/>
    <xf numFmtId="0" fontId="22" fillId="3" borderId="1" xfId="0" applyFont="1" applyFill="1" applyBorder="1"/>
    <xf numFmtId="0" fontId="21" fillId="2" borderId="0" xfId="0" applyFont="1" applyFill="1" applyAlignment="1">
      <alignment horizontal="center" vertical="center" wrapText="1"/>
    </xf>
    <xf numFmtId="3" fontId="1" fillId="0" borderId="1" xfId="0" applyNumberFormat="1" applyFont="1" applyBorder="1" applyAlignment="1">
      <alignment horizontal="center" vertical="center"/>
    </xf>
    <xf numFmtId="3" fontId="22" fillId="3" borderId="1" xfId="0" applyNumberFormat="1" applyFont="1" applyFill="1" applyBorder="1" applyAlignment="1">
      <alignment horizontal="center" vertical="center"/>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164" fontId="22" fillId="3" borderId="1" xfId="0" applyNumberFormat="1" applyFont="1" applyFill="1" applyBorder="1" applyAlignment="1">
      <alignment horizontal="center" vertical="center"/>
    </xf>
    <xf numFmtId="0" fontId="26" fillId="4" borderId="3" xfId="0" applyFont="1" applyFill="1" applyBorder="1" applyAlignment="1">
      <alignment vertical="center"/>
    </xf>
    <xf numFmtId="0" fontId="26" fillId="4" borderId="4" xfId="0" applyFont="1" applyFill="1" applyBorder="1" applyAlignment="1">
      <alignment vertical="center"/>
    </xf>
    <xf numFmtId="0" fontId="14" fillId="4" borderId="8" xfId="0" applyFont="1" applyFill="1" applyBorder="1" applyAlignment="1">
      <alignment vertical="center"/>
    </xf>
    <xf numFmtId="0" fontId="14" fillId="4" borderId="0" xfId="0" applyFont="1" applyFill="1" applyAlignment="1">
      <alignment vertical="center"/>
    </xf>
    <xf numFmtId="0" fontId="5" fillId="4" borderId="4" xfId="2" applyFont="1" applyFill="1" applyBorder="1" applyAlignment="1">
      <alignment horizontal="left" vertical="top"/>
    </xf>
    <xf numFmtId="165" fontId="1" fillId="0" borderId="1" xfId="0" applyNumberFormat="1" applyFont="1" applyBorder="1" applyAlignment="1">
      <alignment horizontal="center" vertical="center"/>
    </xf>
    <xf numFmtId="165" fontId="22" fillId="3" borderId="1" xfId="0" applyNumberFormat="1" applyFont="1" applyFill="1" applyBorder="1" applyAlignment="1">
      <alignment horizontal="center" vertical="center"/>
    </xf>
    <xf numFmtId="0" fontId="26" fillId="0" borderId="3" xfId="0" applyFont="1" applyBorder="1" applyAlignment="1">
      <alignment vertical="center"/>
    </xf>
    <xf numFmtId="0" fontId="26" fillId="0" borderId="4" xfId="0" applyFont="1" applyBorder="1" applyAlignment="1">
      <alignment vertical="center"/>
    </xf>
    <xf numFmtId="0" fontId="26" fillId="4" borderId="0" xfId="0" applyFont="1" applyFill="1" applyAlignment="1">
      <alignment horizontal="left" vertical="center" wrapText="1"/>
    </xf>
    <xf numFmtId="0" fontId="26" fillId="4" borderId="0" xfId="0" applyFont="1" applyFill="1" applyAlignment="1">
      <alignment horizontal="left" vertical="center"/>
    </xf>
    <xf numFmtId="0" fontId="10" fillId="4" borderId="2" xfId="2" applyFont="1" applyFill="1" applyBorder="1" applyAlignment="1">
      <alignment horizontal="left" vertical="center" wrapText="1"/>
    </xf>
    <xf numFmtId="0" fontId="10" fillId="4" borderId="7" xfId="2" applyFont="1" applyFill="1" applyBorder="1" applyAlignment="1">
      <alignment horizontal="left" vertical="center" wrapText="1"/>
    </xf>
    <xf numFmtId="0" fontId="4" fillId="4" borderId="0" xfId="2" applyFont="1" applyFill="1" applyAlignment="1">
      <alignment horizontal="center"/>
    </xf>
    <xf numFmtId="0" fontId="6" fillId="5" borderId="3" xfId="2" applyFont="1" applyFill="1" applyBorder="1" applyAlignment="1">
      <alignment horizontal="center" vertical="center" wrapText="1"/>
    </xf>
    <xf numFmtId="0" fontId="6" fillId="5" borderId="4" xfId="2" applyFont="1" applyFill="1" applyBorder="1" applyAlignment="1">
      <alignment horizontal="center" vertical="center" wrapText="1"/>
    </xf>
    <xf numFmtId="0" fontId="6" fillId="5" borderId="5" xfId="2" applyFont="1" applyFill="1" applyBorder="1" applyAlignment="1">
      <alignment horizontal="center" vertical="center" wrapText="1"/>
    </xf>
    <xf numFmtId="0" fontId="6" fillId="5" borderId="6" xfId="2" applyFont="1" applyFill="1" applyBorder="1" applyAlignment="1">
      <alignment horizontal="center" vertical="center" wrapText="1"/>
    </xf>
    <xf numFmtId="0" fontId="6" fillId="5" borderId="2" xfId="2" applyFont="1" applyFill="1" applyBorder="1" applyAlignment="1">
      <alignment horizontal="center" vertical="center" wrapText="1"/>
    </xf>
    <xf numFmtId="0" fontId="6" fillId="5" borderId="7" xfId="2" applyFont="1" applyFill="1" applyBorder="1" applyAlignment="1">
      <alignment horizontal="center" vertical="center" wrapText="1"/>
    </xf>
    <xf numFmtId="0" fontId="7" fillId="6" borderId="3" xfId="2" applyFont="1" applyFill="1" applyBorder="1" applyAlignment="1">
      <alignment horizontal="center" vertical="center" wrapText="1"/>
    </xf>
    <xf numFmtId="0" fontId="7" fillId="6" borderId="4" xfId="2" applyFont="1" applyFill="1" applyBorder="1" applyAlignment="1">
      <alignment horizontal="center" vertical="center" wrapText="1"/>
    </xf>
    <xf numFmtId="0" fontId="7" fillId="6" borderId="5" xfId="2" applyFont="1" applyFill="1" applyBorder="1" applyAlignment="1">
      <alignment horizontal="center" vertical="center" wrapText="1"/>
    </xf>
    <xf numFmtId="0" fontId="16" fillId="6" borderId="1" xfId="2" applyFont="1" applyFill="1" applyBorder="1" applyAlignment="1">
      <alignment horizontal="left" vertical="center"/>
    </xf>
    <xf numFmtId="0" fontId="6" fillId="5" borderId="8" xfId="2" applyFont="1" applyFill="1" applyBorder="1" applyAlignment="1">
      <alignment horizontal="center" vertical="center"/>
    </xf>
    <xf numFmtId="0" fontId="10" fillId="7" borderId="1" xfId="2" applyFont="1" applyFill="1" applyBorder="1" applyAlignment="1">
      <alignment horizontal="left" vertical="center" wrapText="1"/>
    </xf>
    <xf numFmtId="0" fontId="18" fillId="7" borderId="1" xfId="2" applyFont="1" applyFill="1" applyBorder="1" applyAlignment="1">
      <alignment horizontal="left" vertical="center" wrapText="1"/>
    </xf>
    <xf numFmtId="0" fontId="21" fillId="2" borderId="0" xfId="0" applyFont="1" applyFill="1" applyAlignment="1">
      <alignment horizontal="center" vertical="center" wrapText="1"/>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0" xfId="0" applyFont="1" applyAlignment="1">
      <alignment horizontal="left" vertical="center" wrapText="1"/>
    </xf>
    <xf numFmtId="0" fontId="23" fillId="0" borderId="0" xfId="0" applyFont="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cellXfs>
  <cellStyles count="3">
    <cellStyle name="Hipervínculo" xfId="1" builtinId="8"/>
    <cellStyle name="Normal" xfId="0" builtinId="0"/>
    <cellStyle name="Normal 2" xfId="2" xr:uid="{51FD46C7-824F-43B3-870B-94113F0F638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115957</xdr:rowOff>
    </xdr:from>
    <xdr:to>
      <xdr:col>7</xdr:col>
      <xdr:colOff>0</xdr:colOff>
      <xdr:row>2</xdr:row>
      <xdr:rowOff>192779</xdr:rowOff>
    </xdr:to>
    <xdr:pic>
      <xdr:nvPicPr>
        <xdr:cNvPr id="2" name="Imagen 1">
          <a:extLst>
            <a:ext uri="{FF2B5EF4-FFF2-40B4-BE49-F238E27FC236}">
              <a16:creationId xmlns:a16="http://schemas.microsoft.com/office/drawing/2014/main" id="{95275946-CE5F-4163-8C3F-5F8B2238E5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5957"/>
          <a:ext cx="9763125" cy="857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99392</xdr:rowOff>
    </xdr:from>
    <xdr:to>
      <xdr:col>13</xdr:col>
      <xdr:colOff>19878</xdr:colOff>
      <xdr:row>1</xdr:row>
      <xdr:rowOff>23645</xdr:rowOff>
    </xdr:to>
    <xdr:pic>
      <xdr:nvPicPr>
        <xdr:cNvPr id="2" name="Imagen 1">
          <a:extLst>
            <a:ext uri="{FF2B5EF4-FFF2-40B4-BE49-F238E27FC236}">
              <a16:creationId xmlns:a16="http://schemas.microsoft.com/office/drawing/2014/main" id="{12F21862-1CAF-4CAF-BC58-1AA19A4C9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9392"/>
          <a:ext cx="7763703" cy="6862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9524</xdr:colOff>
      <xdr:row>4</xdr:row>
      <xdr:rowOff>57150</xdr:rowOff>
    </xdr:to>
    <xdr:pic>
      <xdr:nvPicPr>
        <xdr:cNvPr id="2" name="Imagen 1">
          <a:extLst>
            <a:ext uri="{FF2B5EF4-FFF2-40B4-BE49-F238E27FC236}">
              <a16:creationId xmlns:a16="http://schemas.microsoft.com/office/drawing/2014/main" id="{F51C1CD0-B69A-4BFE-A46F-9526DF89AF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192124" cy="781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4</xdr:row>
      <xdr:rowOff>0</xdr:rowOff>
    </xdr:to>
    <xdr:pic>
      <xdr:nvPicPr>
        <xdr:cNvPr id="2" name="Imagen 1">
          <a:extLst>
            <a:ext uri="{FF2B5EF4-FFF2-40B4-BE49-F238E27FC236}">
              <a16:creationId xmlns:a16="http://schemas.microsoft.com/office/drawing/2014/main" id="{7D4C3151-0C44-4611-AE80-C740843A3F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505575"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19050</xdr:colOff>
      <xdr:row>4</xdr:row>
      <xdr:rowOff>0</xdr:rowOff>
    </xdr:to>
    <xdr:pic>
      <xdr:nvPicPr>
        <xdr:cNvPr id="2" name="Imagen 1">
          <a:extLst>
            <a:ext uri="{FF2B5EF4-FFF2-40B4-BE49-F238E27FC236}">
              <a16:creationId xmlns:a16="http://schemas.microsoft.com/office/drawing/2014/main" id="{EA5E8C66-44C6-4718-B4C2-365B6F3EB5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106025" cy="723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9525</xdr:colOff>
      <xdr:row>4</xdr:row>
      <xdr:rowOff>0</xdr:rowOff>
    </xdr:to>
    <xdr:pic>
      <xdr:nvPicPr>
        <xdr:cNvPr id="2" name="Imagen 1">
          <a:extLst>
            <a:ext uri="{FF2B5EF4-FFF2-40B4-BE49-F238E27FC236}">
              <a16:creationId xmlns:a16="http://schemas.microsoft.com/office/drawing/2014/main" id="{0A7674DB-8563-4CCD-B2FB-3610743E57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725275" cy="723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438150</xdr:colOff>
      <xdr:row>4</xdr:row>
      <xdr:rowOff>0</xdr:rowOff>
    </xdr:to>
    <xdr:pic>
      <xdr:nvPicPr>
        <xdr:cNvPr id="2" name="Imagen 1">
          <a:extLst>
            <a:ext uri="{FF2B5EF4-FFF2-40B4-BE49-F238E27FC236}">
              <a16:creationId xmlns:a16="http://schemas.microsoft.com/office/drawing/2014/main" id="{46E35EC4-5B7C-48A3-B7F5-88B4CCE5DC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35375"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FA416-DD60-4F85-8758-F00D8A91150E}">
  <sheetPr>
    <tabColor rgb="FFFF0000"/>
  </sheetPr>
  <dimension ref="A1:G23"/>
  <sheetViews>
    <sheetView zoomScale="70" zoomScaleNormal="70" workbookViewId="0">
      <selection activeCell="B7" sqref="B7"/>
    </sheetView>
  </sheetViews>
  <sheetFormatPr baseColWidth="10" defaultRowHeight="30.75" customHeight="1" x14ac:dyDescent="0.25"/>
  <cols>
    <col min="1" max="1" width="13.85546875" style="16" customWidth="1"/>
    <col min="2" max="2" width="16" style="1" customWidth="1"/>
    <col min="3" max="3" width="16.28515625" style="1" customWidth="1"/>
    <col min="4" max="4" width="15.7109375" style="1" customWidth="1"/>
    <col min="5" max="5" width="23.140625" style="1" customWidth="1"/>
    <col min="6" max="6" width="32.140625" style="1" customWidth="1"/>
    <col min="7" max="7" width="29.28515625" style="1" customWidth="1"/>
    <col min="8" max="8" width="14.42578125" style="1" customWidth="1"/>
    <col min="9" max="16384" width="11.42578125" style="1"/>
  </cols>
  <sheetData>
    <row r="1" spans="1:7" ht="30.75" customHeight="1" x14ac:dyDescent="0.25">
      <c r="A1" s="44"/>
      <c r="B1" s="44"/>
      <c r="C1" s="44"/>
      <c r="D1" s="44"/>
      <c r="E1" s="44"/>
      <c r="F1" s="44"/>
      <c r="G1" s="44"/>
    </row>
    <row r="2" spans="1:7" ht="30.75" customHeight="1" x14ac:dyDescent="0.25">
      <c r="A2" s="2"/>
      <c r="B2" s="2"/>
      <c r="C2" s="2"/>
      <c r="D2" s="2"/>
      <c r="E2" s="2"/>
      <c r="F2" s="2"/>
      <c r="G2" s="2"/>
    </row>
    <row r="3" spans="1:7" ht="30.75" customHeight="1" x14ac:dyDescent="0.25">
      <c r="A3" s="3"/>
      <c r="B3" s="3"/>
      <c r="C3" s="3"/>
      <c r="D3" s="3"/>
      <c r="E3" s="3"/>
      <c r="F3" s="3"/>
      <c r="G3" s="3"/>
    </row>
    <row r="4" spans="1:7" ht="30.75" customHeight="1" x14ac:dyDescent="0.25">
      <c r="A4" s="45" t="s">
        <v>91</v>
      </c>
      <c r="B4" s="46"/>
      <c r="C4" s="46"/>
      <c r="D4" s="46"/>
      <c r="E4" s="46"/>
      <c r="F4" s="46"/>
      <c r="G4" s="47"/>
    </row>
    <row r="5" spans="1:7" ht="30.75" customHeight="1" x14ac:dyDescent="0.25">
      <c r="A5" s="48"/>
      <c r="B5" s="49"/>
      <c r="C5" s="49"/>
      <c r="D5" s="49"/>
      <c r="E5" s="49"/>
      <c r="F5" s="49"/>
      <c r="G5" s="50"/>
    </row>
    <row r="6" spans="1:7" ht="27.75" customHeight="1" x14ac:dyDescent="0.25">
      <c r="A6" s="51"/>
      <c r="B6" s="52"/>
      <c r="C6" s="52"/>
      <c r="D6" s="52"/>
      <c r="E6" s="52"/>
      <c r="F6" s="52"/>
      <c r="G6" s="53"/>
    </row>
    <row r="7" spans="1:7" s="6" customFormat="1" ht="30.75" customHeight="1" x14ac:dyDescent="0.25">
      <c r="A7" s="4" t="s">
        <v>92</v>
      </c>
      <c r="B7" s="5" t="s">
        <v>93</v>
      </c>
      <c r="G7" s="7"/>
    </row>
    <row r="8" spans="1:7" s="6" customFormat="1" ht="30.75" customHeight="1" x14ac:dyDescent="0.25">
      <c r="A8" s="8"/>
      <c r="B8" s="9" t="s">
        <v>93</v>
      </c>
      <c r="C8" s="9"/>
      <c r="D8" s="9"/>
      <c r="E8" s="9"/>
      <c r="F8" s="9"/>
      <c r="G8" s="10"/>
    </row>
    <row r="9" spans="1:7" s="6" customFormat="1" ht="30.75" customHeight="1" x14ac:dyDescent="0.25">
      <c r="A9" s="4" t="s">
        <v>94</v>
      </c>
      <c r="B9" s="11" t="s">
        <v>95</v>
      </c>
      <c r="G9" s="7"/>
    </row>
    <row r="10" spans="1:7" s="6" customFormat="1" ht="30.75" customHeight="1" x14ac:dyDescent="0.25">
      <c r="A10" s="8"/>
      <c r="B10" s="9" t="s">
        <v>138</v>
      </c>
      <c r="C10" s="9"/>
      <c r="D10" s="9"/>
      <c r="E10" s="9"/>
      <c r="F10" s="9"/>
      <c r="G10" s="10"/>
    </row>
    <row r="11" spans="1:7" s="6" customFormat="1" ht="30.75" customHeight="1" x14ac:dyDescent="0.3">
      <c r="A11" s="4" t="s">
        <v>96</v>
      </c>
      <c r="B11" s="11" t="s">
        <v>97</v>
      </c>
      <c r="C11" s="12"/>
      <c r="G11" s="7"/>
    </row>
    <row r="12" spans="1:7" s="6" customFormat="1" ht="30.75" customHeight="1" x14ac:dyDescent="0.25">
      <c r="A12" s="8"/>
      <c r="B12" s="42" t="s">
        <v>139</v>
      </c>
      <c r="C12" s="42"/>
      <c r="D12" s="42"/>
      <c r="E12" s="42"/>
      <c r="F12" s="42"/>
      <c r="G12" s="43"/>
    </row>
    <row r="13" spans="1:7" s="6" customFormat="1" ht="30.75" customHeight="1" x14ac:dyDescent="0.3">
      <c r="A13" s="4" t="s">
        <v>98</v>
      </c>
      <c r="B13" s="11" t="s">
        <v>99</v>
      </c>
      <c r="C13" s="12"/>
      <c r="G13" s="7"/>
    </row>
    <row r="14" spans="1:7" s="6" customFormat="1" ht="30.75" customHeight="1" x14ac:dyDescent="0.25">
      <c r="A14" s="8"/>
      <c r="B14" s="42" t="s">
        <v>141</v>
      </c>
      <c r="C14" s="42"/>
      <c r="D14" s="42"/>
      <c r="E14" s="42"/>
      <c r="F14" s="42"/>
      <c r="G14" s="43"/>
    </row>
    <row r="15" spans="1:7" s="6" customFormat="1" ht="30.75" customHeight="1" x14ac:dyDescent="0.3">
      <c r="A15" s="4" t="s">
        <v>100</v>
      </c>
      <c r="B15" s="11" t="s">
        <v>101</v>
      </c>
      <c r="C15" s="12"/>
      <c r="G15" s="7"/>
    </row>
    <row r="16" spans="1:7" s="6" customFormat="1" ht="30.75" customHeight="1" x14ac:dyDescent="0.25">
      <c r="A16" s="8"/>
      <c r="B16" s="42" t="s">
        <v>142</v>
      </c>
      <c r="C16" s="42"/>
      <c r="D16" s="42"/>
      <c r="E16" s="42"/>
      <c r="F16" s="42"/>
      <c r="G16" s="43"/>
    </row>
    <row r="17" spans="1:7" s="6" customFormat="1" ht="30.75" customHeight="1" x14ac:dyDescent="0.3">
      <c r="A17" s="4" t="s">
        <v>102</v>
      </c>
      <c r="B17" s="11" t="s">
        <v>103</v>
      </c>
      <c r="C17" s="12"/>
      <c r="G17" s="7"/>
    </row>
    <row r="18" spans="1:7" s="6" customFormat="1" ht="30.75" customHeight="1" x14ac:dyDescent="0.25">
      <c r="A18" s="8"/>
      <c r="B18" s="42" t="s">
        <v>143</v>
      </c>
      <c r="C18" s="42"/>
      <c r="D18" s="42"/>
      <c r="E18" s="42"/>
      <c r="F18" s="42"/>
      <c r="G18" s="43"/>
    </row>
    <row r="19" spans="1:7" ht="30.75" customHeight="1" x14ac:dyDescent="0.25">
      <c r="A19" s="13"/>
      <c r="B19" s="14"/>
      <c r="C19" s="14"/>
      <c r="D19" s="14"/>
      <c r="E19" s="14"/>
      <c r="F19" s="14"/>
      <c r="G19" s="15"/>
    </row>
    <row r="20" spans="1:7" ht="14.25" x14ac:dyDescent="0.25"/>
    <row r="21" spans="1:7" ht="14.25" x14ac:dyDescent="0.25">
      <c r="A21" s="31" t="s">
        <v>116</v>
      </c>
      <c r="B21" s="32"/>
      <c r="C21" s="32"/>
      <c r="D21" s="35"/>
      <c r="E21" s="35"/>
      <c r="F21" s="35"/>
      <c r="G21" s="35"/>
    </row>
    <row r="22" spans="1:7" ht="33.75" customHeight="1" x14ac:dyDescent="0.25">
      <c r="A22" s="40" t="s">
        <v>117</v>
      </c>
      <c r="B22" s="41"/>
      <c r="C22" s="41"/>
      <c r="D22" s="41"/>
      <c r="E22" s="41"/>
      <c r="F22" s="41"/>
      <c r="G22" s="41"/>
    </row>
    <row r="23" spans="1:7" ht="14.25" x14ac:dyDescent="0.25">
      <c r="A23" s="33" t="s">
        <v>104</v>
      </c>
      <c r="B23" s="34"/>
      <c r="C23" s="34"/>
      <c r="D23" s="19"/>
      <c r="E23" s="19"/>
      <c r="F23" s="19"/>
      <c r="G23" s="19"/>
    </row>
  </sheetData>
  <mergeCells count="8">
    <mergeCell ref="A22:G22"/>
    <mergeCell ref="B18:G18"/>
    <mergeCell ref="A1:G1"/>
    <mergeCell ref="A4:G5"/>
    <mergeCell ref="A6:G6"/>
    <mergeCell ref="B12:G12"/>
    <mergeCell ref="B14:G14"/>
    <mergeCell ref="B16:G16"/>
  </mergeCells>
  <hyperlinks>
    <hyperlink ref="B9" location="'Cuadro 1'!A1" display="Cuadro 1." xr:uid="{C0DEB5DD-4885-404B-B043-448C280086EA}"/>
    <hyperlink ref="C15" location="'Item 1'!A1" display="Item 1" xr:uid="{8727FF7B-4ACA-4A08-B009-684C32EA98E8}"/>
    <hyperlink ref="B15" location="'Cuadro 4'!A1" display="Cuadro 4" xr:uid="{52AAFB22-1C1B-4D9F-9021-EAAE96905F4D}"/>
    <hyperlink ref="C17" location="'Item 1'!A1" display="Item 1" xr:uid="{B275C563-F3A0-4730-9C4D-BAAD56ECB287}"/>
    <hyperlink ref="B17" location="'Cuadro 5'!A1" display="Cuadro 5" xr:uid="{176929AE-F562-492D-83F0-4DAB711C338D}"/>
    <hyperlink ref="C11" location="'Item 1'!A1" display="Item 1" xr:uid="{4E3EDBD3-E6E0-4C39-92A2-155C9F458BAE}"/>
    <hyperlink ref="B11" location="'Cuadro 2'!A1" display="Cuadro 2" xr:uid="{FFC4A961-C46D-41D2-9A7D-25C9449DA861}"/>
    <hyperlink ref="C13" location="'Item 1'!A1" display="Item 1" xr:uid="{1FD5F632-C30B-40E6-B1E2-60A6F4DD2E26}"/>
    <hyperlink ref="B13" location="'Cuadro 3'!A1" display="Cuadro 3" xr:uid="{3A18C89F-651B-44A9-97DA-B91C7D481059}"/>
    <hyperlink ref="B7" location="'Ficha metodológica'!A1" display="Ficha metodológica" xr:uid="{C34EDB86-2A63-4F54-A31C-E657EA9DD7C3}"/>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75D37-D6D0-4D26-92B0-6CA5A2190BB7}">
  <dimension ref="A1:O29"/>
  <sheetViews>
    <sheetView topLeftCell="A22" zoomScale="70" zoomScaleNormal="70" workbookViewId="0"/>
  </sheetViews>
  <sheetFormatPr baseColWidth="10" defaultRowHeight="14.25" x14ac:dyDescent="0.25"/>
  <cols>
    <col min="1" max="12" width="9.42578125" style="19" customWidth="1"/>
    <col min="13" max="13" width="3" style="19" customWidth="1"/>
    <col min="14" max="16384" width="11.42578125" style="19"/>
  </cols>
  <sheetData>
    <row r="1" spans="1:13" s="17" customFormat="1" ht="60" customHeight="1" x14ac:dyDescent="0.25"/>
    <row r="2" spans="1:13" s="17" customFormat="1" ht="21.75" customHeight="1" x14ac:dyDescent="0.25">
      <c r="L2" s="18" t="s">
        <v>105</v>
      </c>
    </row>
    <row r="3" spans="1:13" ht="16.5" customHeight="1" x14ac:dyDescent="0.25">
      <c r="A3" s="55" t="s">
        <v>93</v>
      </c>
      <c r="B3" s="55"/>
      <c r="C3" s="55"/>
      <c r="D3" s="55"/>
      <c r="E3" s="55"/>
      <c r="F3" s="55"/>
      <c r="G3" s="55"/>
      <c r="H3" s="55"/>
      <c r="I3" s="55"/>
      <c r="J3" s="55"/>
      <c r="K3" s="55"/>
      <c r="L3" s="55"/>
      <c r="M3" s="55"/>
    </row>
    <row r="4" spans="1:13" ht="15.95" customHeight="1" x14ac:dyDescent="0.25">
      <c r="A4" s="55"/>
      <c r="B4" s="55"/>
      <c r="C4" s="55"/>
      <c r="D4" s="55"/>
      <c r="E4" s="55"/>
      <c r="F4" s="55"/>
      <c r="G4" s="55"/>
      <c r="H4" s="55"/>
      <c r="I4" s="55"/>
      <c r="J4" s="55"/>
      <c r="K4" s="55"/>
      <c r="L4" s="55"/>
      <c r="M4" s="55"/>
    </row>
    <row r="5" spans="1:13" ht="24.75" customHeight="1" x14ac:dyDescent="0.25">
      <c r="A5" s="54" t="s">
        <v>106</v>
      </c>
      <c r="B5" s="54"/>
      <c r="C5" s="54"/>
      <c r="D5" s="54"/>
      <c r="E5" s="54"/>
      <c r="F5" s="54"/>
      <c r="G5" s="54"/>
      <c r="H5" s="54"/>
      <c r="I5" s="54"/>
      <c r="J5" s="54"/>
      <c r="K5" s="54"/>
      <c r="L5" s="54"/>
      <c r="M5" s="54"/>
    </row>
    <row r="6" spans="1:13" ht="65.25" customHeight="1" x14ac:dyDescent="0.25">
      <c r="A6" s="56" t="s">
        <v>123</v>
      </c>
      <c r="B6" s="56"/>
      <c r="C6" s="56"/>
      <c r="D6" s="56"/>
      <c r="E6" s="56"/>
      <c r="F6" s="56"/>
      <c r="G6" s="56"/>
      <c r="H6" s="56"/>
      <c r="I6" s="56"/>
      <c r="J6" s="56"/>
      <c r="K6" s="56"/>
      <c r="L6" s="56"/>
      <c r="M6" s="56"/>
    </row>
    <row r="7" spans="1:13" ht="42.75" customHeight="1" x14ac:dyDescent="0.25">
      <c r="A7" s="56"/>
      <c r="B7" s="56"/>
      <c r="C7" s="56"/>
      <c r="D7" s="56"/>
      <c r="E7" s="56"/>
      <c r="F7" s="56"/>
      <c r="G7" s="56"/>
      <c r="H7" s="56"/>
      <c r="I7" s="56"/>
      <c r="J7" s="56"/>
      <c r="K7" s="56"/>
      <c r="L7" s="56"/>
      <c r="M7" s="56"/>
    </row>
    <row r="8" spans="1:13" s="20" customFormat="1" ht="15" customHeight="1" x14ac:dyDescent="0.25">
      <c r="A8" s="54" t="s">
        <v>107</v>
      </c>
      <c r="B8" s="54"/>
      <c r="C8" s="54"/>
      <c r="D8" s="54"/>
      <c r="E8" s="54"/>
      <c r="F8" s="54"/>
      <c r="G8" s="54"/>
      <c r="H8" s="54"/>
      <c r="I8" s="54"/>
      <c r="J8" s="54"/>
      <c r="K8" s="54"/>
      <c r="L8" s="54"/>
      <c r="M8" s="54"/>
    </row>
    <row r="9" spans="1:13" ht="33.75" customHeight="1" x14ac:dyDescent="0.25">
      <c r="A9" s="57" t="s">
        <v>124</v>
      </c>
      <c r="B9" s="57"/>
      <c r="C9" s="57"/>
      <c r="D9" s="57"/>
      <c r="E9" s="57"/>
      <c r="F9" s="57"/>
      <c r="G9" s="57"/>
      <c r="H9" s="57"/>
      <c r="I9" s="57"/>
      <c r="J9" s="57"/>
      <c r="K9" s="57"/>
      <c r="L9" s="57"/>
      <c r="M9" s="57"/>
    </row>
    <row r="10" spans="1:13" ht="45" customHeight="1" x14ac:dyDescent="0.25">
      <c r="A10" s="57"/>
      <c r="B10" s="57"/>
      <c r="C10" s="57"/>
      <c r="D10" s="57"/>
      <c r="E10" s="57"/>
      <c r="F10" s="57"/>
      <c r="G10" s="57"/>
      <c r="H10" s="57"/>
      <c r="I10" s="57"/>
      <c r="J10" s="57"/>
      <c r="K10" s="57"/>
      <c r="L10" s="57"/>
      <c r="M10" s="57"/>
    </row>
    <row r="11" spans="1:13" ht="30" customHeight="1" x14ac:dyDescent="0.25">
      <c r="A11" s="54" t="s">
        <v>108</v>
      </c>
      <c r="B11" s="54"/>
      <c r="C11" s="54"/>
      <c r="D11" s="54"/>
      <c r="E11" s="54"/>
      <c r="F11" s="54"/>
      <c r="G11" s="54"/>
      <c r="H11" s="54"/>
      <c r="I11" s="54"/>
      <c r="J11" s="54"/>
      <c r="K11" s="54"/>
      <c r="L11" s="54"/>
      <c r="M11" s="54"/>
    </row>
    <row r="12" spans="1:13" ht="81.75" customHeight="1" x14ac:dyDescent="0.25">
      <c r="A12" s="56" t="s">
        <v>125</v>
      </c>
      <c r="B12" s="56"/>
      <c r="C12" s="56"/>
      <c r="D12" s="56"/>
      <c r="E12" s="56"/>
      <c r="F12" s="56"/>
      <c r="G12" s="56"/>
      <c r="H12" s="56"/>
      <c r="I12" s="56"/>
      <c r="J12" s="56"/>
      <c r="K12" s="56"/>
      <c r="L12" s="56"/>
      <c r="M12" s="56"/>
    </row>
    <row r="13" spans="1:13" ht="74.25" customHeight="1" x14ac:dyDescent="0.25">
      <c r="A13" s="56"/>
      <c r="B13" s="56"/>
      <c r="C13" s="56"/>
      <c r="D13" s="56"/>
      <c r="E13" s="56"/>
      <c r="F13" s="56"/>
      <c r="G13" s="56"/>
      <c r="H13" s="56"/>
      <c r="I13" s="56"/>
      <c r="J13" s="56"/>
      <c r="K13" s="56"/>
      <c r="L13" s="56"/>
      <c r="M13" s="56"/>
    </row>
    <row r="14" spans="1:13" ht="54.75" customHeight="1" x14ac:dyDescent="0.25">
      <c r="A14" s="56"/>
      <c r="B14" s="56"/>
      <c r="C14" s="56"/>
      <c r="D14" s="56"/>
      <c r="E14" s="56"/>
      <c r="F14" s="56"/>
      <c r="G14" s="56"/>
      <c r="H14" s="56"/>
      <c r="I14" s="56"/>
      <c r="J14" s="56"/>
      <c r="K14" s="56"/>
      <c r="L14" s="56"/>
      <c r="M14" s="56"/>
    </row>
    <row r="15" spans="1:13" ht="16.5" x14ac:dyDescent="0.25">
      <c r="A15" s="56"/>
      <c r="B15" s="56"/>
      <c r="C15" s="56"/>
      <c r="D15" s="56"/>
      <c r="E15" s="56"/>
      <c r="F15" s="56"/>
      <c r="G15" s="56"/>
      <c r="H15" s="56"/>
      <c r="I15" s="56"/>
      <c r="J15" s="56"/>
      <c r="K15" s="56"/>
      <c r="L15" s="56"/>
      <c r="M15" s="56"/>
    </row>
    <row r="16" spans="1:13" ht="17.25" x14ac:dyDescent="0.25">
      <c r="A16" s="54" t="s">
        <v>109</v>
      </c>
      <c r="B16" s="54"/>
      <c r="C16" s="54"/>
      <c r="D16" s="54"/>
      <c r="E16" s="54"/>
      <c r="F16" s="54"/>
      <c r="G16" s="54"/>
      <c r="H16" s="54"/>
      <c r="I16" s="54"/>
      <c r="J16" s="54"/>
      <c r="K16" s="54"/>
      <c r="L16" s="54"/>
      <c r="M16" s="54"/>
    </row>
    <row r="17" spans="1:15" ht="174.75" customHeight="1" x14ac:dyDescent="0.25">
      <c r="A17" s="57" t="s">
        <v>127</v>
      </c>
      <c r="B17" s="57"/>
      <c r="C17" s="57"/>
      <c r="D17" s="57"/>
      <c r="E17" s="57"/>
      <c r="F17" s="57"/>
      <c r="G17" s="57"/>
      <c r="H17" s="57"/>
      <c r="I17" s="57"/>
      <c r="J17" s="57"/>
      <c r="K17" s="57"/>
      <c r="L17" s="57"/>
      <c r="M17" s="57"/>
    </row>
    <row r="18" spans="1:15" ht="129.75" customHeight="1" x14ac:dyDescent="0.25">
      <c r="A18" s="57"/>
      <c r="B18" s="57"/>
      <c r="C18" s="57"/>
      <c r="D18" s="57"/>
      <c r="E18" s="57"/>
      <c r="F18" s="57"/>
      <c r="G18" s="57"/>
      <c r="H18" s="57"/>
      <c r="I18" s="57"/>
      <c r="J18" s="57"/>
      <c r="K18" s="57"/>
      <c r="L18" s="57"/>
      <c r="M18" s="57"/>
    </row>
    <row r="19" spans="1:15" ht="109.5" customHeight="1" x14ac:dyDescent="0.25">
      <c r="A19" s="57"/>
      <c r="B19" s="57"/>
      <c r="C19" s="57"/>
      <c r="D19" s="57"/>
      <c r="E19" s="57"/>
      <c r="F19" s="57"/>
      <c r="G19" s="57"/>
      <c r="H19" s="57"/>
      <c r="I19" s="57"/>
      <c r="J19" s="57"/>
      <c r="K19" s="57"/>
      <c r="L19" s="57"/>
      <c r="M19" s="57"/>
    </row>
    <row r="20" spans="1:15" ht="17.25" x14ac:dyDescent="0.25">
      <c r="A20" s="54" t="s">
        <v>110</v>
      </c>
      <c r="B20" s="54"/>
      <c r="C20" s="54"/>
      <c r="D20" s="54"/>
      <c r="E20" s="54"/>
      <c r="F20" s="54"/>
      <c r="G20" s="54"/>
      <c r="H20" s="54"/>
      <c r="I20" s="54"/>
      <c r="J20" s="54"/>
      <c r="K20" s="54"/>
      <c r="L20" s="54"/>
      <c r="M20" s="54"/>
    </row>
    <row r="21" spans="1:15" ht="216.75" customHeight="1" x14ac:dyDescent="0.25">
      <c r="A21" s="56" t="s">
        <v>126</v>
      </c>
      <c r="B21" s="56"/>
      <c r="C21" s="56"/>
      <c r="D21" s="56"/>
      <c r="E21" s="56"/>
      <c r="F21" s="56"/>
      <c r="G21" s="56"/>
      <c r="H21" s="56"/>
      <c r="I21" s="56"/>
      <c r="J21" s="56"/>
      <c r="K21" s="56"/>
      <c r="L21" s="56"/>
      <c r="M21" s="56"/>
    </row>
    <row r="22" spans="1:15" ht="17.25" x14ac:dyDescent="0.25">
      <c r="A22" s="54" t="s">
        <v>111</v>
      </c>
      <c r="B22" s="54"/>
      <c r="C22" s="54"/>
      <c r="D22" s="54"/>
      <c r="E22" s="54"/>
      <c r="F22" s="54"/>
      <c r="G22" s="54"/>
      <c r="H22" s="54"/>
      <c r="I22" s="54"/>
      <c r="J22" s="54"/>
      <c r="K22" s="54"/>
      <c r="L22" s="54"/>
      <c r="M22" s="54"/>
    </row>
    <row r="23" spans="1:15" x14ac:dyDescent="0.25">
      <c r="A23" s="56" t="s">
        <v>112</v>
      </c>
      <c r="B23" s="56"/>
      <c r="C23" s="56"/>
      <c r="D23" s="56"/>
      <c r="E23" s="56"/>
      <c r="F23" s="56"/>
      <c r="G23" s="56"/>
      <c r="H23" s="56"/>
      <c r="I23" s="56"/>
      <c r="J23" s="56"/>
      <c r="K23" s="56"/>
      <c r="L23" s="56"/>
      <c r="M23" s="56"/>
    </row>
    <row r="24" spans="1:15" x14ac:dyDescent="0.25">
      <c r="A24" s="56"/>
      <c r="B24" s="56"/>
      <c r="C24" s="56"/>
      <c r="D24" s="56"/>
      <c r="E24" s="56"/>
      <c r="F24" s="56"/>
      <c r="G24" s="56"/>
      <c r="H24" s="56"/>
      <c r="I24" s="56"/>
      <c r="J24" s="56"/>
      <c r="K24" s="56"/>
      <c r="L24" s="56"/>
      <c r="M24" s="56"/>
    </row>
    <row r="25" spans="1:15" x14ac:dyDescent="0.25">
      <c r="A25" s="56"/>
      <c r="B25" s="56"/>
      <c r="C25" s="56"/>
      <c r="D25" s="56"/>
      <c r="E25" s="56"/>
      <c r="F25" s="56"/>
      <c r="G25" s="56"/>
      <c r="H25" s="56"/>
      <c r="I25" s="56"/>
      <c r="J25" s="56"/>
      <c r="K25" s="56"/>
      <c r="L25" s="56"/>
      <c r="M25" s="56"/>
    </row>
    <row r="27" spans="1:15" x14ac:dyDescent="0.25">
      <c r="A27" s="38" t="s">
        <v>134</v>
      </c>
      <c r="B27" s="39"/>
      <c r="C27" s="39"/>
      <c r="D27" s="35"/>
      <c r="E27" s="35"/>
      <c r="F27" s="35"/>
      <c r="G27" s="35"/>
    </row>
    <row r="28" spans="1:15" ht="54.75" customHeight="1" x14ac:dyDescent="0.25">
      <c r="A28" s="40" t="s">
        <v>118</v>
      </c>
      <c r="B28" s="41"/>
      <c r="C28" s="41"/>
      <c r="D28" s="41"/>
      <c r="E28" s="41"/>
      <c r="F28" s="41"/>
      <c r="G28" s="41"/>
      <c r="H28" s="41"/>
      <c r="I28" s="41"/>
      <c r="J28" s="41"/>
      <c r="K28" s="41"/>
      <c r="L28" s="41"/>
      <c r="M28" s="41"/>
      <c r="N28" s="41"/>
      <c r="O28" s="41"/>
    </row>
    <row r="29" spans="1:15" x14ac:dyDescent="0.25">
      <c r="A29" s="33" t="s">
        <v>104</v>
      </c>
      <c r="B29" s="34"/>
      <c r="C29" s="34"/>
    </row>
  </sheetData>
  <mergeCells count="15">
    <mergeCell ref="A11:M11"/>
    <mergeCell ref="A28:O28"/>
    <mergeCell ref="A3:M4"/>
    <mergeCell ref="A5:M5"/>
    <mergeCell ref="A6:M7"/>
    <mergeCell ref="A8:M8"/>
    <mergeCell ref="A9:M10"/>
    <mergeCell ref="A22:M22"/>
    <mergeCell ref="A23:M25"/>
    <mergeCell ref="A12:M14"/>
    <mergeCell ref="A15:M15"/>
    <mergeCell ref="A16:M16"/>
    <mergeCell ref="A17:M19"/>
    <mergeCell ref="A20:M20"/>
    <mergeCell ref="A21:M21"/>
  </mergeCells>
  <hyperlinks>
    <hyperlink ref="L2" location="Índice!A1" display="Inicio" xr:uid="{18A186D3-3597-416A-A236-F8DFCE60226D}"/>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6DA3-DB71-4F7D-A85E-4419625A0CFE}">
  <dimension ref="A5:K47"/>
  <sheetViews>
    <sheetView showGridLines="0" workbookViewId="0">
      <pane xSplit="2" ySplit="9" topLeftCell="E40" activePane="bottomRight" state="frozen"/>
      <selection pane="topRight" activeCell="C1" sqref="C1"/>
      <selection pane="bottomLeft" activeCell="A5" sqref="A5"/>
      <selection pane="bottomRight" activeCell="K5" sqref="K5"/>
    </sheetView>
  </sheetViews>
  <sheetFormatPr baseColWidth="10" defaultColWidth="9.140625" defaultRowHeight="14.25" x14ac:dyDescent="0.25"/>
  <cols>
    <col min="1" max="1" width="16.85546875" style="21" customWidth="1"/>
    <col min="2" max="2" width="45.7109375" style="21" customWidth="1"/>
    <col min="3" max="3" width="10.7109375" style="21" customWidth="1"/>
    <col min="4" max="5" width="11.7109375" style="21" customWidth="1"/>
    <col min="6" max="6" width="12.7109375" style="21" customWidth="1"/>
    <col min="7" max="7" width="14.7109375" style="21" customWidth="1"/>
    <col min="8" max="8" width="25.42578125" style="21" customWidth="1"/>
    <col min="9" max="9" width="16.7109375" style="21" customWidth="1"/>
    <col min="10" max="10" width="10.7109375" style="21" customWidth="1"/>
    <col min="11" max="11" width="20.7109375" style="21" customWidth="1"/>
    <col min="12" max="16384" width="9.140625" style="21"/>
  </cols>
  <sheetData>
    <row r="5" spans="1:11" ht="15" x14ac:dyDescent="0.25">
      <c r="K5" s="18" t="s">
        <v>105</v>
      </c>
    </row>
    <row r="6" spans="1:11" ht="14.25" customHeight="1" x14ac:dyDescent="0.25">
      <c r="A6" s="58" t="s">
        <v>128</v>
      </c>
      <c r="B6" s="58"/>
      <c r="C6" s="58"/>
      <c r="D6" s="58"/>
      <c r="E6" s="58"/>
      <c r="F6" s="58"/>
      <c r="G6" s="58"/>
      <c r="H6" s="58"/>
      <c r="I6" s="58"/>
      <c r="J6" s="58"/>
      <c r="K6" s="58"/>
    </row>
    <row r="9" spans="1:11" ht="42.75" x14ac:dyDescent="0.25">
      <c r="A9" s="22" t="s">
        <v>120</v>
      </c>
      <c r="B9" s="22" t="s">
        <v>119</v>
      </c>
      <c r="C9" s="22" t="s">
        <v>84</v>
      </c>
      <c r="D9" s="22" t="s">
        <v>87</v>
      </c>
      <c r="E9" s="22" t="s">
        <v>86</v>
      </c>
      <c r="F9" s="22" t="s">
        <v>89</v>
      </c>
      <c r="G9" s="22" t="s">
        <v>85</v>
      </c>
      <c r="H9" s="22" t="s">
        <v>135</v>
      </c>
      <c r="I9" s="22" t="s">
        <v>136</v>
      </c>
      <c r="J9" s="22" t="s">
        <v>88</v>
      </c>
      <c r="K9" s="22" t="s">
        <v>137</v>
      </c>
    </row>
    <row r="10" spans="1:11" x14ac:dyDescent="0.25">
      <c r="A10" s="28" t="s">
        <v>10</v>
      </c>
      <c r="B10" s="23" t="s">
        <v>43</v>
      </c>
      <c r="C10" s="26">
        <v>127230</v>
      </c>
      <c r="D10" s="26">
        <v>82634</v>
      </c>
      <c r="E10" s="26">
        <v>14546</v>
      </c>
      <c r="F10" s="26">
        <v>3197</v>
      </c>
      <c r="G10" s="26">
        <v>1112</v>
      </c>
      <c r="H10" s="26">
        <v>806</v>
      </c>
      <c r="I10" s="26">
        <v>312</v>
      </c>
      <c r="J10" s="26">
        <v>20569</v>
      </c>
      <c r="K10" s="26">
        <v>250406</v>
      </c>
    </row>
    <row r="11" spans="1:11" x14ac:dyDescent="0.25">
      <c r="A11" s="28" t="s">
        <v>11</v>
      </c>
      <c r="B11" s="23" t="s">
        <v>44</v>
      </c>
      <c r="C11" s="26">
        <v>48734</v>
      </c>
      <c r="D11" s="26">
        <v>26216</v>
      </c>
      <c r="E11" s="26">
        <v>3610</v>
      </c>
      <c r="F11" s="26">
        <v>753</v>
      </c>
      <c r="G11" s="26">
        <v>428</v>
      </c>
      <c r="H11" s="26">
        <v>318</v>
      </c>
      <c r="I11" s="26">
        <v>106</v>
      </c>
      <c r="J11" s="26">
        <v>3694</v>
      </c>
      <c r="K11" s="26">
        <v>83859</v>
      </c>
    </row>
    <row r="12" spans="1:11" x14ac:dyDescent="0.25">
      <c r="A12" s="28" t="s">
        <v>12</v>
      </c>
      <c r="B12" s="23" t="s">
        <v>45</v>
      </c>
      <c r="C12" s="26">
        <v>198419</v>
      </c>
      <c r="D12" s="26">
        <v>120072</v>
      </c>
      <c r="E12" s="26">
        <v>24196</v>
      </c>
      <c r="F12" s="26">
        <v>4255</v>
      </c>
      <c r="G12" s="26">
        <v>1944</v>
      </c>
      <c r="H12" s="26">
        <v>1312</v>
      </c>
      <c r="I12" s="26">
        <v>542</v>
      </c>
      <c r="J12" s="26">
        <v>9251</v>
      </c>
      <c r="K12" s="26">
        <v>359991</v>
      </c>
    </row>
    <row r="13" spans="1:11" x14ac:dyDescent="0.25">
      <c r="A13" s="28" t="s">
        <v>14</v>
      </c>
      <c r="B13" s="23" t="s">
        <v>47</v>
      </c>
      <c r="C13" s="26">
        <v>39885</v>
      </c>
      <c r="D13" s="26">
        <v>21767</v>
      </c>
      <c r="E13" s="26">
        <v>2937</v>
      </c>
      <c r="F13" s="26">
        <v>660</v>
      </c>
      <c r="G13" s="26">
        <v>181</v>
      </c>
      <c r="H13" s="26">
        <v>212</v>
      </c>
      <c r="I13" s="26">
        <v>81</v>
      </c>
      <c r="J13" s="26">
        <v>7100</v>
      </c>
      <c r="K13" s="26">
        <v>72823</v>
      </c>
    </row>
    <row r="14" spans="1:11" x14ac:dyDescent="0.25">
      <c r="A14" s="28" t="s">
        <v>13</v>
      </c>
      <c r="B14" s="23" t="s">
        <v>46</v>
      </c>
      <c r="C14" s="26">
        <v>35536</v>
      </c>
      <c r="D14" s="26">
        <v>23327</v>
      </c>
      <c r="E14" s="26">
        <v>3340</v>
      </c>
      <c r="F14" s="26">
        <v>1062</v>
      </c>
      <c r="G14" s="26">
        <v>181</v>
      </c>
      <c r="H14" s="26">
        <v>281</v>
      </c>
      <c r="I14" s="26">
        <v>47</v>
      </c>
      <c r="J14" s="26">
        <v>2749</v>
      </c>
      <c r="K14" s="26">
        <v>66523</v>
      </c>
    </row>
    <row r="15" spans="1:11" x14ac:dyDescent="0.25">
      <c r="A15" s="28" t="s">
        <v>15</v>
      </c>
      <c r="B15" s="23" t="s">
        <v>48</v>
      </c>
      <c r="C15" s="26">
        <v>19594</v>
      </c>
      <c r="D15" s="26">
        <v>13633</v>
      </c>
      <c r="E15" s="26">
        <v>1745</v>
      </c>
      <c r="F15" s="26">
        <v>515</v>
      </c>
      <c r="G15" s="26">
        <v>152</v>
      </c>
      <c r="H15" s="26">
        <v>125</v>
      </c>
      <c r="I15" s="26">
        <v>42</v>
      </c>
      <c r="J15" s="26">
        <v>1951</v>
      </c>
      <c r="K15" s="26">
        <v>37757</v>
      </c>
    </row>
    <row r="16" spans="1:11" x14ac:dyDescent="0.25">
      <c r="A16" s="28" t="s">
        <v>19</v>
      </c>
      <c r="B16" s="23" t="s">
        <v>52</v>
      </c>
      <c r="C16" s="26">
        <v>8337</v>
      </c>
      <c r="D16" s="26">
        <v>4816</v>
      </c>
      <c r="E16" s="26">
        <v>684</v>
      </c>
      <c r="F16" s="26">
        <v>124</v>
      </c>
      <c r="G16" s="26">
        <v>31</v>
      </c>
      <c r="H16" s="26">
        <v>62</v>
      </c>
      <c r="I16" s="26">
        <v>25</v>
      </c>
      <c r="J16" s="26">
        <v>896</v>
      </c>
      <c r="K16" s="26">
        <v>14975</v>
      </c>
    </row>
    <row r="17" spans="1:11" x14ac:dyDescent="0.25">
      <c r="A17" s="28" t="s">
        <v>16</v>
      </c>
      <c r="B17" s="23" t="s">
        <v>49</v>
      </c>
      <c r="C17" s="26">
        <v>25979</v>
      </c>
      <c r="D17" s="26">
        <v>13141</v>
      </c>
      <c r="E17" s="26">
        <v>1676</v>
      </c>
      <c r="F17" s="26">
        <v>353</v>
      </c>
      <c r="G17" s="26">
        <v>68</v>
      </c>
      <c r="H17" s="26">
        <v>190</v>
      </c>
      <c r="I17" s="26">
        <v>88</v>
      </c>
      <c r="J17" s="26">
        <v>6491</v>
      </c>
      <c r="K17" s="26">
        <v>47986</v>
      </c>
    </row>
    <row r="18" spans="1:11" x14ac:dyDescent="0.25">
      <c r="A18" s="28" t="s">
        <v>18</v>
      </c>
      <c r="B18" s="23" t="s">
        <v>51</v>
      </c>
      <c r="C18" s="26">
        <v>21569</v>
      </c>
      <c r="D18" s="26">
        <v>13763</v>
      </c>
      <c r="E18" s="26">
        <v>2132</v>
      </c>
      <c r="F18" s="26">
        <v>400</v>
      </c>
      <c r="G18" s="26">
        <v>123</v>
      </c>
      <c r="H18" s="26">
        <v>116</v>
      </c>
      <c r="I18" s="26">
        <v>53</v>
      </c>
      <c r="J18" s="26">
        <v>4814</v>
      </c>
      <c r="K18" s="26">
        <v>42970</v>
      </c>
    </row>
    <row r="19" spans="1:11" x14ac:dyDescent="0.25">
      <c r="A19" s="28" t="s">
        <v>17</v>
      </c>
      <c r="B19" s="23" t="s">
        <v>50</v>
      </c>
      <c r="C19" s="26">
        <v>31267</v>
      </c>
      <c r="D19" s="26">
        <v>16077</v>
      </c>
      <c r="E19" s="26">
        <v>3459</v>
      </c>
      <c r="F19" s="26">
        <v>424</v>
      </c>
      <c r="G19" s="26">
        <v>117</v>
      </c>
      <c r="H19" s="26">
        <v>212</v>
      </c>
      <c r="I19" s="26">
        <v>91</v>
      </c>
      <c r="J19" s="26">
        <v>3713</v>
      </c>
      <c r="K19" s="26">
        <v>55360</v>
      </c>
    </row>
    <row r="20" spans="1:11" x14ac:dyDescent="0.25">
      <c r="A20" s="28" t="s">
        <v>20</v>
      </c>
      <c r="B20" s="23" t="s">
        <v>53</v>
      </c>
      <c r="C20" s="26">
        <v>54632</v>
      </c>
      <c r="D20" s="26">
        <v>34692</v>
      </c>
      <c r="E20" s="26">
        <v>4796</v>
      </c>
      <c r="F20" s="26">
        <v>1263</v>
      </c>
      <c r="G20" s="26">
        <v>317</v>
      </c>
      <c r="H20" s="26">
        <v>474</v>
      </c>
      <c r="I20" s="26">
        <v>199</v>
      </c>
      <c r="J20" s="26">
        <v>14434</v>
      </c>
      <c r="K20" s="26">
        <v>110807</v>
      </c>
    </row>
    <row r="21" spans="1:11" x14ac:dyDescent="0.25">
      <c r="A21" s="28" t="s">
        <v>21</v>
      </c>
      <c r="B21" s="23" t="s">
        <v>54</v>
      </c>
      <c r="C21" s="26">
        <v>7799</v>
      </c>
      <c r="D21" s="26">
        <v>4415</v>
      </c>
      <c r="E21" s="26">
        <v>647</v>
      </c>
      <c r="F21" s="26">
        <v>172</v>
      </c>
      <c r="G21" s="26">
        <v>8</v>
      </c>
      <c r="H21" s="26">
        <v>97</v>
      </c>
      <c r="I21" s="26">
        <v>74</v>
      </c>
      <c r="J21" s="26">
        <v>3767</v>
      </c>
      <c r="K21" s="26">
        <v>16979</v>
      </c>
    </row>
    <row r="22" spans="1:11" x14ac:dyDescent="0.25">
      <c r="A22" s="28" t="s">
        <v>22</v>
      </c>
      <c r="B22" s="23" t="s">
        <v>55</v>
      </c>
      <c r="C22" s="26">
        <v>24855</v>
      </c>
      <c r="D22" s="26">
        <v>14883</v>
      </c>
      <c r="E22" s="26">
        <v>2142</v>
      </c>
      <c r="F22" s="26">
        <v>578</v>
      </c>
      <c r="G22" s="26">
        <v>134</v>
      </c>
      <c r="H22" s="26">
        <v>156</v>
      </c>
      <c r="I22" s="26">
        <v>128</v>
      </c>
      <c r="J22" s="26">
        <v>6068</v>
      </c>
      <c r="K22" s="26">
        <v>48944</v>
      </c>
    </row>
    <row r="23" spans="1:11" x14ac:dyDescent="0.25">
      <c r="A23" s="28" t="s">
        <v>24</v>
      </c>
      <c r="B23" s="23" t="s">
        <v>57</v>
      </c>
      <c r="C23" s="26">
        <v>12018</v>
      </c>
      <c r="D23" s="26">
        <v>6389</v>
      </c>
      <c r="E23" s="26">
        <v>897</v>
      </c>
      <c r="F23" s="26">
        <v>158</v>
      </c>
      <c r="G23" s="26">
        <v>39</v>
      </c>
      <c r="H23" s="26">
        <v>70</v>
      </c>
      <c r="I23" s="26">
        <v>16</v>
      </c>
      <c r="J23" s="26">
        <v>2897</v>
      </c>
      <c r="K23" s="26">
        <v>22484</v>
      </c>
    </row>
    <row r="24" spans="1:11" x14ac:dyDescent="0.25">
      <c r="A24" s="28" t="s">
        <v>23</v>
      </c>
      <c r="B24" s="23" t="s">
        <v>56</v>
      </c>
      <c r="C24" s="26">
        <v>21873</v>
      </c>
      <c r="D24" s="26">
        <v>12810</v>
      </c>
      <c r="E24" s="26">
        <v>1504</v>
      </c>
      <c r="F24" s="26">
        <v>339</v>
      </c>
      <c r="G24" s="26">
        <v>60</v>
      </c>
      <c r="H24" s="26">
        <v>98</v>
      </c>
      <c r="I24" s="26">
        <v>44</v>
      </c>
      <c r="J24" s="26">
        <v>4706</v>
      </c>
      <c r="K24" s="26">
        <v>41434</v>
      </c>
    </row>
    <row r="25" spans="1:11" x14ac:dyDescent="0.25">
      <c r="A25" s="28" t="s">
        <v>25</v>
      </c>
      <c r="B25" s="23" t="s">
        <v>58</v>
      </c>
      <c r="C25" s="26">
        <v>32230</v>
      </c>
      <c r="D25" s="26">
        <v>23047</v>
      </c>
      <c r="E25" s="26">
        <v>3329</v>
      </c>
      <c r="F25" s="26">
        <v>874</v>
      </c>
      <c r="G25" s="26">
        <v>268</v>
      </c>
      <c r="H25" s="26">
        <v>252</v>
      </c>
      <c r="I25" s="26">
        <v>111</v>
      </c>
      <c r="J25" s="26">
        <v>3793</v>
      </c>
      <c r="K25" s="26">
        <v>63904</v>
      </c>
    </row>
    <row r="26" spans="1:11" x14ac:dyDescent="0.25">
      <c r="A26" s="28" t="s">
        <v>28</v>
      </c>
      <c r="B26" s="23" t="s">
        <v>61</v>
      </c>
      <c r="C26" s="26">
        <v>39543</v>
      </c>
      <c r="D26" s="26">
        <v>18042</v>
      </c>
      <c r="E26" s="26">
        <v>3193</v>
      </c>
      <c r="F26" s="26">
        <v>783</v>
      </c>
      <c r="G26" s="26">
        <v>100</v>
      </c>
      <c r="H26" s="26">
        <v>209</v>
      </c>
      <c r="I26" s="26">
        <v>68</v>
      </c>
      <c r="J26" s="26">
        <v>7211</v>
      </c>
      <c r="K26" s="26">
        <v>69149</v>
      </c>
    </row>
    <row r="27" spans="1:11" x14ac:dyDescent="0.25">
      <c r="A27" s="28" t="s">
        <v>27</v>
      </c>
      <c r="B27" s="23" t="s">
        <v>60</v>
      </c>
      <c r="C27" s="26">
        <v>40324</v>
      </c>
      <c r="D27" s="26">
        <v>20726</v>
      </c>
      <c r="E27" s="26">
        <v>3776</v>
      </c>
      <c r="F27" s="26">
        <v>724</v>
      </c>
      <c r="G27" s="26">
        <v>162</v>
      </c>
      <c r="H27" s="26">
        <v>161</v>
      </c>
      <c r="I27" s="26">
        <v>93</v>
      </c>
      <c r="J27" s="26">
        <v>6798</v>
      </c>
      <c r="K27" s="26">
        <v>72764</v>
      </c>
    </row>
    <row r="28" spans="1:11" x14ac:dyDescent="0.25">
      <c r="A28" s="28" t="s">
        <v>26</v>
      </c>
      <c r="B28" s="23" t="s">
        <v>59</v>
      </c>
      <c r="C28" s="26">
        <v>13427</v>
      </c>
      <c r="D28" s="26">
        <v>9758</v>
      </c>
      <c r="E28" s="26">
        <v>1423</v>
      </c>
      <c r="F28" s="26">
        <v>441</v>
      </c>
      <c r="G28" s="26">
        <v>112</v>
      </c>
      <c r="H28" s="26">
        <v>64</v>
      </c>
      <c r="I28" s="26">
        <v>21</v>
      </c>
      <c r="J28" s="26">
        <v>1407</v>
      </c>
      <c r="K28" s="26">
        <v>26653</v>
      </c>
    </row>
    <row r="29" spans="1:11" x14ac:dyDescent="0.25">
      <c r="A29" s="28" t="s">
        <v>29</v>
      </c>
      <c r="B29" s="23" t="s">
        <v>62</v>
      </c>
      <c r="C29" s="26">
        <v>20813</v>
      </c>
      <c r="D29" s="26">
        <v>14100</v>
      </c>
      <c r="E29" s="26">
        <v>2262</v>
      </c>
      <c r="F29" s="26">
        <v>658</v>
      </c>
      <c r="G29" s="26">
        <v>196</v>
      </c>
      <c r="H29" s="26">
        <v>132</v>
      </c>
      <c r="I29" s="26">
        <v>69</v>
      </c>
      <c r="J29" s="26">
        <v>2305</v>
      </c>
      <c r="K29" s="26">
        <v>40535</v>
      </c>
    </row>
    <row r="30" spans="1:11" x14ac:dyDescent="0.25">
      <c r="A30" s="28" t="s">
        <v>30</v>
      </c>
      <c r="B30" s="23" t="s">
        <v>63</v>
      </c>
      <c r="C30" s="26">
        <v>60970</v>
      </c>
      <c r="D30" s="26">
        <v>34182</v>
      </c>
      <c r="E30" s="26">
        <v>6452</v>
      </c>
      <c r="F30" s="26">
        <v>1341</v>
      </c>
      <c r="G30" s="26">
        <v>456</v>
      </c>
      <c r="H30" s="26">
        <v>426</v>
      </c>
      <c r="I30" s="26">
        <v>219</v>
      </c>
      <c r="J30" s="26">
        <v>6529</v>
      </c>
      <c r="K30" s="26">
        <v>110575</v>
      </c>
    </row>
    <row r="31" spans="1:11" x14ac:dyDescent="0.25">
      <c r="A31" s="28" t="s">
        <v>32</v>
      </c>
      <c r="B31" s="23" t="s">
        <v>65</v>
      </c>
      <c r="C31" s="26">
        <v>15124</v>
      </c>
      <c r="D31" s="26">
        <v>8486</v>
      </c>
      <c r="E31" s="26">
        <v>1622</v>
      </c>
      <c r="F31" s="26">
        <v>300</v>
      </c>
      <c r="G31" s="26">
        <v>41</v>
      </c>
      <c r="H31" s="26">
        <v>144</v>
      </c>
      <c r="I31" s="26">
        <v>30</v>
      </c>
      <c r="J31" s="26">
        <v>2410</v>
      </c>
      <c r="K31" s="26">
        <v>28157</v>
      </c>
    </row>
    <row r="32" spans="1:11" x14ac:dyDescent="0.25">
      <c r="A32" s="28" t="s">
        <v>31</v>
      </c>
      <c r="B32" s="23" t="s">
        <v>64</v>
      </c>
      <c r="C32" s="26">
        <v>33980</v>
      </c>
      <c r="D32" s="26">
        <v>19662</v>
      </c>
      <c r="E32" s="26">
        <v>3074</v>
      </c>
      <c r="F32" s="26">
        <v>612</v>
      </c>
      <c r="G32" s="26">
        <v>167</v>
      </c>
      <c r="H32" s="26">
        <v>196</v>
      </c>
      <c r="I32" s="26">
        <v>101</v>
      </c>
      <c r="J32" s="26">
        <v>5160</v>
      </c>
      <c r="K32" s="26">
        <v>62952</v>
      </c>
    </row>
    <row r="33" spans="1:11" x14ac:dyDescent="0.25">
      <c r="A33" s="28" t="s">
        <v>34</v>
      </c>
      <c r="B33" s="23" t="s">
        <v>67</v>
      </c>
      <c r="C33" s="26">
        <v>99475</v>
      </c>
      <c r="D33" s="26">
        <v>68696</v>
      </c>
      <c r="E33" s="26">
        <v>8848</v>
      </c>
      <c r="F33" s="26">
        <v>1985</v>
      </c>
      <c r="G33" s="26">
        <v>617</v>
      </c>
      <c r="H33" s="26">
        <v>622</v>
      </c>
      <c r="I33" s="26">
        <v>306</v>
      </c>
      <c r="J33" s="26">
        <v>13485</v>
      </c>
      <c r="K33" s="26">
        <v>194034</v>
      </c>
    </row>
    <row r="34" spans="1:11" x14ac:dyDescent="0.25">
      <c r="A34" s="28" t="s">
        <v>35</v>
      </c>
      <c r="B34" s="23" t="s">
        <v>68</v>
      </c>
      <c r="C34" s="26">
        <v>6140</v>
      </c>
      <c r="D34" s="26">
        <v>4237</v>
      </c>
      <c r="E34" s="26">
        <v>624</v>
      </c>
      <c r="F34" s="26">
        <v>91</v>
      </c>
      <c r="G34" s="26">
        <v>34</v>
      </c>
      <c r="H34" s="26">
        <v>42</v>
      </c>
      <c r="I34" s="26">
        <v>18</v>
      </c>
      <c r="J34" s="26">
        <v>1084</v>
      </c>
      <c r="K34" s="26">
        <v>12270</v>
      </c>
    </row>
    <row r="35" spans="1:11" x14ac:dyDescent="0.25">
      <c r="A35" s="28" t="s">
        <v>33</v>
      </c>
      <c r="B35" s="23" t="s">
        <v>66</v>
      </c>
      <c r="C35" s="26">
        <v>9918</v>
      </c>
      <c r="D35" s="26">
        <v>8464</v>
      </c>
      <c r="E35" s="26">
        <v>984</v>
      </c>
      <c r="F35" s="26">
        <v>286</v>
      </c>
      <c r="G35" s="26">
        <v>117</v>
      </c>
      <c r="H35" s="26">
        <v>95</v>
      </c>
      <c r="I35" s="26">
        <v>38</v>
      </c>
      <c r="J35" s="26">
        <v>2269</v>
      </c>
      <c r="K35" s="26">
        <v>22171</v>
      </c>
    </row>
    <row r="36" spans="1:11" x14ac:dyDescent="0.25">
      <c r="A36" s="28" t="s">
        <v>36</v>
      </c>
      <c r="B36" s="23" t="s">
        <v>69</v>
      </c>
      <c r="C36" s="26">
        <v>7444</v>
      </c>
      <c r="D36" s="26">
        <v>4843</v>
      </c>
      <c r="E36" s="26">
        <v>489</v>
      </c>
      <c r="F36" s="26">
        <v>168</v>
      </c>
      <c r="G36" s="26">
        <v>29</v>
      </c>
      <c r="H36" s="26">
        <v>51</v>
      </c>
      <c r="I36" s="26">
        <v>26</v>
      </c>
      <c r="J36" s="26">
        <v>874</v>
      </c>
      <c r="K36" s="26">
        <v>13924</v>
      </c>
    </row>
    <row r="37" spans="1:11" x14ac:dyDescent="0.25">
      <c r="A37" s="28" t="s">
        <v>37</v>
      </c>
      <c r="B37" s="23" t="s">
        <v>70</v>
      </c>
      <c r="C37" s="26">
        <v>1469</v>
      </c>
      <c r="D37" s="26">
        <v>1462</v>
      </c>
      <c r="E37" s="26">
        <v>108</v>
      </c>
      <c r="F37" s="26">
        <v>49</v>
      </c>
      <c r="G37" s="26">
        <v>9</v>
      </c>
      <c r="H37" s="26">
        <v>16</v>
      </c>
      <c r="I37" s="26">
        <v>4</v>
      </c>
      <c r="J37" s="26">
        <v>232</v>
      </c>
      <c r="K37" s="26">
        <v>3349</v>
      </c>
    </row>
    <row r="38" spans="1:11" x14ac:dyDescent="0.25">
      <c r="A38" s="28" t="s">
        <v>38</v>
      </c>
      <c r="B38" s="23" t="s">
        <v>71</v>
      </c>
      <c r="C38" s="26">
        <v>1118</v>
      </c>
      <c r="D38" s="26">
        <v>855</v>
      </c>
      <c r="E38" s="26">
        <v>82</v>
      </c>
      <c r="F38" s="26">
        <v>37</v>
      </c>
      <c r="G38" s="26">
        <v>4</v>
      </c>
      <c r="H38" s="26">
        <v>9</v>
      </c>
      <c r="I38" s="26">
        <v>2</v>
      </c>
      <c r="J38" s="26">
        <v>95</v>
      </c>
      <c r="K38" s="26">
        <v>2202</v>
      </c>
    </row>
    <row r="39" spans="1:11" x14ac:dyDescent="0.25">
      <c r="A39" s="28" t="s">
        <v>39</v>
      </c>
      <c r="B39" s="23" t="s">
        <v>72</v>
      </c>
      <c r="C39" s="26">
        <v>624</v>
      </c>
      <c r="D39" s="26">
        <v>344</v>
      </c>
      <c r="E39" s="26">
        <v>68</v>
      </c>
      <c r="F39" s="26">
        <v>20</v>
      </c>
      <c r="G39" s="26">
        <v>2</v>
      </c>
      <c r="H39" s="26">
        <v>27</v>
      </c>
      <c r="I39" s="26">
        <v>0</v>
      </c>
      <c r="J39" s="26">
        <v>18</v>
      </c>
      <c r="K39" s="26">
        <v>1103</v>
      </c>
    </row>
    <row r="40" spans="1:11" x14ac:dyDescent="0.25">
      <c r="A40" s="28" t="s">
        <v>40</v>
      </c>
      <c r="B40" s="23" t="s">
        <v>73</v>
      </c>
      <c r="C40" s="26">
        <v>2481</v>
      </c>
      <c r="D40" s="26">
        <v>2020</v>
      </c>
      <c r="E40" s="26">
        <v>273</v>
      </c>
      <c r="F40" s="26">
        <v>35</v>
      </c>
      <c r="G40" s="26">
        <v>21</v>
      </c>
      <c r="H40" s="26">
        <v>13</v>
      </c>
      <c r="I40" s="26">
        <v>7</v>
      </c>
      <c r="J40" s="26">
        <v>543</v>
      </c>
      <c r="K40" s="26">
        <v>5393</v>
      </c>
    </row>
    <row r="41" spans="1:11" x14ac:dyDescent="0.25">
      <c r="A41" s="28" t="s">
        <v>41</v>
      </c>
      <c r="B41" s="23" t="s">
        <v>74</v>
      </c>
      <c r="C41" s="26">
        <v>331</v>
      </c>
      <c r="D41" s="26">
        <v>208</v>
      </c>
      <c r="E41" s="26">
        <v>32</v>
      </c>
      <c r="F41" s="26">
        <v>9</v>
      </c>
      <c r="G41" s="26">
        <v>1</v>
      </c>
      <c r="H41" s="26">
        <v>7</v>
      </c>
      <c r="I41" s="26">
        <v>0</v>
      </c>
      <c r="J41" s="26">
        <v>114</v>
      </c>
      <c r="K41" s="26">
        <v>702</v>
      </c>
    </row>
    <row r="42" spans="1:11" x14ac:dyDescent="0.25">
      <c r="A42" s="28" t="s">
        <v>42</v>
      </c>
      <c r="B42" s="23" t="s">
        <v>75</v>
      </c>
      <c r="C42" s="26">
        <v>1207</v>
      </c>
      <c r="D42" s="26">
        <v>514</v>
      </c>
      <c r="E42" s="26">
        <v>138</v>
      </c>
      <c r="F42" s="26">
        <v>20</v>
      </c>
      <c r="G42" s="26">
        <v>1</v>
      </c>
      <c r="H42" s="26">
        <v>12</v>
      </c>
      <c r="I42" s="26">
        <v>3</v>
      </c>
      <c r="J42" s="26">
        <v>218</v>
      </c>
      <c r="K42" s="26">
        <v>2113</v>
      </c>
    </row>
    <row r="43" spans="1:11" x14ac:dyDescent="0.25">
      <c r="A43" s="24"/>
      <c r="B43" s="24" t="s">
        <v>76</v>
      </c>
      <c r="C43" s="27">
        <v>1064345</v>
      </c>
      <c r="D43" s="27">
        <v>648281</v>
      </c>
      <c r="E43" s="27">
        <v>105088</v>
      </c>
      <c r="F43" s="27">
        <v>22686</v>
      </c>
      <c r="G43" s="27">
        <v>7232</v>
      </c>
      <c r="H43" s="27">
        <v>7007</v>
      </c>
      <c r="I43" s="27">
        <v>2964</v>
      </c>
      <c r="J43" s="27">
        <v>147645</v>
      </c>
      <c r="K43" s="27">
        <v>2005248</v>
      </c>
    </row>
    <row r="45" spans="1:11" x14ac:dyDescent="0.25">
      <c r="A45" s="59" t="s">
        <v>132</v>
      </c>
      <c r="B45" s="60"/>
      <c r="C45" s="60"/>
    </row>
    <row r="46" spans="1:11" ht="39" customHeight="1" x14ac:dyDescent="0.25">
      <c r="A46" s="61" t="s">
        <v>129</v>
      </c>
      <c r="B46" s="62"/>
      <c r="C46" s="62"/>
    </row>
    <row r="47" spans="1:11" x14ac:dyDescent="0.25">
      <c r="A47" s="63" t="s">
        <v>104</v>
      </c>
      <c r="B47" s="64"/>
      <c r="C47" s="64"/>
    </row>
  </sheetData>
  <mergeCells count="4">
    <mergeCell ref="A6:K6"/>
    <mergeCell ref="A45:C45"/>
    <mergeCell ref="A46:C46"/>
    <mergeCell ref="A47:C47"/>
  </mergeCells>
  <hyperlinks>
    <hyperlink ref="K5" location="Índice!A1" display="Inicio" xr:uid="{DDBBBB5A-13E6-4E81-9CC6-22C439B2B564}"/>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D47"/>
  <sheetViews>
    <sheetView showGridLines="0" workbookViewId="0">
      <pane ySplit="9" topLeftCell="A37" activePane="bottomLeft" state="frozen"/>
      <selection activeCell="B11" sqref="B11"/>
      <selection pane="bottomLeft" activeCell="D5" sqref="D5"/>
    </sheetView>
  </sheetViews>
  <sheetFormatPr baseColWidth="10" defaultColWidth="9.140625" defaultRowHeight="14.25" x14ac:dyDescent="0.25"/>
  <cols>
    <col min="1" max="1" width="14.140625" style="21" customWidth="1"/>
    <col min="2" max="2" width="52.140625" style="21" customWidth="1"/>
    <col min="3" max="3" width="13.5703125" style="21" bestFit="1" customWidth="1"/>
    <col min="4" max="4" width="17.7109375" style="21" customWidth="1"/>
    <col min="5" max="16384" width="9.140625" style="21"/>
  </cols>
  <sheetData>
    <row r="5" spans="1:4" ht="15" x14ac:dyDescent="0.25">
      <c r="D5" s="18" t="s">
        <v>105</v>
      </c>
    </row>
    <row r="6" spans="1:4" x14ac:dyDescent="0.25">
      <c r="A6" s="58" t="s">
        <v>130</v>
      </c>
      <c r="B6" s="58"/>
      <c r="C6" s="58"/>
      <c r="D6" s="58"/>
    </row>
    <row r="9" spans="1:4" ht="28.5" x14ac:dyDescent="0.25">
      <c r="A9" s="22" t="s">
        <v>120</v>
      </c>
      <c r="B9" s="22" t="s">
        <v>119</v>
      </c>
      <c r="C9" s="22" t="s">
        <v>90</v>
      </c>
      <c r="D9" s="22" t="s">
        <v>114</v>
      </c>
    </row>
    <row r="10" spans="1:4" x14ac:dyDescent="0.25">
      <c r="A10" s="28" t="s">
        <v>10</v>
      </c>
      <c r="B10" s="23" t="s">
        <v>43</v>
      </c>
      <c r="C10" s="26">
        <v>359991</v>
      </c>
      <c r="D10" s="36">
        <v>17.95</v>
      </c>
    </row>
    <row r="11" spans="1:4" x14ac:dyDescent="0.25">
      <c r="A11" s="28" t="s">
        <v>11</v>
      </c>
      <c r="B11" s="23" t="s">
        <v>44</v>
      </c>
      <c r="C11" s="26">
        <v>250406</v>
      </c>
      <c r="D11" s="36">
        <v>12.49</v>
      </c>
    </row>
    <row r="12" spans="1:4" x14ac:dyDescent="0.25">
      <c r="A12" s="28" t="s">
        <v>12</v>
      </c>
      <c r="B12" s="23" t="s">
        <v>45</v>
      </c>
      <c r="C12" s="26">
        <v>194034</v>
      </c>
      <c r="D12" s="36">
        <v>9.68</v>
      </c>
    </row>
    <row r="13" spans="1:4" x14ac:dyDescent="0.25">
      <c r="A13" s="28" t="s">
        <v>13</v>
      </c>
      <c r="B13" s="23" t="s">
        <v>46</v>
      </c>
      <c r="C13" s="26">
        <v>110807</v>
      </c>
      <c r="D13" s="36">
        <v>5.53</v>
      </c>
    </row>
    <row r="14" spans="1:4" x14ac:dyDescent="0.25">
      <c r="A14" s="28" t="s">
        <v>14</v>
      </c>
      <c r="B14" s="23" t="s">
        <v>47</v>
      </c>
      <c r="C14" s="26">
        <v>110575</v>
      </c>
      <c r="D14" s="36">
        <v>5.51</v>
      </c>
    </row>
    <row r="15" spans="1:4" x14ac:dyDescent="0.25">
      <c r="A15" s="28" t="s">
        <v>15</v>
      </c>
      <c r="B15" s="23" t="s">
        <v>48</v>
      </c>
      <c r="C15" s="26">
        <v>83859</v>
      </c>
      <c r="D15" s="36">
        <v>4.18</v>
      </c>
    </row>
    <row r="16" spans="1:4" x14ac:dyDescent="0.25">
      <c r="A16" s="28" t="s">
        <v>16</v>
      </c>
      <c r="B16" s="23" t="s">
        <v>49</v>
      </c>
      <c r="C16" s="26">
        <v>72823</v>
      </c>
      <c r="D16" s="36">
        <v>3.63</v>
      </c>
    </row>
    <row r="17" spans="1:4" x14ac:dyDescent="0.25">
      <c r="A17" s="28" t="s">
        <v>17</v>
      </c>
      <c r="B17" s="23" t="s">
        <v>50</v>
      </c>
      <c r="C17" s="26">
        <v>72764</v>
      </c>
      <c r="D17" s="36">
        <v>3.63</v>
      </c>
    </row>
    <row r="18" spans="1:4" x14ac:dyDescent="0.25">
      <c r="A18" s="28" t="s">
        <v>18</v>
      </c>
      <c r="B18" s="23" t="s">
        <v>51</v>
      </c>
      <c r="C18" s="26">
        <v>69149</v>
      </c>
      <c r="D18" s="36">
        <v>3.45</v>
      </c>
    </row>
    <row r="19" spans="1:4" x14ac:dyDescent="0.25">
      <c r="A19" s="28" t="s">
        <v>19</v>
      </c>
      <c r="B19" s="23" t="s">
        <v>52</v>
      </c>
      <c r="C19" s="26">
        <v>66523</v>
      </c>
      <c r="D19" s="36">
        <v>3.32</v>
      </c>
    </row>
    <row r="20" spans="1:4" x14ac:dyDescent="0.25">
      <c r="A20" s="28" t="s">
        <v>20</v>
      </c>
      <c r="B20" s="23" t="s">
        <v>53</v>
      </c>
      <c r="C20" s="26">
        <v>63904</v>
      </c>
      <c r="D20" s="36">
        <v>3.19</v>
      </c>
    </row>
    <row r="21" spans="1:4" x14ac:dyDescent="0.25">
      <c r="A21" s="28" t="s">
        <v>21</v>
      </c>
      <c r="B21" s="23" t="s">
        <v>54</v>
      </c>
      <c r="C21" s="26">
        <v>62952</v>
      </c>
      <c r="D21" s="36">
        <v>3.14</v>
      </c>
    </row>
    <row r="22" spans="1:4" x14ac:dyDescent="0.25">
      <c r="A22" s="28" t="s">
        <v>22</v>
      </c>
      <c r="B22" s="23" t="s">
        <v>55</v>
      </c>
      <c r="C22" s="26">
        <v>55360</v>
      </c>
      <c r="D22" s="36">
        <v>2.76</v>
      </c>
    </row>
    <row r="23" spans="1:4" x14ac:dyDescent="0.25">
      <c r="A23" s="28" t="s">
        <v>23</v>
      </c>
      <c r="B23" s="23" t="s">
        <v>56</v>
      </c>
      <c r="C23" s="26">
        <v>48944</v>
      </c>
      <c r="D23" s="36">
        <v>2.44</v>
      </c>
    </row>
    <row r="24" spans="1:4" x14ac:dyDescent="0.25">
      <c r="A24" s="28" t="s">
        <v>24</v>
      </c>
      <c r="B24" s="23" t="s">
        <v>57</v>
      </c>
      <c r="C24" s="26">
        <v>47986</v>
      </c>
      <c r="D24" s="36">
        <v>2.39</v>
      </c>
    </row>
    <row r="25" spans="1:4" x14ac:dyDescent="0.25">
      <c r="A25" s="28" t="s">
        <v>25</v>
      </c>
      <c r="B25" s="23" t="s">
        <v>58</v>
      </c>
      <c r="C25" s="26">
        <v>42970</v>
      </c>
      <c r="D25" s="36">
        <v>2.14</v>
      </c>
    </row>
    <row r="26" spans="1:4" x14ac:dyDescent="0.25">
      <c r="A26" s="28" t="s">
        <v>26</v>
      </c>
      <c r="B26" s="23" t="s">
        <v>59</v>
      </c>
      <c r="C26" s="26">
        <v>41434</v>
      </c>
      <c r="D26" s="36">
        <v>2.0699999999999998</v>
      </c>
    </row>
    <row r="27" spans="1:4" x14ac:dyDescent="0.25">
      <c r="A27" s="28" t="s">
        <v>27</v>
      </c>
      <c r="B27" s="23" t="s">
        <v>60</v>
      </c>
      <c r="C27" s="26">
        <v>40535</v>
      </c>
      <c r="D27" s="36">
        <v>2.02</v>
      </c>
    </row>
    <row r="28" spans="1:4" x14ac:dyDescent="0.25">
      <c r="A28" s="28" t="s">
        <v>28</v>
      </c>
      <c r="B28" s="23" t="s">
        <v>61</v>
      </c>
      <c r="C28" s="26">
        <v>37757</v>
      </c>
      <c r="D28" s="36">
        <v>1.88</v>
      </c>
    </row>
    <row r="29" spans="1:4" x14ac:dyDescent="0.25">
      <c r="A29" s="28" t="s">
        <v>29</v>
      </c>
      <c r="B29" s="23" t="s">
        <v>62</v>
      </c>
      <c r="C29" s="26">
        <v>28157</v>
      </c>
      <c r="D29" s="36">
        <v>1.4</v>
      </c>
    </row>
    <row r="30" spans="1:4" x14ac:dyDescent="0.25">
      <c r="A30" s="28" t="s">
        <v>30</v>
      </c>
      <c r="B30" s="23" t="s">
        <v>63</v>
      </c>
      <c r="C30" s="26">
        <v>26653</v>
      </c>
      <c r="D30" s="36">
        <v>1.33</v>
      </c>
    </row>
    <row r="31" spans="1:4" x14ac:dyDescent="0.25">
      <c r="A31" s="28" t="s">
        <v>31</v>
      </c>
      <c r="B31" s="23" t="s">
        <v>64</v>
      </c>
      <c r="C31" s="26">
        <v>22484</v>
      </c>
      <c r="D31" s="36">
        <v>1.1200000000000001</v>
      </c>
    </row>
    <row r="32" spans="1:4" x14ac:dyDescent="0.25">
      <c r="A32" s="28" t="s">
        <v>32</v>
      </c>
      <c r="B32" s="23" t="s">
        <v>65</v>
      </c>
      <c r="C32" s="26">
        <v>22171</v>
      </c>
      <c r="D32" s="36">
        <v>1.1100000000000001</v>
      </c>
    </row>
    <row r="33" spans="1:4" x14ac:dyDescent="0.25">
      <c r="A33" s="28" t="s">
        <v>33</v>
      </c>
      <c r="B33" s="23" t="s">
        <v>66</v>
      </c>
      <c r="C33" s="26">
        <v>16979</v>
      </c>
      <c r="D33" s="36">
        <v>0.85</v>
      </c>
    </row>
    <row r="34" spans="1:4" x14ac:dyDescent="0.25">
      <c r="A34" s="28" t="s">
        <v>34</v>
      </c>
      <c r="B34" s="23" t="s">
        <v>67</v>
      </c>
      <c r="C34" s="26">
        <v>14975</v>
      </c>
      <c r="D34" s="36">
        <v>0.75</v>
      </c>
    </row>
    <row r="35" spans="1:4" x14ac:dyDescent="0.25">
      <c r="A35" s="28" t="s">
        <v>35</v>
      </c>
      <c r="B35" s="23" t="s">
        <v>68</v>
      </c>
      <c r="C35" s="26">
        <v>13924</v>
      </c>
      <c r="D35" s="36">
        <v>0.69</v>
      </c>
    </row>
    <row r="36" spans="1:4" x14ac:dyDescent="0.25">
      <c r="A36" s="28" t="s">
        <v>36</v>
      </c>
      <c r="B36" s="23" t="s">
        <v>69</v>
      </c>
      <c r="C36" s="26">
        <v>12270</v>
      </c>
      <c r="D36" s="36">
        <v>0.61</v>
      </c>
    </row>
    <row r="37" spans="1:4" x14ac:dyDescent="0.25">
      <c r="A37" s="28" t="s">
        <v>37</v>
      </c>
      <c r="B37" s="23" t="s">
        <v>70</v>
      </c>
      <c r="C37" s="26">
        <v>5393</v>
      </c>
      <c r="D37" s="36">
        <v>0.27</v>
      </c>
    </row>
    <row r="38" spans="1:4" x14ac:dyDescent="0.25">
      <c r="A38" s="28" t="s">
        <v>38</v>
      </c>
      <c r="B38" s="23" t="s">
        <v>71</v>
      </c>
      <c r="C38" s="26">
        <v>3349</v>
      </c>
      <c r="D38" s="36">
        <v>0.17</v>
      </c>
    </row>
    <row r="39" spans="1:4" x14ac:dyDescent="0.25">
      <c r="A39" s="28" t="s">
        <v>39</v>
      </c>
      <c r="B39" s="23" t="s">
        <v>72</v>
      </c>
      <c r="C39" s="26">
        <v>2202</v>
      </c>
      <c r="D39" s="36">
        <v>0.11</v>
      </c>
    </row>
    <row r="40" spans="1:4" x14ac:dyDescent="0.25">
      <c r="A40" s="28" t="s">
        <v>40</v>
      </c>
      <c r="B40" s="23" t="s">
        <v>73</v>
      </c>
      <c r="C40" s="26">
        <v>2113</v>
      </c>
      <c r="D40" s="36">
        <v>0.11</v>
      </c>
    </row>
    <row r="41" spans="1:4" x14ac:dyDescent="0.25">
      <c r="A41" s="28" t="s">
        <v>41</v>
      </c>
      <c r="B41" s="23" t="s">
        <v>74</v>
      </c>
      <c r="C41" s="26">
        <v>1103</v>
      </c>
      <c r="D41" s="36">
        <v>0.06</v>
      </c>
    </row>
    <row r="42" spans="1:4" x14ac:dyDescent="0.25">
      <c r="A42" s="28" t="s">
        <v>42</v>
      </c>
      <c r="B42" s="23" t="s">
        <v>75</v>
      </c>
      <c r="C42" s="26">
        <v>702</v>
      </c>
      <c r="D42" s="36">
        <v>0.04</v>
      </c>
    </row>
    <row r="43" spans="1:4" x14ac:dyDescent="0.25">
      <c r="A43" s="24"/>
      <c r="B43" s="24" t="s">
        <v>76</v>
      </c>
      <c r="C43" s="27">
        <v>2005248</v>
      </c>
      <c r="D43" s="37">
        <v>100</v>
      </c>
    </row>
    <row r="45" spans="1:4" x14ac:dyDescent="0.25">
      <c r="A45" s="59" t="s">
        <v>132</v>
      </c>
      <c r="B45" s="60"/>
      <c r="C45" s="60"/>
    </row>
    <row r="46" spans="1:4" x14ac:dyDescent="0.25">
      <c r="A46" s="62" t="s">
        <v>113</v>
      </c>
      <c r="B46" s="62"/>
      <c r="C46" s="62"/>
    </row>
    <row r="47" spans="1:4" x14ac:dyDescent="0.25">
      <c r="A47" s="63" t="s">
        <v>104</v>
      </c>
      <c r="B47" s="64"/>
      <c r="C47" s="64"/>
    </row>
  </sheetData>
  <mergeCells count="4">
    <mergeCell ref="A6:D6"/>
    <mergeCell ref="A45:C45"/>
    <mergeCell ref="A46:C46"/>
    <mergeCell ref="A47:C47"/>
  </mergeCells>
  <hyperlinks>
    <hyperlink ref="D5" location="Índice!A1" display="Inicio" xr:uid="{BAA520ED-95EE-454D-8424-CC8610995728}"/>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5:G47"/>
  <sheetViews>
    <sheetView showGridLines="0" workbookViewId="0">
      <pane ySplit="9" topLeftCell="A40" activePane="bottomLeft" state="frozen"/>
      <selection activeCell="B11" sqref="B11"/>
      <selection pane="bottomLeft" activeCell="G5" sqref="G5"/>
    </sheetView>
  </sheetViews>
  <sheetFormatPr baseColWidth="10" defaultColWidth="9.140625" defaultRowHeight="14.25" x14ac:dyDescent="0.25"/>
  <cols>
    <col min="1" max="1" width="15.140625" style="21" customWidth="1"/>
    <col min="2" max="2" width="45.7109375" style="21" customWidth="1"/>
    <col min="3" max="3" width="16" style="21" customWidth="1"/>
    <col min="4" max="4" width="17.7109375" style="21" customWidth="1"/>
    <col min="5" max="5" width="18.28515625" style="21" customWidth="1"/>
    <col min="6" max="6" width="17.7109375" style="21" customWidth="1"/>
    <col min="7" max="7" width="20.7109375" style="21" customWidth="1"/>
    <col min="8" max="16384" width="9.140625" style="21"/>
  </cols>
  <sheetData>
    <row r="5" spans="1:7" ht="15" x14ac:dyDescent="0.25">
      <c r="G5" s="18" t="s">
        <v>105</v>
      </c>
    </row>
    <row r="6" spans="1:7" ht="14.25" customHeight="1" x14ac:dyDescent="0.25">
      <c r="A6" s="58" t="s">
        <v>140</v>
      </c>
      <c r="B6" s="58"/>
      <c r="C6" s="58"/>
      <c r="D6" s="58"/>
      <c r="E6" s="58"/>
      <c r="F6" s="58"/>
      <c r="G6" s="58"/>
    </row>
    <row r="9" spans="1:7" ht="28.5" x14ac:dyDescent="0.25">
      <c r="A9" s="22" t="s">
        <v>120</v>
      </c>
      <c r="B9" s="22" t="s">
        <v>119</v>
      </c>
      <c r="C9" s="22" t="s">
        <v>5</v>
      </c>
      <c r="D9" s="22" t="s">
        <v>82</v>
      </c>
      <c r="E9" s="22" t="s">
        <v>4</v>
      </c>
      <c r="F9" s="22" t="s">
        <v>83</v>
      </c>
      <c r="G9" s="22" t="s">
        <v>80</v>
      </c>
    </row>
    <row r="10" spans="1:7" x14ac:dyDescent="0.25">
      <c r="A10" s="23" t="s">
        <v>10</v>
      </c>
      <c r="B10" s="23" t="s">
        <v>43</v>
      </c>
      <c r="C10" s="26">
        <v>0</v>
      </c>
      <c r="D10" s="29">
        <f>+C10/C$43*100</f>
        <v>0</v>
      </c>
      <c r="E10" s="26">
        <v>0</v>
      </c>
      <c r="F10" s="29">
        <f>+E10/E$43*100</f>
        <v>0</v>
      </c>
      <c r="G10" s="26">
        <f>+C10+E10</f>
        <v>0</v>
      </c>
    </row>
    <row r="11" spans="1:7" x14ac:dyDescent="0.25">
      <c r="A11" s="23" t="s">
        <v>11</v>
      </c>
      <c r="B11" s="23" t="s">
        <v>44</v>
      </c>
      <c r="C11" s="26">
        <v>0</v>
      </c>
      <c r="D11" s="29">
        <f t="shared" ref="D11:F42" si="0">+C11/C$43*100</f>
        <v>0</v>
      </c>
      <c r="E11" s="26">
        <v>156</v>
      </c>
      <c r="F11" s="29">
        <f t="shared" si="0"/>
        <v>3.1862745098039214</v>
      </c>
      <c r="G11" s="26">
        <f t="shared" ref="G11:G43" si="1">+C11+E11</f>
        <v>156</v>
      </c>
    </row>
    <row r="12" spans="1:7" x14ac:dyDescent="0.25">
      <c r="A12" s="23" t="s">
        <v>12</v>
      </c>
      <c r="B12" s="23" t="s">
        <v>45</v>
      </c>
      <c r="C12" s="26">
        <v>0</v>
      </c>
      <c r="D12" s="29">
        <f t="shared" si="0"/>
        <v>0</v>
      </c>
      <c r="E12" s="26">
        <v>297</v>
      </c>
      <c r="F12" s="29">
        <f t="shared" si="0"/>
        <v>6.0661764705882355</v>
      </c>
      <c r="G12" s="26">
        <f t="shared" si="1"/>
        <v>297</v>
      </c>
    </row>
    <row r="13" spans="1:7" x14ac:dyDescent="0.25">
      <c r="A13" s="23" t="s">
        <v>13</v>
      </c>
      <c r="B13" s="23" t="s">
        <v>46</v>
      </c>
      <c r="C13" s="26">
        <v>0</v>
      </c>
      <c r="D13" s="29">
        <f t="shared" si="0"/>
        <v>0</v>
      </c>
      <c r="E13" s="26">
        <v>0</v>
      </c>
      <c r="F13" s="29">
        <f t="shared" si="0"/>
        <v>0</v>
      </c>
      <c r="G13" s="26">
        <f t="shared" si="1"/>
        <v>0</v>
      </c>
    </row>
    <row r="14" spans="1:7" x14ac:dyDescent="0.25">
      <c r="A14" s="23" t="s">
        <v>14</v>
      </c>
      <c r="B14" s="23" t="s">
        <v>47</v>
      </c>
      <c r="C14" s="26">
        <v>0</v>
      </c>
      <c r="D14" s="29">
        <f t="shared" si="0"/>
        <v>0</v>
      </c>
      <c r="E14" s="26">
        <v>0</v>
      </c>
      <c r="F14" s="29">
        <f t="shared" si="0"/>
        <v>0</v>
      </c>
      <c r="G14" s="26">
        <f t="shared" si="1"/>
        <v>0</v>
      </c>
    </row>
    <row r="15" spans="1:7" x14ac:dyDescent="0.25">
      <c r="A15" s="23" t="s">
        <v>15</v>
      </c>
      <c r="B15" s="23" t="s">
        <v>48</v>
      </c>
      <c r="C15" s="26">
        <v>0</v>
      </c>
      <c r="D15" s="29">
        <f t="shared" si="0"/>
        <v>0</v>
      </c>
      <c r="E15" s="26">
        <v>0</v>
      </c>
      <c r="F15" s="29">
        <f t="shared" si="0"/>
        <v>0</v>
      </c>
      <c r="G15" s="26">
        <f t="shared" si="1"/>
        <v>0</v>
      </c>
    </row>
    <row r="16" spans="1:7" x14ac:dyDescent="0.25">
      <c r="A16" s="23" t="s">
        <v>16</v>
      </c>
      <c r="B16" s="23" t="s">
        <v>49</v>
      </c>
      <c r="C16" s="26">
        <v>0</v>
      </c>
      <c r="D16" s="29">
        <f t="shared" si="0"/>
        <v>0</v>
      </c>
      <c r="E16" s="26">
        <v>411</v>
      </c>
      <c r="F16" s="29">
        <f t="shared" si="0"/>
        <v>8.3946078431372548</v>
      </c>
      <c r="G16" s="26">
        <f t="shared" si="1"/>
        <v>411</v>
      </c>
    </row>
    <row r="17" spans="1:7" x14ac:dyDescent="0.25">
      <c r="A17" s="23" t="s">
        <v>17</v>
      </c>
      <c r="B17" s="23" t="s">
        <v>50</v>
      </c>
      <c r="C17" s="26">
        <v>3</v>
      </c>
      <c r="D17" s="29">
        <f t="shared" si="0"/>
        <v>0.11806375442739078</v>
      </c>
      <c r="E17" s="26">
        <v>0</v>
      </c>
      <c r="F17" s="29">
        <f t="shared" si="0"/>
        <v>0</v>
      </c>
      <c r="G17" s="26">
        <f t="shared" si="1"/>
        <v>3</v>
      </c>
    </row>
    <row r="18" spans="1:7" x14ac:dyDescent="0.25">
      <c r="A18" s="23" t="s">
        <v>18</v>
      </c>
      <c r="B18" s="23" t="s">
        <v>51</v>
      </c>
      <c r="C18" s="26">
        <v>675</v>
      </c>
      <c r="D18" s="29">
        <f t="shared" si="0"/>
        <v>26.564344746162927</v>
      </c>
      <c r="E18" s="26">
        <v>819</v>
      </c>
      <c r="F18" s="29">
        <f t="shared" si="0"/>
        <v>16.727941176470587</v>
      </c>
      <c r="G18" s="26">
        <f t="shared" si="1"/>
        <v>1494</v>
      </c>
    </row>
    <row r="19" spans="1:7" x14ac:dyDescent="0.25">
      <c r="A19" s="23" t="s">
        <v>19</v>
      </c>
      <c r="B19" s="23" t="s">
        <v>52</v>
      </c>
      <c r="C19" s="26">
        <v>0</v>
      </c>
      <c r="D19" s="29">
        <f t="shared" si="0"/>
        <v>0</v>
      </c>
      <c r="E19" s="26">
        <v>0</v>
      </c>
      <c r="F19" s="29">
        <f t="shared" si="0"/>
        <v>0</v>
      </c>
      <c r="G19" s="26">
        <f t="shared" si="1"/>
        <v>0</v>
      </c>
    </row>
    <row r="20" spans="1:7" x14ac:dyDescent="0.25">
      <c r="A20" s="23" t="s">
        <v>20</v>
      </c>
      <c r="B20" s="23" t="s">
        <v>53</v>
      </c>
      <c r="C20" s="26">
        <v>82</v>
      </c>
      <c r="D20" s="29">
        <f t="shared" si="0"/>
        <v>3.2270759543486816</v>
      </c>
      <c r="E20" s="26">
        <v>0</v>
      </c>
      <c r="F20" s="29">
        <f t="shared" si="0"/>
        <v>0</v>
      </c>
      <c r="G20" s="26">
        <f t="shared" si="1"/>
        <v>82</v>
      </c>
    </row>
    <row r="21" spans="1:7" x14ac:dyDescent="0.25">
      <c r="A21" s="23" t="s">
        <v>21</v>
      </c>
      <c r="B21" s="23" t="s">
        <v>54</v>
      </c>
      <c r="C21" s="26">
        <v>2</v>
      </c>
      <c r="D21" s="29">
        <f t="shared" si="0"/>
        <v>7.8709169618260522E-2</v>
      </c>
      <c r="E21" s="26">
        <v>0</v>
      </c>
      <c r="F21" s="29">
        <f t="shared" si="0"/>
        <v>0</v>
      </c>
      <c r="G21" s="26">
        <f t="shared" si="1"/>
        <v>2</v>
      </c>
    </row>
    <row r="22" spans="1:7" x14ac:dyDescent="0.25">
      <c r="A22" s="23" t="s">
        <v>22</v>
      </c>
      <c r="B22" s="23" t="s">
        <v>55</v>
      </c>
      <c r="C22" s="26">
        <v>120</v>
      </c>
      <c r="D22" s="29">
        <f t="shared" si="0"/>
        <v>4.7225501770956315</v>
      </c>
      <c r="E22" s="26">
        <v>0</v>
      </c>
      <c r="F22" s="29">
        <f t="shared" si="0"/>
        <v>0</v>
      </c>
      <c r="G22" s="26">
        <f t="shared" si="1"/>
        <v>120</v>
      </c>
    </row>
    <row r="23" spans="1:7" x14ac:dyDescent="0.25">
      <c r="A23" s="23" t="s">
        <v>23</v>
      </c>
      <c r="B23" s="23" t="s">
        <v>56</v>
      </c>
      <c r="C23" s="26">
        <v>26</v>
      </c>
      <c r="D23" s="29">
        <f t="shared" si="0"/>
        <v>1.0232192050373869</v>
      </c>
      <c r="E23" s="26">
        <v>0</v>
      </c>
      <c r="F23" s="29">
        <f t="shared" si="0"/>
        <v>0</v>
      </c>
      <c r="G23" s="26">
        <f t="shared" si="1"/>
        <v>26</v>
      </c>
    </row>
    <row r="24" spans="1:7" x14ac:dyDescent="0.25">
      <c r="A24" s="23" t="s">
        <v>24</v>
      </c>
      <c r="B24" s="23" t="s">
        <v>57</v>
      </c>
      <c r="C24" s="26">
        <v>706</v>
      </c>
      <c r="D24" s="29">
        <f t="shared" si="0"/>
        <v>27.78433687524597</v>
      </c>
      <c r="E24" s="26">
        <v>341</v>
      </c>
      <c r="F24" s="29">
        <f t="shared" si="0"/>
        <v>6.9648692810457522</v>
      </c>
      <c r="G24" s="26">
        <f t="shared" si="1"/>
        <v>1047</v>
      </c>
    </row>
    <row r="25" spans="1:7" x14ac:dyDescent="0.25">
      <c r="A25" s="23" t="s">
        <v>25</v>
      </c>
      <c r="B25" s="23" t="s">
        <v>58</v>
      </c>
      <c r="C25" s="26">
        <v>189</v>
      </c>
      <c r="D25" s="29">
        <f t="shared" si="0"/>
        <v>7.4380165289256199</v>
      </c>
      <c r="E25" s="26">
        <v>0</v>
      </c>
      <c r="F25" s="29">
        <f t="shared" si="0"/>
        <v>0</v>
      </c>
      <c r="G25" s="26">
        <f t="shared" si="1"/>
        <v>189</v>
      </c>
    </row>
    <row r="26" spans="1:7" x14ac:dyDescent="0.25">
      <c r="A26" s="23" t="s">
        <v>26</v>
      </c>
      <c r="B26" s="23" t="s">
        <v>59</v>
      </c>
      <c r="C26" s="26">
        <v>20</v>
      </c>
      <c r="D26" s="29">
        <f t="shared" si="0"/>
        <v>0.78709169618260533</v>
      </c>
      <c r="E26" s="26">
        <v>0</v>
      </c>
      <c r="F26" s="29">
        <f t="shared" si="0"/>
        <v>0</v>
      </c>
      <c r="G26" s="26">
        <f t="shared" si="1"/>
        <v>20</v>
      </c>
    </row>
    <row r="27" spans="1:7" x14ac:dyDescent="0.25">
      <c r="A27" s="23" t="s">
        <v>27</v>
      </c>
      <c r="B27" s="23" t="s">
        <v>60</v>
      </c>
      <c r="C27" s="26">
        <v>0</v>
      </c>
      <c r="D27" s="29">
        <f t="shared" si="0"/>
        <v>0</v>
      </c>
      <c r="E27" s="26">
        <v>105</v>
      </c>
      <c r="F27" s="29">
        <f t="shared" si="0"/>
        <v>2.1446078431372548</v>
      </c>
      <c r="G27" s="26">
        <f t="shared" si="1"/>
        <v>105</v>
      </c>
    </row>
    <row r="28" spans="1:7" x14ac:dyDescent="0.25">
      <c r="A28" s="23" t="s">
        <v>28</v>
      </c>
      <c r="B28" s="23" t="s">
        <v>61</v>
      </c>
      <c r="C28" s="26">
        <v>0</v>
      </c>
      <c r="D28" s="29">
        <f t="shared" si="0"/>
        <v>0</v>
      </c>
      <c r="E28" s="26">
        <v>0</v>
      </c>
      <c r="F28" s="29">
        <f t="shared" si="0"/>
        <v>0</v>
      </c>
      <c r="G28" s="26">
        <f t="shared" si="1"/>
        <v>0</v>
      </c>
    </row>
    <row r="29" spans="1:7" x14ac:dyDescent="0.25">
      <c r="A29" s="23" t="s">
        <v>29</v>
      </c>
      <c r="B29" s="23" t="s">
        <v>62</v>
      </c>
      <c r="C29" s="26">
        <v>12</v>
      </c>
      <c r="D29" s="29">
        <f t="shared" si="0"/>
        <v>0.47225501770956313</v>
      </c>
      <c r="E29" s="26">
        <v>0</v>
      </c>
      <c r="F29" s="29">
        <f t="shared" si="0"/>
        <v>0</v>
      </c>
      <c r="G29" s="26">
        <f t="shared" si="1"/>
        <v>12</v>
      </c>
    </row>
    <row r="30" spans="1:7" x14ac:dyDescent="0.25">
      <c r="A30" s="23" t="s">
        <v>30</v>
      </c>
      <c r="B30" s="23" t="s">
        <v>63</v>
      </c>
      <c r="C30" s="26">
        <v>0</v>
      </c>
      <c r="D30" s="29">
        <f t="shared" si="0"/>
        <v>0</v>
      </c>
      <c r="E30" s="26">
        <v>0</v>
      </c>
      <c r="F30" s="29">
        <f t="shared" si="0"/>
        <v>0</v>
      </c>
      <c r="G30" s="26">
        <f t="shared" si="1"/>
        <v>0</v>
      </c>
    </row>
    <row r="31" spans="1:7" x14ac:dyDescent="0.25">
      <c r="A31" s="23" t="s">
        <v>31</v>
      </c>
      <c r="B31" s="23" t="s">
        <v>64</v>
      </c>
      <c r="C31" s="26">
        <v>89</v>
      </c>
      <c r="D31" s="29">
        <f t="shared" si="0"/>
        <v>3.5025580480125931</v>
      </c>
      <c r="E31" s="26">
        <v>0</v>
      </c>
      <c r="F31" s="29">
        <f t="shared" si="0"/>
        <v>0</v>
      </c>
      <c r="G31" s="26">
        <f t="shared" si="1"/>
        <v>89</v>
      </c>
    </row>
    <row r="32" spans="1:7" x14ac:dyDescent="0.25">
      <c r="A32" s="23" t="s">
        <v>32</v>
      </c>
      <c r="B32" s="23" t="s">
        <v>65</v>
      </c>
      <c r="C32" s="26">
        <v>10</v>
      </c>
      <c r="D32" s="29">
        <f t="shared" si="0"/>
        <v>0.39354584809130266</v>
      </c>
      <c r="E32" s="26">
        <v>0</v>
      </c>
      <c r="F32" s="29">
        <f t="shared" si="0"/>
        <v>0</v>
      </c>
      <c r="G32" s="26">
        <f t="shared" si="1"/>
        <v>10</v>
      </c>
    </row>
    <row r="33" spans="1:7" x14ac:dyDescent="0.25">
      <c r="A33" s="23" t="s">
        <v>33</v>
      </c>
      <c r="B33" s="23" t="s">
        <v>66</v>
      </c>
      <c r="C33" s="26">
        <v>124</v>
      </c>
      <c r="D33" s="29">
        <f t="shared" si="0"/>
        <v>4.8799685163321529</v>
      </c>
      <c r="E33" s="26">
        <v>2767</v>
      </c>
      <c r="F33" s="29">
        <f t="shared" si="0"/>
        <v>56.515522875816991</v>
      </c>
      <c r="G33" s="26">
        <f t="shared" si="1"/>
        <v>2891</v>
      </c>
    </row>
    <row r="34" spans="1:7" x14ac:dyDescent="0.25">
      <c r="A34" s="23" t="s">
        <v>34</v>
      </c>
      <c r="B34" s="23" t="s">
        <v>67</v>
      </c>
      <c r="C34" s="26">
        <v>0</v>
      </c>
      <c r="D34" s="29">
        <f t="shared" si="0"/>
        <v>0</v>
      </c>
      <c r="E34" s="26">
        <v>0</v>
      </c>
      <c r="F34" s="29">
        <f t="shared" si="0"/>
        <v>0</v>
      </c>
      <c r="G34" s="26">
        <f t="shared" si="1"/>
        <v>0</v>
      </c>
    </row>
    <row r="35" spans="1:7" x14ac:dyDescent="0.25">
      <c r="A35" s="23" t="s">
        <v>35</v>
      </c>
      <c r="B35" s="23" t="s">
        <v>68</v>
      </c>
      <c r="C35" s="26">
        <v>45</v>
      </c>
      <c r="D35" s="29">
        <f t="shared" si="0"/>
        <v>1.7709563164108619</v>
      </c>
      <c r="E35" s="26">
        <v>0</v>
      </c>
      <c r="F35" s="29">
        <f t="shared" si="0"/>
        <v>0</v>
      </c>
      <c r="G35" s="26">
        <f t="shared" si="1"/>
        <v>45</v>
      </c>
    </row>
    <row r="36" spans="1:7" x14ac:dyDescent="0.25">
      <c r="A36" s="23" t="s">
        <v>36</v>
      </c>
      <c r="B36" s="23" t="s">
        <v>69</v>
      </c>
      <c r="C36" s="26">
        <v>0</v>
      </c>
      <c r="D36" s="29">
        <f t="shared" si="0"/>
        <v>0</v>
      </c>
      <c r="E36" s="26">
        <v>0</v>
      </c>
      <c r="F36" s="29">
        <f t="shared" si="0"/>
        <v>0</v>
      </c>
      <c r="G36" s="26">
        <f t="shared" si="1"/>
        <v>0</v>
      </c>
    </row>
    <row r="37" spans="1:7" x14ac:dyDescent="0.25">
      <c r="A37" s="23" t="s">
        <v>37</v>
      </c>
      <c r="B37" s="23" t="s">
        <v>70</v>
      </c>
      <c r="C37" s="26">
        <v>42</v>
      </c>
      <c r="D37" s="29">
        <f t="shared" si="0"/>
        <v>1.6528925619834711</v>
      </c>
      <c r="E37" s="26">
        <v>0</v>
      </c>
      <c r="F37" s="29">
        <f t="shared" si="0"/>
        <v>0</v>
      </c>
      <c r="G37" s="26">
        <f t="shared" si="1"/>
        <v>42</v>
      </c>
    </row>
    <row r="38" spans="1:7" x14ac:dyDescent="0.25">
      <c r="A38" s="23" t="s">
        <v>38</v>
      </c>
      <c r="B38" s="23" t="s">
        <v>71</v>
      </c>
      <c r="C38" s="26">
        <v>0</v>
      </c>
      <c r="D38" s="29">
        <f t="shared" si="0"/>
        <v>0</v>
      </c>
      <c r="E38" s="26">
        <v>0</v>
      </c>
      <c r="F38" s="29">
        <f t="shared" si="0"/>
        <v>0</v>
      </c>
      <c r="G38" s="26">
        <f t="shared" si="1"/>
        <v>0</v>
      </c>
    </row>
    <row r="39" spans="1:7" x14ac:dyDescent="0.25">
      <c r="A39" s="23" t="s">
        <v>39</v>
      </c>
      <c r="B39" s="23" t="s">
        <v>72</v>
      </c>
      <c r="C39" s="26">
        <v>217</v>
      </c>
      <c r="D39" s="29">
        <f t="shared" si="0"/>
        <v>8.5399449035812669</v>
      </c>
      <c r="E39" s="26">
        <v>0</v>
      </c>
      <c r="F39" s="29">
        <f t="shared" si="0"/>
        <v>0</v>
      </c>
      <c r="G39" s="26">
        <f t="shared" si="1"/>
        <v>217</v>
      </c>
    </row>
    <row r="40" spans="1:7" x14ac:dyDescent="0.25">
      <c r="A40" s="23" t="s">
        <v>40</v>
      </c>
      <c r="B40" s="23" t="s">
        <v>73</v>
      </c>
      <c r="C40" s="26">
        <v>26</v>
      </c>
      <c r="D40" s="29">
        <f t="shared" si="0"/>
        <v>1.0232192050373869</v>
      </c>
      <c r="E40" s="26">
        <v>0</v>
      </c>
      <c r="F40" s="29">
        <f t="shared" si="0"/>
        <v>0</v>
      </c>
      <c r="G40" s="26">
        <f t="shared" si="1"/>
        <v>26</v>
      </c>
    </row>
    <row r="41" spans="1:7" x14ac:dyDescent="0.25">
      <c r="A41" s="23" t="s">
        <v>41</v>
      </c>
      <c r="B41" s="23" t="s">
        <v>74</v>
      </c>
      <c r="C41" s="26">
        <v>80</v>
      </c>
      <c r="D41" s="29">
        <f t="shared" si="0"/>
        <v>3.1483667847304213</v>
      </c>
      <c r="E41" s="26">
        <v>0</v>
      </c>
      <c r="F41" s="29">
        <f t="shared" si="0"/>
        <v>0</v>
      </c>
      <c r="G41" s="26">
        <f t="shared" si="1"/>
        <v>80</v>
      </c>
    </row>
    <row r="42" spans="1:7" x14ac:dyDescent="0.25">
      <c r="A42" s="23" t="s">
        <v>42</v>
      </c>
      <c r="B42" s="23" t="s">
        <v>75</v>
      </c>
      <c r="C42" s="26">
        <v>73</v>
      </c>
      <c r="D42" s="29">
        <f t="shared" si="0"/>
        <v>2.8728846910665089</v>
      </c>
      <c r="E42" s="26">
        <v>0</v>
      </c>
      <c r="F42" s="29">
        <f t="shared" si="0"/>
        <v>0</v>
      </c>
      <c r="G42" s="26">
        <f t="shared" si="1"/>
        <v>73</v>
      </c>
    </row>
    <row r="43" spans="1:7" x14ac:dyDescent="0.25">
      <c r="A43" s="24"/>
      <c r="B43" s="24" t="s">
        <v>76</v>
      </c>
      <c r="C43" s="27">
        <v>2541</v>
      </c>
      <c r="D43" s="30">
        <f>SUM(D10:D42)</f>
        <v>100</v>
      </c>
      <c r="E43" s="27">
        <v>4896</v>
      </c>
      <c r="F43" s="30">
        <f>SUM(F10:F42)</f>
        <v>100</v>
      </c>
      <c r="G43" s="27">
        <f t="shared" si="1"/>
        <v>7437</v>
      </c>
    </row>
    <row r="45" spans="1:7" x14ac:dyDescent="0.25">
      <c r="A45" s="59" t="s">
        <v>132</v>
      </c>
      <c r="B45" s="60"/>
      <c r="C45" s="60"/>
    </row>
    <row r="46" spans="1:7" ht="111" customHeight="1" x14ac:dyDescent="0.25">
      <c r="A46" s="61" t="s">
        <v>115</v>
      </c>
      <c r="B46" s="62"/>
      <c r="C46" s="62"/>
    </row>
    <row r="47" spans="1:7" x14ac:dyDescent="0.25">
      <c r="A47" s="63" t="s">
        <v>104</v>
      </c>
      <c r="B47" s="64"/>
      <c r="C47" s="64"/>
    </row>
  </sheetData>
  <mergeCells count="4">
    <mergeCell ref="A6:G6"/>
    <mergeCell ref="A45:C45"/>
    <mergeCell ref="A46:C46"/>
    <mergeCell ref="A47:C47"/>
  </mergeCells>
  <hyperlinks>
    <hyperlink ref="G5" location="Índice!A1" display="Inicio" xr:uid="{203D000D-F8CD-4E80-A258-CBB51CED498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5:H46"/>
  <sheetViews>
    <sheetView showGridLines="0" workbookViewId="0">
      <pane ySplit="8" topLeftCell="A34" activePane="bottomLeft" state="frozen"/>
      <selection activeCell="B11" sqref="B11"/>
      <selection pane="bottomLeft" activeCell="F43" sqref="F43"/>
    </sheetView>
  </sheetViews>
  <sheetFormatPr baseColWidth="10" defaultColWidth="9.140625" defaultRowHeight="14.25" x14ac:dyDescent="0.25"/>
  <cols>
    <col min="1" max="1" width="10.7109375" style="21" customWidth="1"/>
    <col min="2" max="2" width="45.7109375" style="21" customWidth="1"/>
    <col min="3" max="3" width="20.7109375" style="21" customWidth="1"/>
    <col min="4" max="5" width="16.7109375" style="21" customWidth="1"/>
    <col min="6" max="6" width="17.7109375" style="21" customWidth="1"/>
    <col min="7" max="7" width="20.7109375" style="21" customWidth="1"/>
    <col min="8" max="8" width="26.7109375" style="21" customWidth="1"/>
    <col min="9" max="16384" width="9.140625" style="21"/>
  </cols>
  <sheetData>
    <row r="5" spans="1:8" ht="15" x14ac:dyDescent="0.25">
      <c r="H5" s="18" t="s">
        <v>105</v>
      </c>
    </row>
    <row r="6" spans="1:8" x14ac:dyDescent="0.25">
      <c r="A6" s="58" t="s">
        <v>131</v>
      </c>
      <c r="B6" s="58"/>
      <c r="C6" s="58"/>
      <c r="D6" s="58"/>
      <c r="E6" s="58"/>
      <c r="F6" s="58"/>
      <c r="G6" s="58"/>
      <c r="H6" s="25"/>
    </row>
    <row r="8" spans="1:8" ht="42.75" x14ac:dyDescent="0.25">
      <c r="A8" s="22" t="s">
        <v>120</v>
      </c>
      <c r="B8" s="22" t="s">
        <v>119</v>
      </c>
      <c r="C8" s="22" t="s">
        <v>1</v>
      </c>
      <c r="D8" s="22" t="s">
        <v>2</v>
      </c>
      <c r="E8" s="22" t="s">
        <v>3</v>
      </c>
      <c r="F8" s="22" t="s">
        <v>0</v>
      </c>
      <c r="G8" s="22" t="s">
        <v>121</v>
      </c>
      <c r="H8" s="22" t="s">
        <v>122</v>
      </c>
    </row>
    <row r="9" spans="1:8" x14ac:dyDescent="0.25">
      <c r="A9" s="23" t="s">
        <v>10</v>
      </c>
      <c r="B9" s="23" t="s">
        <v>43</v>
      </c>
      <c r="C9" s="26">
        <v>357990</v>
      </c>
      <c r="D9" s="26">
        <v>188</v>
      </c>
      <c r="E9" s="26">
        <v>29</v>
      </c>
      <c r="F9" s="26">
        <v>1784</v>
      </c>
      <c r="G9" s="26">
        <v>359991</v>
      </c>
      <c r="H9" s="29">
        <v>17.95</v>
      </c>
    </row>
    <row r="10" spans="1:8" x14ac:dyDescent="0.25">
      <c r="A10" s="23" t="s">
        <v>11</v>
      </c>
      <c r="B10" s="23" t="s">
        <v>44</v>
      </c>
      <c r="C10" s="26">
        <v>239550</v>
      </c>
      <c r="D10" s="26">
        <v>9496</v>
      </c>
      <c r="E10" s="26">
        <v>363</v>
      </c>
      <c r="F10" s="26">
        <v>997</v>
      </c>
      <c r="G10" s="26">
        <v>250406</v>
      </c>
      <c r="H10" s="29">
        <v>12.49</v>
      </c>
    </row>
    <row r="11" spans="1:8" x14ac:dyDescent="0.25">
      <c r="A11" s="23" t="s">
        <v>12</v>
      </c>
      <c r="B11" s="23" t="s">
        <v>45</v>
      </c>
      <c r="C11" s="26">
        <v>179681</v>
      </c>
      <c r="D11" s="26">
        <v>13345</v>
      </c>
      <c r="E11" s="26">
        <v>136</v>
      </c>
      <c r="F11" s="26">
        <v>872</v>
      </c>
      <c r="G11" s="26">
        <v>194034</v>
      </c>
      <c r="H11" s="29">
        <v>9.68</v>
      </c>
    </row>
    <row r="12" spans="1:8" x14ac:dyDescent="0.25">
      <c r="A12" s="23" t="s">
        <v>13</v>
      </c>
      <c r="B12" s="23" t="s">
        <v>46</v>
      </c>
      <c r="C12" s="26">
        <v>102612</v>
      </c>
      <c r="D12" s="26">
        <v>6953</v>
      </c>
      <c r="E12" s="26">
        <v>931</v>
      </c>
      <c r="F12" s="26">
        <v>311</v>
      </c>
      <c r="G12" s="26">
        <v>110807</v>
      </c>
      <c r="H12" s="29">
        <v>5.53</v>
      </c>
    </row>
    <row r="13" spans="1:8" x14ac:dyDescent="0.25">
      <c r="A13" s="23" t="s">
        <v>14</v>
      </c>
      <c r="B13" s="23" t="s">
        <v>47</v>
      </c>
      <c r="C13" s="26">
        <v>104944</v>
      </c>
      <c r="D13" s="26">
        <v>5222</v>
      </c>
      <c r="E13" s="26">
        <v>94</v>
      </c>
      <c r="F13" s="26">
        <v>315</v>
      </c>
      <c r="G13" s="26">
        <v>110575</v>
      </c>
      <c r="H13" s="29">
        <v>5.51</v>
      </c>
    </row>
    <row r="14" spans="1:8" x14ac:dyDescent="0.25">
      <c r="A14" s="23" t="s">
        <v>15</v>
      </c>
      <c r="B14" s="23" t="s">
        <v>48</v>
      </c>
      <c r="C14" s="26">
        <v>81718</v>
      </c>
      <c r="D14" s="26">
        <v>1844</v>
      </c>
      <c r="E14" s="26">
        <v>18</v>
      </c>
      <c r="F14" s="26">
        <v>279</v>
      </c>
      <c r="G14" s="26">
        <v>83859</v>
      </c>
      <c r="H14" s="29">
        <v>4.18</v>
      </c>
    </row>
    <row r="15" spans="1:8" x14ac:dyDescent="0.25">
      <c r="A15" s="23" t="s">
        <v>16</v>
      </c>
      <c r="B15" s="23" t="s">
        <v>49</v>
      </c>
      <c r="C15" s="26">
        <v>63412</v>
      </c>
      <c r="D15" s="26">
        <v>9238</v>
      </c>
      <c r="E15" s="26">
        <v>37</v>
      </c>
      <c r="F15" s="26">
        <v>136</v>
      </c>
      <c r="G15" s="26">
        <v>72823</v>
      </c>
      <c r="H15" s="29">
        <v>3.63</v>
      </c>
    </row>
    <row r="16" spans="1:8" x14ac:dyDescent="0.25">
      <c r="A16" s="23" t="s">
        <v>17</v>
      </c>
      <c r="B16" s="23" t="s">
        <v>50</v>
      </c>
      <c r="C16" s="26">
        <v>68281</v>
      </c>
      <c r="D16" s="26">
        <v>4322</v>
      </c>
      <c r="E16" s="26">
        <v>20</v>
      </c>
      <c r="F16" s="26">
        <v>141</v>
      </c>
      <c r="G16" s="26">
        <v>72764</v>
      </c>
      <c r="H16" s="29">
        <v>3.63</v>
      </c>
    </row>
    <row r="17" spans="1:8" x14ac:dyDescent="0.25">
      <c r="A17" s="23" t="s">
        <v>18</v>
      </c>
      <c r="B17" s="23" t="s">
        <v>51</v>
      </c>
      <c r="C17" s="26">
        <v>60774</v>
      </c>
      <c r="D17" s="26">
        <v>8296</v>
      </c>
      <c r="E17" s="26">
        <v>15</v>
      </c>
      <c r="F17" s="26">
        <v>64</v>
      </c>
      <c r="G17" s="26">
        <v>69149</v>
      </c>
      <c r="H17" s="29">
        <v>3.45</v>
      </c>
    </row>
    <row r="18" spans="1:8" x14ac:dyDescent="0.25">
      <c r="A18" s="23" t="s">
        <v>19</v>
      </c>
      <c r="B18" s="23" t="s">
        <v>52</v>
      </c>
      <c r="C18" s="26">
        <v>64061</v>
      </c>
      <c r="D18" s="26">
        <v>2339</v>
      </c>
      <c r="E18" s="26">
        <v>53</v>
      </c>
      <c r="F18" s="26">
        <v>70</v>
      </c>
      <c r="G18" s="26">
        <v>66523</v>
      </c>
      <c r="H18" s="29">
        <v>3.32</v>
      </c>
    </row>
    <row r="19" spans="1:8" x14ac:dyDescent="0.25">
      <c r="A19" s="23" t="s">
        <v>20</v>
      </c>
      <c r="B19" s="23" t="s">
        <v>53</v>
      </c>
      <c r="C19" s="26">
        <v>59612</v>
      </c>
      <c r="D19" s="26">
        <v>4109</v>
      </c>
      <c r="E19" s="26">
        <v>47</v>
      </c>
      <c r="F19" s="26">
        <v>136</v>
      </c>
      <c r="G19" s="26">
        <v>63904</v>
      </c>
      <c r="H19" s="29">
        <v>3.19</v>
      </c>
    </row>
    <row r="20" spans="1:8" x14ac:dyDescent="0.25">
      <c r="A20" s="23" t="s">
        <v>21</v>
      </c>
      <c r="B20" s="23" t="s">
        <v>54</v>
      </c>
      <c r="C20" s="26">
        <v>58421</v>
      </c>
      <c r="D20" s="26">
        <v>4444</v>
      </c>
      <c r="E20" s="26">
        <v>25</v>
      </c>
      <c r="F20" s="26">
        <v>62</v>
      </c>
      <c r="G20" s="26">
        <v>62952</v>
      </c>
      <c r="H20" s="29">
        <v>3.14</v>
      </c>
    </row>
    <row r="21" spans="1:8" x14ac:dyDescent="0.25">
      <c r="A21" s="23" t="s">
        <v>22</v>
      </c>
      <c r="B21" s="23" t="s">
        <v>55</v>
      </c>
      <c r="C21" s="26">
        <v>46998</v>
      </c>
      <c r="D21" s="26">
        <v>8253</v>
      </c>
      <c r="E21" s="26">
        <v>26</v>
      </c>
      <c r="F21" s="26">
        <v>83</v>
      </c>
      <c r="G21" s="26">
        <v>55360</v>
      </c>
      <c r="H21" s="29">
        <v>2.76</v>
      </c>
    </row>
    <row r="22" spans="1:8" x14ac:dyDescent="0.25">
      <c r="A22" s="23" t="s">
        <v>23</v>
      </c>
      <c r="B22" s="23" t="s">
        <v>56</v>
      </c>
      <c r="C22" s="26">
        <v>43902</v>
      </c>
      <c r="D22" s="26">
        <v>4948</v>
      </c>
      <c r="E22" s="26">
        <v>30</v>
      </c>
      <c r="F22" s="26">
        <v>64</v>
      </c>
      <c r="G22" s="26">
        <v>48944</v>
      </c>
      <c r="H22" s="29">
        <v>2.44</v>
      </c>
    </row>
    <row r="23" spans="1:8" x14ac:dyDescent="0.25">
      <c r="A23" s="23" t="s">
        <v>24</v>
      </c>
      <c r="B23" s="23" t="s">
        <v>57</v>
      </c>
      <c r="C23" s="26">
        <v>40500</v>
      </c>
      <c r="D23" s="26">
        <v>7383</v>
      </c>
      <c r="E23" s="26">
        <v>53</v>
      </c>
      <c r="F23" s="26">
        <v>50</v>
      </c>
      <c r="G23" s="26">
        <v>47986</v>
      </c>
      <c r="H23" s="29">
        <v>2.39</v>
      </c>
    </row>
    <row r="24" spans="1:8" x14ac:dyDescent="0.25">
      <c r="A24" s="23" t="s">
        <v>25</v>
      </c>
      <c r="B24" s="23" t="s">
        <v>58</v>
      </c>
      <c r="C24" s="26">
        <v>38165</v>
      </c>
      <c r="D24" s="26">
        <v>4741</v>
      </c>
      <c r="E24" s="26">
        <v>15</v>
      </c>
      <c r="F24" s="26">
        <v>49</v>
      </c>
      <c r="G24" s="26">
        <v>42970</v>
      </c>
      <c r="H24" s="29">
        <v>2.14</v>
      </c>
    </row>
    <row r="25" spans="1:8" x14ac:dyDescent="0.25">
      <c r="A25" s="23" t="s">
        <v>26</v>
      </c>
      <c r="B25" s="23" t="s">
        <v>59</v>
      </c>
      <c r="C25" s="26">
        <v>34206</v>
      </c>
      <c r="D25" s="26">
        <v>7145</v>
      </c>
      <c r="E25" s="26">
        <v>14</v>
      </c>
      <c r="F25" s="26">
        <v>69</v>
      </c>
      <c r="G25" s="26">
        <v>41434</v>
      </c>
      <c r="H25" s="29">
        <v>2.0699999999999998</v>
      </c>
    </row>
    <row r="26" spans="1:8" x14ac:dyDescent="0.25">
      <c r="A26" s="23" t="s">
        <v>27</v>
      </c>
      <c r="B26" s="23" t="s">
        <v>60</v>
      </c>
      <c r="C26" s="26">
        <v>38392</v>
      </c>
      <c r="D26" s="26">
        <v>1982</v>
      </c>
      <c r="E26" s="26">
        <v>54</v>
      </c>
      <c r="F26" s="26">
        <v>107</v>
      </c>
      <c r="G26" s="26">
        <v>40535</v>
      </c>
      <c r="H26" s="29">
        <v>2.02</v>
      </c>
    </row>
    <row r="27" spans="1:8" x14ac:dyDescent="0.25">
      <c r="A27" s="23" t="s">
        <v>28</v>
      </c>
      <c r="B27" s="23" t="s">
        <v>61</v>
      </c>
      <c r="C27" s="26">
        <v>35378</v>
      </c>
      <c r="D27" s="26">
        <v>2270</v>
      </c>
      <c r="E27" s="26">
        <v>17</v>
      </c>
      <c r="F27" s="26">
        <v>92</v>
      </c>
      <c r="G27" s="26">
        <v>37757</v>
      </c>
      <c r="H27" s="29">
        <v>1.88</v>
      </c>
    </row>
    <row r="28" spans="1:8" x14ac:dyDescent="0.25">
      <c r="A28" s="23" t="s">
        <v>29</v>
      </c>
      <c r="B28" s="23" t="s">
        <v>62</v>
      </c>
      <c r="C28" s="26">
        <v>24012</v>
      </c>
      <c r="D28" s="26">
        <v>4106</v>
      </c>
      <c r="E28" s="26">
        <v>2</v>
      </c>
      <c r="F28" s="26">
        <v>37</v>
      </c>
      <c r="G28" s="26">
        <v>28157</v>
      </c>
      <c r="H28" s="29">
        <v>1.4</v>
      </c>
    </row>
    <row r="29" spans="1:8" x14ac:dyDescent="0.25">
      <c r="A29" s="23" t="s">
        <v>30</v>
      </c>
      <c r="B29" s="23" t="s">
        <v>63</v>
      </c>
      <c r="C29" s="26">
        <v>25651</v>
      </c>
      <c r="D29" s="26">
        <v>898</v>
      </c>
      <c r="E29" s="26">
        <v>27</v>
      </c>
      <c r="F29" s="26">
        <v>77</v>
      </c>
      <c r="G29" s="26">
        <v>26653</v>
      </c>
      <c r="H29" s="29">
        <v>1.33</v>
      </c>
    </row>
    <row r="30" spans="1:8" x14ac:dyDescent="0.25">
      <c r="A30" s="23" t="s">
        <v>31</v>
      </c>
      <c r="B30" s="23" t="s">
        <v>64</v>
      </c>
      <c r="C30" s="26">
        <v>20759</v>
      </c>
      <c r="D30" s="26">
        <v>1669</v>
      </c>
      <c r="E30" s="26">
        <v>5</v>
      </c>
      <c r="F30" s="26">
        <v>51</v>
      </c>
      <c r="G30" s="26">
        <v>22484</v>
      </c>
      <c r="H30" s="29">
        <v>1.1200000000000001</v>
      </c>
    </row>
    <row r="31" spans="1:8" x14ac:dyDescent="0.25">
      <c r="A31" s="23" t="s">
        <v>32</v>
      </c>
      <c r="B31" s="23" t="s">
        <v>65</v>
      </c>
      <c r="C31" s="26">
        <v>20673</v>
      </c>
      <c r="D31" s="26">
        <v>1422</v>
      </c>
      <c r="E31" s="26">
        <v>25</v>
      </c>
      <c r="F31" s="26">
        <v>51</v>
      </c>
      <c r="G31" s="26">
        <v>22171</v>
      </c>
      <c r="H31" s="29">
        <v>1.1100000000000001</v>
      </c>
    </row>
    <row r="32" spans="1:8" x14ac:dyDescent="0.25">
      <c r="A32" s="23" t="s">
        <v>33</v>
      </c>
      <c r="B32" s="23" t="s">
        <v>66</v>
      </c>
      <c r="C32" s="26">
        <v>12583</v>
      </c>
      <c r="D32" s="26">
        <v>4325</v>
      </c>
      <c r="E32" s="26">
        <v>2</v>
      </c>
      <c r="F32" s="26">
        <v>69</v>
      </c>
      <c r="G32" s="26">
        <v>16979</v>
      </c>
      <c r="H32" s="29">
        <v>0.85</v>
      </c>
    </row>
    <row r="33" spans="1:8" x14ac:dyDescent="0.25">
      <c r="A33" s="23" t="s">
        <v>34</v>
      </c>
      <c r="B33" s="23" t="s">
        <v>67</v>
      </c>
      <c r="C33" s="26">
        <v>14080</v>
      </c>
      <c r="D33" s="26">
        <v>873</v>
      </c>
      <c r="E33" s="26">
        <v>4</v>
      </c>
      <c r="F33" s="26">
        <v>18</v>
      </c>
      <c r="G33" s="26">
        <v>14975</v>
      </c>
      <c r="H33" s="29">
        <v>0.75</v>
      </c>
    </row>
    <row r="34" spans="1:8" x14ac:dyDescent="0.25">
      <c r="A34" s="23" t="s">
        <v>35</v>
      </c>
      <c r="B34" s="23" t="s">
        <v>68</v>
      </c>
      <c r="C34" s="26">
        <v>12625</v>
      </c>
      <c r="D34" s="26">
        <v>1271</v>
      </c>
      <c r="E34" s="26">
        <v>7</v>
      </c>
      <c r="F34" s="26">
        <v>21</v>
      </c>
      <c r="G34" s="26">
        <v>13924</v>
      </c>
      <c r="H34" s="29">
        <v>0.69</v>
      </c>
    </row>
    <row r="35" spans="1:8" x14ac:dyDescent="0.25">
      <c r="A35" s="23" t="s">
        <v>36</v>
      </c>
      <c r="B35" s="23" t="s">
        <v>69</v>
      </c>
      <c r="C35" s="26">
        <v>10721</v>
      </c>
      <c r="D35" s="26">
        <v>1528</v>
      </c>
      <c r="E35" s="26">
        <v>3</v>
      </c>
      <c r="F35" s="26">
        <v>18</v>
      </c>
      <c r="G35" s="26">
        <v>12270</v>
      </c>
      <c r="H35" s="29">
        <v>0.61</v>
      </c>
    </row>
    <row r="36" spans="1:8" x14ac:dyDescent="0.25">
      <c r="A36" s="23" t="s">
        <v>37</v>
      </c>
      <c r="B36" s="23" t="s">
        <v>70</v>
      </c>
      <c r="C36" s="26">
        <v>4665</v>
      </c>
      <c r="D36" s="26">
        <v>722</v>
      </c>
      <c r="E36" s="26">
        <v>0</v>
      </c>
      <c r="F36" s="26">
        <v>6</v>
      </c>
      <c r="G36" s="26">
        <v>5393</v>
      </c>
      <c r="H36" s="29">
        <v>0.27</v>
      </c>
    </row>
    <row r="37" spans="1:8" x14ac:dyDescent="0.25">
      <c r="A37" s="23" t="s">
        <v>38</v>
      </c>
      <c r="B37" s="23" t="s">
        <v>71</v>
      </c>
      <c r="C37" s="26">
        <v>2667</v>
      </c>
      <c r="D37" s="26">
        <v>646</v>
      </c>
      <c r="E37" s="26">
        <v>5</v>
      </c>
      <c r="F37" s="26">
        <v>31</v>
      </c>
      <c r="G37" s="26">
        <v>3349</v>
      </c>
      <c r="H37" s="29">
        <v>0.17</v>
      </c>
    </row>
    <row r="38" spans="1:8" x14ac:dyDescent="0.25">
      <c r="A38" s="23" t="s">
        <v>39</v>
      </c>
      <c r="B38" s="23" t="s">
        <v>72</v>
      </c>
      <c r="C38" s="26">
        <v>1836</v>
      </c>
      <c r="D38" s="26">
        <v>355</v>
      </c>
      <c r="E38" s="26">
        <v>2</v>
      </c>
      <c r="F38" s="26">
        <v>9</v>
      </c>
      <c r="G38" s="26">
        <v>2202</v>
      </c>
      <c r="H38" s="29">
        <v>0.11</v>
      </c>
    </row>
    <row r="39" spans="1:8" x14ac:dyDescent="0.25">
      <c r="A39" s="23" t="s">
        <v>40</v>
      </c>
      <c r="B39" s="23" t="s">
        <v>73</v>
      </c>
      <c r="C39" s="26">
        <v>1854</v>
      </c>
      <c r="D39" s="26">
        <v>255</v>
      </c>
      <c r="E39" s="26">
        <v>0</v>
      </c>
      <c r="F39" s="26">
        <v>4</v>
      </c>
      <c r="G39" s="26">
        <v>2113</v>
      </c>
      <c r="H39" s="29">
        <v>0.11</v>
      </c>
    </row>
    <row r="40" spans="1:8" x14ac:dyDescent="0.25">
      <c r="A40" s="23" t="s">
        <v>41</v>
      </c>
      <c r="B40" s="23" t="s">
        <v>74</v>
      </c>
      <c r="C40" s="26">
        <v>997</v>
      </c>
      <c r="D40" s="26">
        <v>99</v>
      </c>
      <c r="E40" s="26">
        <v>0</v>
      </c>
      <c r="F40" s="26">
        <v>7</v>
      </c>
      <c r="G40" s="26">
        <v>1103</v>
      </c>
      <c r="H40" s="29">
        <v>0.06</v>
      </c>
    </row>
    <row r="41" spans="1:8" x14ac:dyDescent="0.25">
      <c r="A41" s="23" t="s">
        <v>42</v>
      </c>
      <c r="B41" s="23" t="s">
        <v>75</v>
      </c>
      <c r="C41" s="26">
        <v>628</v>
      </c>
      <c r="D41" s="26">
        <v>73</v>
      </c>
      <c r="E41" s="26">
        <v>0</v>
      </c>
      <c r="F41" s="26">
        <v>1</v>
      </c>
      <c r="G41" s="26">
        <v>702</v>
      </c>
      <c r="H41" s="29">
        <v>0.04</v>
      </c>
    </row>
    <row r="42" spans="1:8" x14ac:dyDescent="0.25">
      <c r="A42" s="24"/>
      <c r="B42" s="24" t="s">
        <v>76</v>
      </c>
      <c r="C42" s="27">
        <v>1872348</v>
      </c>
      <c r="D42" s="27">
        <v>124760</v>
      </c>
      <c r="E42" s="27">
        <v>2059</v>
      </c>
      <c r="F42" s="27">
        <v>6081</v>
      </c>
      <c r="G42" s="27">
        <v>2005248</v>
      </c>
      <c r="H42" s="30">
        <v>100</v>
      </c>
    </row>
    <row r="44" spans="1:8" x14ac:dyDescent="0.25">
      <c r="A44" s="59" t="s">
        <v>132</v>
      </c>
      <c r="B44" s="60"/>
      <c r="C44" s="60"/>
    </row>
    <row r="45" spans="1:8" x14ac:dyDescent="0.25">
      <c r="A45" s="62" t="s">
        <v>113</v>
      </c>
      <c r="B45" s="62"/>
      <c r="C45" s="62"/>
    </row>
    <row r="46" spans="1:8" x14ac:dyDescent="0.25">
      <c r="A46" s="63" t="s">
        <v>104</v>
      </c>
      <c r="B46" s="64"/>
      <c r="C46" s="64"/>
    </row>
  </sheetData>
  <mergeCells count="4">
    <mergeCell ref="A6:G6"/>
    <mergeCell ref="A44:C44"/>
    <mergeCell ref="A45:C45"/>
    <mergeCell ref="A46:C46"/>
  </mergeCells>
  <hyperlinks>
    <hyperlink ref="H5" location="Índice!A1" display="Inicio" xr:uid="{04B019C9-CDCD-4D42-8140-F478B47B417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5:L47"/>
  <sheetViews>
    <sheetView showGridLines="0" tabSelected="1" workbookViewId="0">
      <pane ySplit="9" topLeftCell="A43" activePane="bottomLeft" state="frozen"/>
      <selection activeCell="B11" sqref="B11"/>
      <selection pane="bottomLeft" activeCell="B13" sqref="B13"/>
    </sheetView>
  </sheetViews>
  <sheetFormatPr baseColWidth="10" defaultColWidth="9.140625" defaultRowHeight="14.25" x14ac:dyDescent="0.25"/>
  <cols>
    <col min="1" max="1" width="14.140625" style="21" customWidth="1"/>
    <col min="2" max="2" width="57.140625" style="21" customWidth="1"/>
    <col min="3" max="3" width="15.85546875" style="21" customWidth="1"/>
    <col min="4" max="4" width="20.7109375" style="21" customWidth="1"/>
    <col min="5" max="5" width="16.140625" style="21" customWidth="1"/>
    <col min="6" max="6" width="20.7109375" style="21" customWidth="1"/>
    <col min="7" max="7" width="17.85546875" style="21" customWidth="1"/>
    <col min="8" max="8" width="20.7109375" style="21" customWidth="1"/>
    <col min="9" max="9" width="22" style="21" customWidth="1"/>
    <col min="10" max="10" width="20.7109375" style="21" customWidth="1"/>
    <col min="11" max="11" width="12.42578125" style="21" customWidth="1"/>
    <col min="12" max="12" width="18" style="21" customWidth="1"/>
    <col min="13" max="16384" width="9.140625" style="21"/>
  </cols>
  <sheetData>
    <row r="5" spans="1:12" ht="15" x14ac:dyDescent="0.25">
      <c r="L5" s="18" t="s">
        <v>105</v>
      </c>
    </row>
    <row r="6" spans="1:12" x14ac:dyDescent="0.25">
      <c r="A6" s="58" t="s">
        <v>133</v>
      </c>
      <c r="B6" s="58"/>
      <c r="C6" s="58"/>
      <c r="D6" s="58"/>
      <c r="E6" s="58"/>
      <c r="F6" s="58"/>
      <c r="G6" s="58"/>
      <c r="H6" s="58"/>
      <c r="I6" s="58"/>
      <c r="J6" s="58"/>
      <c r="K6" s="58"/>
      <c r="L6" s="58"/>
    </row>
    <row r="9" spans="1:12" ht="42.75" x14ac:dyDescent="0.25">
      <c r="A9" s="22" t="s">
        <v>120</v>
      </c>
      <c r="B9" s="22" t="s">
        <v>119</v>
      </c>
      <c r="C9" s="22" t="s">
        <v>6</v>
      </c>
      <c r="D9" s="22" t="s">
        <v>77</v>
      </c>
      <c r="E9" s="22" t="s">
        <v>8</v>
      </c>
      <c r="F9" s="22" t="s">
        <v>78</v>
      </c>
      <c r="G9" s="22" t="s">
        <v>9</v>
      </c>
      <c r="H9" s="22" t="s">
        <v>78</v>
      </c>
      <c r="I9" s="22" t="s">
        <v>7</v>
      </c>
      <c r="J9" s="22" t="s">
        <v>79</v>
      </c>
      <c r="K9" s="22" t="s">
        <v>80</v>
      </c>
      <c r="L9" s="22" t="s">
        <v>81</v>
      </c>
    </row>
    <row r="10" spans="1:12" x14ac:dyDescent="0.25">
      <c r="A10" s="28" t="s">
        <v>10</v>
      </c>
      <c r="B10" s="23" t="s">
        <v>43</v>
      </c>
      <c r="C10" s="26">
        <v>295890</v>
      </c>
      <c r="D10" s="29">
        <f>+C10/$C$43*100</f>
        <v>20.83010675174517</v>
      </c>
      <c r="E10" s="26">
        <v>42097</v>
      </c>
      <c r="F10" s="29">
        <f>+E10/$E$43*100</f>
        <v>19.218688653317628</v>
      </c>
      <c r="G10" s="26">
        <v>6438</v>
      </c>
      <c r="H10" s="29">
        <f>+G10/$G$43*100</f>
        <v>9.5243731045195652</v>
      </c>
      <c r="I10" s="26">
        <v>15566</v>
      </c>
      <c r="J10" s="29">
        <f>+I10/$I$43*100</f>
        <v>5.221404875234386</v>
      </c>
      <c r="K10" s="26">
        <v>359991</v>
      </c>
      <c r="L10" s="29">
        <v>17.95</v>
      </c>
    </row>
    <row r="11" spans="1:12" x14ac:dyDescent="0.25">
      <c r="A11" s="28" t="s">
        <v>11</v>
      </c>
      <c r="B11" s="23" t="s">
        <v>44</v>
      </c>
      <c r="C11" s="26">
        <v>189181</v>
      </c>
      <c r="D11" s="29">
        <f t="shared" ref="D11:D42" si="0">+C11/$C$43*100</f>
        <v>13.317991231207216</v>
      </c>
      <c r="E11" s="26">
        <v>21617</v>
      </c>
      <c r="F11" s="29">
        <f t="shared" ref="F11:F42" si="1">+E11/$E$43*100</f>
        <v>9.8688835931008665</v>
      </c>
      <c r="G11" s="26">
        <v>6884</v>
      </c>
      <c r="H11" s="29">
        <f t="shared" ref="H11:H42" si="2">+G11/$G$43*100</f>
        <v>10.184185220800355</v>
      </c>
      <c r="I11" s="26">
        <v>32724</v>
      </c>
      <c r="J11" s="29">
        <f t="shared" ref="J11:J42" si="3">+I11/$I$43*100</f>
        <v>10.976824690811387</v>
      </c>
      <c r="K11" s="26">
        <v>250406</v>
      </c>
      <c r="L11" s="29">
        <v>12.49</v>
      </c>
    </row>
    <row r="12" spans="1:12" x14ac:dyDescent="0.25">
      <c r="A12" s="28" t="s">
        <v>12</v>
      </c>
      <c r="B12" s="23" t="s">
        <v>45</v>
      </c>
      <c r="C12" s="26">
        <v>127701</v>
      </c>
      <c r="D12" s="29">
        <f t="shared" si="0"/>
        <v>8.9899133539646829</v>
      </c>
      <c r="E12" s="26">
        <v>19326</v>
      </c>
      <c r="F12" s="29">
        <f t="shared" si="1"/>
        <v>8.8229654586791586</v>
      </c>
      <c r="G12" s="26">
        <v>6558</v>
      </c>
      <c r="H12" s="29">
        <f t="shared" si="2"/>
        <v>9.701901028182558</v>
      </c>
      <c r="I12" s="26">
        <v>40449</v>
      </c>
      <c r="J12" s="29">
        <f t="shared" si="3"/>
        <v>13.568071810250268</v>
      </c>
      <c r="K12" s="26">
        <v>194034</v>
      </c>
      <c r="L12" s="29">
        <v>9.68</v>
      </c>
    </row>
    <row r="13" spans="1:12" x14ac:dyDescent="0.25">
      <c r="A13" s="28" t="s">
        <v>13</v>
      </c>
      <c r="B13" s="23" t="s">
        <v>46</v>
      </c>
      <c r="C13" s="26">
        <v>89083</v>
      </c>
      <c r="D13" s="29">
        <f t="shared" si="0"/>
        <v>6.2712778389459416</v>
      </c>
      <c r="E13" s="26">
        <v>7767</v>
      </c>
      <c r="F13" s="29">
        <f t="shared" si="1"/>
        <v>3.5458953077491988</v>
      </c>
      <c r="G13" s="26">
        <v>2977</v>
      </c>
      <c r="H13" s="29">
        <f t="shared" si="2"/>
        <v>4.4041719062060798</v>
      </c>
      <c r="I13" s="26">
        <v>10980</v>
      </c>
      <c r="J13" s="29">
        <f t="shared" si="3"/>
        <v>3.683092993066527</v>
      </c>
      <c r="K13" s="26">
        <v>110807</v>
      </c>
      <c r="L13" s="29">
        <v>5.53</v>
      </c>
    </row>
    <row r="14" spans="1:12" x14ac:dyDescent="0.25">
      <c r="A14" s="28" t="s">
        <v>14</v>
      </c>
      <c r="B14" s="23" t="s">
        <v>47</v>
      </c>
      <c r="C14" s="26">
        <v>78938</v>
      </c>
      <c r="D14" s="29">
        <f t="shared" si="0"/>
        <v>5.557088670685931</v>
      </c>
      <c r="E14" s="26">
        <v>13911</v>
      </c>
      <c r="F14" s="29">
        <f t="shared" si="1"/>
        <v>6.3508368258142278</v>
      </c>
      <c r="G14" s="26">
        <v>4839</v>
      </c>
      <c r="H14" s="29">
        <f t="shared" si="2"/>
        <v>7.1588135217101865</v>
      </c>
      <c r="I14" s="26">
        <v>12887</v>
      </c>
      <c r="J14" s="29">
        <f t="shared" si="3"/>
        <v>4.3227704373085913</v>
      </c>
      <c r="K14" s="26">
        <v>110575</v>
      </c>
      <c r="L14" s="29">
        <v>5.51</v>
      </c>
    </row>
    <row r="15" spans="1:12" x14ac:dyDescent="0.25">
      <c r="A15" s="28" t="s">
        <v>15</v>
      </c>
      <c r="B15" s="23" t="s">
        <v>48</v>
      </c>
      <c r="C15" s="26">
        <v>44967</v>
      </c>
      <c r="D15" s="29">
        <f t="shared" si="0"/>
        <v>3.1655933296350844</v>
      </c>
      <c r="E15" s="26">
        <v>15458</v>
      </c>
      <c r="F15" s="29">
        <f t="shared" si="1"/>
        <v>7.057094073282749</v>
      </c>
      <c r="G15" s="26">
        <v>5401</v>
      </c>
      <c r="H15" s="29">
        <f t="shared" si="2"/>
        <v>7.9902359641985363</v>
      </c>
      <c r="I15" s="26">
        <v>18033</v>
      </c>
      <c r="J15" s="29">
        <f t="shared" si="3"/>
        <v>6.0489267708532495</v>
      </c>
      <c r="K15" s="26">
        <v>83859</v>
      </c>
      <c r="L15" s="29">
        <v>4.18</v>
      </c>
    </row>
    <row r="16" spans="1:12" x14ac:dyDescent="0.25">
      <c r="A16" s="28" t="s">
        <v>16</v>
      </c>
      <c r="B16" s="23" t="s">
        <v>49</v>
      </c>
      <c r="C16" s="26">
        <v>39575</v>
      </c>
      <c r="D16" s="29">
        <f t="shared" si="0"/>
        <v>2.7860065385795907</v>
      </c>
      <c r="E16" s="26">
        <v>11119</v>
      </c>
      <c r="F16" s="29">
        <f t="shared" si="1"/>
        <v>5.0761954328393646</v>
      </c>
      <c r="G16" s="26">
        <v>3177</v>
      </c>
      <c r="H16" s="29">
        <f t="shared" si="2"/>
        <v>4.700051778977735</v>
      </c>
      <c r="I16" s="26">
        <v>18952</v>
      </c>
      <c r="J16" s="29">
        <f t="shared" si="3"/>
        <v>6.3571929330233896</v>
      </c>
      <c r="K16" s="26">
        <v>72823</v>
      </c>
      <c r="L16" s="29">
        <v>3.63</v>
      </c>
    </row>
    <row r="17" spans="1:12" x14ac:dyDescent="0.25">
      <c r="A17" s="28" t="s">
        <v>17</v>
      </c>
      <c r="B17" s="23" t="s">
        <v>50</v>
      </c>
      <c r="C17" s="26">
        <v>48008</v>
      </c>
      <c r="D17" s="29">
        <f t="shared" si="0"/>
        <v>3.379674084753733</v>
      </c>
      <c r="E17" s="26">
        <v>8261</v>
      </c>
      <c r="F17" s="29">
        <f t="shared" si="1"/>
        <v>3.771422832150912</v>
      </c>
      <c r="G17" s="26">
        <v>1386</v>
      </c>
      <c r="H17" s="29">
        <f t="shared" si="2"/>
        <v>2.0504475183075672</v>
      </c>
      <c r="I17" s="26">
        <v>15109</v>
      </c>
      <c r="J17" s="29">
        <f t="shared" si="3"/>
        <v>5.0681103854501055</v>
      </c>
      <c r="K17" s="26">
        <v>72764</v>
      </c>
      <c r="L17" s="29">
        <v>3.63</v>
      </c>
    </row>
    <row r="18" spans="1:12" x14ac:dyDescent="0.25">
      <c r="A18" s="28" t="s">
        <v>18</v>
      </c>
      <c r="B18" s="23" t="s">
        <v>51</v>
      </c>
      <c r="C18" s="26">
        <v>46973</v>
      </c>
      <c r="D18" s="29">
        <f t="shared" si="0"/>
        <v>3.3068120059810262</v>
      </c>
      <c r="E18" s="26">
        <v>6942</v>
      </c>
      <c r="F18" s="29">
        <f t="shared" si="1"/>
        <v>3.1692552113293337</v>
      </c>
      <c r="G18" s="26">
        <v>4629</v>
      </c>
      <c r="H18" s="29">
        <f t="shared" si="2"/>
        <v>6.8481396552999483</v>
      </c>
      <c r="I18" s="26">
        <v>10605</v>
      </c>
      <c r="J18" s="29">
        <f t="shared" si="3"/>
        <v>3.5573042979481349</v>
      </c>
      <c r="K18" s="26">
        <v>69149</v>
      </c>
      <c r="L18" s="29">
        <v>3.45</v>
      </c>
    </row>
    <row r="19" spans="1:12" x14ac:dyDescent="0.25">
      <c r="A19" s="28" t="s">
        <v>19</v>
      </c>
      <c r="B19" s="23" t="s">
        <v>52</v>
      </c>
      <c r="C19" s="26">
        <v>52018</v>
      </c>
      <c r="D19" s="29">
        <f t="shared" si="0"/>
        <v>3.6619706411581339</v>
      </c>
      <c r="E19" s="26">
        <v>4406</v>
      </c>
      <c r="F19" s="29">
        <f t="shared" si="1"/>
        <v>2.0114863816071802</v>
      </c>
      <c r="G19" s="26">
        <v>2800</v>
      </c>
      <c r="H19" s="29">
        <f t="shared" si="2"/>
        <v>4.1423182188031662</v>
      </c>
      <c r="I19" s="26">
        <v>7299</v>
      </c>
      <c r="J19" s="29">
        <f t="shared" si="3"/>
        <v>2.4483511617843878</v>
      </c>
      <c r="K19" s="26">
        <v>66523</v>
      </c>
      <c r="L19" s="29">
        <v>3.32</v>
      </c>
    </row>
    <row r="20" spans="1:12" x14ac:dyDescent="0.25">
      <c r="A20" s="28" t="s">
        <v>20</v>
      </c>
      <c r="B20" s="23" t="s">
        <v>53</v>
      </c>
      <c r="C20" s="26">
        <v>45534</v>
      </c>
      <c r="D20" s="29">
        <f t="shared" si="0"/>
        <v>3.2055090771366541</v>
      </c>
      <c r="E20" s="26">
        <v>5534</v>
      </c>
      <c r="F20" s="29">
        <f t="shared" si="1"/>
        <v>2.5264561134394317</v>
      </c>
      <c r="G20" s="26">
        <v>1488</v>
      </c>
      <c r="H20" s="29">
        <f t="shared" si="2"/>
        <v>2.2013462534211112</v>
      </c>
      <c r="I20" s="26">
        <v>11348</v>
      </c>
      <c r="J20" s="29">
        <f t="shared" si="3"/>
        <v>3.8065336325427093</v>
      </c>
      <c r="K20" s="26">
        <v>63904</v>
      </c>
      <c r="L20" s="29">
        <v>3.19</v>
      </c>
    </row>
    <row r="21" spans="1:12" x14ac:dyDescent="0.25">
      <c r="A21" s="28" t="s">
        <v>21</v>
      </c>
      <c r="B21" s="23" t="s">
        <v>54</v>
      </c>
      <c r="C21" s="26">
        <v>43114</v>
      </c>
      <c r="D21" s="29">
        <f t="shared" si="0"/>
        <v>3.0351455692816294</v>
      </c>
      <c r="E21" s="26">
        <v>5896</v>
      </c>
      <c r="F21" s="29">
        <f t="shared" si="1"/>
        <v>2.6917212224139662</v>
      </c>
      <c r="G21" s="26">
        <v>1609</v>
      </c>
      <c r="H21" s="29">
        <f t="shared" si="2"/>
        <v>2.3803535764479622</v>
      </c>
      <c r="I21" s="26">
        <v>12333</v>
      </c>
      <c r="J21" s="29">
        <f t="shared" si="3"/>
        <v>4.1369386050536869</v>
      </c>
      <c r="K21" s="26">
        <v>62952</v>
      </c>
      <c r="L21" s="29">
        <v>3.14</v>
      </c>
    </row>
    <row r="22" spans="1:12" x14ac:dyDescent="0.25">
      <c r="A22" s="28" t="s">
        <v>22</v>
      </c>
      <c r="B22" s="23" t="s">
        <v>55</v>
      </c>
      <c r="C22" s="26">
        <v>30065</v>
      </c>
      <c r="D22" s="29">
        <f t="shared" si="0"/>
        <v>2.1165201915955878</v>
      </c>
      <c r="E22" s="26">
        <v>12729</v>
      </c>
      <c r="F22" s="29">
        <f t="shared" si="1"/>
        <v>5.8112142876708583</v>
      </c>
      <c r="G22" s="26">
        <v>2332</v>
      </c>
      <c r="H22" s="29">
        <f t="shared" si="2"/>
        <v>3.4499593165174938</v>
      </c>
      <c r="I22" s="26">
        <v>10234</v>
      </c>
      <c r="J22" s="29">
        <f t="shared" si="3"/>
        <v>3.4328573489110052</v>
      </c>
      <c r="K22" s="26">
        <v>55360</v>
      </c>
      <c r="L22" s="29">
        <v>2.76</v>
      </c>
    </row>
    <row r="23" spans="1:12" x14ac:dyDescent="0.25">
      <c r="A23" s="28" t="s">
        <v>23</v>
      </c>
      <c r="B23" s="23" t="s">
        <v>56</v>
      </c>
      <c r="C23" s="26">
        <v>35450</v>
      </c>
      <c r="D23" s="29">
        <f t="shared" si="0"/>
        <v>2.4956141956448894</v>
      </c>
      <c r="E23" s="26">
        <v>3382</v>
      </c>
      <c r="F23" s="29">
        <f t="shared" si="1"/>
        <v>1.5439961285963424</v>
      </c>
      <c r="G23" s="26">
        <v>1580</v>
      </c>
      <c r="H23" s="29">
        <f t="shared" si="2"/>
        <v>2.3374509948960722</v>
      </c>
      <c r="I23" s="26">
        <v>8532</v>
      </c>
      <c r="J23" s="29">
        <f t="shared" si="3"/>
        <v>2.8619443913336617</v>
      </c>
      <c r="K23" s="26">
        <v>48944</v>
      </c>
      <c r="L23" s="29">
        <v>2.44</v>
      </c>
    </row>
    <row r="24" spans="1:12" x14ac:dyDescent="0.25">
      <c r="A24" s="28" t="s">
        <v>24</v>
      </c>
      <c r="B24" s="23" t="s">
        <v>57</v>
      </c>
      <c r="C24" s="26">
        <v>28561</v>
      </c>
      <c r="D24" s="29">
        <f t="shared" si="0"/>
        <v>2.0106413834080024</v>
      </c>
      <c r="E24" s="26">
        <v>6706</v>
      </c>
      <c r="F24" s="29">
        <f t="shared" si="1"/>
        <v>3.0615133170807427</v>
      </c>
      <c r="G24" s="26">
        <v>3258</v>
      </c>
      <c r="H24" s="29">
        <f t="shared" si="2"/>
        <v>4.8198831274502547</v>
      </c>
      <c r="I24" s="26">
        <v>9461</v>
      </c>
      <c r="J24" s="29">
        <f t="shared" si="3"/>
        <v>3.1735649187069592</v>
      </c>
      <c r="K24" s="26">
        <v>47986</v>
      </c>
      <c r="L24" s="29">
        <v>2.39</v>
      </c>
    </row>
    <row r="25" spans="1:12" x14ac:dyDescent="0.25">
      <c r="A25" s="28" t="s">
        <v>25</v>
      </c>
      <c r="B25" s="23" t="s">
        <v>58</v>
      </c>
      <c r="C25" s="26">
        <v>26752</v>
      </c>
      <c r="D25" s="29">
        <f t="shared" si="0"/>
        <v>1.8832911413791842</v>
      </c>
      <c r="E25" s="26">
        <v>5998</v>
      </c>
      <c r="F25" s="29">
        <f t="shared" si="1"/>
        <v>2.7382876343349674</v>
      </c>
      <c r="G25" s="26">
        <v>1205</v>
      </c>
      <c r="H25" s="29">
        <f t="shared" si="2"/>
        <v>1.7826762334492197</v>
      </c>
      <c r="I25" s="26">
        <v>9015</v>
      </c>
      <c r="J25" s="29">
        <f t="shared" si="3"/>
        <v>3.0239602306461513</v>
      </c>
      <c r="K25" s="26">
        <v>42970</v>
      </c>
      <c r="L25" s="29">
        <v>2.14</v>
      </c>
    </row>
    <row r="26" spans="1:12" x14ac:dyDescent="0.25">
      <c r="A26" s="28" t="s">
        <v>26</v>
      </c>
      <c r="B26" s="23" t="s">
        <v>59</v>
      </c>
      <c r="C26" s="26">
        <v>26374</v>
      </c>
      <c r="D26" s="29">
        <f t="shared" si="0"/>
        <v>1.8566806430448044</v>
      </c>
      <c r="E26" s="26">
        <v>5288</v>
      </c>
      <c r="F26" s="29">
        <f t="shared" si="1"/>
        <v>2.4141488846887813</v>
      </c>
      <c r="G26" s="26">
        <v>1687</v>
      </c>
      <c r="H26" s="29">
        <f t="shared" si="2"/>
        <v>2.4957467268289077</v>
      </c>
      <c r="I26" s="26">
        <v>8085</v>
      </c>
      <c r="J26" s="29">
        <f t="shared" si="3"/>
        <v>2.7120042667525381</v>
      </c>
      <c r="K26" s="26">
        <v>41434</v>
      </c>
      <c r="L26" s="29">
        <v>2.0699999999999998</v>
      </c>
    </row>
    <row r="27" spans="1:12" x14ac:dyDescent="0.25">
      <c r="A27" s="28" t="s">
        <v>27</v>
      </c>
      <c r="B27" s="23" t="s">
        <v>60</v>
      </c>
      <c r="C27" s="26">
        <v>30075</v>
      </c>
      <c r="D27" s="29">
        <f t="shared" si="0"/>
        <v>2.1172241730330055</v>
      </c>
      <c r="E27" s="26">
        <v>2524</v>
      </c>
      <c r="F27" s="29">
        <f t="shared" si="1"/>
        <v>1.1522904283196829</v>
      </c>
      <c r="G27" s="26">
        <v>1538</v>
      </c>
      <c r="H27" s="29">
        <f t="shared" si="2"/>
        <v>2.275316221614025</v>
      </c>
      <c r="I27" s="26">
        <v>6398</v>
      </c>
      <c r="J27" s="29">
        <f t="shared" si="3"/>
        <v>2.1461228569799307</v>
      </c>
      <c r="K27" s="26">
        <v>40535</v>
      </c>
      <c r="L27" s="29">
        <v>2.02</v>
      </c>
    </row>
    <row r="28" spans="1:12" x14ac:dyDescent="0.25">
      <c r="A28" s="28" t="s">
        <v>28</v>
      </c>
      <c r="B28" s="23" t="s">
        <v>61</v>
      </c>
      <c r="C28" s="26">
        <v>28229</v>
      </c>
      <c r="D28" s="29">
        <f t="shared" si="0"/>
        <v>1.9872691996857428</v>
      </c>
      <c r="E28" s="26">
        <v>2956</v>
      </c>
      <c r="F28" s="29">
        <f t="shared" si="1"/>
        <v>1.3495128788086304</v>
      </c>
      <c r="G28" s="26">
        <v>1834</v>
      </c>
      <c r="H28" s="29">
        <f t="shared" si="2"/>
        <v>2.7132184333160736</v>
      </c>
      <c r="I28" s="26">
        <v>4738</v>
      </c>
      <c r="J28" s="29">
        <f t="shared" si="3"/>
        <v>1.5892982332558474</v>
      </c>
      <c r="K28" s="26">
        <v>37757</v>
      </c>
      <c r="L28" s="29">
        <v>1.88</v>
      </c>
    </row>
    <row r="29" spans="1:12" x14ac:dyDescent="0.25">
      <c r="A29" s="28" t="s">
        <v>29</v>
      </c>
      <c r="B29" s="23" t="s">
        <v>62</v>
      </c>
      <c r="C29" s="26">
        <v>15343</v>
      </c>
      <c r="D29" s="29">
        <f t="shared" si="0"/>
        <v>1.080118719429606</v>
      </c>
      <c r="E29" s="26">
        <v>4216</v>
      </c>
      <c r="F29" s="29">
        <f t="shared" si="1"/>
        <v>1.9247450260680601</v>
      </c>
      <c r="G29" s="26">
        <v>889</v>
      </c>
      <c r="H29" s="29">
        <f t="shared" si="2"/>
        <v>1.315186034470005</v>
      </c>
      <c r="I29" s="26">
        <v>7709</v>
      </c>
      <c r="J29" s="29">
        <f t="shared" si="3"/>
        <v>2.5858801351138303</v>
      </c>
      <c r="K29" s="26">
        <v>28157</v>
      </c>
      <c r="L29" s="29">
        <v>1.4</v>
      </c>
    </row>
    <row r="30" spans="1:12" x14ac:dyDescent="0.25">
      <c r="A30" s="28" t="s">
        <v>30</v>
      </c>
      <c r="B30" s="23" t="s">
        <v>63</v>
      </c>
      <c r="C30" s="26">
        <v>18759</v>
      </c>
      <c r="D30" s="29">
        <f t="shared" si="0"/>
        <v>1.3205987784514099</v>
      </c>
      <c r="E30" s="26">
        <v>2066</v>
      </c>
      <c r="F30" s="29">
        <f t="shared" si="1"/>
        <v>0.94319810812538241</v>
      </c>
      <c r="G30" s="26">
        <v>804</v>
      </c>
      <c r="H30" s="29">
        <f t="shared" si="2"/>
        <v>1.189437088542052</v>
      </c>
      <c r="I30" s="26">
        <v>5024</v>
      </c>
      <c r="J30" s="29">
        <f t="shared" si="3"/>
        <v>1.6852330780661413</v>
      </c>
      <c r="K30" s="26">
        <v>26653</v>
      </c>
      <c r="L30" s="29">
        <v>1.33</v>
      </c>
    </row>
    <row r="31" spans="1:12" x14ac:dyDescent="0.25">
      <c r="A31" s="28" t="s">
        <v>31</v>
      </c>
      <c r="B31" s="23" t="s">
        <v>64</v>
      </c>
      <c r="C31" s="26">
        <v>12605</v>
      </c>
      <c r="D31" s="29">
        <f t="shared" si="0"/>
        <v>0.88736860186470601</v>
      </c>
      <c r="E31" s="26">
        <v>3576</v>
      </c>
      <c r="F31" s="29">
        <f t="shared" si="1"/>
        <v>1.6325636179362863</v>
      </c>
      <c r="G31" s="26">
        <v>1387</v>
      </c>
      <c r="H31" s="29">
        <f t="shared" si="2"/>
        <v>2.0519269176714254</v>
      </c>
      <c r="I31" s="26">
        <v>4916</v>
      </c>
      <c r="J31" s="29">
        <f t="shared" si="3"/>
        <v>1.6490059338720446</v>
      </c>
      <c r="K31" s="26">
        <v>22484</v>
      </c>
      <c r="L31" s="29">
        <v>1.1200000000000001</v>
      </c>
    </row>
    <row r="32" spans="1:12" x14ac:dyDescent="0.25">
      <c r="A32" s="28" t="s">
        <v>32</v>
      </c>
      <c r="B32" s="23" t="s">
        <v>65</v>
      </c>
      <c r="C32" s="26">
        <v>17595</v>
      </c>
      <c r="D32" s="29">
        <f t="shared" si="0"/>
        <v>1.2386553391360178</v>
      </c>
      <c r="E32" s="26">
        <v>1269</v>
      </c>
      <c r="F32" s="29">
        <f t="shared" si="1"/>
        <v>0.5793409483112828</v>
      </c>
      <c r="G32" s="26">
        <v>434</v>
      </c>
      <c r="H32" s="29">
        <f t="shared" si="2"/>
        <v>0.64205932391449072</v>
      </c>
      <c r="I32" s="26">
        <v>2873</v>
      </c>
      <c r="J32" s="29">
        <f t="shared" si="3"/>
        <v>0.96370912286704302</v>
      </c>
      <c r="K32" s="26">
        <v>22171</v>
      </c>
      <c r="L32" s="29">
        <v>1.1100000000000001</v>
      </c>
    </row>
    <row r="33" spans="1:12" x14ac:dyDescent="0.25">
      <c r="A33" s="28" t="s">
        <v>33</v>
      </c>
      <c r="B33" s="23" t="s">
        <v>66</v>
      </c>
      <c r="C33" s="26">
        <v>10575</v>
      </c>
      <c r="D33" s="29">
        <f t="shared" si="0"/>
        <v>0.74446037006896204</v>
      </c>
      <c r="E33" s="26">
        <v>1323</v>
      </c>
      <c r="F33" s="29">
        <f t="shared" si="1"/>
        <v>0.60399375462240112</v>
      </c>
      <c r="G33" s="26">
        <v>794</v>
      </c>
      <c r="H33" s="29">
        <f t="shared" si="2"/>
        <v>1.1746430949034692</v>
      </c>
      <c r="I33" s="26">
        <v>4287</v>
      </c>
      <c r="J33" s="29">
        <f t="shared" si="3"/>
        <v>1.438016362593461</v>
      </c>
      <c r="K33" s="26">
        <v>16979</v>
      </c>
      <c r="L33" s="29">
        <v>0.85</v>
      </c>
    </row>
    <row r="34" spans="1:12" x14ac:dyDescent="0.25">
      <c r="A34" s="28" t="s">
        <v>34</v>
      </c>
      <c r="B34" s="23" t="s">
        <v>67</v>
      </c>
      <c r="C34" s="26">
        <v>10378</v>
      </c>
      <c r="D34" s="29">
        <f t="shared" si="0"/>
        <v>0.73059193575183812</v>
      </c>
      <c r="E34" s="26">
        <v>911</v>
      </c>
      <c r="F34" s="29">
        <f t="shared" si="1"/>
        <v>0.41590197313757177</v>
      </c>
      <c r="G34" s="26">
        <v>397</v>
      </c>
      <c r="H34" s="29">
        <f t="shared" si="2"/>
        <v>0.58732154745173459</v>
      </c>
      <c r="I34" s="26">
        <v>3289</v>
      </c>
      <c r="J34" s="29">
        <f t="shared" si="3"/>
        <v>1.1032507153183797</v>
      </c>
      <c r="K34" s="26">
        <v>14975</v>
      </c>
      <c r="L34" s="29">
        <v>0.75</v>
      </c>
    </row>
    <row r="35" spans="1:12" x14ac:dyDescent="0.25">
      <c r="A35" s="28" t="s">
        <v>35</v>
      </c>
      <c r="B35" s="23" t="s">
        <v>68</v>
      </c>
      <c r="C35" s="26">
        <v>10254</v>
      </c>
      <c r="D35" s="29">
        <f t="shared" si="0"/>
        <v>0.72186256592786158</v>
      </c>
      <c r="E35" s="26">
        <v>1012</v>
      </c>
      <c r="F35" s="29">
        <f t="shared" si="1"/>
        <v>0.46201185160836733</v>
      </c>
      <c r="G35" s="26">
        <v>227</v>
      </c>
      <c r="H35" s="29">
        <f t="shared" si="2"/>
        <v>0.33582365559582811</v>
      </c>
      <c r="I35" s="26">
        <v>2431</v>
      </c>
      <c r="J35" s="29">
        <f t="shared" si="3"/>
        <v>0.81544618088749787</v>
      </c>
      <c r="K35" s="26">
        <v>13924</v>
      </c>
      <c r="L35" s="29">
        <v>0.69</v>
      </c>
    </row>
    <row r="36" spans="1:12" x14ac:dyDescent="0.25">
      <c r="A36" s="28" t="s">
        <v>36</v>
      </c>
      <c r="B36" s="23" t="s">
        <v>69</v>
      </c>
      <c r="C36" s="26">
        <v>9043</v>
      </c>
      <c r="D36" s="29">
        <f t="shared" si="0"/>
        <v>0.63661041385660744</v>
      </c>
      <c r="E36" s="26">
        <v>1174</v>
      </c>
      <c r="F36" s="29">
        <f t="shared" si="1"/>
        <v>0.53597027054172253</v>
      </c>
      <c r="G36" s="26">
        <v>339</v>
      </c>
      <c r="H36" s="29">
        <f t="shared" si="2"/>
        <v>0.50151638434795476</v>
      </c>
      <c r="I36" s="26">
        <v>1714</v>
      </c>
      <c r="J36" s="29">
        <f t="shared" si="3"/>
        <v>0.57493819582113181</v>
      </c>
      <c r="K36" s="26">
        <v>12270</v>
      </c>
      <c r="L36" s="29">
        <v>0.61</v>
      </c>
    </row>
    <row r="37" spans="1:12" x14ac:dyDescent="0.25">
      <c r="A37" s="28" t="s">
        <v>37</v>
      </c>
      <c r="B37" s="23" t="s">
        <v>70</v>
      </c>
      <c r="C37" s="26">
        <v>3588</v>
      </c>
      <c r="D37" s="29">
        <f t="shared" si="0"/>
        <v>0.25258853974538403</v>
      </c>
      <c r="E37" s="26">
        <v>363</v>
      </c>
      <c r="F37" s="29">
        <f t="shared" si="1"/>
        <v>0.16572164242474047</v>
      </c>
      <c r="G37" s="26">
        <v>198</v>
      </c>
      <c r="H37" s="29">
        <f t="shared" si="2"/>
        <v>0.29292107404393813</v>
      </c>
      <c r="I37" s="26">
        <v>1244</v>
      </c>
      <c r="J37" s="29">
        <f t="shared" si="3"/>
        <v>0.4172830312727468</v>
      </c>
      <c r="K37" s="26">
        <v>5393</v>
      </c>
      <c r="L37" s="29">
        <v>0.27</v>
      </c>
    </row>
    <row r="38" spans="1:12" x14ac:dyDescent="0.25">
      <c r="A38" s="28" t="s">
        <v>38</v>
      </c>
      <c r="B38" s="23" t="s">
        <v>71</v>
      </c>
      <c r="C38" s="26">
        <v>2533</v>
      </c>
      <c r="D38" s="29">
        <f t="shared" si="0"/>
        <v>0.17831849809784214</v>
      </c>
      <c r="E38" s="26">
        <v>150</v>
      </c>
      <c r="F38" s="29">
        <f t="shared" si="1"/>
        <v>6.8480017530884479E-2</v>
      </c>
      <c r="G38" s="26">
        <v>294</v>
      </c>
      <c r="H38" s="29">
        <f t="shared" si="2"/>
        <v>0.43494341297433237</v>
      </c>
      <c r="I38" s="26">
        <v>372</v>
      </c>
      <c r="J38" s="29">
        <f t="shared" si="3"/>
        <v>0.1247823855574452</v>
      </c>
      <c r="K38" s="26">
        <v>3349</v>
      </c>
      <c r="L38" s="29">
        <v>0.17</v>
      </c>
    </row>
    <row r="39" spans="1:12" x14ac:dyDescent="0.25">
      <c r="A39" s="28" t="s">
        <v>39</v>
      </c>
      <c r="B39" s="23" t="s">
        <v>72</v>
      </c>
      <c r="C39" s="26">
        <v>1178</v>
      </c>
      <c r="D39" s="29">
        <f t="shared" si="0"/>
        <v>8.292901332777658E-2</v>
      </c>
      <c r="E39" s="26">
        <v>320</v>
      </c>
      <c r="F39" s="29">
        <f t="shared" si="1"/>
        <v>0.14609070406588689</v>
      </c>
      <c r="G39" s="26">
        <v>143</v>
      </c>
      <c r="H39" s="29">
        <f t="shared" si="2"/>
        <v>0.21155410903173311</v>
      </c>
      <c r="I39" s="26">
        <v>561</v>
      </c>
      <c r="J39" s="29">
        <f t="shared" si="3"/>
        <v>0.18817988789711493</v>
      </c>
      <c r="K39" s="26">
        <v>2202</v>
      </c>
      <c r="L39" s="29">
        <v>0.11</v>
      </c>
    </row>
    <row r="40" spans="1:12" x14ac:dyDescent="0.25">
      <c r="A40" s="28" t="s">
        <v>40</v>
      </c>
      <c r="B40" s="23" t="s">
        <v>73</v>
      </c>
      <c r="C40" s="26">
        <v>945</v>
      </c>
      <c r="D40" s="29">
        <f t="shared" si="0"/>
        <v>6.6526245835949793E-2</v>
      </c>
      <c r="E40" s="26">
        <v>441</v>
      </c>
      <c r="F40" s="29">
        <f t="shared" si="1"/>
        <v>0.20133125154080037</v>
      </c>
      <c r="G40" s="26">
        <v>37</v>
      </c>
      <c r="H40" s="29">
        <f t="shared" si="2"/>
        <v>5.473777646275612E-2</v>
      </c>
      <c r="I40" s="26">
        <v>690</v>
      </c>
      <c r="J40" s="29">
        <f t="shared" si="3"/>
        <v>0.23145119901784189</v>
      </c>
      <c r="K40" s="26">
        <v>2113</v>
      </c>
      <c r="L40" s="29">
        <v>0.11</v>
      </c>
    </row>
    <row r="41" spans="1:12" x14ac:dyDescent="0.25">
      <c r="A41" s="28" t="s">
        <v>41</v>
      </c>
      <c r="B41" s="23" t="s">
        <v>74</v>
      </c>
      <c r="C41" s="26">
        <v>665</v>
      </c>
      <c r="D41" s="29">
        <f t="shared" si="0"/>
        <v>4.6814765588260969E-2</v>
      </c>
      <c r="E41" s="26">
        <v>246</v>
      </c>
      <c r="F41" s="29">
        <f t="shared" si="1"/>
        <v>0.11230722875065055</v>
      </c>
      <c r="G41" s="26">
        <v>9</v>
      </c>
      <c r="H41" s="29">
        <f t="shared" si="2"/>
        <v>1.3314594274724463E-2</v>
      </c>
      <c r="I41" s="26">
        <v>183</v>
      </c>
      <c r="J41" s="29">
        <f t="shared" si="3"/>
        <v>6.1384883217775452E-2</v>
      </c>
      <c r="K41" s="26">
        <v>1103</v>
      </c>
      <c r="L41" s="29">
        <v>0.06</v>
      </c>
    </row>
    <row r="42" spans="1:12" x14ac:dyDescent="0.25">
      <c r="A42" s="28" t="s">
        <v>42</v>
      </c>
      <c r="B42" s="23" t="s">
        <v>75</v>
      </c>
      <c r="C42" s="26">
        <v>543</v>
      </c>
      <c r="D42" s="29">
        <f t="shared" si="0"/>
        <v>3.8226192051767978E-2</v>
      </c>
      <c r="E42" s="26">
        <v>58</v>
      </c>
      <c r="F42" s="29">
        <f t="shared" si="1"/>
        <v>2.6478940111942004E-2</v>
      </c>
      <c r="G42" s="26">
        <v>23</v>
      </c>
      <c r="H42" s="29">
        <f t="shared" si="2"/>
        <v>3.4026185368740289E-2</v>
      </c>
      <c r="I42" s="26">
        <v>78</v>
      </c>
      <c r="J42" s="29">
        <f t="shared" si="3"/>
        <v>2.61640485846256E-2</v>
      </c>
      <c r="K42" s="26">
        <v>702</v>
      </c>
      <c r="L42" s="29">
        <v>0.04</v>
      </c>
    </row>
    <row r="43" spans="1:12" x14ac:dyDescent="0.25">
      <c r="A43" s="24"/>
      <c r="B43" s="24" t="s">
        <v>76</v>
      </c>
      <c r="C43" s="27">
        <v>1420492</v>
      </c>
      <c r="D43" s="27">
        <f>SUM(D10:D42)</f>
        <v>100</v>
      </c>
      <c r="E43" s="27">
        <v>219042</v>
      </c>
      <c r="F43" s="30">
        <f>SUM(F10:F42)</f>
        <v>100.00000000000003</v>
      </c>
      <c r="G43" s="27">
        <v>67595</v>
      </c>
      <c r="H43" s="30">
        <f>SUM(H10:H42)</f>
        <v>100</v>
      </c>
      <c r="I43" s="27">
        <v>298119</v>
      </c>
      <c r="J43" s="30">
        <f>SUM(J10:J42)</f>
        <v>99.999999999999972</v>
      </c>
      <c r="K43" s="27">
        <v>2005248</v>
      </c>
      <c r="L43" s="30">
        <v>100</v>
      </c>
    </row>
    <row r="45" spans="1:12" x14ac:dyDescent="0.25">
      <c r="A45" s="59" t="s">
        <v>132</v>
      </c>
      <c r="B45" s="60"/>
      <c r="C45" s="60"/>
    </row>
    <row r="46" spans="1:12" x14ac:dyDescent="0.25">
      <c r="A46" s="62" t="s">
        <v>113</v>
      </c>
      <c r="B46" s="62"/>
      <c r="C46" s="62"/>
    </row>
    <row r="47" spans="1:12" x14ac:dyDescent="0.25">
      <c r="A47" s="63" t="s">
        <v>104</v>
      </c>
      <c r="B47" s="64"/>
      <c r="C47" s="64"/>
    </row>
  </sheetData>
  <mergeCells count="5">
    <mergeCell ref="A47:C47"/>
    <mergeCell ref="A6:G6"/>
    <mergeCell ref="H6:L6"/>
    <mergeCell ref="A45:C45"/>
    <mergeCell ref="A46:C46"/>
  </mergeCells>
  <hyperlinks>
    <hyperlink ref="L5" location="Índice!A1" display="Inicio" xr:uid="{0E8BBE48-9340-4213-B401-2EF20211B8D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Ficha metodológica</vt:lpstr>
      <vt:lpstr>Cuadro 1</vt:lpstr>
      <vt:lpstr>Cuadro 2</vt:lpstr>
      <vt:lpstr>Cuadro 3</vt:lpstr>
      <vt:lpstr>Cuadro 4</vt:lpstr>
      <vt:lpstr>Cuadro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ESGUERRA</dc:creator>
  <cp:lastModifiedBy>LUIS ESGUERRA</cp:lastModifiedBy>
  <dcterms:created xsi:type="dcterms:W3CDTF">2026-09-15T18:37:26Z</dcterms:created>
  <dcterms:modified xsi:type="dcterms:W3CDTF">2026-09-25T00:28:22Z</dcterms:modified>
</cp:coreProperties>
</file>