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endozat\Downloads\"/>
    </mc:Choice>
  </mc:AlternateContent>
  <xr:revisionPtr revIDLastSave="0" documentId="13_ncr:1_{F9C75EC4-B2B0-4A66-8AD9-94357030B399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Indice" sheetId="1" r:id="rId1"/>
    <sheet name="Cuadro 1" sheetId="2" r:id="rId2"/>
    <sheet name="Cuadro 2" sheetId="6" r:id="rId3"/>
    <sheet name="Cuadro 3" sheetId="18" r:id="rId4"/>
    <sheet name="Cuadro 4" sheetId="7" r:id="rId5"/>
    <sheet name="Cuadro 5" sheetId="14" r:id="rId6"/>
    <sheet name="Cuadro 6" sheetId="19" r:id="rId7"/>
    <sheet name="Cuadro 7" sheetId="20" r:id="rId8"/>
    <sheet name="Cuadro 8" sheetId="21" r:id="rId9"/>
    <sheet name="Cuadro 9" sheetId="8" r:id="rId10"/>
    <sheet name="Cuadro 10" sheetId="9" r:id="rId11"/>
    <sheet name="Cuadro 11" sheetId="10" r:id="rId12"/>
    <sheet name="Cuadro 12" sheetId="11" r:id="rId13"/>
    <sheet name="Cuadro 13" sheetId="12" r:id="rId14"/>
    <sheet name="Cuadro 14" sheetId="15" r:id="rId15"/>
    <sheet name="Tabla 1 y 2" sheetId="13" r:id="rId16"/>
    <sheet name="Tabla 13" sheetId="22" state="hidden" r:id="rId17"/>
    <sheet name="Cuadro 15" sheetId="23" r:id="rId18"/>
    <sheet name="Cuadro 16" sheetId="24" r:id="rId19"/>
    <sheet name="Cuadro 17" sheetId="25" r:id="rId20"/>
    <sheet name="Tabla 15." sheetId="26" state="hidden" r:id="rId21"/>
    <sheet name="Tabla 16." sheetId="27" state="hidden" r:id="rId22"/>
    <sheet name="Cuadro 18" sheetId="28" r:id="rId23"/>
    <sheet name="Tabla 3, 4 y 5" sheetId="31" r:id="rId24"/>
    <sheet name="Cuadro 19" sheetId="29" r:id="rId25"/>
    <sheet name="Tabla 6 y 7" sheetId="30" r:id="rId26"/>
  </sheets>
  <externalReferences>
    <externalReference r:id="rId27"/>
    <externalReference r:id="rId28"/>
  </externalReferences>
  <definedNames>
    <definedName name="\a">#N/A</definedName>
    <definedName name="\b">#N/A</definedName>
    <definedName name="_____hhh444">#REF!</definedName>
    <definedName name="___hhh444">#REF!</definedName>
    <definedName name="_hhh444">#REF!</definedName>
    <definedName name="A_impresión_IM">#REF!</definedName>
    <definedName name="cccc">#N/A</definedName>
    <definedName name="cuadro2a">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  <definedName name="FECHA">#REF!</definedName>
    <definedName name="ffffddddd">#REF!</definedName>
    <definedName name="fffsd">#REF!</definedName>
    <definedName name="fgfgfg">#REF!</definedName>
    <definedName name="fhfhfhfjjj">#REF!</definedName>
    <definedName name="ggg">#REF!</definedName>
    <definedName name="ggggg">#REF!</definedName>
    <definedName name="gggggg">#REF!</definedName>
    <definedName name="gggggg5">#REF!</definedName>
    <definedName name="hfhfhfhfhf">#REF!</definedName>
    <definedName name="hhh">#REF!</definedName>
    <definedName name="hoas">#REF!</definedName>
    <definedName name="hoja">#REF!</definedName>
    <definedName name="jjjjjjjjkkkk">#REF!</definedName>
    <definedName name="jjjkkkk">#REF!</definedName>
    <definedName name="kkkkkkk">#REF!</definedName>
    <definedName name="paises">[2]COD!$A$1:$B$275</definedName>
    <definedName name="PERIODO">#REF!</definedName>
    <definedName name="TITULO">#REF!</definedName>
    <definedName name="Totaldepto">#REF!</definedName>
    <definedName name="VA">#REF!</definedName>
    <definedName name="VA_Kt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31" l="1" a="1"/>
  <c r="H49" i="31" s="1"/>
  <c r="I49" i="31" s="1"/>
  <c r="H46" i="31" l="1"/>
  <c r="I46" i="31" s="1"/>
  <c r="H48" i="31"/>
  <c r="I48" i="31" s="1"/>
  <c r="H45" i="31"/>
  <c r="H47" i="31"/>
  <c r="I47" i="31" s="1"/>
  <c r="H50" i="31" l="1"/>
  <c r="I50" i="31" s="1"/>
  <c r="I45" i="3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<sst xmlns="http://schemas.openxmlformats.org/spreadsheetml/2006/main" count="575" uniqueCount="180">
  <si>
    <t>Dirección de Síntesis y Cuentas Nacionales</t>
  </si>
  <si>
    <t>1.</t>
  </si>
  <si>
    <t>Sacrificio de ganado porcino</t>
  </si>
  <si>
    <t>Fase Industrial</t>
  </si>
  <si>
    <t>Cuenta de producción y generación del ingreso de la agroindustria de ganado porcino</t>
  </si>
  <si>
    <t xml:space="preserve">Participación del valor agregado de la agroindustria de ganado porcino en el total del valor agregado nacional </t>
  </si>
  <si>
    <t>Cuenta Satelite de la agroindustria de ganado Porcino</t>
  </si>
  <si>
    <t xml:space="preserve">Cuadro 1. Sacrificio de ganado porcino </t>
  </si>
  <si>
    <t>Cabezas</t>
  </si>
  <si>
    <t>Concepto</t>
  </si>
  <si>
    <t>Sacrificio Formal</t>
  </si>
  <si>
    <t>Sacrificio No Formal</t>
  </si>
  <si>
    <t>Total Nacional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</si>
  <si>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</si>
  <si>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</si>
  <si>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t>Total</t>
  </si>
  <si>
    <t>Hembras</t>
  </si>
  <si>
    <t xml:space="preserve">Total </t>
  </si>
  <si>
    <t>Precebo</t>
  </si>
  <si>
    <t>Levante</t>
  </si>
  <si>
    <t>Ceba</t>
  </si>
  <si>
    <t>Lactante</t>
  </si>
  <si>
    <t>Año</t>
  </si>
  <si>
    <t>Precios corrientes</t>
  </si>
  <si>
    <t>Sacrificio tecnificado</t>
  </si>
  <si>
    <t>Sacrificio No tecnificado</t>
  </si>
  <si>
    <t>Miles de millones de pesos</t>
  </si>
  <si>
    <t>Macho reproductor</t>
  </si>
  <si>
    <t xml:space="preserve">Miles de millones de pesos </t>
  </si>
  <si>
    <t>Variación  de existencias</t>
  </si>
  <si>
    <t>Precios básicos</t>
  </si>
  <si>
    <t>Conceptos</t>
  </si>
  <si>
    <t>Producción</t>
  </si>
  <si>
    <t>Oferta total</t>
  </si>
  <si>
    <t>Demanda total</t>
  </si>
  <si>
    <t>Consumo Intermedio</t>
  </si>
  <si>
    <t xml:space="preserve">Variación de existencias </t>
  </si>
  <si>
    <t>Formación Bruta de Capital</t>
  </si>
  <si>
    <t>Etapa de desarrollo</t>
  </si>
  <si>
    <t>Lechon 5,5 Kg</t>
  </si>
  <si>
    <t>Lechon 22 Kg</t>
  </si>
  <si>
    <t>Ciclo completo</t>
  </si>
  <si>
    <t>Lechon 5,5 - 6 Kg</t>
  </si>
  <si>
    <t>Valor agregago</t>
  </si>
  <si>
    <t>Remuneración a los asalariados</t>
  </si>
  <si>
    <t>Impuestos a la producción</t>
  </si>
  <si>
    <t>Excedente bruto de explotación/ Ingreso mixto</t>
  </si>
  <si>
    <t>Rendimieto 
Canal Caliente</t>
  </si>
  <si>
    <t>Canal (carne y hueso)</t>
  </si>
  <si>
    <t>Vísceras</t>
  </si>
  <si>
    <t>Tabla 15. Costos asociados al consumo intermedio</t>
  </si>
  <si>
    <t>Tabla 16. Costos asociados a la remuneración a los asalariados</t>
  </si>
  <si>
    <t>Valor agregado</t>
  </si>
  <si>
    <t>Excedente bruto de explotación / Ingreso mixto</t>
  </si>
  <si>
    <t>Excedente bruto de explotación /Ingreso mixto</t>
  </si>
  <si>
    <t>Índice</t>
  </si>
  <si>
    <t>Lactancia</t>
  </si>
  <si>
    <r>
      <t>2021</t>
    </r>
    <r>
      <rPr>
        <vertAlign val="superscript"/>
        <sz val="10"/>
        <color theme="1"/>
        <rFont val="Segoe UI"/>
        <family val="2"/>
      </rPr>
      <t>p</t>
    </r>
  </si>
  <si>
    <r>
      <t>2023</t>
    </r>
    <r>
      <rPr>
        <vertAlign val="superscript"/>
        <sz val="10"/>
        <color theme="1"/>
        <rFont val="Segoe UI"/>
        <family val="2"/>
      </rPr>
      <t>pr</t>
    </r>
  </si>
  <si>
    <t>Actualizado el 3 de diciembre de 2024</t>
  </si>
  <si>
    <r>
      <t>2019-2023</t>
    </r>
    <r>
      <rPr>
        <b/>
        <vertAlign val="superscript"/>
        <sz val="9"/>
        <color rgb="FF000000"/>
        <rFont val="Segoe UI"/>
        <family val="2"/>
      </rPr>
      <t>p</t>
    </r>
    <r>
      <rPr>
        <b/>
        <vertAlign val="superscript"/>
        <sz val="9"/>
        <color theme="1"/>
        <rFont val="Segoe UI"/>
        <family val="2"/>
      </rPr>
      <t>r</t>
    </r>
  </si>
  <si>
    <t>Cuenta satélite de la agroindustria de ganado porcino</t>
  </si>
  <si>
    <r>
      <t>2019-2023</t>
    </r>
    <r>
      <rPr>
        <b/>
        <vertAlign val="superscript"/>
        <sz val="9"/>
        <color rgb="FF000000"/>
        <rFont val="Segoe UI"/>
        <family val="2"/>
      </rPr>
      <t>pr</t>
    </r>
  </si>
  <si>
    <r>
      <rPr>
        <b/>
        <sz val="8"/>
        <color theme="1"/>
        <rFont val="Segoe UI"/>
        <family val="2"/>
      </rPr>
      <t>Fuente:</t>
    </r>
    <r>
      <rPr>
        <sz val="8"/>
        <color theme="1"/>
        <rFont val="Segoe UI"/>
        <family val="2"/>
      </rPr>
      <t xml:space="preserve"> DANE - Asociación Porckcolombia. Cálculos DSCN.</t>
    </r>
  </si>
  <si>
    <r>
      <t>2021</t>
    </r>
    <r>
      <rPr>
        <b/>
        <vertAlign val="superscript"/>
        <sz val="11"/>
        <color theme="1"/>
        <rFont val="Segoe UI"/>
        <family val="2"/>
      </rPr>
      <t>p</t>
    </r>
  </si>
  <si>
    <r>
      <t>2022</t>
    </r>
    <r>
      <rPr>
        <b/>
        <vertAlign val="superscript"/>
        <sz val="11"/>
        <color theme="1"/>
        <rFont val="Segoe UI"/>
        <family val="2"/>
      </rPr>
      <t>p</t>
    </r>
  </si>
  <si>
    <r>
      <t>2023</t>
    </r>
    <r>
      <rPr>
        <b/>
        <vertAlign val="superscript"/>
        <sz val="11"/>
        <color theme="1"/>
        <rFont val="Segoe UI"/>
        <family val="2"/>
      </rPr>
      <t>pr</t>
    </r>
  </si>
  <si>
    <r>
      <t>2022</t>
    </r>
    <r>
      <rPr>
        <b/>
        <vertAlign val="superscript"/>
        <sz val="11"/>
        <color theme="1"/>
        <rFont val="Segoe UI"/>
        <family val="2"/>
      </rPr>
      <t>pr</t>
    </r>
  </si>
  <si>
    <t>Participación % VA agroindustria de ganado porcino VA de la producción pecuaria industrial</t>
  </si>
  <si>
    <t>2022 preliminar?</t>
  </si>
  <si>
    <t>Ajustar Dirección de Síntesis y Cuentas Nacionales en todos los cuadros. No es admisible siglas para el área en los cuadros</t>
  </si>
  <si>
    <t>Corregir línea del encabezado del cuadro</t>
  </si>
  <si>
    <t>porcino en minúscula</t>
  </si>
  <si>
    <t>vivo en minúscula</t>
  </si>
  <si>
    <t>Vísceras (corregir tilde)</t>
  </si>
  <si>
    <t>NO hay mayor detalle del concepto? Se justifica un cuadro independiente para una sola línea?</t>
  </si>
  <si>
    <t>cambiar Satelite por satélite</t>
  </si>
  <si>
    <t>Precio promedio ponderado de kilogramo en canal y subproductos</t>
  </si>
  <si>
    <t>Kilogramos según subproductos de cerdo vivo</t>
  </si>
  <si>
    <t>Valoración de kilogramo en canal y subproductos</t>
  </si>
  <si>
    <t>Cuenta satelite de la agroindustria de ganado porcino</t>
  </si>
  <si>
    <t>Millones de kilos</t>
  </si>
  <si>
    <r>
      <t>2022</t>
    </r>
    <r>
      <rPr>
        <vertAlign val="superscript"/>
        <sz val="10"/>
        <color theme="1"/>
        <rFont val="Segoe UI"/>
        <family val="2"/>
      </rPr>
      <t>p</t>
    </r>
  </si>
  <si>
    <t>Nota: Los resultados de la cuenta satélite de la agroindustria de ganado porcino son susceptibles a cambios, según se genere nueva información o se actualicen las metodologías de cálculo.</t>
  </si>
  <si>
    <t>Formación bruta de capital</t>
  </si>
  <si>
    <r>
      <t xml:space="preserve">Fuente: </t>
    </r>
    <r>
      <rPr>
        <sz val="8"/>
        <color theme="1"/>
        <rFont val="Segoe UI"/>
        <family val="2"/>
      </rPr>
      <t>DANE - Asociación Porckcolombia. Cálculos: Dirección de Síntesis y Cuentas Nacionales.</t>
    </r>
  </si>
  <si>
    <t>Nota: Por aproximación de decimales, los totales pueden diferir de sus componentes</t>
  </si>
  <si>
    <t>* Ganado en pie</t>
  </si>
  <si>
    <t>Producción*</t>
  </si>
  <si>
    <t>Importaciones**</t>
  </si>
  <si>
    <t>Exportaciones***</t>
  </si>
  <si>
    <t>** Partida Arancelaria: 103920000 "Animales vivos de la especie porcina de raza pura, de peso superior o igual a 50 Kg." y 103100000 "Reproductores de raza pura, de la especie porcina."</t>
  </si>
  <si>
    <t xml:space="preserve">***Partida Arancelaria: 103920000 "Animales vivos de la especie porcina de raza pura, de peso superior o igual a 50 Kg." </t>
  </si>
  <si>
    <t>( pesos / Kilogramo en pie )</t>
  </si>
  <si>
    <t xml:space="preserve"> ( pesos / Kilogramo en pie )</t>
  </si>
  <si>
    <t>Tabla 13. Composición de los subproductos de cerdo vivo</t>
  </si>
  <si>
    <t>Millones</t>
  </si>
  <si>
    <t>Nota: Los datos por aproximaciones pueden diferir de los totales</t>
  </si>
  <si>
    <t>Fase Pecuaria</t>
  </si>
  <si>
    <t>2.</t>
  </si>
  <si>
    <t>3.</t>
  </si>
  <si>
    <t>Fase Agroindustrial</t>
  </si>
  <si>
    <r>
      <t>Cuenta satélite de la agroindustria de ganado porcino 2019-2023</t>
    </r>
    <r>
      <rPr>
        <b/>
        <vertAlign val="superscript"/>
        <sz val="12"/>
        <rFont val="Segoe UI"/>
        <family val="2"/>
      </rPr>
      <t>pr</t>
    </r>
  </si>
  <si>
    <t>Formación bruta de capital de ganado porcino según etapa de desarrollo</t>
  </si>
  <si>
    <t>Cuadro 1</t>
  </si>
  <si>
    <t>Cuadro 2</t>
  </si>
  <si>
    <t>Cuadro 3</t>
  </si>
  <si>
    <t>Cuadro 4</t>
  </si>
  <si>
    <t>Cuadro 2. Precio promedio ponderado por kilogramo en pie de ganado porcino</t>
  </si>
  <si>
    <t>Cuadro 3. Ganado porcino en pie</t>
  </si>
  <si>
    <t xml:space="preserve">Cuadro 4. Sacrificio de ganado porcino </t>
  </si>
  <si>
    <t>Cuadro 5. Formación bruta de capital de ganado porcino según etapa de desarrollo</t>
  </si>
  <si>
    <t>Cuadro 5</t>
  </si>
  <si>
    <t>Cuadro 6</t>
  </si>
  <si>
    <t>Cuadro 6. Variación de existencias de ganado porcino según etapa de desarrollo</t>
  </si>
  <si>
    <t>Cuadro 7</t>
  </si>
  <si>
    <t>Cuadro 7. Valoración de la formación bruta de capital de ganado porcino</t>
  </si>
  <si>
    <t>Cuadro 8</t>
  </si>
  <si>
    <t>Precio promedio ponderado por kilogramo en pie de ganado porcino</t>
  </si>
  <si>
    <t>Ganado porcino en pie</t>
  </si>
  <si>
    <t xml:space="preserve">Sacrificio de ganado porcino </t>
  </si>
  <si>
    <t>Variación de existencias de ganado porcino según etapa de desarrollo</t>
  </si>
  <si>
    <t>Valoración de la formación bruta de capital de ganado porcino</t>
  </si>
  <si>
    <t>Balance oferta utilización de ganado porcino</t>
  </si>
  <si>
    <t>Cuadro 9</t>
  </si>
  <si>
    <t>Cuadro 8. Balance oferta utilización de ganado porcino</t>
  </si>
  <si>
    <t>Cuadro 9. Costos de producción promedio de la cría de ganado porcino según etapa de desarrollo</t>
  </si>
  <si>
    <t>Cuadro 10. Consumo intermedio de la cría de ganado porcino según etapa de desarrollo</t>
  </si>
  <si>
    <t>Costos de producción promedio de la cría de ganado porcino según etapa de desarrollo</t>
  </si>
  <si>
    <t>Cuadro 10</t>
  </si>
  <si>
    <t>Consumo intermedio de la cría de ganado porcino según etapa de desarrollo</t>
  </si>
  <si>
    <t>Cuadro 11. Remuneración de los asalariados de la cría de ganado porcino según etapa de desarrollo</t>
  </si>
  <si>
    <t>Remuneración de los asalariados de la cría de ganado porcino según etapa de desarrollo</t>
  </si>
  <si>
    <t>Cuadro 11</t>
  </si>
  <si>
    <t>Cuadro 12. Consumo intermedio fase pecuaria de la agroindustria de ganado porcino según etapa de desarrollo</t>
  </si>
  <si>
    <t>Consumo intermedio fase pecuaria de la agroindustria de ganado porcino según etapa de desarrollo</t>
  </si>
  <si>
    <t>Cuadro 12</t>
  </si>
  <si>
    <t>Cuadro 13. Remuneración de los asalariados fase pecuaria de la agroindustria de ganado porcino según etapa de desarrollo</t>
  </si>
  <si>
    <t>Remuneración de los asalariados fase pecuaria de la agroindustria de ganado porcino según etapa de desarrollo</t>
  </si>
  <si>
    <t>Cuadro 13</t>
  </si>
  <si>
    <t>Cuadro 14. Cuenta de producción y generación del ingreso fase pecuaria de la agroindustria de ganado porcino</t>
  </si>
  <si>
    <t>Cuenta de producción y generación del ingreso fase pecuaria de la agroindustria de ganado porcino</t>
  </si>
  <si>
    <t>Cuadro 14</t>
  </si>
  <si>
    <t>Tabla 1. Participación porcentual del valor agregado de la fase pecuaria de ganado porcino en el valor agregado de la actividad agricultura, ganadería, caza, silvicultura y pesca</t>
  </si>
  <si>
    <t>Tabla 2. Participación porcentual del valor agregado de la fase pecuaria de ganado porcino en el valor agregado de la actividad de ganadería</t>
  </si>
  <si>
    <t>Participación porcentual del valor agregado de la fase pecuaria de ganado porcino en el valor agregado de la actividad agricultura, ganadería, caza, silvicultura y pesca</t>
  </si>
  <si>
    <t>Tabla 1</t>
  </si>
  <si>
    <t>Tabla 2</t>
  </si>
  <si>
    <t>Participación porcentual del valor agregado de la fase pecuaria de ganado porcino en el valor agregado de la actividad de ganadería</t>
  </si>
  <si>
    <t>Cuadro 15. Precio promedio ponderado de kilogramo en canal y subproductos</t>
  </si>
  <si>
    <t>Cuadro 15</t>
  </si>
  <si>
    <t>Cuadro 16. Kilogramos según subproductos de cerdo vivo</t>
  </si>
  <si>
    <t>Cuadro 17. Valoración de kilogramo en canal y subproductos</t>
  </si>
  <si>
    <t>Cuadro 16</t>
  </si>
  <si>
    <t>Cuadro 17</t>
  </si>
  <si>
    <t>Cuadro 18</t>
  </si>
  <si>
    <t>Cuadro 18. Cuenta de producción y generación del ingreso del primer nivel de transformación industrial de ganado porcino</t>
  </si>
  <si>
    <t>Cuenta de producción y generación del ingreso del primer nivel de transformación industrial de ganado porcino</t>
  </si>
  <si>
    <r>
      <rPr>
        <b/>
        <sz val="9"/>
        <color theme="1"/>
        <rFont val="Segoe UI"/>
        <family val="2"/>
      </rPr>
      <t>Tabla 3.</t>
    </r>
    <r>
      <rPr>
        <sz val="9"/>
        <color theme="1"/>
        <rFont val="Segoe UI"/>
        <family val="2"/>
      </rPr>
      <t xml:space="preserve"> </t>
    </r>
    <r>
      <rPr>
        <b/>
        <sz val="9"/>
        <color theme="1"/>
        <rFont val="Segoe UI"/>
        <family val="2"/>
      </rPr>
      <t>Participación porcentual del valor agregado de la fase industrial en el valor agregado de la industria manufacturera</t>
    </r>
  </si>
  <si>
    <t>Tabla 4. Participación porcentual del valor agregado de la fase industrial en el valor agregado de la actividad de elaboración de productos alimenticios; elaboración de bebidas; elaboración de productos de tabaco</t>
  </si>
  <si>
    <t>Tabla 5. Participación porcentual del valor agregado de la fase industrial en el valor agregado de la actividad 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</si>
  <si>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Participación porcentual valor agregado fase industrial</t>
  </si>
  <si>
    <t>Participación porcentual fase pecuaria</t>
  </si>
  <si>
    <t>Tabla 3</t>
  </si>
  <si>
    <t>Tabla 4</t>
  </si>
  <si>
    <t>Tabla 5</t>
  </si>
  <si>
    <t>Participación porcentual del valor agregado de la fase industrial en el valor agregado de la industria manufacturera</t>
  </si>
  <si>
    <t>Participación porcentual del valor agregado de la fase industrial en el valor agregado de la actividad de elaboración de productos alimenticios</t>
  </si>
  <si>
    <t>Participación porcentual del valor agregado de la fase industrial en el valor agregado de la actividad procesamiento y conservación de carne y productos cárnicos de bovinos, bufalinos, porcinos y otras carnes n.c.p.</t>
  </si>
  <si>
    <t>Cuadro 19. Cuenta de producción y generación del ingreso de la agroindustria de ganado porcino</t>
  </si>
  <si>
    <t>Cuadro 19</t>
  </si>
  <si>
    <t>Tabla 6. Participación porcentual del valor agregado de la agroindustria de ganado porcino en el valor agregado de las actividades de ganadería y de procesamiento y conservación de carne y productos cárnicos de bovinos, bufalinos, porcinos y otras carnes n.c.p.; procesamiento y conservación de carne y productos cárnicos de aves de corral y procesamiento y conservación de pescados, crustáceos y moluscos.</t>
  </si>
  <si>
    <t xml:space="preserve">Tabla 7. Participación del valor agregado de la agroindustria de ganado porcino en el total del valor agregado nacional </t>
  </si>
  <si>
    <t>Participación porcentual agroindustria de cría de ganado porcino</t>
  </si>
  <si>
    <t>Tabla 6</t>
  </si>
  <si>
    <t>Participación porcentual del valor agregado de la agroindustria de ganado porcino en el valor agregado de las actividades de ganadería y de procesamiento y conservación de carne y productos cárnicos de bovinos, bufalinos, porcinos y otras carnes n.c.p.</t>
  </si>
  <si>
    <t>Tabla 7</t>
  </si>
  <si>
    <t>Fuente: DANE - Asociación Colombiana de Porcicultores Porkcolombia. Cálculos: Dirección de Síntesis y Cuentas Nacionales.</t>
  </si>
  <si>
    <t>Machos reproductores</t>
  </si>
  <si>
    <t>Fuente: DANE, Cálculos: Dirección de Síntesis y Cuentas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</si>
</sst>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(* #,##0_);_(* \(#,##0\);_(* &quot;-&quot;??_);_(@_)"/>
    <numFmt numFmtId="168" formatCode="0.0%"/>
    <numFmt numFmtId="169" formatCode="_-* #,##0.00\ _€_-;\-* #,##0.00\ _€_-;_-* &quot;-&quot;??\ _€_-;_-@_-"/>
    <numFmt numFmtId="170" formatCode="_(* #,##0.0000000_);_(* \(#,##0.0000000\);_(* &quot;-&quot;??_);_(@_)"/>
    <numFmt numFmtId="171" formatCode="_(* #,##0.0_);_(* \(#,##0.0\);_(* &quot;-&quot;??_);_(@_)"/>
    <numFmt numFmtId="172" formatCode="0.0"/>
    <numFmt numFmtId="173" formatCode="_-* #,##0_-;\-* #,##0_-;_-* &quot;-&quot;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vertAlign val="superscript"/>
      <sz val="12"/>
      <name val="Segoe UI"/>
      <family val="2"/>
    </font>
    <font>
      <b/>
      <sz val="11"/>
      <color rgb="FFB6004B"/>
      <name val="Segoe UI"/>
      <family val="2"/>
    </font>
    <font>
      <b/>
      <sz val="9"/>
      <color theme="1"/>
      <name val="Segoe UI"/>
      <family val="2"/>
    </font>
    <font>
      <b/>
      <sz val="9"/>
      <name val="Segoe UI"/>
      <family val="2"/>
    </font>
    <font>
      <b/>
      <sz val="9"/>
      <color indexed="8"/>
      <name val="Segoe UI"/>
      <family val="2"/>
    </font>
    <font>
      <sz val="8"/>
      <name val="Segoe UI"/>
      <family val="2"/>
    </font>
    <font>
      <vertAlign val="superscript"/>
      <sz val="8"/>
      <name val="Segoe UI"/>
      <family val="2"/>
    </font>
    <font>
      <sz val="9"/>
      <name val="Segoe UI"/>
      <family val="2"/>
    </font>
    <font>
      <b/>
      <sz val="11"/>
      <name val="Segoe UI"/>
      <family val="2"/>
    </font>
    <font>
      <u/>
      <sz val="7.5"/>
      <color indexed="12"/>
      <name val="Arial"/>
      <family val="2"/>
    </font>
    <font>
      <b/>
      <sz val="8"/>
      <name val="Segoe UI"/>
      <family val="2"/>
    </font>
    <font>
      <b/>
      <sz val="11"/>
      <color theme="1"/>
      <name val="Segoe UI"/>
      <family val="2"/>
    </font>
    <font>
      <sz val="8"/>
      <color theme="1"/>
      <name val="Segoe UI"/>
      <family val="2"/>
    </font>
    <font>
      <u/>
      <sz val="11"/>
      <color theme="10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b/>
      <sz val="10"/>
      <name val="Segoe UI"/>
      <family val="2"/>
    </font>
    <font>
      <sz val="8"/>
      <color rgb="FF000000"/>
      <name val="Segoe UI"/>
      <family val="2"/>
    </font>
    <font>
      <sz val="11"/>
      <color rgb="FF000000"/>
      <name val="Segoe UI"/>
      <family val="2"/>
    </font>
    <font>
      <vertAlign val="superscript"/>
      <sz val="10"/>
      <color theme="1"/>
      <name val="Segoe UI"/>
      <family val="2"/>
    </font>
    <font>
      <b/>
      <vertAlign val="superscript"/>
      <sz val="9"/>
      <color rgb="FF000000"/>
      <name val="Segoe UI"/>
      <family val="2"/>
    </font>
    <font>
      <b/>
      <sz val="18"/>
      <color rgb="FFFF0000"/>
      <name val="Segoe UI"/>
      <family val="2"/>
    </font>
    <font>
      <b/>
      <sz val="8"/>
      <color theme="1"/>
      <name val="Segoe UI"/>
      <family val="2"/>
    </font>
    <font>
      <b/>
      <vertAlign val="superscript"/>
      <sz val="11"/>
      <color theme="1"/>
      <name val="Segoe UI"/>
      <family val="2"/>
    </font>
    <font>
      <b/>
      <sz val="10"/>
      <color rgb="FFFF0000"/>
      <name val="Segoe UI"/>
      <family val="2"/>
    </font>
    <font>
      <b/>
      <sz val="11"/>
      <color rgb="FFFF0000"/>
      <name val="Segoe U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4">
    <xf numFmtId="0" fontId="0" fillId="0" borderId="0"/>
    <xf numFmtId="0" fontId="3" fillId="7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2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1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1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4" fillId="23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24" borderId="4" applyNumberFormat="0" applyFont="0" applyAlignment="0" applyProtection="0"/>
    <xf numFmtId="0" fontId="2" fillId="24" borderId="4" applyNumberFormat="0" applyFont="0" applyAlignment="0" applyProtection="0"/>
    <xf numFmtId="0" fontId="2" fillId="24" borderId="4" applyNumberFormat="0" applyFont="0" applyAlignment="0" applyProtection="0"/>
    <xf numFmtId="0" fontId="2" fillId="24" borderId="4" applyNumberFormat="0" applyFont="0" applyAlignment="0" applyProtection="0"/>
    <xf numFmtId="0" fontId="2" fillId="24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7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" fillId="24" borderId="4" applyNumberFormat="0" applyFont="0" applyAlignment="0" applyProtection="0"/>
    <xf numFmtId="0" fontId="3" fillId="24" borderId="4" applyNumberFormat="0" applyFon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27" fillId="2" borderId="15" xfId="0" applyFont="1" applyFill="1" applyBorder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0" fontId="27" fillId="2" borderId="17" xfId="0" applyFont="1" applyFill="1" applyBorder="1" applyAlignment="1">
      <alignment horizontal="right" vertical="center"/>
    </xf>
    <xf numFmtId="0" fontId="27" fillId="2" borderId="12" xfId="0" applyFont="1" applyFill="1" applyBorder="1" applyAlignment="1">
      <alignment horizontal="left" vertical="center"/>
    </xf>
    <xf numFmtId="0" fontId="28" fillId="28" borderId="15" xfId="0" applyFont="1" applyFill="1" applyBorder="1" applyAlignment="1">
      <alignment horizontal="left"/>
    </xf>
    <xf numFmtId="0" fontId="30" fillId="28" borderId="15" xfId="0" applyFont="1" applyFill="1" applyBorder="1" applyAlignment="1">
      <alignment horizontal="left"/>
    </xf>
    <xf numFmtId="0" fontId="28" fillId="28" borderId="0" xfId="0" applyFont="1" applyFill="1" applyAlignment="1">
      <alignment horizontal="left"/>
    </xf>
    <xf numFmtId="0" fontId="29" fillId="28" borderId="0" xfId="0" applyFont="1" applyFill="1" applyAlignment="1">
      <alignment vertical="center"/>
    </xf>
    <xf numFmtId="3" fontId="31" fillId="2" borderId="15" xfId="166" applyNumberFormat="1" applyFont="1" applyFill="1" applyBorder="1"/>
    <xf numFmtId="0" fontId="28" fillId="28" borderId="17" xfId="0" applyFont="1" applyFill="1" applyBorder="1" applyAlignment="1">
      <alignment horizontal="left"/>
    </xf>
    <xf numFmtId="0" fontId="28" fillId="28" borderId="12" xfId="0" applyFont="1" applyFill="1" applyBorder="1" applyAlignment="1">
      <alignment horizontal="left"/>
    </xf>
    <xf numFmtId="0" fontId="28" fillId="28" borderId="18" xfId="0" applyFont="1" applyFill="1" applyBorder="1" applyAlignment="1">
      <alignment horizontal="left"/>
    </xf>
    <xf numFmtId="0" fontId="29" fillId="28" borderId="16" xfId="0" applyFont="1" applyFill="1" applyBorder="1" applyAlignment="1">
      <alignment vertical="center"/>
    </xf>
    <xf numFmtId="0" fontId="30" fillId="28" borderId="10" xfId="0" applyFont="1" applyFill="1" applyBorder="1" applyAlignment="1">
      <alignment horizontal="left"/>
    </xf>
    <xf numFmtId="0" fontId="29" fillId="28" borderId="10" xfId="0" applyFont="1" applyFill="1" applyBorder="1" applyAlignment="1">
      <alignment vertical="center"/>
    </xf>
    <xf numFmtId="0" fontId="29" fillId="28" borderId="20" xfId="0" applyFont="1" applyFill="1" applyBorder="1" applyAlignment="1">
      <alignment vertical="center"/>
    </xf>
    <xf numFmtId="0" fontId="28" fillId="28" borderId="16" xfId="0" applyFont="1" applyFill="1" applyBorder="1" applyAlignment="1">
      <alignment horizontal="left"/>
    </xf>
    <xf numFmtId="0" fontId="28" fillId="28" borderId="10" xfId="0" applyFont="1" applyFill="1" applyBorder="1" applyAlignment="1">
      <alignment horizontal="left"/>
    </xf>
    <xf numFmtId="0" fontId="28" fillId="28" borderId="20" xfId="0" applyFont="1" applyFill="1" applyBorder="1" applyAlignment="1">
      <alignment horizontal="left"/>
    </xf>
    <xf numFmtId="0" fontId="30" fillId="28" borderId="19" xfId="0" applyFont="1" applyFill="1" applyBorder="1" applyAlignment="1">
      <alignment horizontal="left" vertical="top" wrapText="1"/>
    </xf>
    <xf numFmtId="0" fontId="28" fillId="2" borderId="15" xfId="0" applyFont="1" applyFill="1" applyBorder="1"/>
    <xf numFmtId="0" fontId="28" fillId="2" borderId="0" xfId="0" applyFont="1" applyFill="1" applyAlignment="1">
      <alignment vertical="center" wrapText="1"/>
    </xf>
    <xf numFmtId="0" fontId="40" fillId="2" borderId="0" xfId="0" applyFont="1" applyFill="1"/>
    <xf numFmtId="0" fontId="42" fillId="2" borderId="0" xfId="0" applyFont="1" applyFill="1"/>
    <xf numFmtId="167" fontId="42" fillId="2" borderId="0" xfId="116" applyNumberFormat="1" applyFont="1" applyFill="1" applyBorder="1"/>
    <xf numFmtId="0" fontId="43" fillId="2" borderId="0" xfId="0" applyFont="1" applyFill="1"/>
    <xf numFmtId="167" fontId="42" fillId="2" borderId="0" xfId="0" applyNumberFormat="1" applyFont="1" applyFill="1"/>
    <xf numFmtId="168" fontId="42" fillId="2" borderId="0" xfId="117" applyNumberFormat="1" applyFont="1" applyFill="1"/>
    <xf numFmtId="0" fontId="39" fillId="2" borderId="0" xfId="7" applyFont="1" applyFill="1" applyBorder="1"/>
    <xf numFmtId="0" fontId="42" fillId="2" borderId="17" xfId="0" applyFont="1" applyFill="1" applyBorder="1"/>
    <xf numFmtId="167" fontId="42" fillId="2" borderId="12" xfId="116" applyNumberFormat="1" applyFont="1" applyFill="1" applyBorder="1"/>
    <xf numFmtId="0" fontId="42" fillId="2" borderId="15" xfId="0" applyFont="1" applyFill="1" applyBorder="1"/>
    <xf numFmtId="0" fontId="38" fillId="2" borderId="0" xfId="0" applyFont="1" applyFill="1"/>
    <xf numFmtId="172" fontId="42" fillId="2" borderId="0" xfId="0" applyNumberFormat="1" applyFont="1" applyFill="1"/>
    <xf numFmtId="0" fontId="44" fillId="2" borderId="0" xfId="0" applyFont="1" applyFill="1"/>
    <xf numFmtId="0" fontId="44" fillId="2" borderId="17" xfId="0" applyFont="1" applyFill="1" applyBorder="1"/>
    <xf numFmtId="0" fontId="44" fillId="2" borderId="15" xfId="0" applyFont="1" applyFill="1" applyBorder="1"/>
    <xf numFmtId="167" fontId="44" fillId="2" borderId="0" xfId="116" applyNumberFormat="1" applyFont="1" applyFill="1" applyBorder="1"/>
    <xf numFmtId="0" fontId="44" fillId="2" borderId="19" xfId="0" applyFont="1" applyFill="1" applyBorder="1"/>
    <xf numFmtId="172" fontId="44" fillId="2" borderId="0" xfId="0" applyNumberFormat="1" applyFont="1" applyFill="1"/>
    <xf numFmtId="167" fontId="44" fillId="2" borderId="0" xfId="116" applyNumberFormat="1" applyFont="1" applyFill="1"/>
    <xf numFmtId="167" fontId="44" fillId="2" borderId="0" xfId="0" applyNumberFormat="1" applyFont="1" applyFill="1"/>
    <xf numFmtId="0" fontId="37" fillId="2" borderId="0" xfId="0" applyFont="1" applyFill="1"/>
    <xf numFmtId="168" fontId="44" fillId="2" borderId="0" xfId="117" applyNumberFormat="1" applyFont="1" applyFill="1"/>
    <xf numFmtId="0" fontId="42" fillId="2" borderId="13" xfId="0" applyFont="1" applyFill="1" applyBorder="1"/>
    <xf numFmtId="2" fontId="42" fillId="2" borderId="0" xfId="0" applyNumberFormat="1" applyFont="1" applyFill="1"/>
    <xf numFmtId="0" fontId="45" fillId="25" borderId="0" xfId="0" applyFont="1" applyFill="1"/>
    <xf numFmtId="0" fontId="42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horizontal="right"/>
    </xf>
    <xf numFmtId="164" fontId="42" fillId="2" borderId="0" xfId="116" applyFont="1" applyFill="1"/>
    <xf numFmtId="0" fontId="42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vertical="center"/>
    </xf>
    <xf numFmtId="3" fontId="29" fillId="2" borderId="0" xfId="166" applyNumberFormat="1" applyFont="1" applyFill="1" applyAlignment="1">
      <alignment horizontal="center" vertical="center"/>
    </xf>
    <xf numFmtId="3" fontId="31" fillId="2" borderId="0" xfId="166" applyNumberFormat="1" applyFont="1" applyFill="1"/>
    <xf numFmtId="3" fontId="36" fillId="2" borderId="19" xfId="0" applyNumberFormat="1" applyFont="1" applyFill="1" applyBorder="1" applyAlignment="1">
      <alignment vertical="center"/>
    </xf>
    <xf numFmtId="3" fontId="36" fillId="2" borderId="10" xfId="0" applyNumberFormat="1" applyFont="1" applyFill="1" applyBorder="1" applyAlignment="1">
      <alignment vertical="center"/>
    </xf>
    <xf numFmtId="0" fontId="42" fillId="28" borderId="16" xfId="0" applyFont="1" applyFill="1" applyBorder="1"/>
    <xf numFmtId="170" fontId="46" fillId="2" borderId="12" xfId="116" applyNumberFormat="1" applyFont="1" applyFill="1" applyBorder="1" applyAlignment="1">
      <alignment vertical="top" wrapText="1"/>
    </xf>
    <xf numFmtId="170" fontId="47" fillId="2" borderId="15" xfId="116" applyNumberFormat="1" applyFont="1" applyFill="1" applyBorder="1" applyAlignment="1">
      <alignment vertical="top" wrapText="1"/>
    </xf>
    <xf numFmtId="0" fontId="44" fillId="2" borderId="10" xfId="0" applyFont="1" applyFill="1" applyBorder="1"/>
    <xf numFmtId="0" fontId="28" fillId="28" borderId="0" xfId="0" applyFont="1" applyFill="1"/>
    <xf numFmtId="0" fontId="40" fillId="28" borderId="16" xfId="0" applyFont="1" applyFill="1" applyBorder="1"/>
    <xf numFmtId="0" fontId="28" fillId="28" borderId="10" xfId="0" applyFont="1" applyFill="1" applyBorder="1"/>
    <xf numFmtId="0" fontId="40" fillId="28" borderId="20" xfId="0" applyFont="1" applyFill="1" applyBorder="1"/>
    <xf numFmtId="167" fontId="33" fillId="2" borderId="17" xfId="116" applyNumberFormat="1" applyFont="1" applyFill="1" applyBorder="1"/>
    <xf numFmtId="167" fontId="40" fillId="2" borderId="12" xfId="116" applyNumberFormat="1" applyFont="1" applyFill="1" applyBorder="1"/>
    <xf numFmtId="167" fontId="40" fillId="2" borderId="18" xfId="116" applyNumberFormat="1" applyFont="1" applyFill="1" applyBorder="1"/>
    <xf numFmtId="167" fontId="40" fillId="2" borderId="10" xfId="116" applyNumberFormat="1" applyFont="1" applyFill="1" applyBorder="1"/>
    <xf numFmtId="167" fontId="40" fillId="2" borderId="20" xfId="116" applyNumberFormat="1" applyFont="1" applyFill="1" applyBorder="1"/>
    <xf numFmtId="0" fontId="44" fillId="2" borderId="12" xfId="0" applyFont="1" applyFill="1" applyBorder="1"/>
    <xf numFmtId="0" fontId="44" fillId="2" borderId="18" xfId="0" applyFont="1" applyFill="1" applyBorder="1"/>
    <xf numFmtId="0" fontId="44" fillId="2" borderId="16" xfId="0" applyFont="1" applyFill="1" applyBorder="1"/>
    <xf numFmtId="0" fontId="37" fillId="2" borderId="15" xfId="0" applyFont="1" applyFill="1" applyBorder="1"/>
    <xf numFmtId="0" fontId="44" fillId="2" borderId="0" xfId="0" applyFont="1" applyFill="1" applyAlignment="1">
      <alignment horizontal="left" indent="1"/>
    </xf>
    <xf numFmtId="0" fontId="44" fillId="2" borderId="16" xfId="0" applyFont="1" applyFill="1" applyBorder="1" applyAlignment="1">
      <alignment horizontal="left" indent="1"/>
    </xf>
    <xf numFmtId="0" fontId="42" fillId="2" borderId="0" xfId="0" applyFont="1" applyFill="1" applyAlignment="1">
      <alignment horizontal="left" indent="1"/>
    </xf>
    <xf numFmtId="0" fontId="42" fillId="2" borderId="16" xfId="0" applyFont="1" applyFill="1" applyBorder="1" applyAlignment="1">
      <alignment horizontal="left" indent="1"/>
    </xf>
    <xf numFmtId="0" fontId="39" fillId="25" borderId="0" xfId="7" applyFont="1" applyFill="1" applyBorder="1" applyAlignment="1">
      <alignment wrapText="1"/>
    </xf>
    <xf numFmtId="0" fontId="39" fillId="25" borderId="16" xfId="7" applyFont="1" applyFill="1" applyBorder="1" applyAlignment="1">
      <alignment wrapText="1"/>
    </xf>
    <xf numFmtId="0" fontId="39" fillId="25" borderId="0" xfId="7" applyFont="1" applyFill="1" applyAlignment="1">
      <alignment wrapText="1"/>
    </xf>
    <xf numFmtId="0" fontId="39" fillId="2" borderId="19" xfId="7" applyFont="1" applyFill="1" applyBorder="1"/>
    <xf numFmtId="0" fontId="44" fillId="2" borderId="20" xfId="0" applyFont="1" applyFill="1" applyBorder="1"/>
    <xf numFmtId="0" fontId="39" fillId="2" borderId="0" xfId="7" applyFont="1" applyFill="1" applyBorder="1" applyAlignment="1">
      <alignment vertical="center"/>
    </xf>
    <xf numFmtId="0" fontId="39" fillId="2" borderId="16" xfId="7" applyFont="1" applyFill="1" applyBorder="1" applyAlignment="1">
      <alignment vertical="center"/>
    </xf>
    <xf numFmtId="0" fontId="39" fillId="2" borderId="0" xfId="7" applyFont="1" applyFill="1" applyAlignment="1">
      <alignment vertical="center"/>
    </xf>
    <xf numFmtId="0" fontId="39" fillId="25" borderId="0" xfId="7" applyFont="1" applyFill="1" applyAlignment="1"/>
    <xf numFmtId="2" fontId="44" fillId="2" borderId="0" xfId="117" applyNumberFormat="1" applyFont="1" applyFill="1" applyBorder="1"/>
    <xf numFmtId="3" fontId="44" fillId="2" borderId="15" xfId="0" applyNumberFormat="1" applyFont="1" applyFill="1" applyBorder="1"/>
    <xf numFmtId="0" fontId="42" fillId="28" borderId="12" xfId="0" applyFont="1" applyFill="1" applyBorder="1"/>
    <xf numFmtId="0" fontId="42" fillId="28" borderId="18" xfId="0" applyFont="1" applyFill="1" applyBorder="1"/>
    <xf numFmtId="0" fontId="42" fillId="28" borderId="0" xfId="0" applyFont="1" applyFill="1"/>
    <xf numFmtId="172" fontId="50" fillId="28" borderId="10" xfId="0" applyNumberFormat="1" applyFont="1" applyFill="1" applyBorder="1"/>
    <xf numFmtId="172" fontId="50" fillId="28" borderId="20" xfId="0" applyNumberFormat="1" applyFont="1" applyFill="1" applyBorder="1"/>
    <xf numFmtId="9" fontId="42" fillId="2" borderId="0" xfId="117" applyFont="1" applyFill="1"/>
    <xf numFmtId="3" fontId="38" fillId="2" borderId="0" xfId="0" applyNumberFormat="1" applyFont="1" applyFill="1"/>
    <xf numFmtId="0" fontId="38" fillId="2" borderId="10" xfId="0" applyFont="1" applyFill="1" applyBorder="1"/>
    <xf numFmtId="172" fontId="42" fillId="2" borderId="12" xfId="0" applyNumberFormat="1" applyFont="1" applyFill="1" applyBorder="1"/>
    <xf numFmtId="3" fontId="38" fillId="2" borderId="16" xfId="0" applyNumberFormat="1" applyFont="1" applyFill="1" applyBorder="1"/>
    <xf numFmtId="0" fontId="38" fillId="2" borderId="20" xfId="0" applyFont="1" applyFill="1" applyBorder="1"/>
    <xf numFmtId="167" fontId="40" fillId="28" borderId="15" xfId="116" applyNumberFormat="1" applyFont="1" applyFill="1" applyBorder="1"/>
    <xf numFmtId="167" fontId="40" fillId="28" borderId="0" xfId="116" applyNumberFormat="1" applyFont="1" applyFill="1" applyBorder="1"/>
    <xf numFmtId="167" fontId="40" fillId="28" borderId="16" xfId="116" applyNumberFormat="1" applyFont="1" applyFill="1" applyBorder="1"/>
    <xf numFmtId="167" fontId="42" fillId="2" borderId="18" xfId="116" applyNumberFormat="1" applyFont="1" applyFill="1" applyBorder="1"/>
    <xf numFmtId="0" fontId="38" fillId="2" borderId="0" xfId="0" applyFont="1" applyFill="1" applyAlignment="1">
      <alignment wrapText="1"/>
    </xf>
    <xf numFmtId="0" fontId="38" fillId="2" borderId="0" xfId="0" applyFont="1" applyFill="1" applyAlignment="1">
      <alignment vertical="center" wrapText="1"/>
    </xf>
    <xf numFmtId="0" fontId="28" fillId="2" borderId="17" xfId="0" applyFont="1" applyFill="1" applyBorder="1"/>
    <xf numFmtId="0" fontId="40" fillId="2" borderId="15" xfId="0" applyFont="1" applyFill="1" applyBorder="1"/>
    <xf numFmtId="167" fontId="28" fillId="2" borderId="12" xfId="116" applyNumberFormat="1" applyFont="1" applyFill="1" applyBorder="1"/>
    <xf numFmtId="167" fontId="28" fillId="2" borderId="0" xfId="116" applyNumberFormat="1" applyFont="1" applyFill="1" applyBorder="1"/>
    <xf numFmtId="167" fontId="28" fillId="2" borderId="18" xfId="116" applyNumberFormat="1" applyFont="1" applyFill="1" applyBorder="1"/>
    <xf numFmtId="167" fontId="40" fillId="2" borderId="0" xfId="116" applyNumberFormat="1" applyFont="1" applyFill="1" applyBorder="1"/>
    <xf numFmtId="167" fontId="40" fillId="2" borderId="16" xfId="116" applyNumberFormat="1" applyFont="1" applyFill="1" applyBorder="1"/>
    <xf numFmtId="167" fontId="28" fillId="2" borderId="0" xfId="0" applyNumberFormat="1" applyFont="1" applyFill="1"/>
    <xf numFmtId="167" fontId="28" fillId="2" borderId="16" xfId="0" applyNumberFormat="1" applyFont="1" applyFill="1" applyBorder="1"/>
    <xf numFmtId="3" fontId="34" fillId="27" borderId="17" xfId="166" applyNumberFormat="1" applyFont="1" applyFill="1" applyBorder="1" applyAlignment="1">
      <alignment horizontal="center" vertical="center"/>
    </xf>
    <xf numFmtId="0" fontId="37" fillId="27" borderId="12" xfId="0" applyFont="1" applyFill="1" applyBorder="1" applyAlignment="1">
      <alignment horizontal="center" vertical="center" wrapText="1"/>
    </xf>
    <xf numFmtId="0" fontId="37" fillId="27" borderId="18" xfId="0" applyFont="1" applyFill="1" applyBorder="1" applyAlignment="1">
      <alignment horizontal="center" vertical="center" wrapText="1"/>
    </xf>
    <xf numFmtId="0" fontId="42" fillId="2" borderId="10" xfId="0" applyFont="1" applyFill="1" applyBorder="1"/>
    <xf numFmtId="0" fontId="42" fillId="2" borderId="20" xfId="0" applyFont="1" applyFill="1" applyBorder="1"/>
    <xf numFmtId="0" fontId="42" fillId="28" borderId="10" xfId="0" applyFont="1" applyFill="1" applyBorder="1"/>
    <xf numFmtId="0" fontId="42" fillId="28" borderId="20" xfId="0" applyFont="1" applyFill="1" applyBorder="1"/>
    <xf numFmtId="0" fontId="42" fillId="2" borderId="16" xfId="0" applyFont="1" applyFill="1" applyBorder="1"/>
    <xf numFmtId="167" fontId="42" fillId="2" borderId="16" xfId="116" applyNumberFormat="1" applyFont="1" applyFill="1" applyBorder="1"/>
    <xf numFmtId="167" fontId="42" fillId="2" borderId="20" xfId="0" applyNumberFormat="1" applyFont="1" applyFill="1" applyBorder="1"/>
    <xf numFmtId="0" fontId="40" fillId="28" borderId="12" xfId="0" applyFont="1" applyFill="1" applyBorder="1"/>
    <xf numFmtId="0" fontId="40" fillId="28" borderId="18" xfId="0" applyFont="1" applyFill="1" applyBorder="1"/>
    <xf numFmtId="0" fontId="40" fillId="28" borderId="0" xfId="0" applyFont="1" applyFill="1"/>
    <xf numFmtId="0" fontId="40" fillId="28" borderId="10" xfId="0" applyFont="1" applyFill="1" applyBorder="1"/>
    <xf numFmtId="0" fontId="40" fillId="2" borderId="17" xfId="0" applyFont="1" applyFill="1" applyBorder="1"/>
    <xf numFmtId="0" fontId="33" fillId="2" borderId="15" xfId="0" applyFont="1" applyFill="1" applyBorder="1"/>
    <xf numFmtId="167" fontId="33" fillId="2" borderId="0" xfId="0" applyNumberFormat="1" applyFont="1" applyFill="1"/>
    <xf numFmtId="167" fontId="33" fillId="2" borderId="16" xfId="0" applyNumberFormat="1" applyFont="1" applyFill="1" applyBorder="1"/>
    <xf numFmtId="3" fontId="34" fillId="27" borderId="13" xfId="166" applyNumberFormat="1" applyFont="1" applyFill="1" applyBorder="1" applyAlignment="1">
      <alignment horizontal="center" vertical="center"/>
    </xf>
    <xf numFmtId="0" fontId="37" fillId="27" borderId="11" xfId="0" applyFont="1" applyFill="1" applyBorder="1" applyAlignment="1">
      <alignment horizontal="center" vertical="center" wrapText="1"/>
    </xf>
    <xf numFmtId="0" fontId="37" fillId="27" borderId="14" xfId="0" applyFont="1" applyFill="1" applyBorder="1" applyAlignment="1">
      <alignment horizontal="center" vertical="center" wrapText="1"/>
    </xf>
    <xf numFmtId="167" fontId="40" fillId="28" borderId="19" xfId="116" applyNumberFormat="1" applyFont="1" applyFill="1" applyBorder="1"/>
    <xf numFmtId="167" fontId="40" fillId="28" borderId="10" xfId="116" applyNumberFormat="1" applyFont="1" applyFill="1" applyBorder="1"/>
    <xf numFmtId="167" fontId="40" fillId="28" borderId="20" xfId="116" applyNumberFormat="1" applyFont="1" applyFill="1" applyBorder="1"/>
    <xf numFmtId="0" fontId="29" fillId="2" borderId="19" xfId="0" applyFont="1" applyFill="1" applyBorder="1"/>
    <xf numFmtId="167" fontId="43" fillId="2" borderId="0" xfId="116" applyNumberFormat="1" applyFont="1" applyFill="1" applyBorder="1"/>
    <xf numFmtId="0" fontId="45" fillId="2" borderId="15" xfId="0" applyFont="1" applyFill="1" applyBorder="1"/>
    <xf numFmtId="168" fontId="43" fillId="2" borderId="0" xfId="117" applyNumberFormat="1" applyFont="1" applyFill="1" applyBorder="1"/>
    <xf numFmtId="171" fontId="42" fillId="2" borderId="0" xfId="116" applyNumberFormat="1" applyFont="1" applyFill="1" applyBorder="1"/>
    <xf numFmtId="164" fontId="42" fillId="2" borderId="0" xfId="116" applyFont="1" applyFill="1" applyBorder="1"/>
    <xf numFmtId="164" fontId="42" fillId="2" borderId="16" xfId="116" applyFont="1" applyFill="1" applyBorder="1"/>
    <xf numFmtId="167" fontId="42" fillId="2" borderId="10" xfId="116" applyNumberFormat="1" applyFont="1" applyFill="1" applyBorder="1"/>
    <xf numFmtId="167" fontId="42" fillId="2" borderId="20" xfId="116" applyNumberFormat="1" applyFont="1" applyFill="1" applyBorder="1"/>
    <xf numFmtId="167" fontId="40" fillId="2" borderId="12" xfId="116" applyNumberFormat="1" applyFont="1" applyFill="1" applyBorder="1" applyAlignment="1">
      <alignment horizontal="right"/>
    </xf>
    <xf numFmtId="167" fontId="40" fillId="2" borderId="18" xfId="116" applyNumberFormat="1" applyFont="1" applyFill="1" applyBorder="1" applyAlignment="1">
      <alignment horizontal="right"/>
    </xf>
    <xf numFmtId="167" fontId="40" fillId="28" borderId="0" xfId="116" applyNumberFormat="1" applyFont="1" applyFill="1" applyBorder="1" applyAlignment="1">
      <alignment horizontal="right"/>
    </xf>
    <xf numFmtId="167" fontId="40" fillId="28" borderId="16" xfId="116" applyNumberFormat="1" applyFont="1" applyFill="1" applyBorder="1" applyAlignment="1">
      <alignment horizontal="right"/>
    </xf>
    <xf numFmtId="167" fontId="40" fillId="2" borderId="10" xfId="116" applyNumberFormat="1" applyFont="1" applyFill="1" applyBorder="1" applyAlignment="1">
      <alignment horizontal="right"/>
    </xf>
    <xf numFmtId="167" fontId="40" fillId="2" borderId="20" xfId="116" applyNumberFormat="1" applyFont="1" applyFill="1" applyBorder="1" applyAlignment="1">
      <alignment horizontal="right"/>
    </xf>
    <xf numFmtId="167" fontId="42" fillId="2" borderId="0" xfId="116" applyNumberFormat="1" applyFont="1" applyFill="1" applyBorder="1" applyAlignment="1">
      <alignment horizontal="right"/>
    </xf>
    <xf numFmtId="0" fontId="42" fillId="28" borderId="15" xfId="0" applyFont="1" applyFill="1" applyBorder="1" applyAlignment="1">
      <alignment horizontal="right"/>
    </xf>
    <xf numFmtId="167" fontId="42" fillId="28" borderId="0" xfId="116" applyNumberFormat="1" applyFont="1" applyFill="1" applyBorder="1"/>
    <xf numFmtId="167" fontId="42" fillId="28" borderId="16" xfId="116" applyNumberFormat="1" applyFont="1" applyFill="1" applyBorder="1"/>
    <xf numFmtId="0" fontId="42" fillId="2" borderId="15" xfId="0" applyFont="1" applyFill="1" applyBorder="1" applyAlignment="1">
      <alignment horizontal="right"/>
    </xf>
    <xf numFmtId="0" fontId="42" fillId="2" borderId="19" xfId="0" applyFont="1" applyFill="1" applyBorder="1" applyAlignment="1">
      <alignment horizontal="right"/>
    </xf>
    <xf numFmtId="167" fontId="42" fillId="2" borderId="0" xfId="116" applyNumberFormat="1" applyFont="1" applyFill="1" applyBorder="1" applyAlignment="1"/>
    <xf numFmtId="167" fontId="42" fillId="2" borderId="16" xfId="116" applyNumberFormat="1" applyFont="1" applyFill="1" applyBorder="1" applyAlignment="1"/>
    <xf numFmtId="167" fontId="42" fillId="28" borderId="0" xfId="116" applyNumberFormat="1" applyFont="1" applyFill="1" applyBorder="1" applyAlignment="1"/>
    <xf numFmtId="167" fontId="42" fillId="28" borderId="16" xfId="116" applyNumberFormat="1" applyFont="1" applyFill="1" applyBorder="1" applyAlignment="1"/>
    <xf numFmtId="167" fontId="42" fillId="2" borderId="10" xfId="116" applyNumberFormat="1" applyFont="1" applyFill="1" applyBorder="1" applyAlignment="1"/>
    <xf numFmtId="167" fontId="42" fillId="2" borderId="20" xfId="116" applyNumberFormat="1" applyFont="1" applyFill="1" applyBorder="1" applyAlignment="1"/>
    <xf numFmtId="0" fontId="42" fillId="2" borderId="0" xfId="0" applyFont="1" applyFill="1" applyAlignment="1">
      <alignment wrapText="1"/>
    </xf>
    <xf numFmtId="1" fontId="42" fillId="2" borderId="0" xfId="0" applyNumberFormat="1" applyFont="1" applyFill="1" applyAlignment="1">
      <alignment wrapText="1"/>
    </xf>
    <xf numFmtId="171" fontId="42" fillId="2" borderId="0" xfId="0" applyNumberFormat="1" applyFont="1" applyFill="1"/>
    <xf numFmtId="3" fontId="34" fillId="27" borderId="14" xfId="166" applyNumberFormat="1" applyFont="1" applyFill="1" applyBorder="1" applyAlignment="1">
      <alignment horizontal="center" vertical="center"/>
    </xf>
    <xf numFmtId="167" fontId="42" fillId="2" borderId="18" xfId="116" applyNumberFormat="1" applyFont="1" applyFill="1" applyBorder="1" applyAlignment="1">
      <alignment horizontal="center"/>
    </xf>
    <xf numFmtId="167" fontId="42" fillId="2" borderId="16" xfId="116" applyNumberFormat="1" applyFont="1" applyFill="1" applyBorder="1" applyAlignment="1">
      <alignment horizontal="center"/>
    </xf>
    <xf numFmtId="167" fontId="42" fillId="2" borderId="0" xfId="116" applyNumberFormat="1" applyFont="1" applyFill="1" applyBorder="1" applyAlignment="1">
      <alignment horizontal="center"/>
    </xf>
    <xf numFmtId="167" fontId="40" fillId="2" borderId="16" xfId="116" applyNumberFormat="1" applyFont="1" applyFill="1" applyBorder="1" applyAlignment="1">
      <alignment horizontal="center"/>
    </xf>
    <xf numFmtId="0" fontId="40" fillId="28" borderId="15" xfId="0" applyFont="1" applyFill="1" applyBorder="1"/>
    <xf numFmtId="167" fontId="40" fillId="28" borderId="16" xfId="116" applyNumberFormat="1" applyFont="1" applyFill="1" applyBorder="1" applyAlignment="1">
      <alignment horizontal="center"/>
    </xf>
    <xf numFmtId="167" fontId="40" fillId="2" borderId="20" xfId="116" applyNumberFormat="1" applyFont="1" applyFill="1" applyBorder="1" applyAlignment="1">
      <alignment horizontal="center"/>
    </xf>
    <xf numFmtId="167" fontId="40" fillId="28" borderId="16" xfId="0" applyNumberFormat="1" applyFont="1" applyFill="1" applyBorder="1"/>
    <xf numFmtId="167" fontId="40" fillId="2" borderId="16" xfId="0" applyNumberFormat="1" applyFont="1" applyFill="1" applyBorder="1"/>
    <xf numFmtId="0" fontId="28" fillId="28" borderId="15" xfId="0" applyFont="1" applyFill="1" applyBorder="1"/>
    <xf numFmtId="0" fontId="40" fillId="28" borderId="19" xfId="0" applyFont="1" applyFill="1" applyBorder="1"/>
    <xf numFmtId="167" fontId="40" fillId="28" borderId="10" xfId="0" applyNumberFormat="1" applyFont="1" applyFill="1" applyBorder="1"/>
    <xf numFmtId="167" fontId="40" fillId="28" borderId="20" xfId="0" applyNumberFormat="1" applyFont="1" applyFill="1" applyBorder="1"/>
    <xf numFmtId="167" fontId="40" fillId="2" borderId="12" xfId="116" applyNumberFormat="1" applyFont="1" applyFill="1" applyBorder="1" applyAlignment="1">
      <alignment vertical="center"/>
    </xf>
    <xf numFmtId="167" fontId="40" fillId="28" borderId="0" xfId="116" applyNumberFormat="1" applyFont="1" applyFill="1" applyBorder="1" applyAlignment="1">
      <alignment vertical="center"/>
    </xf>
    <xf numFmtId="167" fontId="40" fillId="2" borderId="0" xfId="116" applyNumberFormat="1" applyFont="1" applyFill="1" applyBorder="1" applyAlignment="1">
      <alignment vertical="center"/>
    </xf>
    <xf numFmtId="167" fontId="40" fillId="2" borderId="10" xfId="116" applyNumberFormat="1" applyFont="1" applyFill="1" applyBorder="1" applyAlignment="1">
      <alignment vertical="center"/>
    </xf>
    <xf numFmtId="167" fontId="40" fillId="2" borderId="18" xfId="116" applyNumberFormat="1" applyFont="1" applyFill="1" applyBorder="1" applyAlignment="1">
      <alignment vertical="center"/>
    </xf>
    <xf numFmtId="167" fontId="40" fillId="28" borderId="16" xfId="116" applyNumberFormat="1" applyFont="1" applyFill="1" applyBorder="1" applyAlignment="1">
      <alignment vertical="center"/>
    </xf>
    <xf numFmtId="167" fontId="40" fillId="2" borderId="16" xfId="116" applyNumberFormat="1" applyFont="1" applyFill="1" applyBorder="1" applyAlignment="1">
      <alignment vertical="center"/>
    </xf>
    <xf numFmtId="167" fontId="40" fillId="2" borderId="20" xfId="116" applyNumberFormat="1" applyFont="1" applyFill="1" applyBorder="1" applyAlignment="1">
      <alignment vertical="center"/>
    </xf>
    <xf numFmtId="0" fontId="37" fillId="27" borderId="10" xfId="0" applyFont="1" applyFill="1" applyBorder="1" applyAlignment="1">
      <alignment horizontal="center" vertical="center" wrapText="1"/>
    </xf>
    <xf numFmtId="167" fontId="40" fillId="2" borderId="0" xfId="116" applyNumberFormat="1" applyFont="1" applyFill="1" applyBorder="1" applyAlignment="1">
      <alignment horizontal="right"/>
    </xf>
    <xf numFmtId="167" fontId="40" fillId="2" borderId="16" xfId="116" applyNumberFormat="1" applyFont="1" applyFill="1" applyBorder="1" applyAlignment="1">
      <alignment horizontal="right"/>
    </xf>
    <xf numFmtId="167" fontId="42" fillId="2" borderId="16" xfId="0" applyNumberFormat="1" applyFont="1" applyFill="1" applyBorder="1"/>
    <xf numFmtId="167" fontId="42" fillId="2" borderId="10" xfId="116" applyNumberFormat="1" applyFont="1" applyFill="1" applyBorder="1" applyAlignment="1">
      <alignment horizontal="right"/>
    </xf>
    <xf numFmtId="167" fontId="42" fillId="2" borderId="15" xfId="0" applyNumberFormat="1" applyFont="1" applyFill="1" applyBorder="1"/>
    <xf numFmtId="167" fontId="42" fillId="2" borderId="16" xfId="116" applyNumberFormat="1" applyFont="1" applyFill="1" applyBorder="1" applyAlignment="1">
      <alignment horizontal="right"/>
    </xf>
    <xf numFmtId="167" fontId="42" fillId="2" borderId="20" xfId="116" applyNumberFormat="1" applyFont="1" applyFill="1" applyBorder="1" applyAlignment="1">
      <alignment horizontal="right"/>
    </xf>
    <xf numFmtId="0" fontId="40" fillId="2" borderId="13" xfId="0" applyFont="1" applyFill="1" applyBorder="1" applyAlignment="1">
      <alignment horizontal="left" vertical="center" wrapText="1"/>
    </xf>
    <xf numFmtId="168" fontId="44" fillId="2" borderId="0" xfId="117" applyNumberFormat="1" applyFont="1" applyFill="1" applyBorder="1"/>
    <xf numFmtId="168" fontId="40" fillId="2" borderId="0" xfId="117" applyNumberFormat="1" applyFont="1" applyFill="1" applyBorder="1"/>
    <xf numFmtId="168" fontId="40" fillId="2" borderId="16" xfId="117" applyNumberFormat="1" applyFont="1" applyFill="1" applyBorder="1"/>
    <xf numFmtId="168" fontId="40" fillId="28" borderId="0" xfId="117" applyNumberFormat="1" applyFont="1" applyFill="1" applyBorder="1"/>
    <xf numFmtId="168" fontId="40" fillId="28" borderId="16" xfId="117" applyNumberFormat="1" applyFont="1" applyFill="1" applyBorder="1"/>
    <xf numFmtId="168" fontId="40" fillId="2" borderId="10" xfId="117" applyNumberFormat="1" applyFont="1" applyFill="1" applyBorder="1"/>
    <xf numFmtId="168" fontId="40" fillId="2" borderId="20" xfId="117" applyNumberFormat="1" applyFont="1" applyFill="1" applyBorder="1"/>
    <xf numFmtId="167" fontId="42" fillId="2" borderId="0" xfId="116" applyNumberFormat="1" applyFont="1" applyFill="1" applyBorder="1" applyAlignment="1">
      <alignment wrapText="1"/>
    </xf>
    <xf numFmtId="167" fontId="40" fillId="2" borderId="19" xfId="116" applyNumberFormat="1" applyFont="1" applyFill="1" applyBorder="1" applyAlignment="1">
      <alignment wrapText="1"/>
    </xf>
    <xf numFmtId="0" fontId="40" fillId="2" borderId="13" xfId="0" applyFont="1" applyFill="1" applyBorder="1"/>
    <xf numFmtId="167" fontId="40" fillId="2" borderId="11" xfId="116" applyNumberFormat="1" applyFont="1" applyFill="1" applyBorder="1"/>
    <xf numFmtId="167" fontId="40" fillId="2" borderId="14" xfId="116" applyNumberFormat="1" applyFont="1" applyFill="1" applyBorder="1"/>
    <xf numFmtId="164" fontId="40" fillId="2" borderId="11" xfId="116" applyFont="1" applyFill="1" applyBorder="1"/>
    <xf numFmtId="2" fontId="40" fillId="2" borderId="11" xfId="117" applyNumberFormat="1" applyFont="1" applyFill="1" applyBorder="1"/>
    <xf numFmtId="2" fontId="40" fillId="2" borderId="14" xfId="117" applyNumberFormat="1" applyFont="1" applyFill="1" applyBorder="1"/>
    <xf numFmtId="172" fontId="40" fillId="2" borderId="11" xfId="117" applyNumberFormat="1" applyFont="1" applyFill="1" applyBorder="1"/>
    <xf numFmtId="172" fontId="40" fillId="2" borderId="14" xfId="117" applyNumberFormat="1" applyFont="1" applyFill="1" applyBorder="1"/>
    <xf numFmtId="164" fontId="40" fillId="2" borderId="14" xfId="116" applyFont="1" applyFill="1" applyBorder="1"/>
    <xf numFmtId="2" fontId="40" fillId="2" borderId="11" xfId="0" applyNumberFormat="1" applyFont="1" applyFill="1" applyBorder="1"/>
    <xf numFmtId="2" fontId="40" fillId="2" borderId="14" xfId="0" applyNumberFormat="1" applyFont="1" applyFill="1" applyBorder="1"/>
    <xf numFmtId="167" fontId="28" fillId="2" borderId="16" xfId="116" applyNumberFormat="1" applyFont="1" applyFill="1" applyBorder="1"/>
    <xf numFmtId="0" fontId="28" fillId="28" borderId="19" xfId="0" applyFont="1" applyFill="1" applyBorder="1"/>
    <xf numFmtId="167" fontId="28" fillId="28" borderId="10" xfId="0" applyNumberFormat="1" applyFont="1" applyFill="1" applyBorder="1"/>
    <xf numFmtId="167" fontId="28" fillId="28" borderId="20" xfId="0" applyNumberFormat="1" applyFont="1" applyFill="1" applyBorder="1"/>
    <xf numFmtId="167" fontId="28" fillId="28" borderId="10" xfId="116" applyNumberFormat="1" applyFont="1" applyFill="1" applyBorder="1"/>
    <xf numFmtId="167" fontId="28" fillId="28" borderId="20" xfId="116" applyNumberFormat="1" applyFont="1" applyFill="1" applyBorder="1"/>
    <xf numFmtId="0" fontId="53" fillId="29" borderId="0" xfId="0" applyFont="1" applyFill="1"/>
    <xf numFmtId="0" fontId="43" fillId="29" borderId="0" xfId="0" applyFont="1" applyFill="1"/>
    <xf numFmtId="167" fontId="53" fillId="29" borderId="0" xfId="0" applyNumberFormat="1" applyFont="1" applyFill="1"/>
    <xf numFmtId="0" fontId="53" fillId="2" borderId="0" xfId="0" applyFont="1" applyFill="1"/>
    <xf numFmtId="0" fontId="54" fillId="29" borderId="0" xfId="0" applyFont="1" applyFill="1"/>
    <xf numFmtId="0" fontId="53" fillId="30" borderId="0" xfId="0" applyFont="1" applyFill="1"/>
    <xf numFmtId="0" fontId="43" fillId="30" borderId="0" xfId="0" applyFont="1" applyFill="1"/>
    <xf numFmtId="0" fontId="54" fillId="30" borderId="0" xfId="0" applyFont="1" applyFill="1"/>
    <xf numFmtId="0" fontId="42" fillId="30" borderId="0" xfId="0" applyFont="1" applyFill="1"/>
    <xf numFmtId="167" fontId="42" fillId="28" borderId="0" xfId="116" applyNumberFormat="1" applyFont="1" applyFill="1" applyBorder="1" applyAlignment="1">
      <alignment horizontal="center"/>
    </xf>
    <xf numFmtId="167" fontId="42" fillId="28" borderId="16" xfId="116" applyNumberFormat="1" applyFont="1" applyFill="1" applyBorder="1" applyAlignment="1">
      <alignment horizontal="center"/>
    </xf>
    <xf numFmtId="167" fontId="53" fillId="30" borderId="0" xfId="0" applyNumberFormat="1" applyFont="1" applyFill="1"/>
    <xf numFmtId="3" fontId="31" fillId="2" borderId="0" xfId="166" applyNumberFormat="1" applyFont="1" applyFill="1" applyAlignment="1">
      <alignment horizontal="left" vertical="top" wrapText="1"/>
    </xf>
    <xf numFmtId="3" fontId="31" fillId="2" borderId="16" xfId="166" applyNumberFormat="1" applyFont="1" applyFill="1" applyBorder="1" applyAlignment="1">
      <alignment horizontal="left" vertical="top" wrapText="1"/>
    </xf>
    <xf numFmtId="167" fontId="40" fillId="28" borderId="0" xfId="0" applyNumberFormat="1" applyFont="1" applyFill="1"/>
    <xf numFmtId="167" fontId="40" fillId="2" borderId="0" xfId="0" applyNumberFormat="1" applyFont="1" applyFill="1"/>
    <xf numFmtId="0" fontId="38" fillId="2" borderId="12" xfId="0" applyFont="1" applyFill="1" applyBorder="1"/>
    <xf numFmtId="0" fontId="38" fillId="2" borderId="17" xfId="0" applyFont="1" applyFill="1" applyBorder="1"/>
    <xf numFmtId="0" fontId="37" fillId="27" borderId="20" xfId="0" applyFont="1" applyFill="1" applyBorder="1" applyAlignment="1">
      <alignment horizontal="center" vertical="center" wrapText="1"/>
    </xf>
    <xf numFmtId="0" fontId="44" fillId="30" borderId="0" xfId="0" applyFont="1" applyFill="1"/>
    <xf numFmtId="0" fontId="40" fillId="2" borderId="13" xfId="0" applyFont="1" applyFill="1" applyBorder="1" applyAlignment="1">
      <alignment vertical="center" wrapText="1"/>
    </xf>
    <xf numFmtId="0" fontId="37" fillId="27" borderId="13" xfId="0" applyFont="1" applyFill="1" applyBorder="1" applyAlignment="1">
      <alignment horizontal="center" vertical="center" wrapText="1"/>
    </xf>
    <xf numFmtId="167" fontId="42" fillId="30" borderId="0" xfId="116" applyNumberFormat="1" applyFont="1" applyFill="1" applyBorder="1" applyAlignment="1">
      <alignment horizontal="right"/>
    </xf>
    <xf numFmtId="0" fontId="40" fillId="2" borderId="0" xfId="0" applyFont="1" applyFill="1" applyAlignment="1">
      <alignment horizontal="left" vertical="center" wrapText="1"/>
    </xf>
    <xf numFmtId="172" fontId="40" fillId="2" borderId="0" xfId="117" applyNumberFormat="1" applyFont="1" applyFill="1" applyBorder="1"/>
    <xf numFmtId="2" fontId="42" fillId="2" borderId="0" xfId="0" applyNumberFormat="1" applyFont="1" applyFill="1" applyAlignment="1">
      <alignment horizontal="left"/>
    </xf>
    <xf numFmtId="164" fontId="43" fillId="2" borderId="0" xfId="0" applyNumberFormat="1" applyFont="1" applyFill="1"/>
    <xf numFmtId="0" fontId="39" fillId="2" borderId="12" xfId="7" applyFont="1" applyFill="1" applyBorder="1" applyAlignment="1">
      <alignment vertical="center"/>
    </xf>
    <xf numFmtId="0" fontId="39" fillId="2" borderId="18" xfId="7" applyFont="1" applyFill="1" applyBorder="1" applyAlignment="1">
      <alignment vertical="center"/>
    </xf>
    <xf numFmtId="167" fontId="28" fillId="2" borderId="19" xfId="116" applyNumberFormat="1" applyFont="1" applyFill="1" applyBorder="1"/>
    <xf numFmtId="167" fontId="28" fillId="2" borderId="10" xfId="116" applyNumberFormat="1" applyFont="1" applyFill="1" applyBorder="1"/>
    <xf numFmtId="167" fontId="28" fillId="2" borderId="20" xfId="116" applyNumberFormat="1" applyFont="1" applyFill="1" applyBorder="1"/>
    <xf numFmtId="167" fontId="43" fillId="2" borderId="10" xfId="116" applyNumberFormat="1" applyFont="1" applyFill="1" applyBorder="1" applyAlignment="1">
      <alignment horizontal="center"/>
    </xf>
    <xf numFmtId="167" fontId="43" fillId="2" borderId="20" xfId="116" applyNumberFormat="1" applyFont="1" applyFill="1" applyBorder="1" applyAlignment="1">
      <alignment horizontal="center"/>
    </xf>
    <xf numFmtId="0" fontId="28" fillId="2" borderId="19" xfId="0" applyFont="1" applyFill="1" applyBorder="1"/>
    <xf numFmtId="167" fontId="28" fillId="2" borderId="10" xfId="116" applyNumberFormat="1" applyFont="1" applyFill="1" applyBorder="1" applyAlignment="1">
      <alignment horizontal="right"/>
    </xf>
    <xf numFmtId="167" fontId="28" fillId="2" borderId="20" xfId="116" applyNumberFormat="1" applyFont="1" applyFill="1" applyBorder="1" applyAlignment="1">
      <alignment horizontal="right"/>
    </xf>
    <xf numFmtId="167" fontId="28" fillId="28" borderId="0" xfId="116" applyNumberFormat="1" applyFont="1" applyFill="1" applyBorder="1"/>
    <xf numFmtId="167" fontId="28" fillId="28" borderId="16" xfId="116" applyNumberFormat="1" applyFont="1" applyFill="1" applyBorder="1"/>
    <xf numFmtId="173" fontId="40" fillId="2" borderId="12" xfId="0" applyNumberFormat="1" applyFont="1" applyFill="1" applyBorder="1"/>
    <xf numFmtId="173" fontId="40" fillId="2" borderId="18" xfId="0" applyNumberFormat="1" applyFont="1" applyFill="1" applyBorder="1"/>
    <xf numFmtId="0" fontId="39" fillId="2" borderId="10" xfId="7" applyFont="1" applyFill="1" applyBorder="1"/>
    <xf numFmtId="167" fontId="28" fillId="2" borderId="10" xfId="0" applyNumberFormat="1" applyFont="1" applyFill="1" applyBorder="1"/>
    <xf numFmtId="167" fontId="28" fillId="2" borderId="20" xfId="0" applyNumberFormat="1" applyFont="1" applyFill="1" applyBorder="1"/>
    <xf numFmtId="0" fontId="44" fillId="2" borderId="0" xfId="0" applyFont="1" applyFill="1" applyAlignment="1">
      <alignment horizontal="left" wrapText="1"/>
    </xf>
    <xf numFmtId="0" fontId="44" fillId="2" borderId="16" xfId="0" applyFont="1" applyFill="1" applyBorder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44" fillId="2" borderId="16" xfId="0" applyFont="1" applyFill="1" applyBorder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44" fillId="2" borderId="16" xfId="0" applyFont="1" applyFill="1" applyBorder="1" applyAlignment="1">
      <alignment horizontal="left" vertical="center"/>
    </xf>
    <xf numFmtId="0" fontId="44" fillId="2" borderId="0" xfId="0" applyFont="1" applyFill="1" applyAlignment="1">
      <alignment horizontal="center"/>
    </xf>
    <xf numFmtId="0" fontId="44" fillId="2" borderId="10" xfId="0" applyFont="1" applyFill="1" applyBorder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25" fillId="27" borderId="13" xfId="0" applyFont="1" applyFill="1" applyBorder="1" applyAlignment="1">
      <alignment horizontal="center" vertical="center" wrapText="1"/>
    </xf>
    <xf numFmtId="0" fontId="25" fillId="27" borderId="11" xfId="0" applyFont="1" applyFill="1" applyBorder="1" applyAlignment="1">
      <alignment horizontal="center" vertical="center" wrapText="1"/>
    </xf>
    <xf numFmtId="0" fontId="25" fillId="27" borderId="14" xfId="0" applyFont="1" applyFill="1" applyBorder="1" applyAlignment="1">
      <alignment horizontal="center" vertical="center" wrapText="1"/>
    </xf>
    <xf numFmtId="0" fontId="28" fillId="28" borderId="17" xfId="0" applyFont="1" applyFill="1" applyBorder="1" applyAlignment="1">
      <alignment horizontal="left"/>
    </xf>
    <xf numFmtId="0" fontId="28" fillId="28" borderId="12" xfId="0" applyFont="1" applyFill="1" applyBorder="1" applyAlignment="1">
      <alignment horizontal="left"/>
    </xf>
    <xf numFmtId="0" fontId="28" fillId="28" borderId="18" xfId="0" applyFont="1" applyFill="1" applyBorder="1" applyAlignment="1">
      <alignment horizontal="left"/>
    </xf>
    <xf numFmtId="0" fontId="38" fillId="2" borderId="17" xfId="0" applyFont="1" applyFill="1" applyBorder="1" applyAlignment="1">
      <alignment horizontal="left"/>
    </xf>
    <xf numFmtId="0" fontId="38" fillId="2" borderId="12" xfId="0" applyFont="1" applyFill="1" applyBorder="1" applyAlignment="1">
      <alignment horizontal="left"/>
    </xf>
    <xf numFmtId="3" fontId="31" fillId="2" borderId="15" xfId="166" applyNumberFormat="1" applyFont="1" applyFill="1" applyBorder="1" applyAlignment="1">
      <alignment horizontal="left" vertical="top" wrapText="1"/>
    </xf>
    <xf numFmtId="3" fontId="31" fillId="2" borderId="0" xfId="166" applyNumberFormat="1" applyFont="1" applyFill="1" applyAlignment="1">
      <alignment horizontal="left" vertical="top" wrapText="1"/>
    </xf>
    <xf numFmtId="3" fontId="31" fillId="2" borderId="16" xfId="166" applyNumberFormat="1" applyFont="1" applyFill="1" applyBorder="1" applyAlignment="1">
      <alignment horizontal="left" vertical="top" wrapText="1"/>
    </xf>
    <xf numFmtId="0" fontId="24" fillId="26" borderId="15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left" wrapText="1"/>
    </xf>
    <xf numFmtId="0" fontId="38" fillId="2" borderId="12" xfId="0" applyFont="1" applyFill="1" applyBorder="1" applyAlignment="1">
      <alignment horizontal="left" wrapText="1"/>
    </xf>
    <xf numFmtId="0" fontId="38" fillId="2" borderId="18" xfId="0" applyFont="1" applyFill="1" applyBorder="1" applyAlignment="1">
      <alignment horizontal="left" wrapText="1"/>
    </xf>
    <xf numFmtId="0" fontId="24" fillId="26" borderId="17" xfId="0" applyFont="1" applyFill="1" applyBorder="1" applyAlignment="1">
      <alignment horizontal="center" vertical="center"/>
    </xf>
    <xf numFmtId="0" fontId="24" fillId="26" borderId="12" xfId="0" applyFont="1" applyFill="1" applyBorder="1" applyAlignment="1">
      <alignment horizontal="center" vertical="center"/>
    </xf>
    <xf numFmtId="0" fontId="24" fillId="26" borderId="18" xfId="0" applyFont="1" applyFill="1" applyBorder="1" applyAlignment="1">
      <alignment horizontal="center" vertical="center"/>
    </xf>
    <xf numFmtId="0" fontId="24" fillId="26" borderId="19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6" borderId="20" xfId="0" applyFont="1" applyFill="1" applyBorder="1" applyAlignment="1">
      <alignment horizontal="center" vertical="center"/>
    </xf>
    <xf numFmtId="0" fontId="28" fillId="28" borderId="17" xfId="0" applyFont="1" applyFill="1" applyBorder="1" applyAlignment="1">
      <alignment horizontal="left" wrapText="1"/>
    </xf>
    <xf numFmtId="0" fontId="28" fillId="28" borderId="12" xfId="0" applyFont="1" applyFill="1" applyBorder="1" applyAlignment="1">
      <alignment horizontal="left" wrapText="1"/>
    </xf>
    <xf numFmtId="0" fontId="28" fillId="28" borderId="18" xfId="0" applyFont="1" applyFill="1" applyBorder="1" applyAlignment="1">
      <alignment horizontal="left" wrapText="1"/>
    </xf>
    <xf numFmtId="0" fontId="38" fillId="2" borderId="15" xfId="0" applyFont="1" applyFill="1" applyBorder="1" applyAlignment="1">
      <alignment horizontal="left" wrapText="1"/>
    </xf>
    <xf numFmtId="0" fontId="38" fillId="2" borderId="0" xfId="0" applyFont="1" applyFill="1" applyAlignment="1">
      <alignment horizontal="left" wrapText="1"/>
    </xf>
    <xf numFmtId="0" fontId="38" fillId="2" borderId="16" xfId="0" applyFont="1" applyFill="1" applyBorder="1" applyAlignment="1">
      <alignment horizontal="left" wrapText="1"/>
    </xf>
    <xf numFmtId="0" fontId="42" fillId="2" borderId="0" xfId="0" applyFont="1" applyFill="1" applyAlignment="1">
      <alignment horizontal="left" wrapText="1"/>
    </xf>
    <xf numFmtId="0" fontId="38" fillId="2" borderId="17" xfId="0" applyFont="1" applyFill="1" applyBorder="1" applyAlignment="1">
      <alignment horizontal="left" vertical="center" wrapText="1"/>
    </xf>
    <xf numFmtId="0" fontId="38" fillId="2" borderId="18" xfId="0" applyFont="1" applyFill="1" applyBorder="1" applyAlignment="1">
      <alignment horizontal="left" vertical="center" wrapText="1"/>
    </xf>
    <xf numFmtId="0" fontId="38" fillId="2" borderId="15" xfId="0" applyFont="1" applyFill="1" applyBorder="1" applyAlignment="1">
      <alignment horizontal="left" vertical="center" wrapText="1"/>
    </xf>
    <xf numFmtId="0" fontId="38" fillId="2" borderId="16" xfId="0" applyFont="1" applyFill="1" applyBorder="1" applyAlignment="1">
      <alignment horizontal="left" vertical="center" wrapText="1"/>
    </xf>
    <xf numFmtId="0" fontId="38" fillId="2" borderId="12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left" vertical="center" wrapText="1"/>
    </xf>
    <xf numFmtId="0" fontId="24" fillId="26" borderId="16" xfId="0" applyFont="1" applyFill="1" applyBorder="1" applyAlignment="1">
      <alignment horizontal="center" vertical="center"/>
    </xf>
    <xf numFmtId="0" fontId="37" fillId="27" borderId="12" xfId="0" applyFont="1" applyFill="1" applyBorder="1" applyAlignment="1">
      <alignment horizontal="center" vertical="center" wrapText="1"/>
    </xf>
    <xf numFmtId="0" fontId="37" fillId="27" borderId="18" xfId="0" applyFont="1" applyFill="1" applyBorder="1" applyAlignment="1">
      <alignment horizontal="center" vertical="center" wrapText="1"/>
    </xf>
    <xf numFmtId="3" fontId="34" fillId="27" borderId="17" xfId="166" applyNumberFormat="1" applyFont="1" applyFill="1" applyBorder="1" applyAlignment="1">
      <alignment horizontal="center" vertical="center"/>
    </xf>
    <xf numFmtId="3" fontId="34" fillId="27" borderId="19" xfId="166" applyNumberFormat="1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left" vertical="center"/>
    </xf>
    <xf numFmtId="0" fontId="38" fillId="2" borderId="12" xfId="0" applyFont="1" applyFill="1" applyBorder="1" applyAlignment="1">
      <alignment horizontal="left" vertical="center"/>
    </xf>
    <xf numFmtId="0" fontId="38" fillId="2" borderId="18" xfId="0" applyFont="1" applyFill="1" applyBorder="1" applyAlignment="1">
      <alignment horizontal="left" vertical="center"/>
    </xf>
    <xf numFmtId="0" fontId="28" fillId="28" borderId="17" xfId="0" applyFont="1" applyFill="1" applyBorder="1" applyAlignment="1">
      <alignment horizontal="left" vertical="center" wrapText="1"/>
    </xf>
    <xf numFmtId="0" fontId="28" fillId="28" borderId="12" xfId="0" applyFont="1" applyFill="1" applyBorder="1" applyAlignment="1">
      <alignment horizontal="left" vertical="center" wrapText="1"/>
    </xf>
    <xf numFmtId="0" fontId="28" fillId="28" borderId="18" xfId="0" applyFont="1" applyFill="1" applyBorder="1" applyAlignment="1">
      <alignment horizontal="left" vertical="center" wrapText="1"/>
    </xf>
    <xf numFmtId="0" fontId="51" fillId="2" borderId="17" xfId="0" applyFont="1" applyFill="1" applyBorder="1" applyAlignment="1">
      <alignment horizontal="left" wrapText="1"/>
    </xf>
    <xf numFmtId="0" fontId="38" fillId="2" borderId="18" xfId="0" applyFont="1" applyFill="1" applyBorder="1" applyAlignment="1">
      <alignment horizontal="left"/>
    </xf>
    <xf numFmtId="0" fontId="43" fillId="2" borderId="0" xfId="0" applyFont="1" applyFill="1" applyAlignment="1">
      <alignment horizontal="center" vertical="center" wrapText="1"/>
    </xf>
    <xf numFmtId="0" fontId="28" fillId="28" borderId="17" xfId="0" applyFont="1" applyFill="1" applyBorder="1" applyAlignment="1">
      <alignment horizontal="left" vertical="top" wrapText="1"/>
    </xf>
    <xf numFmtId="0" fontId="40" fillId="28" borderId="12" xfId="0" applyFont="1" applyFill="1" applyBorder="1" applyAlignment="1">
      <alignment horizontal="left" vertical="top" wrapText="1"/>
    </xf>
    <xf numFmtId="0" fontId="40" fillId="28" borderId="18" xfId="0" applyFont="1" applyFill="1" applyBorder="1" applyAlignment="1">
      <alignment horizontal="left" vertical="top" wrapText="1"/>
    </xf>
    <xf numFmtId="0" fontId="40" fillId="28" borderId="17" xfId="0" applyFont="1" applyFill="1" applyBorder="1" applyAlignment="1">
      <alignment horizontal="left" vertical="center" wrapText="1"/>
    </xf>
    <xf numFmtId="0" fontId="40" fillId="28" borderId="12" xfId="0" applyFont="1" applyFill="1" applyBorder="1" applyAlignment="1">
      <alignment horizontal="left" vertical="center" wrapText="1"/>
    </xf>
    <xf numFmtId="0" fontId="40" fillId="28" borderId="18" xfId="0" applyFont="1" applyFill="1" applyBorder="1" applyAlignment="1">
      <alignment horizontal="left" vertical="center" wrapText="1"/>
    </xf>
    <xf numFmtId="0" fontId="40" fillId="28" borderId="12" xfId="0" applyFont="1" applyFill="1" applyBorder="1" applyAlignment="1">
      <alignment horizontal="left" wrapText="1"/>
    </xf>
    <xf numFmtId="0" fontId="40" fillId="28" borderId="18" xfId="0" applyFont="1" applyFill="1" applyBorder="1" applyAlignment="1">
      <alignment horizontal="left" wrapText="1"/>
    </xf>
    <xf numFmtId="0" fontId="38" fillId="0" borderId="17" xfId="0" applyFont="1" applyBorder="1" applyAlignment="1">
      <alignment horizontal="left"/>
    </xf>
    <xf numFmtId="0" fontId="38" fillId="0" borderId="12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0" fontId="28" fillId="28" borderId="13" xfId="0" applyFont="1" applyFill="1" applyBorder="1" applyAlignment="1">
      <alignment horizontal="left" vertical="center" wrapText="1"/>
    </xf>
    <xf numFmtId="0" fontId="40" fillId="28" borderId="11" xfId="0" applyFont="1" applyFill="1" applyBorder="1" applyAlignment="1">
      <alignment horizontal="left" vertical="center" wrapText="1"/>
    </xf>
    <xf numFmtId="0" fontId="40" fillId="28" borderId="14" xfId="0" applyFont="1" applyFill="1" applyBorder="1" applyAlignment="1">
      <alignment horizontal="left" vertical="center" wrapText="1"/>
    </xf>
  </cellXfs>
  <cellStyles count="174">
    <cellStyle name="20% - Énfasis1 2" xfId="11" xr:uid="{00000000-0005-0000-0000-000000000000}"/>
    <cellStyle name="20% - Énfasis1 2 2" xfId="18" xr:uid="{00000000-0005-0000-0000-000001000000}"/>
    <cellStyle name="20% - Énfasis2 2" xfId="14" xr:uid="{00000000-0005-0000-0000-000002000000}"/>
    <cellStyle name="20% - Énfasis2 2 2" xfId="12" xr:uid="{00000000-0005-0000-0000-000003000000}"/>
    <cellStyle name="20% - Énfasis3 2" xfId="13" xr:uid="{00000000-0005-0000-0000-000004000000}"/>
    <cellStyle name="20% - Énfasis3 2 2" xfId="16" xr:uid="{00000000-0005-0000-0000-000005000000}"/>
    <cellStyle name="20% - Énfasis4 2" xfId="17" xr:uid="{00000000-0005-0000-0000-000006000000}"/>
    <cellStyle name="20% - Énfasis4 2 2" xfId="19" xr:uid="{00000000-0005-0000-0000-000007000000}"/>
    <cellStyle name="20% - Énfasis5 2" xfId="1" xr:uid="{00000000-0005-0000-0000-000008000000}"/>
    <cellStyle name="20% - Énfasis5 2 2" xfId="20" xr:uid="{00000000-0005-0000-0000-000009000000}"/>
    <cellStyle name="20% - Énfasis6 2" xfId="21" xr:uid="{00000000-0005-0000-0000-00000A000000}"/>
    <cellStyle name="20% - Énfasis6 2 2" xfId="22" xr:uid="{00000000-0005-0000-0000-00000B000000}"/>
    <cellStyle name="40% - Énfasis1 2" xfId="23" xr:uid="{00000000-0005-0000-0000-00000C000000}"/>
    <cellStyle name="40% - Énfasis1 2 2" xfId="24" xr:uid="{00000000-0005-0000-0000-00000D000000}"/>
    <cellStyle name="40% - Énfasis2 2" xfId="25" xr:uid="{00000000-0005-0000-0000-00000E000000}"/>
    <cellStyle name="40% - Énfasis2 2 2" xfId="26" xr:uid="{00000000-0005-0000-0000-00000F000000}"/>
    <cellStyle name="40% - Énfasis3 2" xfId="27" xr:uid="{00000000-0005-0000-0000-000010000000}"/>
    <cellStyle name="40% - Énfasis3 2 2" xfId="28" xr:uid="{00000000-0005-0000-0000-000011000000}"/>
    <cellStyle name="40% - Énfasis4 2" xfId="29" xr:uid="{00000000-0005-0000-0000-000012000000}"/>
    <cellStyle name="40% - Énfasis4 2 2" xfId="30" xr:uid="{00000000-0005-0000-0000-000013000000}"/>
    <cellStyle name="40% - Énfasis5 2" xfId="31" xr:uid="{00000000-0005-0000-0000-000014000000}"/>
    <cellStyle name="40% - Énfasis5 2 2" xfId="32" xr:uid="{00000000-0005-0000-0000-000015000000}"/>
    <cellStyle name="40% - Énfasis6 2" xfId="33" xr:uid="{00000000-0005-0000-0000-000016000000}"/>
    <cellStyle name="40% - Énfasis6 2 2" xfId="34" xr:uid="{00000000-0005-0000-0000-000017000000}"/>
    <cellStyle name="60% - Énfasis1 2" xfId="35" xr:uid="{00000000-0005-0000-0000-000018000000}"/>
    <cellStyle name="60% - Énfasis2 2" xfId="36" xr:uid="{00000000-0005-0000-0000-000019000000}"/>
    <cellStyle name="60% - Énfasis3 2" xfId="37" xr:uid="{00000000-0005-0000-0000-00001A000000}"/>
    <cellStyle name="60% - Énfasis4 2" xfId="38" xr:uid="{00000000-0005-0000-0000-00001B000000}"/>
    <cellStyle name="60% - Énfasis5 2" xfId="39" xr:uid="{00000000-0005-0000-0000-00001C000000}"/>
    <cellStyle name="60% - Énfasis6 2" xfId="40" xr:uid="{00000000-0005-0000-0000-00001D000000}"/>
    <cellStyle name="Buena 2" xfId="41" xr:uid="{00000000-0005-0000-0000-00001E000000}"/>
    <cellStyle name="Cálculo 2" xfId="42" xr:uid="{00000000-0005-0000-0000-00001F000000}"/>
    <cellStyle name="Celda de comprobación 2" xfId="43" xr:uid="{00000000-0005-0000-0000-000020000000}"/>
    <cellStyle name="Celda vinculada 2" xfId="44" xr:uid="{00000000-0005-0000-0000-000021000000}"/>
    <cellStyle name="Encabezado 4 2" xfId="45" xr:uid="{00000000-0005-0000-0000-000022000000}"/>
    <cellStyle name="Énfasis1 2" xfId="46" xr:uid="{00000000-0005-0000-0000-000023000000}"/>
    <cellStyle name="Énfasis2 2" xfId="47" xr:uid="{00000000-0005-0000-0000-000024000000}"/>
    <cellStyle name="Énfasis3 2" xfId="48" xr:uid="{00000000-0005-0000-0000-000025000000}"/>
    <cellStyle name="Énfasis4 2" xfId="49" xr:uid="{00000000-0005-0000-0000-000026000000}"/>
    <cellStyle name="Énfasis5 2" xfId="50" xr:uid="{00000000-0005-0000-0000-000027000000}"/>
    <cellStyle name="Énfasis6 2" xfId="51" xr:uid="{00000000-0005-0000-0000-000028000000}"/>
    <cellStyle name="Entrada 2" xfId="52" xr:uid="{00000000-0005-0000-0000-000029000000}"/>
    <cellStyle name="Euro" xfId="53" xr:uid="{00000000-0005-0000-0000-00002A000000}"/>
    <cellStyle name="Euro 2" xfId="54" xr:uid="{00000000-0005-0000-0000-00002B000000}"/>
    <cellStyle name="Euro 2 2" xfId="55" xr:uid="{00000000-0005-0000-0000-00002C000000}"/>
    <cellStyle name="Hipervínculo" xfId="7" builtinId="8"/>
    <cellStyle name="Hipervínculo 2" xfId="10" xr:uid="{00000000-0005-0000-0000-00002E000000}"/>
    <cellStyle name="Hipervínculo 2 2" xfId="56" xr:uid="{00000000-0005-0000-0000-00002F000000}"/>
    <cellStyle name="Hipervínculo 3" xfId="167" xr:uid="{8652DB57-42F0-4B23-95B0-9A5C22EF7455}"/>
    <cellStyle name="Incorrecto 2" xfId="57" xr:uid="{00000000-0005-0000-0000-000030000000}"/>
    <cellStyle name="Millares" xfId="116" builtinId="3"/>
    <cellStyle name="Millares [0] 2" xfId="170" xr:uid="{65827EA7-D3BA-4303-8C69-AFFB37819F48}"/>
    <cellStyle name="Millares 10" xfId="171" xr:uid="{D1EECF59-ED14-4A71-9AC0-A899F3F80107}"/>
    <cellStyle name="Millares 11" xfId="173" xr:uid="{1EB92908-B95C-4C1F-A9B4-0A0C9F8F8DF8}"/>
    <cellStyle name="Millares 2" xfId="3" xr:uid="{00000000-0005-0000-0000-000032000000}"/>
    <cellStyle name="Millares 2 2" xfId="5" xr:uid="{00000000-0005-0000-0000-000033000000}"/>
    <cellStyle name="Millares 2 2 2" xfId="59" xr:uid="{00000000-0005-0000-0000-000034000000}"/>
    <cellStyle name="Millares 2 3" xfId="58" xr:uid="{00000000-0005-0000-0000-000035000000}"/>
    <cellStyle name="Millares 3" xfId="60" xr:uid="{00000000-0005-0000-0000-000036000000}"/>
    <cellStyle name="Millares 3 2" xfId="168" xr:uid="{4E46BAEE-4687-49FB-A000-973FD5CB0D8F}"/>
    <cellStyle name="Millares 4" xfId="61" xr:uid="{00000000-0005-0000-0000-000037000000}"/>
    <cellStyle name="Millares 4 2" xfId="62" xr:uid="{00000000-0005-0000-0000-000038000000}"/>
    <cellStyle name="Millares 5" xfId="119" xr:uid="{00000000-0005-0000-0000-000039000000}"/>
    <cellStyle name="Millares 5 2" xfId="120" xr:uid="{00000000-0005-0000-0000-00003A000000}"/>
    <cellStyle name="Millares 6" xfId="121" xr:uid="{00000000-0005-0000-0000-00003B000000}"/>
    <cellStyle name="Millares 7" xfId="122" xr:uid="{00000000-0005-0000-0000-00003C000000}"/>
    <cellStyle name="Millares 7 2" xfId="123" xr:uid="{00000000-0005-0000-0000-00003D000000}"/>
    <cellStyle name="Millares 8" xfId="124" xr:uid="{00000000-0005-0000-0000-00003E000000}"/>
    <cellStyle name="Millares 8 2" xfId="125" xr:uid="{00000000-0005-0000-0000-00003F000000}"/>
    <cellStyle name="Millares 9" xfId="169" xr:uid="{C9AD785B-D7BC-4BE5-978E-6839540C3DD4}"/>
    <cellStyle name="Millares 9 2" xfId="172" xr:uid="{566BE829-47DD-455E-A8A2-291DE977C2E9}"/>
    <cellStyle name="Neutral 2" xfId="63" xr:uid="{00000000-0005-0000-0000-000040000000}"/>
    <cellStyle name="Normal" xfId="0" builtinId="0"/>
    <cellStyle name="Normal 10" xfId="64" xr:uid="{00000000-0005-0000-0000-000042000000}"/>
    <cellStyle name="Normal 10 2" xfId="65" xr:uid="{00000000-0005-0000-0000-000043000000}"/>
    <cellStyle name="Normal 11" xfId="66" xr:uid="{00000000-0005-0000-0000-000044000000}"/>
    <cellStyle name="Normal 12" xfId="113" xr:uid="{00000000-0005-0000-0000-000045000000}"/>
    <cellStyle name="Normal 2" xfId="2" xr:uid="{00000000-0005-0000-0000-000046000000}"/>
    <cellStyle name="Normal 2 2" xfId="8" xr:uid="{00000000-0005-0000-0000-000047000000}"/>
    <cellStyle name="Normal 2 2 2" xfId="67" xr:uid="{00000000-0005-0000-0000-000048000000}"/>
    <cellStyle name="Normal 2 3" xfId="68" xr:uid="{00000000-0005-0000-0000-000049000000}"/>
    <cellStyle name="Normal 2 3 2" xfId="69" xr:uid="{00000000-0005-0000-0000-00004A000000}"/>
    <cellStyle name="Normal 2 3 3" xfId="126" xr:uid="{00000000-0005-0000-0000-00004B000000}"/>
    <cellStyle name="Normal 2 4" xfId="109" xr:uid="{00000000-0005-0000-0000-00004C000000}"/>
    <cellStyle name="Normal 2 5" xfId="110" xr:uid="{00000000-0005-0000-0000-00004D000000}"/>
    <cellStyle name="Normal 2 5 2" xfId="111" xr:uid="{00000000-0005-0000-0000-00004E000000}"/>
    <cellStyle name="Normal 2 5 2 2" xfId="115" xr:uid="{00000000-0005-0000-0000-00004F000000}"/>
    <cellStyle name="Normal 2 5 3" xfId="112" xr:uid="{00000000-0005-0000-0000-000050000000}"/>
    <cellStyle name="Normal 2 5 4" xfId="114" xr:uid="{00000000-0005-0000-0000-000051000000}"/>
    <cellStyle name="Normal 2 5 5" xfId="127" xr:uid="{00000000-0005-0000-0000-000052000000}"/>
    <cellStyle name="Normal 2_Censo 2008" xfId="70" xr:uid="{00000000-0005-0000-0000-000053000000}"/>
    <cellStyle name="Normal 3" xfId="6" xr:uid="{00000000-0005-0000-0000-000054000000}"/>
    <cellStyle name="Normal 3 10" xfId="128" xr:uid="{00000000-0005-0000-0000-000055000000}"/>
    <cellStyle name="Normal 3 11" xfId="129" xr:uid="{00000000-0005-0000-0000-000056000000}"/>
    <cellStyle name="Normal 3 12" xfId="130" xr:uid="{00000000-0005-0000-0000-000057000000}"/>
    <cellStyle name="Normal 3 13" xfId="131" xr:uid="{00000000-0005-0000-0000-000058000000}"/>
    <cellStyle name="Normal 3 14" xfId="132" xr:uid="{00000000-0005-0000-0000-000059000000}"/>
    <cellStyle name="Normal 3 15" xfId="133" xr:uid="{00000000-0005-0000-0000-00005A000000}"/>
    <cellStyle name="Normal 3 16" xfId="134" xr:uid="{00000000-0005-0000-0000-00005B000000}"/>
    <cellStyle name="Normal 3 17" xfId="135" xr:uid="{00000000-0005-0000-0000-00005C000000}"/>
    <cellStyle name="Normal 3 18" xfId="136" xr:uid="{00000000-0005-0000-0000-00005D000000}"/>
    <cellStyle name="Normal 3 19" xfId="137" xr:uid="{00000000-0005-0000-0000-00005E000000}"/>
    <cellStyle name="Normal 3 2" xfId="9" xr:uid="{00000000-0005-0000-0000-00005F000000}"/>
    <cellStyle name="Normal 3 2 2" xfId="73" xr:uid="{00000000-0005-0000-0000-000060000000}"/>
    <cellStyle name="Normal 3 2 2 2" xfId="139" xr:uid="{00000000-0005-0000-0000-000061000000}"/>
    <cellStyle name="Normal 3 2 3" xfId="72" xr:uid="{00000000-0005-0000-0000-000062000000}"/>
    <cellStyle name="Normal 3 2 4" xfId="138" xr:uid="{00000000-0005-0000-0000-000063000000}"/>
    <cellStyle name="Normal 3 2_Cuadros de publicación base 2005_16 10 2010" xfId="140" xr:uid="{00000000-0005-0000-0000-000064000000}"/>
    <cellStyle name="Normal 3 20" xfId="141" xr:uid="{00000000-0005-0000-0000-000065000000}"/>
    <cellStyle name="Normal 3 21" xfId="142" xr:uid="{00000000-0005-0000-0000-000066000000}"/>
    <cellStyle name="Normal 3 22" xfId="143" xr:uid="{00000000-0005-0000-0000-000067000000}"/>
    <cellStyle name="Normal 3 23" xfId="144" xr:uid="{00000000-0005-0000-0000-000068000000}"/>
    <cellStyle name="Normal 3 24" xfId="145" xr:uid="{00000000-0005-0000-0000-000069000000}"/>
    <cellStyle name="Normal 3 25" xfId="146" xr:uid="{00000000-0005-0000-0000-00006A000000}"/>
    <cellStyle name="Normal 3 26" xfId="147" xr:uid="{00000000-0005-0000-0000-00006B000000}"/>
    <cellStyle name="Normal 3 27" xfId="148" xr:uid="{00000000-0005-0000-0000-00006C000000}"/>
    <cellStyle name="Normal 3 28" xfId="149" xr:uid="{00000000-0005-0000-0000-00006D000000}"/>
    <cellStyle name="Normal 3 29" xfId="150" xr:uid="{00000000-0005-0000-0000-00006E000000}"/>
    <cellStyle name="Normal 3 3" xfId="71" xr:uid="{00000000-0005-0000-0000-00006F000000}"/>
    <cellStyle name="Normal 3 3 2" xfId="151" xr:uid="{00000000-0005-0000-0000-000070000000}"/>
    <cellStyle name="Normal 3 30" xfId="152" xr:uid="{00000000-0005-0000-0000-000071000000}"/>
    <cellStyle name="Normal 3 31" xfId="153" xr:uid="{00000000-0005-0000-0000-000072000000}"/>
    <cellStyle name="Normal 3 4" xfId="154" xr:uid="{00000000-0005-0000-0000-000073000000}"/>
    <cellStyle name="Normal 3 5" xfId="155" xr:uid="{00000000-0005-0000-0000-000074000000}"/>
    <cellStyle name="Normal 3 6" xfId="156" xr:uid="{00000000-0005-0000-0000-000075000000}"/>
    <cellStyle name="Normal 3 7" xfId="157" xr:uid="{00000000-0005-0000-0000-000076000000}"/>
    <cellStyle name="Normal 3 8" xfId="158" xr:uid="{00000000-0005-0000-0000-000077000000}"/>
    <cellStyle name="Normal 3 9" xfId="159" xr:uid="{00000000-0005-0000-0000-000078000000}"/>
    <cellStyle name="Normal 3_Cuadros base 2000 (Compendio) 07 10 2010" xfId="160" xr:uid="{00000000-0005-0000-0000-000079000000}"/>
    <cellStyle name="Normal 4" xfId="15" xr:uid="{00000000-0005-0000-0000-00007A000000}"/>
    <cellStyle name="Normal 4 2" xfId="75" xr:uid="{00000000-0005-0000-0000-00007B000000}"/>
    <cellStyle name="Normal 4 2 2" xfId="76" xr:uid="{00000000-0005-0000-0000-00007C000000}"/>
    <cellStyle name="Normal 4 3" xfId="74" xr:uid="{00000000-0005-0000-0000-00007D000000}"/>
    <cellStyle name="Normal 5" xfId="77" xr:uid="{00000000-0005-0000-0000-00007E000000}"/>
    <cellStyle name="Normal 5 2" xfId="78" xr:uid="{00000000-0005-0000-0000-00007F000000}"/>
    <cellStyle name="Normal 5 3" xfId="118" xr:uid="{00000000-0005-0000-0000-000080000000}"/>
    <cellStyle name="Normal 6" xfId="79" xr:uid="{00000000-0005-0000-0000-000081000000}"/>
    <cellStyle name="Normal 6 2" xfId="80" xr:uid="{00000000-0005-0000-0000-000082000000}"/>
    <cellStyle name="Normal 7" xfId="81" xr:uid="{00000000-0005-0000-0000-000083000000}"/>
    <cellStyle name="Normal 7 2" xfId="82" xr:uid="{00000000-0005-0000-0000-000084000000}"/>
    <cellStyle name="Normal 8" xfId="83" xr:uid="{00000000-0005-0000-0000-000085000000}"/>
    <cellStyle name="Normal 8 2" xfId="84" xr:uid="{00000000-0005-0000-0000-000086000000}"/>
    <cellStyle name="Normal 9" xfId="85" xr:uid="{00000000-0005-0000-0000-000087000000}"/>
    <cellStyle name="Normal 9 2" xfId="86" xr:uid="{00000000-0005-0000-0000-000088000000}"/>
    <cellStyle name="Normal 9 2 2" xfId="87" xr:uid="{00000000-0005-0000-0000-000089000000}"/>
    <cellStyle name="Normal_EVI TR I 2000 RESULTADOS 31 mz" xfId="166" xr:uid="{D9472F38-7C79-4365-904F-AE920EF05697}"/>
    <cellStyle name="Notas 2" xfId="88" xr:uid="{00000000-0005-0000-0000-00008A000000}"/>
    <cellStyle name="Notas 2 2" xfId="89" xr:uid="{00000000-0005-0000-0000-00008B000000}"/>
    <cellStyle name="Notas 2 2 2" xfId="90" xr:uid="{00000000-0005-0000-0000-00008C000000}"/>
    <cellStyle name="Notas 2 2 3" xfId="162" xr:uid="{00000000-0005-0000-0000-00008D000000}"/>
    <cellStyle name="Notas 2 3" xfId="161" xr:uid="{00000000-0005-0000-0000-00008E000000}"/>
    <cellStyle name="Notas 3" xfId="91" xr:uid="{00000000-0005-0000-0000-00008F000000}"/>
    <cellStyle name="Notas 3 2" xfId="92" xr:uid="{00000000-0005-0000-0000-000090000000}"/>
    <cellStyle name="Porcentaje" xfId="117" builtinId="5"/>
    <cellStyle name="Porcentaje 2" xfId="4" xr:uid="{00000000-0005-0000-0000-000092000000}"/>
    <cellStyle name="Porcentaje 2 2" xfId="163" xr:uid="{00000000-0005-0000-0000-000093000000}"/>
    <cellStyle name="Porcentual 2" xfId="93" xr:uid="{00000000-0005-0000-0000-000094000000}"/>
    <cellStyle name="Porcentual 2 2" xfId="94" xr:uid="{00000000-0005-0000-0000-000095000000}"/>
    <cellStyle name="Porcentual 2 2 2" xfId="95" xr:uid="{00000000-0005-0000-0000-000096000000}"/>
    <cellStyle name="Porcentual 3" xfId="96" xr:uid="{00000000-0005-0000-0000-000097000000}"/>
    <cellStyle name="Porcentual 3 2" xfId="97" xr:uid="{00000000-0005-0000-0000-000098000000}"/>
    <cellStyle name="Porcentual 3 2 2" xfId="98" xr:uid="{00000000-0005-0000-0000-000099000000}"/>
    <cellStyle name="Porcentual 4" xfId="99" xr:uid="{00000000-0005-0000-0000-00009A000000}"/>
    <cellStyle name="Porcentual 4 2" xfId="100" xr:uid="{00000000-0005-0000-0000-00009B000000}"/>
    <cellStyle name="Salida 2" xfId="101" xr:uid="{00000000-0005-0000-0000-00009C000000}"/>
    <cellStyle name="Texto de advertencia 2" xfId="102" xr:uid="{00000000-0005-0000-0000-00009D000000}"/>
    <cellStyle name="Texto explicativo 2" xfId="103" xr:uid="{00000000-0005-0000-0000-00009E000000}"/>
    <cellStyle name="Título 1 2" xfId="104" xr:uid="{00000000-0005-0000-0000-00009F000000}"/>
    <cellStyle name="Título 2 2" xfId="105" xr:uid="{00000000-0005-0000-0000-0000A0000000}"/>
    <cellStyle name="Título 3 2" xfId="106" xr:uid="{00000000-0005-0000-0000-0000A1000000}"/>
    <cellStyle name="Título 4" xfId="107" xr:uid="{00000000-0005-0000-0000-0000A2000000}"/>
    <cellStyle name="Título 5" xfId="164" xr:uid="{00000000-0005-0000-0000-0000A3000000}"/>
    <cellStyle name="Título 6" xfId="165" xr:uid="{00000000-0005-0000-0000-0000A4000000}"/>
    <cellStyle name="Total 2" xfId="108" xr:uid="{00000000-0005-0000-0000-0000A5000000}"/>
  </cellStyles>
  <dxfs count="0"/>
  <tableStyles count="1" defaultTableStyle="TableStyleMedium2" defaultPivotStyle="PivotStyleLight16">
    <tableStyle name="Invisible" pivot="0" table="0" count="0" xr9:uid="{07DEE222-EA6A-46B4-A5CE-B2C910B819A8}"/>
  </tableStyles>
  <colors>
    <mruColors>
      <color rgb="FFB6004B"/>
      <color rgb="FFD9D9D9"/>
      <color rgb="FF00FF00"/>
      <color rgb="FFB90048"/>
      <color rgb="FFF208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Relationship Id="rId35" Type="http://schemas.microsoft.com/office/2017/06/relationships/rdRichValueStructure" Target="richData/rdrichvaluestructure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238124</xdr:rowOff>
    </xdr:from>
    <xdr:to>
      <xdr:col>6</xdr:col>
      <xdr:colOff>9525</xdr:colOff>
      <xdr:row>1</xdr:row>
      <xdr:rowOff>285750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EB10449B-278D-4BF5-9312-BD99951BFB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00124"/>
          <a:ext cx="9867901" cy="47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200025</xdr:rowOff>
    </xdr:from>
    <xdr:to>
      <xdr:col>2</xdr:col>
      <xdr:colOff>676275</xdr:colOff>
      <xdr:row>1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7F0A31CE-0D5B-4F06-A510-975A643A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285750</xdr:rowOff>
    </xdr:from>
    <xdr:to>
      <xdr:col>6</xdr:col>
      <xdr:colOff>19050</xdr:colOff>
      <xdr:row>1</xdr:row>
      <xdr:rowOff>342900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99FC915-FD66-41B8-8A13-A4B082C104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47750"/>
          <a:ext cx="60293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180975</xdr:rowOff>
    </xdr:from>
    <xdr:to>
      <xdr:col>0</xdr:col>
      <xdr:colOff>1943100</xdr:colOff>
      <xdr:row>1</xdr:row>
      <xdr:rowOff>123825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A5064CCE-94B0-41FA-947D-4C377A72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09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285749</xdr:rowOff>
    </xdr:from>
    <xdr:to>
      <xdr:col>6</xdr:col>
      <xdr:colOff>1</xdr:colOff>
      <xdr:row>1</xdr:row>
      <xdr:rowOff>333374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8E6A5544-9CB2-4B4D-A0D2-03429FABE5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6" y="1047749"/>
          <a:ext cx="6267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190500</xdr:rowOff>
    </xdr:from>
    <xdr:to>
      <xdr:col>1</xdr:col>
      <xdr:colOff>390525</xdr:colOff>
      <xdr:row>1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62C345-24B3-48C3-82EA-22EA6617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257174</xdr:rowOff>
    </xdr:from>
    <xdr:to>
      <xdr:col>6</xdr:col>
      <xdr:colOff>9526</xdr:colOff>
      <xdr:row>1</xdr:row>
      <xdr:rowOff>302893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385FE112-C65A-48A1-A715-C924A61054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174"/>
          <a:ext cx="66103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171450</xdr:rowOff>
    </xdr:from>
    <xdr:to>
      <xdr:col>1</xdr:col>
      <xdr:colOff>371475</xdr:colOff>
      <xdr:row>1</xdr:row>
      <xdr:rowOff>114300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582BA59F-BC1C-4828-A5A4-62EC889E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14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266700</xdr:rowOff>
    </xdr:from>
    <xdr:to>
      <xdr:col>6</xdr:col>
      <xdr:colOff>38101</xdr:colOff>
      <xdr:row>1</xdr:row>
      <xdr:rowOff>314325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E23B5278-FA96-424A-B21B-94AAF64FE4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28700"/>
          <a:ext cx="6800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180975</xdr:rowOff>
    </xdr:from>
    <xdr:to>
      <xdr:col>0</xdr:col>
      <xdr:colOff>1971675</xdr:colOff>
      <xdr:row>1</xdr:row>
      <xdr:rowOff>123825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9312463-B044-4FF5-BB96-7D825C50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266700</xdr:rowOff>
    </xdr:from>
    <xdr:to>
      <xdr:col>7</xdr:col>
      <xdr:colOff>47624</xdr:colOff>
      <xdr:row>1</xdr:row>
      <xdr:rowOff>314325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A6BDA745-31CD-4764-9D3D-34D6E86FF6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28700"/>
          <a:ext cx="711517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190500</xdr:rowOff>
    </xdr:from>
    <xdr:to>
      <xdr:col>1</xdr:col>
      <xdr:colOff>876300</xdr:colOff>
      <xdr:row>1</xdr:row>
      <xdr:rowOff>133350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AEBF8B34-243A-4B02-98D6-CD5966F5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247650</xdr:rowOff>
    </xdr:from>
    <xdr:to>
      <xdr:col>5</xdr:col>
      <xdr:colOff>47625</xdr:colOff>
      <xdr:row>1</xdr:row>
      <xdr:rowOff>295275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E262FC5-54B2-4BB7-9646-784847416B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9650"/>
          <a:ext cx="5562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1</xdr:col>
      <xdr:colOff>1066800</xdr:colOff>
      <xdr:row>1</xdr:row>
      <xdr:rowOff>95250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A03B3BD0-A7BD-4931-9473-C62F531E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257175</xdr:rowOff>
    </xdr:from>
    <xdr:to>
      <xdr:col>1</xdr:col>
      <xdr:colOff>2733675</xdr:colOff>
      <xdr:row>1</xdr:row>
      <xdr:rowOff>302894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ED7AAB7C-6882-4C02-9D93-66464E6138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175"/>
          <a:ext cx="54864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161925</xdr:rowOff>
    </xdr:from>
    <xdr:to>
      <xdr:col>0</xdr:col>
      <xdr:colOff>1952625</xdr:colOff>
      <xdr:row>1</xdr:row>
      <xdr:rowOff>104775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DF17F6B3-46BE-4BD2-B3BC-A44BFF58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19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266700</xdr:rowOff>
    </xdr:from>
    <xdr:to>
      <xdr:col>5</xdr:col>
      <xdr:colOff>790575</xdr:colOff>
      <xdr:row>1</xdr:row>
      <xdr:rowOff>312419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5055875F-F691-4058-8358-F2738E1877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28700"/>
          <a:ext cx="58674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142875</xdr:rowOff>
    </xdr:from>
    <xdr:to>
      <xdr:col>1</xdr:col>
      <xdr:colOff>95250</xdr:colOff>
      <xdr:row>1</xdr:row>
      <xdr:rowOff>85725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B58B9CDD-A226-4917-AECB-CEFD58CD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8660</xdr:colOff>
      <xdr:row>1</xdr:row>
      <xdr:rowOff>251114</xdr:rowOff>
    </xdr:from>
    <xdr:to>
      <xdr:col>5</xdr:col>
      <xdr:colOff>20782</xdr:colOff>
      <xdr:row>1</xdr:row>
      <xdr:rowOff>296833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62CC1DD-B9B3-4FE2-8965-AF3821BA6B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8660" y="1013114"/>
          <a:ext cx="639040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155864</xdr:colOff>
      <xdr:row>0</xdr:row>
      <xdr:rowOff>147204</xdr:rowOff>
    </xdr:from>
    <xdr:to>
      <xdr:col>1</xdr:col>
      <xdr:colOff>883228</xdr:colOff>
      <xdr:row>1</xdr:row>
      <xdr:rowOff>90054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9D3AC6B1-5AC5-4C9E-A811-6779F151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4" y="147204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247650</xdr:rowOff>
    </xdr:from>
    <xdr:to>
      <xdr:col>5</xdr:col>
      <xdr:colOff>59747</xdr:colOff>
      <xdr:row>1</xdr:row>
      <xdr:rowOff>293369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C70466-9BDF-4F0E-9C10-273B3141EC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9650"/>
          <a:ext cx="63938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142875</xdr:rowOff>
    </xdr:from>
    <xdr:to>
      <xdr:col>1</xdr:col>
      <xdr:colOff>698789</xdr:colOff>
      <xdr:row>1</xdr:row>
      <xdr:rowOff>85725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65102D4E-3D6C-4C0C-981D-12918EC0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2875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266700</xdr:rowOff>
    </xdr:from>
    <xdr:to>
      <xdr:col>5</xdr:col>
      <xdr:colOff>57150</xdr:colOff>
      <xdr:row>1</xdr:row>
      <xdr:rowOff>312419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7FC77E-0F3F-4D4F-93DB-84F905C66D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28700"/>
          <a:ext cx="6343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142875</xdr:rowOff>
    </xdr:from>
    <xdr:to>
      <xdr:col>1</xdr:col>
      <xdr:colOff>708314</xdr:colOff>
      <xdr:row>1</xdr:row>
      <xdr:rowOff>85725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05B2A14-9F1D-4DFB-BF8C-23AF54B5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2875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247650</xdr:rowOff>
    </xdr:from>
    <xdr:to>
      <xdr:col>7</xdr:col>
      <xdr:colOff>38099</xdr:colOff>
      <xdr:row>1</xdr:row>
      <xdr:rowOff>293369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79E0BA-5196-48AA-82DB-C67C55AB1D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9650"/>
          <a:ext cx="68294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232064</xdr:colOff>
      <xdr:row>1</xdr:row>
      <xdr:rowOff>95250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8910423A-BF87-491D-AF1D-A122AEC0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257175</xdr:rowOff>
    </xdr:from>
    <xdr:to>
      <xdr:col>7</xdr:col>
      <xdr:colOff>21166</xdr:colOff>
      <xdr:row>1</xdr:row>
      <xdr:rowOff>302894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83214E-DC84-4F2D-9E87-79D6869404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175"/>
          <a:ext cx="684741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142875</xdr:rowOff>
    </xdr:from>
    <xdr:to>
      <xdr:col>1</xdr:col>
      <xdr:colOff>311728</xdr:colOff>
      <xdr:row>1</xdr:row>
      <xdr:rowOff>85725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970DE238-BA3D-47A0-A75E-3BCD63F6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2875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257175</xdr:rowOff>
    </xdr:from>
    <xdr:to>
      <xdr:col>6</xdr:col>
      <xdr:colOff>9524</xdr:colOff>
      <xdr:row>1</xdr:row>
      <xdr:rowOff>302894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C6F29A-048B-402F-8B43-59DC70B4DD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175"/>
          <a:ext cx="64674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142875</xdr:rowOff>
    </xdr:from>
    <xdr:to>
      <xdr:col>0</xdr:col>
      <xdr:colOff>1946564</xdr:colOff>
      <xdr:row>1</xdr:row>
      <xdr:rowOff>85725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3C8EF7CF-BC88-4334-BBC0-6C57C961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276225</xdr:rowOff>
    </xdr:from>
    <xdr:to>
      <xdr:col>6</xdr:col>
      <xdr:colOff>19050</xdr:colOff>
      <xdr:row>1</xdr:row>
      <xdr:rowOff>321944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53A2EA-4B08-400B-B491-4F04204AA1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8225"/>
          <a:ext cx="6819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161925</xdr:rowOff>
    </xdr:from>
    <xdr:to>
      <xdr:col>0</xdr:col>
      <xdr:colOff>1965614</xdr:colOff>
      <xdr:row>1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EA316CB-EC8B-4A58-94A5-2B892ABB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266700</xdr:rowOff>
    </xdr:from>
    <xdr:to>
      <xdr:col>3</xdr:col>
      <xdr:colOff>38100</xdr:colOff>
      <xdr:row>1</xdr:row>
      <xdr:rowOff>312419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FE1059-EB9D-40FE-A319-01EC1C7E75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28700"/>
          <a:ext cx="48672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133350</xdr:rowOff>
    </xdr:from>
    <xdr:to>
      <xdr:col>1</xdr:col>
      <xdr:colOff>327314</xdr:colOff>
      <xdr:row>1</xdr:row>
      <xdr:rowOff>76200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3AF2B540-8692-43F6-9FDA-54EA1FE8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3350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266700</xdr:rowOff>
    </xdr:from>
    <xdr:to>
      <xdr:col>6</xdr:col>
      <xdr:colOff>28574</xdr:colOff>
      <xdr:row>1</xdr:row>
      <xdr:rowOff>312419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410F9B-228F-4D17-A37A-D661EA845E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28700"/>
          <a:ext cx="62769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161925</xdr:rowOff>
    </xdr:from>
    <xdr:to>
      <xdr:col>1</xdr:col>
      <xdr:colOff>622589</xdr:colOff>
      <xdr:row>1</xdr:row>
      <xdr:rowOff>104775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2CDE28CA-243B-40AF-AB9A-687C6E67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247650</xdr:rowOff>
    </xdr:from>
    <xdr:to>
      <xdr:col>6</xdr:col>
      <xdr:colOff>9525</xdr:colOff>
      <xdr:row>1</xdr:row>
      <xdr:rowOff>293369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D877CD-C614-46E6-9C71-9609FA3CBF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9650"/>
          <a:ext cx="65627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142875</xdr:rowOff>
    </xdr:from>
    <xdr:to>
      <xdr:col>1</xdr:col>
      <xdr:colOff>613064</xdr:colOff>
      <xdr:row>1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772500-E599-40D5-A8F2-ED0FEEF9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259770</xdr:rowOff>
    </xdr:from>
    <xdr:to>
      <xdr:col>6</xdr:col>
      <xdr:colOff>9525</xdr:colOff>
      <xdr:row>1</xdr:row>
      <xdr:rowOff>305489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913F32-EFA0-4FB6-8692-943C39D318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21770"/>
          <a:ext cx="56673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121227</xdr:colOff>
      <xdr:row>0</xdr:row>
      <xdr:rowOff>138546</xdr:rowOff>
    </xdr:from>
    <xdr:to>
      <xdr:col>1</xdr:col>
      <xdr:colOff>514350</xdr:colOff>
      <xdr:row>1</xdr:row>
      <xdr:rowOff>81396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8237AC-4F09-4D74-9527-5757EC45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138546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247650</xdr:rowOff>
    </xdr:from>
    <xdr:to>
      <xdr:col>6</xdr:col>
      <xdr:colOff>19050</xdr:colOff>
      <xdr:row>1</xdr:row>
      <xdr:rowOff>293369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6F4D5E-D5AF-4A96-983D-38B38CC712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9650"/>
          <a:ext cx="49720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152400</xdr:rowOff>
    </xdr:from>
    <xdr:to>
      <xdr:col>2</xdr:col>
      <xdr:colOff>70139</xdr:colOff>
      <xdr:row>1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8DFDF6-4E70-467D-9079-B5F66C58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2400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257175</xdr:rowOff>
    </xdr:from>
    <xdr:to>
      <xdr:col>6</xdr:col>
      <xdr:colOff>9524</xdr:colOff>
      <xdr:row>1</xdr:row>
      <xdr:rowOff>302894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05C7CB-87EF-424D-8FC1-B69279A33C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49" y="1019175"/>
          <a:ext cx="56864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152400</xdr:rowOff>
    </xdr:from>
    <xdr:to>
      <xdr:col>1</xdr:col>
      <xdr:colOff>32039</xdr:colOff>
      <xdr:row>1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09ACC62-FA79-4D59-A85E-F10E6A0F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266700</xdr:rowOff>
    </xdr:from>
    <xdr:to>
      <xdr:col>6</xdr:col>
      <xdr:colOff>19050</xdr:colOff>
      <xdr:row>1</xdr:row>
      <xdr:rowOff>312419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0023C7-0B06-4285-92EC-0DD44DD657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28700"/>
          <a:ext cx="7562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161925</xdr:rowOff>
    </xdr:from>
    <xdr:to>
      <xdr:col>0</xdr:col>
      <xdr:colOff>1965614</xdr:colOff>
      <xdr:row>1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C7052B0-9BD3-456A-937F-87F97FA7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247650</xdr:rowOff>
    </xdr:from>
    <xdr:to>
      <xdr:col>5</xdr:col>
      <xdr:colOff>761999</xdr:colOff>
      <xdr:row>1</xdr:row>
      <xdr:rowOff>293369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A2F7F5-C9B8-498B-BF7D-098C5AFBC9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9650"/>
          <a:ext cx="65246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161925</xdr:rowOff>
    </xdr:from>
    <xdr:to>
      <xdr:col>0</xdr:col>
      <xdr:colOff>1965614</xdr:colOff>
      <xdr:row>1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00AF8C1-79C4-49DF-8573-E3B90D3F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6</xdr:col>
      <xdr:colOff>19050</xdr:colOff>
      <xdr:row>1</xdr:row>
      <xdr:rowOff>283844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EC1858-C7E4-406A-B2B3-94C123A21D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0125"/>
          <a:ext cx="68865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142875</xdr:rowOff>
    </xdr:from>
    <xdr:to>
      <xdr:col>0</xdr:col>
      <xdr:colOff>1956089</xdr:colOff>
      <xdr:row>1</xdr:row>
      <xdr:rowOff>85725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E2D4BA6-3ED4-4F8A-BE48-E8C715C8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6</xdr:col>
      <xdr:colOff>19050</xdr:colOff>
      <xdr:row>1</xdr:row>
      <xdr:rowOff>283844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95FBE55-46F0-4CF0-A47B-2666E3A6B1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0125"/>
          <a:ext cx="75342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152400</xdr:rowOff>
    </xdr:from>
    <xdr:to>
      <xdr:col>0</xdr:col>
      <xdr:colOff>1946564</xdr:colOff>
      <xdr:row>1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39D3BF5-C054-49F5-9CB6-26259DDA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18132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rodriguez\Buzon%20comex\pais%20posara%20tra%20EXPO%20Produc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ara"/>
      <sheetName val="Alimentos"/>
      <sheetName val="Alimentos 2"/>
      <sheetName val="Alimentos 3 DEF"/>
      <sheetName val="Banano"/>
      <sheetName val="Azucar"/>
      <sheetName val="Flores"/>
      <sheetName val="Carne"/>
      <sheetName val="Frutas"/>
      <sheetName val="Pescado"/>
      <sheetName val="Cafe"/>
      <sheetName val="C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Aladi</v>
          </cell>
          <cell r="B1" t="str">
            <v>País</v>
          </cell>
        </row>
        <row r="2">
          <cell r="A2">
            <v>13</v>
          </cell>
          <cell r="B2" t="str">
            <v>Afganistán</v>
          </cell>
        </row>
        <row r="3">
          <cell r="A3">
            <v>15</v>
          </cell>
          <cell r="B3" t="str">
            <v>Aland, Islas</v>
          </cell>
        </row>
        <row r="4">
          <cell r="A4">
            <v>17</v>
          </cell>
          <cell r="B4" t="str">
            <v>Albania</v>
          </cell>
        </row>
        <row r="5">
          <cell r="A5">
            <v>23</v>
          </cell>
          <cell r="B5" t="str">
            <v>Alemania</v>
          </cell>
        </row>
        <row r="6">
          <cell r="A6">
            <v>25</v>
          </cell>
          <cell r="B6" t="str">
            <v>Alemania, República Democrática</v>
          </cell>
        </row>
        <row r="7">
          <cell r="A7">
            <v>37</v>
          </cell>
          <cell r="B7" t="str">
            <v>Andorra</v>
          </cell>
        </row>
        <row r="8">
          <cell r="A8">
            <v>155</v>
          </cell>
          <cell r="B8" t="str">
            <v>Anglonormandas, Islas</v>
          </cell>
        </row>
        <row r="9">
          <cell r="A9">
            <v>40</v>
          </cell>
          <cell r="B9" t="str">
            <v>Angola</v>
          </cell>
        </row>
        <row r="10">
          <cell r="A10">
            <v>41</v>
          </cell>
          <cell r="B10" t="str">
            <v>Anguila</v>
          </cell>
        </row>
        <row r="11">
          <cell r="A11">
            <v>786</v>
          </cell>
          <cell r="B11" t="str">
            <v>Antártica</v>
          </cell>
        </row>
        <row r="12">
          <cell r="A12">
            <v>43</v>
          </cell>
          <cell r="B12" t="str">
            <v>Antigua y Barbuda</v>
          </cell>
        </row>
        <row r="13">
          <cell r="A13">
            <v>47</v>
          </cell>
          <cell r="B13" t="str">
            <v>Antillas Holandesas</v>
          </cell>
        </row>
        <row r="14">
          <cell r="A14">
            <v>53</v>
          </cell>
          <cell r="B14" t="str">
            <v>Arabia Saudita</v>
          </cell>
        </row>
        <row r="15">
          <cell r="A15">
            <v>59</v>
          </cell>
          <cell r="B15" t="str">
            <v>Argelia</v>
          </cell>
        </row>
        <row r="16">
          <cell r="A16">
            <v>63</v>
          </cell>
          <cell r="B16" t="str">
            <v>Argentina</v>
          </cell>
        </row>
        <row r="17">
          <cell r="A17">
            <v>26</v>
          </cell>
          <cell r="B17" t="str">
            <v>Armenia</v>
          </cell>
        </row>
        <row r="18">
          <cell r="A18">
            <v>27</v>
          </cell>
          <cell r="B18" t="str">
            <v>Aruba</v>
          </cell>
        </row>
        <row r="19">
          <cell r="A19">
            <v>69</v>
          </cell>
          <cell r="B19" t="str">
            <v>Australia</v>
          </cell>
        </row>
        <row r="20">
          <cell r="A20">
            <v>72</v>
          </cell>
          <cell r="B20" t="str">
            <v>Austria</v>
          </cell>
        </row>
        <row r="21">
          <cell r="A21">
            <v>74</v>
          </cell>
          <cell r="B21" t="str">
            <v>Azerbaiyán</v>
          </cell>
        </row>
        <row r="22">
          <cell r="A22">
            <v>77</v>
          </cell>
          <cell r="B22" t="str">
            <v>Bahamas</v>
          </cell>
        </row>
        <row r="23">
          <cell r="A23">
            <v>80</v>
          </cell>
          <cell r="B23" t="str">
            <v>Bahrein</v>
          </cell>
        </row>
        <row r="24">
          <cell r="A24">
            <v>81</v>
          </cell>
          <cell r="B24" t="str">
            <v>Bangla Desh</v>
          </cell>
        </row>
        <row r="25">
          <cell r="A25">
            <v>83</v>
          </cell>
          <cell r="B25" t="str">
            <v>Barbados</v>
          </cell>
        </row>
        <row r="26">
          <cell r="A26">
            <v>91</v>
          </cell>
          <cell r="B26" t="str">
            <v>Belarusia</v>
          </cell>
        </row>
        <row r="27">
          <cell r="A27">
            <v>87</v>
          </cell>
          <cell r="B27" t="str">
            <v>Bélgica</v>
          </cell>
        </row>
        <row r="28">
          <cell r="A28">
            <v>88</v>
          </cell>
          <cell r="B28" t="str">
            <v>Belice</v>
          </cell>
        </row>
        <row r="29">
          <cell r="A29">
            <v>229</v>
          </cell>
          <cell r="B29" t="str">
            <v>Benin</v>
          </cell>
        </row>
        <row r="30">
          <cell r="A30">
            <v>90</v>
          </cell>
          <cell r="B30" t="str">
            <v>Bermuda</v>
          </cell>
        </row>
        <row r="31">
          <cell r="A31">
            <v>97</v>
          </cell>
          <cell r="B31" t="str">
            <v>Bolivia</v>
          </cell>
        </row>
        <row r="32">
          <cell r="A32">
            <v>100</v>
          </cell>
          <cell r="B32" t="str">
            <v>Bonaire, Isla</v>
          </cell>
        </row>
        <row r="33">
          <cell r="A33">
            <v>29</v>
          </cell>
          <cell r="B33" t="str">
            <v>Bosnia y Herzegovina</v>
          </cell>
        </row>
        <row r="34">
          <cell r="A34">
            <v>101</v>
          </cell>
          <cell r="B34" t="str">
            <v>Botswana</v>
          </cell>
        </row>
        <row r="35">
          <cell r="A35">
            <v>105</v>
          </cell>
          <cell r="B35" t="str">
            <v>Brasil</v>
          </cell>
        </row>
        <row r="36">
          <cell r="A36">
            <v>108</v>
          </cell>
          <cell r="B36" t="str">
            <v>Brunei Darussalam</v>
          </cell>
        </row>
        <row r="37">
          <cell r="A37">
            <v>111</v>
          </cell>
          <cell r="B37" t="str">
            <v>Bulgaria</v>
          </cell>
        </row>
        <row r="38">
          <cell r="A38">
            <v>31</v>
          </cell>
          <cell r="B38" t="str">
            <v>Burkina Faso</v>
          </cell>
        </row>
        <row r="39">
          <cell r="A39">
            <v>115</v>
          </cell>
          <cell r="B39" t="str">
            <v>Burundi</v>
          </cell>
        </row>
        <row r="40">
          <cell r="A40">
            <v>119</v>
          </cell>
          <cell r="B40" t="str">
            <v>Bután</v>
          </cell>
        </row>
        <row r="41">
          <cell r="A41">
            <v>127</v>
          </cell>
          <cell r="B41" t="str">
            <v>Cabo Verde</v>
          </cell>
        </row>
        <row r="42">
          <cell r="A42">
            <v>137</v>
          </cell>
          <cell r="B42" t="str">
            <v>Caimán, Islas</v>
          </cell>
        </row>
        <row r="43">
          <cell r="A43">
            <v>141</v>
          </cell>
          <cell r="B43" t="str">
            <v>Camboya</v>
          </cell>
        </row>
        <row r="44">
          <cell r="A44">
            <v>145</v>
          </cell>
          <cell r="B44" t="str">
            <v>Camerún</v>
          </cell>
        </row>
        <row r="45">
          <cell r="A45">
            <v>149</v>
          </cell>
          <cell r="B45" t="str">
            <v>Canadá</v>
          </cell>
        </row>
        <row r="46">
          <cell r="A46">
            <v>157</v>
          </cell>
          <cell r="B46" t="str">
            <v>Cantón y Enderburry, Islas</v>
          </cell>
        </row>
        <row r="47">
          <cell r="A47">
            <v>156</v>
          </cell>
          <cell r="B47" t="str">
            <v>Ceilán</v>
          </cell>
        </row>
        <row r="48">
          <cell r="A48">
            <v>640</v>
          </cell>
          <cell r="B48" t="str">
            <v>Centroafricana, Republica</v>
          </cell>
        </row>
        <row r="49">
          <cell r="A49">
            <v>203</v>
          </cell>
          <cell r="B49" t="str">
            <v>Chad</v>
          </cell>
        </row>
        <row r="50">
          <cell r="A50">
            <v>644</v>
          </cell>
          <cell r="B50" t="str">
            <v>República Checa</v>
          </cell>
        </row>
        <row r="51">
          <cell r="A51">
            <v>207</v>
          </cell>
          <cell r="B51" t="str">
            <v>Checoslovaquia</v>
          </cell>
        </row>
        <row r="52">
          <cell r="A52">
            <v>211</v>
          </cell>
          <cell r="B52" t="str">
            <v>Chile</v>
          </cell>
        </row>
        <row r="53">
          <cell r="A53">
            <v>215</v>
          </cell>
          <cell r="B53" t="str">
            <v>China</v>
          </cell>
        </row>
        <row r="54">
          <cell r="A54">
            <v>221</v>
          </cell>
          <cell r="B54" t="str">
            <v>Chipre</v>
          </cell>
        </row>
        <row r="55">
          <cell r="A55">
            <v>165</v>
          </cell>
          <cell r="B55" t="str">
            <v>Cocos (Keeling), Islas</v>
          </cell>
        </row>
        <row r="56">
          <cell r="A56">
            <v>169</v>
          </cell>
          <cell r="B56" t="str">
            <v>Colombia</v>
          </cell>
        </row>
        <row r="57">
          <cell r="A57">
            <v>173</v>
          </cell>
          <cell r="B57" t="str">
            <v>Comoras</v>
          </cell>
        </row>
        <row r="58">
          <cell r="A58">
            <v>177</v>
          </cell>
          <cell r="B58" t="str">
            <v>Congo</v>
          </cell>
        </row>
        <row r="59">
          <cell r="A59">
            <v>888</v>
          </cell>
          <cell r="B59" t="str">
            <v>Congo, República Democrática del</v>
          </cell>
        </row>
        <row r="60">
          <cell r="A60">
            <v>183</v>
          </cell>
          <cell r="B60" t="str">
            <v>Cook, Islas</v>
          </cell>
        </row>
        <row r="61">
          <cell r="A61">
            <v>190</v>
          </cell>
          <cell r="B61" t="str">
            <v>Corea, República de</v>
          </cell>
        </row>
        <row r="62">
          <cell r="A62">
            <v>187</v>
          </cell>
          <cell r="B62" t="str">
            <v xml:space="preserve">Corea, República Democrática </v>
          </cell>
        </row>
        <row r="63">
          <cell r="A63">
            <v>193</v>
          </cell>
          <cell r="B63" t="str">
            <v>Costa de Marfil</v>
          </cell>
        </row>
        <row r="64">
          <cell r="A64">
            <v>196</v>
          </cell>
          <cell r="B64" t="str">
            <v>Costa Rica</v>
          </cell>
        </row>
        <row r="65">
          <cell r="A65">
            <v>198</v>
          </cell>
          <cell r="B65" t="str">
            <v>Croacia</v>
          </cell>
        </row>
        <row r="66">
          <cell r="A66">
            <v>199</v>
          </cell>
          <cell r="B66" t="str">
            <v>Cuba</v>
          </cell>
        </row>
        <row r="67">
          <cell r="A67">
            <v>201</v>
          </cell>
          <cell r="B67" t="str">
            <v>Curazao, Isla</v>
          </cell>
        </row>
        <row r="68">
          <cell r="A68">
            <v>232</v>
          </cell>
          <cell r="B68" t="str">
            <v>Dinamarca</v>
          </cell>
        </row>
        <row r="69">
          <cell r="A69">
            <v>783</v>
          </cell>
          <cell r="B69" t="str">
            <v>Djibouti</v>
          </cell>
        </row>
        <row r="70">
          <cell r="A70">
            <v>235</v>
          </cell>
          <cell r="B70" t="str">
            <v>Dominica</v>
          </cell>
        </row>
        <row r="71">
          <cell r="A71">
            <v>647</v>
          </cell>
          <cell r="B71" t="str">
            <v xml:space="preserve">República Dominicana </v>
          </cell>
        </row>
        <row r="72">
          <cell r="A72">
            <v>239</v>
          </cell>
          <cell r="B72" t="str">
            <v>Ecuador</v>
          </cell>
        </row>
        <row r="73">
          <cell r="A73">
            <v>240</v>
          </cell>
          <cell r="B73" t="str">
            <v>Egipto</v>
          </cell>
        </row>
        <row r="74">
          <cell r="A74">
            <v>242</v>
          </cell>
          <cell r="B74" t="str">
            <v>El Salvador</v>
          </cell>
        </row>
        <row r="75">
          <cell r="A75">
            <v>244</v>
          </cell>
          <cell r="B75" t="str">
            <v>Emiratos Árabes Unidos</v>
          </cell>
        </row>
        <row r="76">
          <cell r="A76">
            <v>243</v>
          </cell>
          <cell r="B76" t="str">
            <v>Eritrea</v>
          </cell>
        </row>
        <row r="77">
          <cell r="A77">
            <v>629</v>
          </cell>
          <cell r="B77" t="str">
            <v>Escocia</v>
          </cell>
        </row>
        <row r="78">
          <cell r="A78">
            <v>246</v>
          </cell>
          <cell r="B78" t="str">
            <v>Eslovaquia</v>
          </cell>
        </row>
        <row r="79">
          <cell r="A79">
            <v>247</v>
          </cell>
          <cell r="B79" t="str">
            <v>Eslovenia</v>
          </cell>
        </row>
        <row r="80">
          <cell r="A80">
            <v>245</v>
          </cell>
          <cell r="B80" t="str">
            <v>España</v>
          </cell>
        </row>
        <row r="81">
          <cell r="A81">
            <v>249</v>
          </cell>
          <cell r="B81" t="str">
            <v>Estados Unidos</v>
          </cell>
        </row>
        <row r="82">
          <cell r="A82">
            <v>251</v>
          </cell>
          <cell r="B82" t="str">
            <v>Estonia</v>
          </cell>
        </row>
        <row r="83">
          <cell r="A83">
            <v>253</v>
          </cell>
          <cell r="B83" t="str">
            <v>Etiopia</v>
          </cell>
        </row>
        <row r="84">
          <cell r="A84">
            <v>259</v>
          </cell>
          <cell r="B84" t="str">
            <v>Feroe, Islas</v>
          </cell>
        </row>
        <row r="85">
          <cell r="A85">
            <v>870</v>
          </cell>
          <cell r="B85" t="str">
            <v>Fiji</v>
          </cell>
        </row>
        <row r="86">
          <cell r="A86">
            <v>267</v>
          </cell>
          <cell r="B86" t="str">
            <v>Filipinas</v>
          </cell>
        </row>
        <row r="87">
          <cell r="A87">
            <v>271</v>
          </cell>
          <cell r="B87" t="str">
            <v>Finlandia</v>
          </cell>
        </row>
        <row r="88">
          <cell r="A88">
            <v>275</v>
          </cell>
          <cell r="B88" t="str">
            <v>Francia</v>
          </cell>
        </row>
        <row r="89">
          <cell r="A89">
            <v>281</v>
          </cell>
          <cell r="B89" t="str">
            <v>Gabón</v>
          </cell>
        </row>
        <row r="90">
          <cell r="A90">
            <v>285</v>
          </cell>
          <cell r="B90" t="str">
            <v>Gambia</v>
          </cell>
        </row>
        <row r="91">
          <cell r="A91">
            <v>287</v>
          </cell>
          <cell r="B91" t="str">
            <v>Georgia</v>
          </cell>
        </row>
        <row r="92">
          <cell r="A92">
            <v>289</v>
          </cell>
          <cell r="B92" t="str">
            <v>Ghana</v>
          </cell>
        </row>
        <row r="93">
          <cell r="A93">
            <v>293</v>
          </cell>
          <cell r="B93" t="str">
            <v>Gibraltar</v>
          </cell>
        </row>
        <row r="94">
          <cell r="A94">
            <v>297</v>
          </cell>
          <cell r="B94" t="str">
            <v>Granada</v>
          </cell>
        </row>
        <row r="95">
          <cell r="A95">
            <v>301</v>
          </cell>
          <cell r="B95" t="str">
            <v>Grecia</v>
          </cell>
        </row>
        <row r="96">
          <cell r="A96">
            <v>305</v>
          </cell>
          <cell r="B96" t="str">
            <v>Groenlandia</v>
          </cell>
        </row>
        <row r="97">
          <cell r="A97">
            <v>309</v>
          </cell>
          <cell r="B97" t="str">
            <v>Guadalupe</v>
          </cell>
        </row>
        <row r="98">
          <cell r="A98">
            <v>313</v>
          </cell>
          <cell r="B98" t="str">
            <v>Guam</v>
          </cell>
        </row>
        <row r="99">
          <cell r="A99">
            <v>317</v>
          </cell>
          <cell r="B99" t="str">
            <v>Guatemala</v>
          </cell>
        </row>
        <row r="100">
          <cell r="A100">
            <v>325</v>
          </cell>
          <cell r="B100" t="str">
            <v>Guayana Francesa</v>
          </cell>
        </row>
        <row r="101">
          <cell r="A101">
            <v>329</v>
          </cell>
          <cell r="B101" t="str">
            <v>Guinea</v>
          </cell>
        </row>
        <row r="102">
          <cell r="A102">
            <v>331</v>
          </cell>
          <cell r="B102" t="str">
            <v>Guinea Ecuatorial</v>
          </cell>
        </row>
        <row r="103">
          <cell r="A103">
            <v>334</v>
          </cell>
          <cell r="B103" t="str">
            <v>Guinea-Bissau</v>
          </cell>
        </row>
        <row r="104">
          <cell r="A104">
            <v>337</v>
          </cell>
          <cell r="B104" t="str">
            <v>Guyana</v>
          </cell>
        </row>
        <row r="105">
          <cell r="A105">
            <v>341</v>
          </cell>
          <cell r="B105" t="str">
            <v>Haití</v>
          </cell>
        </row>
        <row r="106">
          <cell r="A106">
            <v>345</v>
          </cell>
          <cell r="B106" t="str">
            <v>Honduras</v>
          </cell>
        </row>
        <row r="107">
          <cell r="A107">
            <v>351</v>
          </cell>
          <cell r="B107" t="str">
            <v>Hong Kong</v>
          </cell>
        </row>
        <row r="108">
          <cell r="A108">
            <v>355</v>
          </cell>
          <cell r="B108" t="str">
            <v>Hungría</v>
          </cell>
        </row>
        <row r="109">
          <cell r="A109">
            <v>361</v>
          </cell>
          <cell r="B109" t="str">
            <v>India</v>
          </cell>
        </row>
        <row r="110">
          <cell r="A110">
            <v>365</v>
          </cell>
          <cell r="B110" t="str">
            <v>Indonesia</v>
          </cell>
        </row>
        <row r="111">
          <cell r="A111">
            <v>369</v>
          </cell>
          <cell r="B111" t="str">
            <v>Irak</v>
          </cell>
        </row>
        <row r="112">
          <cell r="A112">
            <v>372</v>
          </cell>
          <cell r="B112" t="str">
            <v>Irán, República Islámica de</v>
          </cell>
        </row>
        <row r="113">
          <cell r="A113">
            <v>375</v>
          </cell>
          <cell r="B113" t="str">
            <v>Irlanda</v>
          </cell>
        </row>
        <row r="114">
          <cell r="A114">
            <v>379</v>
          </cell>
          <cell r="B114" t="str">
            <v>Islandia</v>
          </cell>
        </row>
        <row r="115">
          <cell r="A115">
            <v>383</v>
          </cell>
          <cell r="B115" t="str">
            <v>Israel</v>
          </cell>
        </row>
        <row r="116">
          <cell r="A116">
            <v>386</v>
          </cell>
          <cell r="B116" t="str">
            <v>Italia</v>
          </cell>
        </row>
        <row r="117">
          <cell r="A117">
            <v>391</v>
          </cell>
          <cell r="B117" t="str">
            <v>Jamaica</v>
          </cell>
        </row>
        <row r="118">
          <cell r="A118">
            <v>399</v>
          </cell>
          <cell r="B118" t="str">
            <v>Japón</v>
          </cell>
        </row>
        <row r="119">
          <cell r="A119">
            <v>395</v>
          </cell>
          <cell r="B119" t="str">
            <v>Johnston, islas</v>
          </cell>
        </row>
        <row r="120">
          <cell r="A120">
            <v>403</v>
          </cell>
          <cell r="B120" t="str">
            <v>Jordania</v>
          </cell>
        </row>
        <row r="121">
          <cell r="A121">
            <v>406</v>
          </cell>
          <cell r="B121" t="str">
            <v>Kazajstán</v>
          </cell>
        </row>
        <row r="122">
          <cell r="A122">
            <v>410</v>
          </cell>
          <cell r="B122" t="str">
            <v>Kenia</v>
          </cell>
        </row>
        <row r="123">
          <cell r="A123">
            <v>412</v>
          </cell>
          <cell r="B123" t="str">
            <v>Kirguistan</v>
          </cell>
        </row>
        <row r="124">
          <cell r="A124">
            <v>411</v>
          </cell>
          <cell r="B124" t="str">
            <v>Kiribati</v>
          </cell>
        </row>
        <row r="125">
          <cell r="A125">
            <v>413</v>
          </cell>
          <cell r="B125" t="str">
            <v>Kuwait</v>
          </cell>
        </row>
        <row r="126">
          <cell r="A126">
            <v>420</v>
          </cell>
          <cell r="B126" t="str">
            <v>Laos, República Popular Democrática</v>
          </cell>
        </row>
        <row r="127">
          <cell r="A127">
            <v>426</v>
          </cell>
          <cell r="B127" t="str">
            <v>Lesotho</v>
          </cell>
        </row>
        <row r="128">
          <cell r="A128">
            <v>429</v>
          </cell>
          <cell r="B128" t="str">
            <v>Letonia</v>
          </cell>
        </row>
        <row r="129">
          <cell r="A129">
            <v>431</v>
          </cell>
          <cell r="B129" t="str">
            <v>Líbano</v>
          </cell>
        </row>
        <row r="130">
          <cell r="A130">
            <v>434</v>
          </cell>
          <cell r="B130" t="str">
            <v>Liberia</v>
          </cell>
        </row>
        <row r="131">
          <cell r="A131">
            <v>438</v>
          </cell>
          <cell r="B131" t="str">
            <v>Libia</v>
          </cell>
        </row>
        <row r="132">
          <cell r="A132">
            <v>440</v>
          </cell>
          <cell r="B132" t="str">
            <v>Liechtenstein</v>
          </cell>
        </row>
        <row r="133">
          <cell r="A133">
            <v>443</v>
          </cell>
          <cell r="B133" t="str">
            <v>Lituania</v>
          </cell>
        </row>
        <row r="134">
          <cell r="A134">
            <v>445</v>
          </cell>
          <cell r="B134" t="str">
            <v>Luxemburgo</v>
          </cell>
        </row>
        <row r="135">
          <cell r="A135">
            <v>447</v>
          </cell>
          <cell r="B135" t="str">
            <v>Macao</v>
          </cell>
        </row>
        <row r="136">
          <cell r="A136">
            <v>448</v>
          </cell>
          <cell r="B136" t="str">
            <v>Macedonia</v>
          </cell>
        </row>
        <row r="137">
          <cell r="A137">
            <v>450</v>
          </cell>
          <cell r="B137" t="str">
            <v>Madagascar</v>
          </cell>
        </row>
        <row r="138">
          <cell r="A138">
            <v>455</v>
          </cell>
          <cell r="B138" t="str">
            <v>Malasia</v>
          </cell>
        </row>
        <row r="139">
          <cell r="A139">
            <v>587</v>
          </cell>
          <cell r="B139" t="str">
            <v>Malasia, Península de</v>
          </cell>
        </row>
        <row r="140">
          <cell r="A140">
            <v>458</v>
          </cell>
          <cell r="B140" t="str">
            <v>Malawi</v>
          </cell>
        </row>
        <row r="141">
          <cell r="A141">
            <v>461</v>
          </cell>
          <cell r="B141" t="str">
            <v>Maldivas</v>
          </cell>
        </row>
        <row r="142">
          <cell r="A142">
            <v>464</v>
          </cell>
          <cell r="B142" t="str">
            <v>Mali</v>
          </cell>
        </row>
        <row r="143">
          <cell r="A143">
            <v>467</v>
          </cell>
          <cell r="B143" t="str">
            <v>Malta</v>
          </cell>
        </row>
        <row r="144">
          <cell r="A144">
            <v>469</v>
          </cell>
          <cell r="B144" t="str">
            <v>Marianas del Norte, Islas</v>
          </cell>
        </row>
        <row r="145">
          <cell r="A145">
            <v>474</v>
          </cell>
          <cell r="B145" t="str">
            <v>Marruecos</v>
          </cell>
        </row>
        <row r="146">
          <cell r="A146">
            <v>472</v>
          </cell>
          <cell r="B146" t="str">
            <v>Marshall, Islas</v>
          </cell>
        </row>
        <row r="147">
          <cell r="A147">
            <v>477</v>
          </cell>
          <cell r="B147" t="str">
            <v>Martinica</v>
          </cell>
        </row>
        <row r="148">
          <cell r="A148">
            <v>485</v>
          </cell>
          <cell r="B148" t="str">
            <v>Mauricio</v>
          </cell>
        </row>
        <row r="149">
          <cell r="A149">
            <v>488</v>
          </cell>
          <cell r="B149" t="str">
            <v>Mauritania</v>
          </cell>
        </row>
        <row r="150">
          <cell r="A150">
            <v>493</v>
          </cell>
          <cell r="B150" t="str">
            <v>México</v>
          </cell>
        </row>
        <row r="151">
          <cell r="A151">
            <v>494</v>
          </cell>
          <cell r="B151" t="str">
            <v>Micronesia, Estados Federados de</v>
          </cell>
        </row>
        <row r="152">
          <cell r="A152">
            <v>495</v>
          </cell>
          <cell r="B152" t="str">
            <v>Midway, islas</v>
          </cell>
        </row>
        <row r="153">
          <cell r="A153">
            <v>496</v>
          </cell>
          <cell r="B153" t="str">
            <v>Moldavia, República de</v>
          </cell>
        </row>
        <row r="154">
          <cell r="A154">
            <v>498</v>
          </cell>
          <cell r="B154" t="str">
            <v>Mónaco</v>
          </cell>
        </row>
        <row r="155">
          <cell r="A155">
            <v>497</v>
          </cell>
          <cell r="B155" t="str">
            <v>Mongolia</v>
          </cell>
        </row>
        <row r="156">
          <cell r="A156">
            <v>501</v>
          </cell>
          <cell r="B156" t="str">
            <v>Montserrat</v>
          </cell>
        </row>
        <row r="157">
          <cell r="A157">
            <v>505</v>
          </cell>
          <cell r="B157" t="str">
            <v>Mozambique</v>
          </cell>
        </row>
        <row r="158">
          <cell r="A158">
            <v>93</v>
          </cell>
          <cell r="B158" t="str">
            <v>Myanmar</v>
          </cell>
        </row>
        <row r="159">
          <cell r="A159">
            <v>507</v>
          </cell>
          <cell r="B159" t="str">
            <v>Namibia</v>
          </cell>
        </row>
        <row r="160">
          <cell r="A160">
            <v>508</v>
          </cell>
          <cell r="B160" t="str">
            <v>Nauru</v>
          </cell>
        </row>
        <row r="161">
          <cell r="A161">
            <v>511</v>
          </cell>
          <cell r="B161" t="str">
            <v>Navidad (Christmas), Isla</v>
          </cell>
        </row>
        <row r="162">
          <cell r="A162">
            <v>517</v>
          </cell>
          <cell r="B162" t="str">
            <v>Nepal</v>
          </cell>
        </row>
        <row r="163">
          <cell r="A163">
            <v>521</v>
          </cell>
          <cell r="B163" t="str">
            <v>Nicaragua</v>
          </cell>
        </row>
        <row r="164">
          <cell r="A164">
            <v>525</v>
          </cell>
          <cell r="B164" t="str">
            <v>Níger</v>
          </cell>
        </row>
        <row r="165">
          <cell r="A165">
            <v>528</v>
          </cell>
          <cell r="B165" t="str">
            <v>Nigeria</v>
          </cell>
        </row>
        <row r="166">
          <cell r="A166">
            <v>531</v>
          </cell>
          <cell r="B166" t="str">
            <v>Niue</v>
          </cell>
        </row>
        <row r="167">
          <cell r="A167">
            <v>535</v>
          </cell>
          <cell r="B167" t="str">
            <v>Norfolk, Islas</v>
          </cell>
        </row>
        <row r="168">
          <cell r="A168">
            <v>538</v>
          </cell>
          <cell r="B168" t="str">
            <v>Noruega</v>
          </cell>
        </row>
        <row r="169">
          <cell r="A169">
            <v>542</v>
          </cell>
          <cell r="B169" t="str">
            <v>Nueva Caledonia</v>
          </cell>
        </row>
        <row r="170">
          <cell r="A170">
            <v>548</v>
          </cell>
          <cell r="B170" t="str">
            <v>Nueva Zelandia</v>
          </cell>
        </row>
        <row r="171">
          <cell r="A171">
            <v>556</v>
          </cell>
          <cell r="B171" t="str">
            <v>Oman</v>
          </cell>
        </row>
        <row r="172">
          <cell r="A172">
            <v>563</v>
          </cell>
          <cell r="B172" t="str">
            <v>Pacifico, Islas administradas por USA</v>
          </cell>
        </row>
        <row r="173">
          <cell r="A173">
            <v>566</v>
          </cell>
          <cell r="B173" t="str">
            <v>Pacifico, Islas del</v>
          </cell>
        </row>
        <row r="174">
          <cell r="A174">
            <v>573</v>
          </cell>
          <cell r="B174" t="str">
            <v>Países Bajos</v>
          </cell>
        </row>
        <row r="175">
          <cell r="A175">
            <v>999</v>
          </cell>
          <cell r="B175" t="str">
            <v>Países no precisados en otra parte y desconocidos</v>
          </cell>
        </row>
        <row r="176">
          <cell r="A176">
            <v>576</v>
          </cell>
          <cell r="B176" t="str">
            <v>Pakistán</v>
          </cell>
        </row>
        <row r="177">
          <cell r="A177">
            <v>578</v>
          </cell>
          <cell r="B177" t="str">
            <v>Palau</v>
          </cell>
        </row>
        <row r="178">
          <cell r="A178">
            <v>580</v>
          </cell>
          <cell r="B178" t="str">
            <v>Panamá</v>
          </cell>
        </row>
        <row r="179">
          <cell r="A179">
            <v>545</v>
          </cell>
          <cell r="B179" t="str">
            <v>Papua Nueva Guinea</v>
          </cell>
        </row>
        <row r="180">
          <cell r="A180">
            <v>586</v>
          </cell>
          <cell r="B180" t="str">
            <v>Paraguay</v>
          </cell>
        </row>
        <row r="181">
          <cell r="A181">
            <v>589</v>
          </cell>
          <cell r="B181" t="str">
            <v>Perú</v>
          </cell>
        </row>
        <row r="182">
          <cell r="A182">
            <v>593</v>
          </cell>
          <cell r="B182" t="str">
            <v>Pitcairn</v>
          </cell>
        </row>
        <row r="183">
          <cell r="A183">
            <v>599</v>
          </cell>
          <cell r="B183" t="str">
            <v>Polinesia Francesa</v>
          </cell>
        </row>
        <row r="184">
          <cell r="A184">
            <v>603</v>
          </cell>
          <cell r="B184" t="str">
            <v>Polonia</v>
          </cell>
        </row>
        <row r="185">
          <cell r="A185">
            <v>607</v>
          </cell>
          <cell r="B185" t="str">
            <v>Portugal</v>
          </cell>
        </row>
        <row r="186">
          <cell r="A186">
            <v>611</v>
          </cell>
          <cell r="B186" t="str">
            <v>Puerto Rico</v>
          </cell>
        </row>
        <row r="187">
          <cell r="A187">
            <v>618</v>
          </cell>
          <cell r="B187" t="str">
            <v>Qatar</v>
          </cell>
        </row>
        <row r="188">
          <cell r="A188">
            <v>628</v>
          </cell>
          <cell r="B188" t="str">
            <v xml:space="preserve">Reino Unido </v>
          </cell>
        </row>
        <row r="189">
          <cell r="A189">
            <v>628</v>
          </cell>
          <cell r="B189" t="str">
            <v xml:space="preserve">Reino Unido </v>
          </cell>
        </row>
        <row r="190">
          <cell r="A190">
            <v>628</v>
          </cell>
          <cell r="B190" t="str">
            <v xml:space="preserve">Reino Unido </v>
          </cell>
        </row>
        <row r="191">
          <cell r="A191">
            <v>660</v>
          </cell>
          <cell r="B191" t="str">
            <v>Reunión</v>
          </cell>
        </row>
        <row r="192">
          <cell r="A192">
            <v>675</v>
          </cell>
          <cell r="B192" t="str">
            <v>Ruanda</v>
          </cell>
        </row>
        <row r="193">
          <cell r="A193">
            <v>670</v>
          </cell>
          <cell r="B193" t="str">
            <v>Rumania</v>
          </cell>
        </row>
        <row r="194">
          <cell r="A194">
            <v>676</v>
          </cell>
          <cell r="B194" t="str">
            <v>Rusia, Federación de</v>
          </cell>
        </row>
        <row r="195">
          <cell r="A195">
            <v>685</v>
          </cell>
          <cell r="B195" t="str">
            <v>Sahara Occidental</v>
          </cell>
        </row>
        <row r="196">
          <cell r="A196">
            <v>677</v>
          </cell>
          <cell r="B196" t="str">
            <v>Salomón, Islas</v>
          </cell>
        </row>
        <row r="197">
          <cell r="A197">
            <v>687</v>
          </cell>
          <cell r="B197" t="str">
            <v>Samoa</v>
          </cell>
        </row>
        <row r="198">
          <cell r="A198">
            <v>690</v>
          </cell>
          <cell r="B198" t="str">
            <v>Samoa Americana</v>
          </cell>
        </row>
        <row r="199">
          <cell r="A199">
            <v>695</v>
          </cell>
          <cell r="B199" t="str">
            <v>San Cristóbal y Nieves</v>
          </cell>
        </row>
        <row r="200">
          <cell r="A200">
            <v>697</v>
          </cell>
          <cell r="B200" t="str">
            <v>San Marino</v>
          </cell>
        </row>
        <row r="201">
          <cell r="A201">
            <v>700</v>
          </cell>
          <cell r="B201" t="str">
            <v>San Pedro y Miquelon</v>
          </cell>
        </row>
        <row r="202">
          <cell r="A202">
            <v>705</v>
          </cell>
          <cell r="B202" t="str">
            <v>San Vicente y las Granadinas</v>
          </cell>
        </row>
        <row r="203">
          <cell r="A203">
            <v>710</v>
          </cell>
          <cell r="B203" t="str">
            <v>Santa Elena</v>
          </cell>
        </row>
        <row r="204">
          <cell r="A204">
            <v>715</v>
          </cell>
          <cell r="B204" t="str">
            <v>Santa Lucia</v>
          </cell>
        </row>
        <row r="205">
          <cell r="A205">
            <v>159</v>
          </cell>
          <cell r="B205" t="str">
            <v>Santa Sede</v>
          </cell>
        </row>
        <row r="206">
          <cell r="A206">
            <v>720</v>
          </cell>
          <cell r="B206" t="str">
            <v>Santo Tome y Príncipe</v>
          </cell>
        </row>
        <row r="207">
          <cell r="A207">
            <v>728</v>
          </cell>
          <cell r="B207" t="str">
            <v>Senegal</v>
          </cell>
        </row>
        <row r="208">
          <cell r="A208">
            <v>731</v>
          </cell>
          <cell r="B208" t="str">
            <v>Seychelles</v>
          </cell>
        </row>
        <row r="209">
          <cell r="A209">
            <v>735</v>
          </cell>
          <cell r="B209" t="str">
            <v>Sierra Leona</v>
          </cell>
        </row>
        <row r="210">
          <cell r="A210">
            <v>741</v>
          </cell>
          <cell r="B210" t="str">
            <v>Singapur</v>
          </cell>
        </row>
        <row r="211">
          <cell r="A211">
            <v>744</v>
          </cell>
          <cell r="B211" t="str">
            <v>Siria, República Árabe</v>
          </cell>
        </row>
        <row r="212">
          <cell r="A212">
            <v>748</v>
          </cell>
          <cell r="B212" t="str">
            <v>Somalia</v>
          </cell>
        </row>
        <row r="213">
          <cell r="A213">
            <v>750</v>
          </cell>
          <cell r="B213" t="str">
            <v>Sri Lanka</v>
          </cell>
        </row>
        <row r="214">
          <cell r="A214">
            <v>756</v>
          </cell>
          <cell r="B214" t="str">
            <v>Sudáfrica</v>
          </cell>
        </row>
        <row r="215">
          <cell r="A215">
            <v>759</v>
          </cell>
          <cell r="B215" t="str">
            <v>Sudan</v>
          </cell>
        </row>
        <row r="216">
          <cell r="A216">
            <v>764</v>
          </cell>
          <cell r="B216" t="str">
            <v>Suecia</v>
          </cell>
        </row>
        <row r="217">
          <cell r="A217">
            <v>767</v>
          </cell>
          <cell r="B217" t="str">
            <v>Suiza</v>
          </cell>
        </row>
        <row r="218">
          <cell r="A218">
            <v>770</v>
          </cell>
          <cell r="B218" t="str">
            <v>Surinam</v>
          </cell>
        </row>
        <row r="219">
          <cell r="A219">
            <v>773</v>
          </cell>
          <cell r="B219" t="str">
            <v>Swazilandia</v>
          </cell>
        </row>
        <row r="220">
          <cell r="A220">
            <v>776</v>
          </cell>
          <cell r="B220" t="str">
            <v>Tailandia</v>
          </cell>
        </row>
        <row r="221">
          <cell r="A221">
            <v>218</v>
          </cell>
          <cell r="B221" t="str">
            <v>Taiwán, Provincia de China</v>
          </cell>
        </row>
        <row r="222">
          <cell r="A222">
            <v>780</v>
          </cell>
          <cell r="B222" t="str">
            <v>Tanzania, República Unida de</v>
          </cell>
        </row>
        <row r="223">
          <cell r="A223">
            <v>774</v>
          </cell>
          <cell r="B223" t="str">
            <v>Tayikistán</v>
          </cell>
        </row>
        <row r="224">
          <cell r="A224">
            <v>787</v>
          </cell>
          <cell r="B224" t="str">
            <v>Territorio Británico del Océano indico</v>
          </cell>
        </row>
        <row r="225">
          <cell r="A225">
            <v>785</v>
          </cell>
          <cell r="B225" t="str">
            <v>Territorio Palestino Ocupado</v>
          </cell>
        </row>
        <row r="226">
          <cell r="A226">
            <v>788</v>
          </cell>
          <cell r="B226" t="str">
            <v>Timor del Este</v>
          </cell>
        </row>
        <row r="227">
          <cell r="A227">
            <v>800</v>
          </cell>
          <cell r="B227" t="str">
            <v>Togo</v>
          </cell>
        </row>
        <row r="228">
          <cell r="A228">
            <v>805</v>
          </cell>
          <cell r="B228" t="str">
            <v>Tokelau</v>
          </cell>
        </row>
        <row r="229">
          <cell r="A229">
            <v>810</v>
          </cell>
          <cell r="B229" t="str">
            <v>Tonga</v>
          </cell>
        </row>
        <row r="230">
          <cell r="A230">
            <v>815</v>
          </cell>
          <cell r="B230" t="str">
            <v>Trinidad y Tobago</v>
          </cell>
        </row>
        <row r="231">
          <cell r="A231">
            <v>820</v>
          </cell>
          <cell r="B231" t="str">
            <v>Túnez</v>
          </cell>
        </row>
        <row r="232">
          <cell r="A232">
            <v>823</v>
          </cell>
          <cell r="B232" t="str">
            <v>Turcas y Caicos, Islas</v>
          </cell>
        </row>
        <row r="233">
          <cell r="A233">
            <v>825</v>
          </cell>
          <cell r="B233" t="str">
            <v>Turkmenistán</v>
          </cell>
        </row>
        <row r="234">
          <cell r="A234">
            <v>827</v>
          </cell>
          <cell r="B234" t="str">
            <v>Turquía</v>
          </cell>
        </row>
        <row r="235">
          <cell r="A235">
            <v>828</v>
          </cell>
          <cell r="B235" t="str">
            <v>Tuvalu</v>
          </cell>
        </row>
        <row r="236">
          <cell r="A236">
            <v>830</v>
          </cell>
          <cell r="B236" t="str">
            <v>Ucrania</v>
          </cell>
        </row>
        <row r="237">
          <cell r="A237">
            <v>833</v>
          </cell>
          <cell r="B237" t="str">
            <v>Uganda</v>
          </cell>
        </row>
        <row r="238">
          <cell r="A238">
            <v>840</v>
          </cell>
          <cell r="B238" t="str">
            <v>Unión Soviética</v>
          </cell>
        </row>
        <row r="239">
          <cell r="A239">
            <v>845</v>
          </cell>
          <cell r="B239" t="str">
            <v>Uruguay</v>
          </cell>
        </row>
        <row r="240">
          <cell r="A240">
            <v>847</v>
          </cell>
          <cell r="B240" t="str">
            <v>Uzbekistán</v>
          </cell>
        </row>
        <row r="241">
          <cell r="A241">
            <v>551</v>
          </cell>
          <cell r="B241" t="str">
            <v>Vanuatu</v>
          </cell>
        </row>
        <row r="242">
          <cell r="A242">
            <v>850</v>
          </cell>
          <cell r="B242" t="str">
            <v>Venezuela</v>
          </cell>
        </row>
        <row r="243">
          <cell r="A243">
            <v>855</v>
          </cell>
          <cell r="B243" t="str">
            <v>Viet Nam</v>
          </cell>
        </row>
        <row r="244">
          <cell r="A244">
            <v>858</v>
          </cell>
          <cell r="B244" t="str">
            <v>Viet Nam del Sur</v>
          </cell>
        </row>
        <row r="245">
          <cell r="A245">
            <v>863</v>
          </cell>
          <cell r="B245" t="str">
            <v>Vírgenes (británicas), Islas</v>
          </cell>
        </row>
        <row r="246">
          <cell r="A246">
            <v>866</v>
          </cell>
          <cell r="B246" t="str">
            <v>Vírgenes (de los Estados Unidos), Islas</v>
          </cell>
        </row>
        <row r="247">
          <cell r="A247">
            <v>873</v>
          </cell>
          <cell r="B247" t="str">
            <v>Wake, Islas</v>
          </cell>
        </row>
        <row r="248">
          <cell r="A248">
            <v>875</v>
          </cell>
          <cell r="B248" t="str">
            <v>Wallis y Fortuna, Islas</v>
          </cell>
        </row>
        <row r="249">
          <cell r="A249">
            <v>880</v>
          </cell>
          <cell r="B249" t="str">
            <v>Yemen</v>
          </cell>
        </row>
        <row r="250">
          <cell r="A250">
            <v>881</v>
          </cell>
          <cell r="B250" t="str">
            <v>Yemen Democrático</v>
          </cell>
        </row>
        <row r="251">
          <cell r="A251">
            <v>885</v>
          </cell>
          <cell r="B251" t="str">
            <v>Yugoslavia</v>
          </cell>
        </row>
        <row r="252">
          <cell r="A252">
            <v>890</v>
          </cell>
          <cell r="B252" t="str">
            <v>Zambia</v>
          </cell>
        </row>
        <row r="253">
          <cell r="A253">
            <v>665</v>
          </cell>
          <cell r="B253" t="str">
            <v>Zimbabwe</v>
          </cell>
        </row>
        <row r="254">
          <cell r="A254">
            <v>895</v>
          </cell>
          <cell r="B254" t="str">
            <v>Zona del Canal</v>
          </cell>
        </row>
        <row r="255">
          <cell r="A255">
            <v>911</v>
          </cell>
          <cell r="B255" t="str">
            <v>Zona Franca Barranquilla</v>
          </cell>
        </row>
        <row r="256">
          <cell r="A256">
            <v>921</v>
          </cell>
          <cell r="B256" t="str">
            <v>Zona Franca Baru Beach Resort</v>
          </cell>
        </row>
        <row r="257">
          <cell r="A257">
            <v>919</v>
          </cell>
          <cell r="B257" t="str">
            <v>Zona Franca Bogota</v>
          </cell>
        </row>
        <row r="258">
          <cell r="A258">
            <v>912</v>
          </cell>
          <cell r="B258" t="str">
            <v>Zona Franca Buenaventura</v>
          </cell>
        </row>
        <row r="259">
          <cell r="A259">
            <v>916</v>
          </cell>
          <cell r="B259" t="str">
            <v>Zona Franca Cartagena</v>
          </cell>
        </row>
        <row r="260">
          <cell r="A260">
            <v>914</v>
          </cell>
          <cell r="B260" t="str">
            <v>Zona Franca Cúcuta</v>
          </cell>
        </row>
        <row r="261">
          <cell r="A261">
            <v>923</v>
          </cell>
          <cell r="B261" t="str">
            <v>Zona Franca Eurocaribe De Indias</v>
          </cell>
        </row>
        <row r="262">
          <cell r="A262">
            <v>918</v>
          </cell>
          <cell r="B262" t="str">
            <v>Zona Franca La Candelaria</v>
          </cell>
        </row>
        <row r="263">
          <cell r="A263">
            <v>925</v>
          </cell>
          <cell r="B263" t="str">
            <v>Zona Franca Malambo</v>
          </cell>
        </row>
        <row r="264">
          <cell r="A264">
            <v>920</v>
          </cell>
          <cell r="B264" t="str">
            <v>Zona Franca Pacifico</v>
          </cell>
        </row>
        <row r="265">
          <cell r="A265">
            <v>913</v>
          </cell>
          <cell r="B265" t="str">
            <v>Zona Franca Palmaseca- Cali</v>
          </cell>
        </row>
        <row r="266">
          <cell r="A266">
            <v>922</v>
          </cell>
          <cell r="B266" t="str">
            <v>Zona Franca Pozos Colorados</v>
          </cell>
        </row>
        <row r="267">
          <cell r="A267">
            <v>924</v>
          </cell>
          <cell r="B267" t="str">
            <v>Zona Franca Quindío (Armenia).</v>
          </cell>
        </row>
        <row r="268">
          <cell r="A268">
            <v>917</v>
          </cell>
          <cell r="B268" t="str">
            <v>Zona Franca Rionegro</v>
          </cell>
        </row>
        <row r="269">
          <cell r="A269">
            <v>915</v>
          </cell>
          <cell r="B269" t="str">
            <v>Zona Franca Santa Marta</v>
          </cell>
        </row>
        <row r="270">
          <cell r="A270">
            <v>928</v>
          </cell>
          <cell r="B270" t="str">
            <v>Zona Franca Permanente la Cayena</v>
          </cell>
        </row>
        <row r="271">
          <cell r="A271">
            <v>930</v>
          </cell>
          <cell r="B271" t="str">
            <v>Zona Franca Permanente Especial BIO D Facatativa.</v>
          </cell>
        </row>
        <row r="272">
          <cell r="A272">
            <v>935</v>
          </cell>
          <cell r="B272" t="str">
            <v>Zona Franca Permanente Especial Argos S.A.</v>
          </cell>
        </row>
        <row r="273">
          <cell r="A273">
            <v>937</v>
          </cell>
          <cell r="B273" t="str">
            <v>Zona Franca Permanente Especial KCAG</v>
          </cell>
        </row>
        <row r="274">
          <cell r="A274">
            <v>897</v>
          </cell>
          <cell r="B274" t="str">
            <v>Zona Neutral (Palestina)</v>
          </cell>
        </row>
        <row r="275">
          <cell r="A275">
            <v>579</v>
          </cell>
          <cell r="B275" t="str">
            <v xml:space="preserve">Territorio autónomos de Palestina 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zoomScaleNormal="100" workbookViewId="0">
      <selection activeCell="A3" sqref="A3:F3"/>
    </sheetView>
  </sheetViews>
  <sheetFormatPr baseColWidth="10" defaultColWidth="11.42578125" defaultRowHeight="16.5" x14ac:dyDescent="0.3"/>
  <cols>
    <col min="1" max="1" width="3.140625" style="35" bestFit="1" customWidth="1"/>
    <col min="2" max="2" width="15.85546875" style="35" bestFit="1" customWidth="1"/>
    <col min="3" max="5" width="31.5703125" style="35" customWidth="1"/>
    <col min="6" max="6" width="34.28515625" style="35" customWidth="1"/>
    <col min="7" max="16384" width="11.42578125" style="35"/>
  </cols>
  <sheetData>
    <row r="1" spans="1:16" ht="60" customHeight="1" x14ac:dyDescent="0.3">
      <c r="A1" s="279"/>
      <c r="B1" s="279"/>
      <c r="C1" s="279"/>
      <c r="D1" s="279"/>
      <c r="E1" s="279"/>
      <c r="F1" s="279"/>
    </row>
    <row r="2" spans="1:16" ht="30.75" customHeight="1" x14ac:dyDescent="0.3">
      <c r="A2" s="280"/>
      <c r="B2" s="280"/>
      <c r="C2" s="280"/>
      <c r="D2" s="280"/>
      <c r="E2" s="280"/>
      <c r="F2" s="280"/>
    </row>
    <row r="3" spans="1:16" ht="27" customHeight="1" x14ac:dyDescent="0.3">
      <c r="A3" s="281" t="s">
        <v>0</v>
      </c>
      <c r="B3" s="281"/>
      <c r="C3" s="281"/>
      <c r="D3" s="281"/>
      <c r="E3" s="281"/>
      <c r="F3" s="281"/>
    </row>
    <row r="4" spans="1:16" ht="39.75" customHeight="1" x14ac:dyDescent="0.3">
      <c r="A4" s="282" t="s">
        <v>102</v>
      </c>
      <c r="B4" s="283"/>
      <c r="C4" s="283"/>
      <c r="D4" s="283"/>
      <c r="E4" s="283"/>
      <c r="F4" s="284"/>
    </row>
    <row r="5" spans="1:16" x14ac:dyDescent="0.3">
      <c r="A5" s="36"/>
      <c r="B5" s="73"/>
      <c r="C5" s="73"/>
      <c r="D5" s="73"/>
      <c r="E5" s="73"/>
      <c r="F5" s="74"/>
    </row>
    <row r="6" spans="1:16" x14ac:dyDescent="0.3">
      <c r="A6" s="1" t="s">
        <v>1</v>
      </c>
      <c r="B6" s="2" t="s">
        <v>98</v>
      </c>
      <c r="F6" s="75"/>
    </row>
    <row r="7" spans="1:16" x14ac:dyDescent="0.3">
      <c r="A7" s="76"/>
      <c r="F7" s="75"/>
    </row>
    <row r="8" spans="1:16" x14ac:dyDescent="0.3">
      <c r="A8" s="37"/>
      <c r="B8" s="29" t="s">
        <v>104</v>
      </c>
      <c r="C8" s="35" t="s">
        <v>2</v>
      </c>
      <c r="F8" s="75"/>
    </row>
    <row r="9" spans="1:16" x14ac:dyDescent="0.3">
      <c r="A9" s="37"/>
      <c r="B9" s="29" t="s">
        <v>105</v>
      </c>
      <c r="C9" s="35" t="s">
        <v>118</v>
      </c>
      <c r="F9" s="75"/>
    </row>
    <row r="10" spans="1:16" x14ac:dyDescent="0.3">
      <c r="A10" s="37"/>
      <c r="B10" s="29" t="s">
        <v>106</v>
      </c>
      <c r="C10" s="35" t="s">
        <v>119</v>
      </c>
      <c r="F10" s="75"/>
    </row>
    <row r="11" spans="1:16" x14ac:dyDescent="0.3">
      <c r="A11" s="37"/>
      <c r="B11" s="29" t="s">
        <v>107</v>
      </c>
      <c r="C11" s="35" t="s">
        <v>120</v>
      </c>
      <c r="F11" s="75"/>
    </row>
    <row r="12" spans="1:16" x14ac:dyDescent="0.3">
      <c r="A12" s="37"/>
      <c r="B12" s="29" t="s">
        <v>112</v>
      </c>
      <c r="C12" s="35" t="s">
        <v>103</v>
      </c>
      <c r="F12" s="75"/>
    </row>
    <row r="13" spans="1:16" x14ac:dyDescent="0.3">
      <c r="A13" s="37"/>
      <c r="B13" s="29" t="s">
        <v>113</v>
      </c>
      <c r="C13" s="35" t="s">
        <v>121</v>
      </c>
      <c r="D13" s="77"/>
      <c r="E13" s="77"/>
      <c r="F13" s="78"/>
      <c r="G13" s="77"/>
      <c r="H13" s="77"/>
      <c r="I13" s="77"/>
      <c r="J13" s="77"/>
      <c r="K13" s="77"/>
      <c r="L13" s="77"/>
      <c r="M13" s="77"/>
    </row>
    <row r="14" spans="1:16" x14ac:dyDescent="0.3">
      <c r="A14" s="37"/>
      <c r="B14" s="29" t="s">
        <v>115</v>
      </c>
      <c r="C14" s="35" t="s">
        <v>122</v>
      </c>
      <c r="D14" s="79"/>
      <c r="E14" s="79"/>
      <c r="F14" s="80"/>
      <c r="G14" s="79"/>
      <c r="H14" s="79"/>
      <c r="I14" s="79"/>
      <c r="J14" s="79"/>
      <c r="K14" s="79"/>
      <c r="L14" s="79"/>
      <c r="M14" s="79"/>
      <c r="N14" s="24"/>
      <c r="O14" s="24"/>
      <c r="P14" s="24"/>
    </row>
    <row r="15" spans="1:16" x14ac:dyDescent="0.3">
      <c r="A15" s="37"/>
      <c r="B15" s="29" t="s">
        <v>117</v>
      </c>
      <c r="C15" s="35" t="s">
        <v>123</v>
      </c>
      <c r="D15" s="79"/>
      <c r="E15" s="79"/>
      <c r="F15" s="80"/>
      <c r="G15" s="79"/>
      <c r="H15" s="79"/>
      <c r="I15" s="79"/>
      <c r="J15" s="79"/>
      <c r="K15" s="79"/>
      <c r="L15" s="79"/>
      <c r="M15" s="79"/>
      <c r="N15" s="24"/>
      <c r="O15" s="24"/>
      <c r="P15" s="24"/>
    </row>
    <row r="16" spans="1:16" x14ac:dyDescent="0.3">
      <c r="A16" s="37"/>
      <c r="B16" s="29" t="s">
        <v>124</v>
      </c>
      <c r="C16" s="35" t="s">
        <v>128</v>
      </c>
      <c r="D16" s="77"/>
      <c r="E16" s="77"/>
      <c r="F16" s="78"/>
      <c r="G16" s="77"/>
      <c r="H16" s="77"/>
      <c r="I16" s="77"/>
      <c r="J16" s="77"/>
      <c r="K16" s="77"/>
      <c r="L16" s="77"/>
      <c r="M16" s="77"/>
    </row>
    <row r="17" spans="1:13" x14ac:dyDescent="0.3">
      <c r="A17" s="37"/>
      <c r="B17" s="29" t="s">
        <v>129</v>
      </c>
      <c r="C17" s="35" t="s">
        <v>130</v>
      </c>
      <c r="D17" s="77"/>
      <c r="E17" s="77"/>
      <c r="F17" s="78"/>
      <c r="G17" s="77"/>
      <c r="H17" s="77"/>
      <c r="I17" s="77"/>
      <c r="J17" s="77"/>
      <c r="K17" s="77"/>
      <c r="L17" s="77"/>
      <c r="M17" s="77"/>
    </row>
    <row r="18" spans="1:13" x14ac:dyDescent="0.3">
      <c r="A18" s="37"/>
      <c r="B18" s="29" t="s">
        <v>133</v>
      </c>
      <c r="C18" s="35" t="s">
        <v>132</v>
      </c>
      <c r="D18" s="77"/>
      <c r="E18" s="77"/>
      <c r="F18" s="78"/>
      <c r="G18" s="77"/>
      <c r="H18" s="77"/>
      <c r="I18" s="77"/>
      <c r="J18" s="77"/>
      <c r="K18" s="77"/>
      <c r="L18" s="77"/>
      <c r="M18" s="77"/>
    </row>
    <row r="19" spans="1:13" x14ac:dyDescent="0.3">
      <c r="A19" s="37"/>
      <c r="B19" s="29" t="s">
        <v>136</v>
      </c>
      <c r="C19" s="35" t="s">
        <v>135</v>
      </c>
      <c r="D19" s="77"/>
      <c r="E19" s="77"/>
      <c r="F19" s="78"/>
      <c r="G19" s="77"/>
      <c r="H19" s="77"/>
      <c r="I19" s="77"/>
      <c r="J19" s="77"/>
      <c r="K19" s="77"/>
      <c r="L19" s="77"/>
      <c r="M19" s="77"/>
    </row>
    <row r="20" spans="1:13" x14ac:dyDescent="0.3">
      <c r="A20" s="37"/>
      <c r="B20" s="29" t="s">
        <v>139</v>
      </c>
      <c r="C20" s="35" t="s">
        <v>138</v>
      </c>
      <c r="D20" s="77"/>
      <c r="E20" s="77"/>
      <c r="F20" s="78"/>
      <c r="G20" s="77"/>
      <c r="H20" s="77"/>
      <c r="I20" s="77"/>
      <c r="J20" s="77"/>
      <c r="K20" s="77"/>
      <c r="L20" s="77"/>
      <c r="M20" s="77"/>
    </row>
    <row r="21" spans="1:13" x14ac:dyDescent="0.3">
      <c r="A21" s="37"/>
      <c r="B21" s="29" t="s">
        <v>142</v>
      </c>
      <c r="C21" s="35" t="s">
        <v>141</v>
      </c>
      <c r="D21" s="77"/>
      <c r="E21" s="77"/>
      <c r="F21" s="78"/>
      <c r="G21" s="77"/>
      <c r="H21" s="77"/>
      <c r="I21" s="77"/>
      <c r="J21" s="77"/>
      <c r="K21" s="77"/>
      <c r="L21" s="77"/>
      <c r="M21" s="77"/>
    </row>
    <row r="22" spans="1:13" ht="30.75" customHeight="1" x14ac:dyDescent="0.3">
      <c r="A22" s="37"/>
      <c r="B22" s="86" t="s">
        <v>146</v>
      </c>
      <c r="C22" s="275" t="s">
        <v>145</v>
      </c>
      <c r="D22" s="275"/>
      <c r="E22" s="275"/>
      <c r="F22" s="276"/>
      <c r="G22" s="77"/>
      <c r="H22" s="77"/>
      <c r="I22" s="77"/>
      <c r="J22" s="77"/>
      <c r="K22" s="77"/>
      <c r="L22" s="77"/>
      <c r="M22" s="77"/>
    </row>
    <row r="23" spans="1:13" ht="15" customHeight="1" x14ac:dyDescent="0.3">
      <c r="A23" s="37"/>
      <c r="B23" s="86" t="s">
        <v>147</v>
      </c>
      <c r="C23" s="277" t="s">
        <v>148</v>
      </c>
      <c r="D23" s="277"/>
      <c r="E23" s="277"/>
      <c r="F23" s="278"/>
      <c r="G23" s="83"/>
      <c r="H23" s="83"/>
      <c r="I23" s="83"/>
      <c r="J23" s="83"/>
      <c r="K23" s="83"/>
      <c r="L23" s="83"/>
      <c r="M23" s="83"/>
    </row>
    <row r="24" spans="1:13" x14ac:dyDescent="0.3">
      <c r="A24" s="84"/>
      <c r="B24" s="63"/>
      <c r="C24" s="63"/>
      <c r="D24" s="63"/>
      <c r="E24" s="63"/>
      <c r="F24" s="85"/>
    </row>
    <row r="25" spans="1:13" x14ac:dyDescent="0.3">
      <c r="A25" s="3" t="s">
        <v>99</v>
      </c>
      <c r="B25" s="4" t="s">
        <v>3</v>
      </c>
      <c r="C25" s="73"/>
      <c r="D25" s="73"/>
      <c r="E25" s="73"/>
      <c r="F25" s="74"/>
    </row>
    <row r="26" spans="1:13" x14ac:dyDescent="0.3">
      <c r="A26" s="76"/>
      <c r="F26" s="75"/>
    </row>
    <row r="27" spans="1:13" x14ac:dyDescent="0.3">
      <c r="A27" s="37"/>
      <c r="B27" s="29" t="s">
        <v>150</v>
      </c>
      <c r="C27" s="35" t="s">
        <v>77</v>
      </c>
      <c r="F27" s="75"/>
    </row>
    <row r="28" spans="1:13" x14ac:dyDescent="0.3">
      <c r="A28" s="37"/>
      <c r="B28" s="29" t="s">
        <v>153</v>
      </c>
      <c r="C28" s="35" t="s">
        <v>78</v>
      </c>
      <c r="F28" s="75"/>
    </row>
    <row r="29" spans="1:13" x14ac:dyDescent="0.3">
      <c r="A29" s="37"/>
      <c r="B29" s="29" t="s">
        <v>154</v>
      </c>
      <c r="C29" s="35" t="s">
        <v>79</v>
      </c>
      <c r="F29" s="75"/>
    </row>
    <row r="30" spans="1:13" x14ac:dyDescent="0.3">
      <c r="A30" s="37"/>
      <c r="B30" s="29" t="s">
        <v>155</v>
      </c>
      <c r="C30" s="35" t="s">
        <v>157</v>
      </c>
      <c r="F30" s="75"/>
    </row>
    <row r="31" spans="1:13" ht="15" customHeight="1" x14ac:dyDescent="0.3">
      <c r="A31" s="37"/>
      <c r="B31" s="86" t="s">
        <v>163</v>
      </c>
      <c r="C31" s="35" t="s">
        <v>166</v>
      </c>
      <c r="D31" s="86"/>
      <c r="E31" s="86"/>
      <c r="F31" s="87"/>
      <c r="G31" s="88"/>
    </row>
    <row r="32" spans="1:13" ht="33.75" customHeight="1" x14ac:dyDescent="0.3">
      <c r="A32" s="37"/>
      <c r="B32" s="86" t="s">
        <v>164</v>
      </c>
      <c r="C32" s="273" t="s">
        <v>167</v>
      </c>
      <c r="D32" s="273"/>
      <c r="E32" s="273"/>
      <c r="F32" s="274"/>
      <c r="G32" s="88"/>
    </row>
    <row r="33" spans="1:13" ht="33.75" customHeight="1" x14ac:dyDescent="0.3">
      <c r="A33" s="37"/>
      <c r="B33" s="86" t="s">
        <v>165</v>
      </c>
      <c r="C33" s="273" t="s">
        <v>168</v>
      </c>
      <c r="D33" s="273"/>
      <c r="E33" s="273"/>
      <c r="F33" s="274"/>
      <c r="G33" s="88"/>
    </row>
    <row r="34" spans="1:13" ht="15" customHeight="1" x14ac:dyDescent="0.3">
      <c r="A34" s="37"/>
      <c r="B34" s="86"/>
      <c r="D34" s="86"/>
      <c r="E34" s="86"/>
      <c r="F34" s="87"/>
      <c r="G34" s="88"/>
    </row>
    <row r="35" spans="1:13" ht="15" customHeight="1" x14ac:dyDescent="0.3">
      <c r="A35" s="3" t="s">
        <v>100</v>
      </c>
      <c r="B35" s="4" t="s">
        <v>101</v>
      </c>
      <c r="C35" s="73"/>
      <c r="D35" s="256"/>
      <c r="E35" s="256"/>
      <c r="F35" s="257"/>
      <c r="G35" s="88"/>
    </row>
    <row r="36" spans="1:13" ht="15" customHeight="1" x14ac:dyDescent="0.3">
      <c r="A36" s="1"/>
      <c r="B36" s="2"/>
      <c r="D36" s="86"/>
      <c r="E36" s="86"/>
      <c r="F36" s="87"/>
      <c r="G36" s="88"/>
    </row>
    <row r="37" spans="1:13" x14ac:dyDescent="0.3">
      <c r="A37" s="37"/>
      <c r="B37" s="29" t="s">
        <v>170</v>
      </c>
      <c r="C37" s="35" t="s">
        <v>4</v>
      </c>
      <c r="F37" s="75"/>
    </row>
    <row r="38" spans="1:13" s="24" customFormat="1" ht="34.5" customHeight="1" x14ac:dyDescent="0.3">
      <c r="A38" s="32"/>
      <c r="B38" s="86" t="s">
        <v>174</v>
      </c>
      <c r="C38" s="273" t="s">
        <v>175</v>
      </c>
      <c r="D38" s="273"/>
      <c r="E38" s="273"/>
      <c r="F38" s="274"/>
      <c r="G38" s="89"/>
      <c r="H38" s="89"/>
      <c r="I38" s="89"/>
      <c r="J38" s="47"/>
      <c r="K38" s="47"/>
      <c r="L38" s="47"/>
      <c r="M38" s="47"/>
    </row>
    <row r="39" spans="1:13" ht="15" customHeight="1" x14ac:dyDescent="0.3">
      <c r="A39" s="37"/>
      <c r="B39" s="29" t="s">
        <v>176</v>
      </c>
      <c r="C39" s="35" t="s">
        <v>5</v>
      </c>
      <c r="D39" s="81"/>
      <c r="E39" s="81"/>
      <c r="F39" s="82"/>
      <c r="G39" s="83"/>
      <c r="H39" s="83"/>
      <c r="I39" s="83"/>
    </row>
    <row r="40" spans="1:13" x14ac:dyDescent="0.3">
      <c r="A40" s="39"/>
      <c r="B40" s="270"/>
      <c r="C40" s="63"/>
      <c r="D40" s="63"/>
      <c r="E40" s="63"/>
      <c r="F40" s="85"/>
    </row>
  </sheetData>
  <mergeCells count="8">
    <mergeCell ref="C38:F38"/>
    <mergeCell ref="C22:F22"/>
    <mergeCell ref="C23:F23"/>
    <mergeCell ref="A1:F2"/>
    <mergeCell ref="A3:F3"/>
    <mergeCell ref="A4:F4"/>
    <mergeCell ref="C32:F32"/>
    <mergeCell ref="C33:F33"/>
  </mergeCells>
  <hyperlinks>
    <hyperlink ref="B8" location="'Cuadro 1'!A1" display="Cuadro 1" xr:uid="{00000000-0004-0000-0000-000002000000}"/>
    <hyperlink ref="B9" location="'Cuadro 2'!A1" display="Cuadro 2" xr:uid="{00000000-0004-0000-0000-000003000000}"/>
    <hyperlink ref="B10" location="'Cuadro 3'!A1" display="Cuadro 3" xr:uid="{00000000-0004-0000-0000-000004000000}"/>
    <hyperlink ref="B11" location="'Cuadro 4'!A1" display="Cuadro 4" xr:uid="{00000000-0004-0000-0000-000005000000}"/>
    <hyperlink ref="B12" location="'Cuadro 5'!A1" display="Cuadro 5" xr:uid="{00000000-0004-0000-0000-000006000000}"/>
    <hyperlink ref="B13" location="'Cuadro 6'!A1" display="Cuadro 6" xr:uid="{00000000-0004-0000-0000-000007000000}"/>
    <hyperlink ref="B14" location="'Cuadro 7'!A1" display="Cuadro 7" xr:uid="{00000000-0004-0000-0000-000008000000}"/>
    <hyperlink ref="B15" location="'Cuadro 8'!A1" display="Cuadro 8" xr:uid="{00000000-0004-0000-0000-000009000000}"/>
    <hyperlink ref="B16" location="'Cuadro 9'!A1" display="Cuadro 9" xr:uid="{00000000-0004-0000-0000-00000A000000}"/>
    <hyperlink ref="B17" location="'Cuadro 10'!A1" display="Cuadro 10" xr:uid="{00000000-0004-0000-0000-00000B000000}"/>
    <hyperlink ref="B18" location="'Cuadro 11'!A1" display="Cuadro 11" xr:uid="{00000000-0004-0000-0000-00000C000000}"/>
    <hyperlink ref="B19" location="'Cuadro 12'!A1" display="Cuadro 12" xr:uid="{00000000-0004-0000-0000-00000D000000}"/>
    <hyperlink ref="B20" location="'Cuadro 13'!A1" display="Cuadro 13" xr:uid="{00000000-0004-0000-0000-00000E000000}"/>
    <hyperlink ref="B21" location="'Cuadro 14'!A1" display="Cuadro 14" xr:uid="{00000000-0004-0000-0000-00000F000000}"/>
    <hyperlink ref="B22" location="'Tabla 1 y 2'!A1" display="Tabla 1" xr:uid="{00000000-0004-0000-0000-000010000000}"/>
    <hyperlink ref="B27" location="'Cuadro 15'!A1" display="Cuadro 15" xr:uid="{00000000-0004-0000-0000-000012000000}"/>
    <hyperlink ref="B29" location="'Cuadro 17'!A1" display="Cuadro 17" xr:uid="{00000000-0004-0000-0000-000013000000}"/>
    <hyperlink ref="B30" location="'Cuadro 18'!A1" display="Cuadro 18" xr:uid="{00000000-0004-0000-0000-000014000000}"/>
    <hyperlink ref="B31" location="'Tabla 3, 4 y 5'!A1" display="Tabla 3" xr:uid="{00000000-0004-0000-0000-000015000000}"/>
    <hyperlink ref="B32" location="'Tabla 3, 4 y 5'!A1" display="Tabla 4" xr:uid="{00000000-0004-0000-0000-000016000000}"/>
    <hyperlink ref="B33" location="'Tabla 3, 4 y 5'!A1" display="Tabla 5" xr:uid="{00000000-0004-0000-0000-000017000000}"/>
    <hyperlink ref="B37" location="'Cuadro 19'!A1" display="Cuadro 19" xr:uid="{00000000-0004-0000-0000-000018000000}"/>
    <hyperlink ref="B39:I39" location="'Tabla 17 y 18'!A15" display="Tabla 18. Participación del valor agregado de la agroindustria de cría de ganado porcino en el total del valor agregado nacional " xr:uid="{00000000-0004-0000-0000-00001A000000}"/>
    <hyperlink ref="B23" location="'Tabla 1 y 2'!A1" display="Tabla 2" xr:uid="{DC06F061-E61D-4EA3-80C7-A920770356AA}"/>
    <hyperlink ref="B28" location="'Cuadro 16'!A1" display="Cuadro 16" xr:uid="{F9A48065-56A1-495D-A6CA-085F6447E6AA}"/>
    <hyperlink ref="B38" location="'Tabla 6 y 7'!A1" display="Tabla 6" xr:uid="{63DACF62-0DF3-47C8-830C-4906635A35B3}"/>
    <hyperlink ref="B39" location="'Tabla 6 y 7'!A1" display="Tabla 7" xr:uid="{53027AAC-E60C-47CC-8EC9-C82C22E8AAA9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zoomScaleNormal="100" workbookViewId="0"/>
  </sheetViews>
  <sheetFormatPr baseColWidth="10" defaultColWidth="11.42578125" defaultRowHeight="16.5" x14ac:dyDescent="0.3"/>
  <cols>
    <col min="1" max="1" width="30.28515625" style="35" customWidth="1"/>
    <col min="2" max="6" width="12" style="35" customWidth="1"/>
    <col min="7" max="9" width="10.28515625" style="35" customWidth="1"/>
    <col min="10" max="10" width="10.28515625" style="35" bestFit="1" customWidth="1"/>
    <col min="11" max="16384" width="11.42578125" style="35"/>
  </cols>
  <sheetData>
    <row r="1" spans="1:7" ht="60" customHeight="1" x14ac:dyDescent="0.3">
      <c r="G1" s="29" t="s">
        <v>55</v>
      </c>
    </row>
    <row r="2" spans="1:7" ht="30.75" customHeight="1" x14ac:dyDescent="0.3"/>
    <row r="3" spans="1:7" ht="12.75" customHeight="1" x14ac:dyDescent="0.3">
      <c r="A3" s="281" t="s">
        <v>61</v>
      </c>
      <c r="B3" s="281"/>
      <c r="C3" s="281"/>
      <c r="D3" s="281"/>
      <c r="E3" s="281"/>
      <c r="F3" s="281"/>
    </row>
    <row r="4" spans="1:7" ht="12.75" customHeight="1" x14ac:dyDescent="0.3">
      <c r="A4" s="281"/>
      <c r="B4" s="281"/>
      <c r="C4" s="281"/>
      <c r="D4" s="281"/>
      <c r="E4" s="281"/>
      <c r="F4" s="281"/>
    </row>
    <row r="5" spans="1:7" x14ac:dyDescent="0.3">
      <c r="A5" s="285" t="s">
        <v>7</v>
      </c>
      <c r="B5" s="286"/>
      <c r="C5" s="286"/>
      <c r="D5" s="286"/>
      <c r="E5" s="286"/>
      <c r="F5" s="287"/>
    </row>
    <row r="6" spans="1:7" x14ac:dyDescent="0.3">
      <c r="A6" s="6" t="s">
        <v>8</v>
      </c>
      <c r="B6" s="8"/>
      <c r="C6" s="64"/>
      <c r="D6" s="64"/>
      <c r="E6" s="64"/>
      <c r="F6" s="65"/>
    </row>
    <row r="7" spans="1:7" x14ac:dyDescent="0.3">
      <c r="A7" s="20" t="s">
        <v>60</v>
      </c>
      <c r="B7" s="14"/>
      <c r="C7" s="66"/>
      <c r="D7" s="66"/>
      <c r="E7" s="66"/>
      <c r="F7" s="67"/>
    </row>
    <row r="8" spans="1:7" x14ac:dyDescent="0.3">
      <c r="A8" s="43"/>
      <c r="B8" s="43"/>
      <c r="C8" s="43"/>
      <c r="D8" s="43"/>
      <c r="E8" s="43"/>
    </row>
    <row r="9" spans="1:7" ht="13.5" customHeight="1" x14ac:dyDescent="0.3">
      <c r="A9" s="136" t="s">
        <v>9</v>
      </c>
      <c r="B9" s="137">
        <v>2019</v>
      </c>
      <c r="C9" s="137">
        <v>2020</v>
      </c>
      <c r="D9" s="137" t="s">
        <v>64</v>
      </c>
      <c r="E9" s="137" t="s">
        <v>65</v>
      </c>
      <c r="F9" s="138" t="s">
        <v>66</v>
      </c>
    </row>
    <row r="10" spans="1:7" x14ac:dyDescent="0.3">
      <c r="A10" s="68" t="s">
        <v>10</v>
      </c>
      <c r="B10" s="69">
        <v>4828994</v>
      </c>
      <c r="C10" s="69">
        <v>5002299</v>
      </c>
      <c r="D10" s="69">
        <v>5200204</v>
      </c>
      <c r="E10" s="69">
        <v>5542350</v>
      </c>
      <c r="F10" s="70">
        <v>5795230</v>
      </c>
    </row>
    <row r="11" spans="1:7" x14ac:dyDescent="0.3">
      <c r="A11" s="103" t="s">
        <v>11</v>
      </c>
      <c r="B11" s="104">
        <v>2732454.8306754879</v>
      </c>
      <c r="C11" s="104">
        <v>2471310.1832341366</v>
      </c>
      <c r="D11" s="104">
        <v>2233252.0587396026</v>
      </c>
      <c r="E11" s="104">
        <v>3084953.0178530887</v>
      </c>
      <c r="F11" s="105">
        <v>2707084.7105168663</v>
      </c>
    </row>
    <row r="12" spans="1:7" x14ac:dyDescent="0.3">
      <c r="A12" s="258" t="s">
        <v>12</v>
      </c>
      <c r="B12" s="259">
        <v>7561448.8306754883</v>
      </c>
      <c r="C12" s="259">
        <v>7473609.1832341366</v>
      </c>
      <c r="D12" s="259">
        <v>7433456.0587396026</v>
      </c>
      <c r="E12" s="259">
        <v>8627303.0178530887</v>
      </c>
      <c r="F12" s="260">
        <v>8502314.7105168663</v>
      </c>
    </row>
    <row r="13" spans="1:7" x14ac:dyDescent="0.3">
      <c r="A13" s="37"/>
      <c r="B13" s="90"/>
      <c r="C13" s="90"/>
      <c r="D13" s="90"/>
      <c r="E13" s="90"/>
      <c r="F13" s="90"/>
    </row>
    <row r="14" spans="1:7" x14ac:dyDescent="0.3">
      <c r="A14" s="288" t="s">
        <v>179</v>
      </c>
      <c r="B14" s="289"/>
      <c r="C14" s="289"/>
      <c r="D14" s="289"/>
      <c r="E14" s="61"/>
      <c r="F14" s="61"/>
      <c r="G14" s="62"/>
    </row>
    <row r="15" spans="1:7" x14ac:dyDescent="0.3">
      <c r="A15" s="9" t="s">
        <v>13</v>
      </c>
      <c r="B15" s="57"/>
      <c r="C15" s="98"/>
      <c r="D15" s="98"/>
      <c r="E15" s="98"/>
      <c r="F15" s="98"/>
      <c r="G15" s="91"/>
    </row>
    <row r="16" spans="1:7" x14ac:dyDescent="0.3">
      <c r="A16" s="9" t="s">
        <v>14</v>
      </c>
      <c r="B16" s="57"/>
      <c r="C16" s="98"/>
      <c r="D16" s="98"/>
      <c r="E16" s="98"/>
      <c r="F16" s="98"/>
      <c r="G16" s="91"/>
    </row>
    <row r="17" spans="1:7" ht="23.25" customHeight="1" x14ac:dyDescent="0.3">
      <c r="A17" s="290" t="s">
        <v>83</v>
      </c>
      <c r="B17" s="291"/>
      <c r="C17" s="291"/>
      <c r="D17" s="291"/>
      <c r="E17" s="291"/>
      <c r="F17" s="292"/>
      <c r="G17" s="91"/>
    </row>
    <row r="18" spans="1:7" x14ac:dyDescent="0.3">
      <c r="A18" s="9" t="s">
        <v>97</v>
      </c>
      <c r="B18" s="241"/>
      <c r="C18" s="241"/>
      <c r="D18" s="241"/>
      <c r="E18" s="241"/>
      <c r="F18" s="241"/>
      <c r="G18" s="91"/>
    </row>
    <row r="19" spans="1:7" x14ac:dyDescent="0.3">
      <c r="A19" s="58" t="s">
        <v>59</v>
      </c>
      <c r="B19" s="59"/>
      <c r="C19" s="99"/>
      <c r="D19" s="99"/>
      <c r="E19" s="99"/>
      <c r="F19" s="99"/>
      <c r="G19" s="37"/>
    </row>
    <row r="20" spans="1:7" x14ac:dyDescent="0.3">
      <c r="B20" s="41"/>
    </row>
    <row r="21" spans="1:7" x14ac:dyDescent="0.3">
      <c r="B21" s="41"/>
    </row>
    <row r="24" spans="1:7" x14ac:dyDescent="0.3">
      <c r="B24" s="42"/>
      <c r="C24" s="42"/>
      <c r="D24" s="42"/>
    </row>
  </sheetData>
  <mergeCells count="4">
    <mergeCell ref="A3:F4"/>
    <mergeCell ref="A5:F5"/>
    <mergeCell ref="A14:D14"/>
    <mergeCell ref="A17:F17"/>
  </mergeCells>
  <hyperlinks>
    <hyperlink ref="G1" location="Indice!A1" display="Menu principal" xr:uid="{78E9585A-A67E-4FF3-9961-EC2C2EDA6007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zoomScaleNormal="100" workbookViewId="0"/>
  </sheetViews>
  <sheetFormatPr baseColWidth="10" defaultColWidth="11.42578125" defaultRowHeight="13.5" customHeight="1" x14ac:dyDescent="0.25"/>
  <cols>
    <col min="1" max="1" width="22.7109375" style="24" customWidth="1"/>
    <col min="2" max="6" width="14.28515625" style="24" customWidth="1"/>
    <col min="7" max="7" width="14" style="24" customWidth="1"/>
    <col min="8" max="16384" width="11.42578125" style="24"/>
  </cols>
  <sheetData>
    <row r="1" spans="1:7" ht="60" customHeight="1" x14ac:dyDescent="0.3">
      <c r="G1" s="29" t="s">
        <v>55</v>
      </c>
    </row>
    <row r="2" spans="1:7" ht="30.75" customHeight="1" x14ac:dyDescent="0.25"/>
    <row r="3" spans="1:7" ht="12.75" customHeight="1" x14ac:dyDescent="0.25">
      <c r="A3" s="293" t="s">
        <v>61</v>
      </c>
      <c r="B3" s="281"/>
      <c r="C3" s="281"/>
      <c r="D3" s="281"/>
      <c r="E3" s="281"/>
      <c r="F3" s="281"/>
    </row>
    <row r="4" spans="1:7" ht="12.75" customHeight="1" x14ac:dyDescent="0.25">
      <c r="A4" s="293"/>
      <c r="B4" s="281"/>
      <c r="C4" s="281"/>
      <c r="D4" s="281"/>
      <c r="E4" s="281"/>
      <c r="F4" s="281"/>
    </row>
    <row r="5" spans="1:7" ht="13.5" customHeight="1" x14ac:dyDescent="0.25">
      <c r="A5" s="10" t="s">
        <v>108</v>
      </c>
      <c r="B5" s="11"/>
      <c r="C5" s="92"/>
      <c r="D5" s="92"/>
      <c r="E5" s="92"/>
      <c r="F5" s="93"/>
    </row>
    <row r="6" spans="1:7" ht="14.25" x14ac:dyDescent="0.25">
      <c r="A6" s="6" t="s">
        <v>23</v>
      </c>
      <c r="B6" s="8"/>
      <c r="C6" s="94"/>
      <c r="D6" s="94"/>
      <c r="E6" s="94"/>
      <c r="F6" s="60"/>
    </row>
    <row r="7" spans="1:7" ht="15" customHeight="1" x14ac:dyDescent="0.45">
      <c r="A7" s="20" t="s">
        <v>62</v>
      </c>
      <c r="B7" s="14"/>
      <c r="C7" s="95"/>
      <c r="D7" s="95"/>
      <c r="E7" s="95"/>
      <c r="F7" s="96"/>
    </row>
    <row r="8" spans="1:7" ht="13.5" customHeight="1" x14ac:dyDescent="0.25">
      <c r="A8" s="26"/>
      <c r="B8" s="27"/>
      <c r="C8" s="27"/>
      <c r="D8" s="27"/>
      <c r="E8" s="27"/>
      <c r="F8" s="27"/>
    </row>
    <row r="9" spans="1:7" ht="13.5" customHeight="1" x14ac:dyDescent="0.25">
      <c r="A9" s="118" t="s">
        <v>9</v>
      </c>
      <c r="B9" s="137">
        <v>2019</v>
      </c>
      <c r="C9" s="137">
        <v>2020</v>
      </c>
      <c r="D9" s="137" t="s">
        <v>64</v>
      </c>
      <c r="E9" s="137" t="s">
        <v>65</v>
      </c>
      <c r="F9" s="138" t="s">
        <v>66</v>
      </c>
    </row>
    <row r="10" spans="1:7" ht="13.5" customHeight="1" x14ac:dyDescent="0.25">
      <c r="A10" s="68" t="s">
        <v>24</v>
      </c>
      <c r="B10" s="69">
        <v>5174.0825000000013</v>
      </c>
      <c r="C10" s="69">
        <v>5480.6383333333333</v>
      </c>
      <c r="D10" s="69">
        <v>7563.8999999999987</v>
      </c>
      <c r="E10" s="69">
        <v>8608.8944333333329</v>
      </c>
      <c r="F10" s="70">
        <v>9686.8665833333343</v>
      </c>
    </row>
    <row r="11" spans="1:7" ht="13.5" customHeight="1" x14ac:dyDescent="0.25">
      <c r="A11" s="139" t="s">
        <v>25</v>
      </c>
      <c r="B11" s="140">
        <v>3035.8646321882738</v>
      </c>
      <c r="C11" s="140">
        <v>3215.7345921681672</v>
      </c>
      <c r="D11" s="140">
        <v>4438.0769907338881</v>
      </c>
      <c r="E11" s="140">
        <v>5051.2217639357641</v>
      </c>
      <c r="F11" s="141">
        <v>5683.7160321792553</v>
      </c>
    </row>
    <row r="12" spans="1:7" ht="13.5" customHeight="1" x14ac:dyDescent="0.25">
      <c r="A12" s="25"/>
      <c r="B12" s="100"/>
      <c r="C12" s="100"/>
      <c r="D12" s="100"/>
      <c r="E12" s="100"/>
      <c r="F12" s="100"/>
    </row>
    <row r="13" spans="1:7" ht="13.5" customHeight="1" x14ac:dyDescent="0.25">
      <c r="A13" s="294" t="s">
        <v>177</v>
      </c>
      <c r="B13" s="295"/>
      <c r="C13" s="295"/>
      <c r="D13" s="295"/>
      <c r="E13" s="295"/>
      <c r="F13" s="296"/>
    </row>
    <row r="14" spans="1:7" ht="13.5" customHeight="1" x14ac:dyDescent="0.25">
      <c r="A14" s="9" t="s">
        <v>13</v>
      </c>
      <c r="B14" s="57"/>
      <c r="C14" s="98"/>
      <c r="D14" s="98"/>
      <c r="E14" s="98"/>
      <c r="F14" s="101"/>
    </row>
    <row r="15" spans="1:7" ht="13.5" customHeight="1" x14ac:dyDescent="0.25">
      <c r="A15" s="9" t="s">
        <v>14</v>
      </c>
      <c r="B15" s="57"/>
      <c r="C15" s="98"/>
      <c r="D15" s="98"/>
      <c r="E15" s="98"/>
      <c r="F15" s="101"/>
    </row>
    <row r="16" spans="1:7" ht="24" customHeight="1" x14ac:dyDescent="0.25">
      <c r="A16" s="290" t="s">
        <v>83</v>
      </c>
      <c r="B16" s="291"/>
      <c r="C16" s="291"/>
      <c r="D16" s="291"/>
      <c r="E16" s="291"/>
      <c r="F16" s="292"/>
    </row>
    <row r="17" spans="1:6" ht="14.25" x14ac:dyDescent="0.25">
      <c r="A17" s="9" t="s">
        <v>97</v>
      </c>
      <c r="B17" s="241"/>
      <c r="C17" s="241"/>
      <c r="D17" s="241"/>
      <c r="E17" s="241"/>
      <c r="F17" s="242"/>
    </row>
    <row r="18" spans="1:6" ht="13.5" customHeight="1" x14ac:dyDescent="0.25">
      <c r="A18" s="58" t="s">
        <v>59</v>
      </c>
      <c r="B18" s="59"/>
      <c r="C18" s="99"/>
      <c r="D18" s="99"/>
      <c r="E18" s="99"/>
      <c r="F18" s="102"/>
    </row>
    <row r="20" spans="1:6" ht="13.5" customHeight="1" x14ac:dyDescent="0.25">
      <c r="B20" s="97"/>
      <c r="C20" s="97"/>
      <c r="D20" s="97"/>
      <c r="E20" s="97"/>
      <c r="F20" s="97"/>
    </row>
    <row r="21" spans="1:6" ht="13.5" customHeight="1" x14ac:dyDescent="0.25">
      <c r="B21" s="97"/>
      <c r="C21" s="97"/>
      <c r="D21" s="97"/>
      <c r="E21" s="97"/>
      <c r="F21" s="97"/>
    </row>
  </sheetData>
  <mergeCells count="3">
    <mergeCell ref="A3:F4"/>
    <mergeCell ref="A13:F13"/>
    <mergeCell ref="A16:F16"/>
  </mergeCells>
  <hyperlinks>
    <hyperlink ref="G1" location="Indice!A1" display="Menu principal" xr:uid="{9F6A6333-5ED9-4A2C-8F1F-4CF3771D7F4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zoomScaleNormal="100" workbookViewId="0"/>
  </sheetViews>
  <sheetFormatPr baseColWidth="10" defaultColWidth="11.42578125" defaultRowHeight="14.25" x14ac:dyDescent="0.25"/>
  <cols>
    <col min="1" max="1" width="23.85546875" style="24" customWidth="1"/>
    <col min="2" max="2" width="12.85546875" style="24" bestFit="1" customWidth="1"/>
    <col min="3" max="4" width="15.5703125" style="24" bestFit="1" customWidth="1"/>
    <col min="5" max="7" width="15.5703125" style="24" customWidth="1"/>
    <col min="8" max="16384" width="11.42578125" style="24"/>
  </cols>
  <sheetData>
    <row r="1" spans="1:7" ht="60" customHeight="1" x14ac:dyDescent="0.3">
      <c r="G1" s="29" t="s">
        <v>55</v>
      </c>
    </row>
    <row r="2" spans="1:7" ht="30.75" customHeight="1" x14ac:dyDescent="0.25"/>
    <row r="3" spans="1:7" ht="12.75" customHeight="1" x14ac:dyDescent="0.25">
      <c r="A3" s="293" t="s">
        <v>61</v>
      </c>
      <c r="B3" s="281"/>
      <c r="C3" s="281"/>
      <c r="D3" s="281"/>
      <c r="E3" s="281"/>
      <c r="F3" s="281"/>
    </row>
    <row r="4" spans="1:7" ht="12.75" customHeight="1" x14ac:dyDescent="0.25">
      <c r="A4" s="293"/>
      <c r="B4" s="281"/>
      <c r="C4" s="281"/>
      <c r="D4" s="281"/>
      <c r="E4" s="281"/>
      <c r="F4" s="281"/>
    </row>
    <row r="5" spans="1:7" x14ac:dyDescent="0.25">
      <c r="A5" s="10" t="s">
        <v>109</v>
      </c>
      <c r="B5" s="11"/>
      <c r="C5" s="92"/>
      <c r="D5" s="92"/>
      <c r="E5" s="92"/>
      <c r="F5" s="93"/>
    </row>
    <row r="6" spans="1:7" x14ac:dyDescent="0.25">
      <c r="A6" s="182" t="s">
        <v>81</v>
      </c>
      <c r="B6" s="7"/>
      <c r="C6" s="94"/>
      <c r="D6" s="94"/>
      <c r="E6" s="94"/>
      <c r="F6" s="60"/>
    </row>
    <row r="7" spans="1:7" x14ac:dyDescent="0.25">
      <c r="A7" s="20" t="s">
        <v>62</v>
      </c>
      <c r="B7" s="15"/>
      <c r="C7" s="123"/>
      <c r="D7" s="123"/>
      <c r="E7" s="123"/>
      <c r="F7" s="124"/>
    </row>
    <row r="8" spans="1:7" x14ac:dyDescent="0.25">
      <c r="A8" s="26"/>
    </row>
    <row r="9" spans="1:7" ht="17.25" x14ac:dyDescent="0.25">
      <c r="A9" s="118" t="s">
        <v>9</v>
      </c>
      <c r="B9" s="137">
        <v>2019</v>
      </c>
      <c r="C9" s="137">
        <v>2020</v>
      </c>
      <c r="D9" s="137" t="s">
        <v>64</v>
      </c>
      <c r="E9" s="137" t="s">
        <v>65</v>
      </c>
      <c r="F9" s="138" t="s">
        <v>66</v>
      </c>
      <c r="G9" s="52"/>
    </row>
    <row r="10" spans="1:7" x14ac:dyDescent="0.25">
      <c r="A10" s="68" t="s">
        <v>10</v>
      </c>
      <c r="B10" s="175">
        <v>530.61409600000002</v>
      </c>
      <c r="C10" s="175">
        <v>550.09052599999995</v>
      </c>
      <c r="D10" s="175">
        <v>573.52475100000004</v>
      </c>
      <c r="E10" s="175">
        <v>634.10306600000001</v>
      </c>
      <c r="F10" s="174">
        <v>674.89417900000001</v>
      </c>
      <c r="G10" s="25"/>
    </row>
    <row r="11" spans="1:7" x14ac:dyDescent="0.25">
      <c r="A11" s="103" t="s">
        <v>11</v>
      </c>
      <c r="B11" s="238">
        <v>300.24453330024994</v>
      </c>
      <c r="C11" s="238">
        <v>271.76390667659462</v>
      </c>
      <c r="D11" s="238">
        <v>246.3029009840514</v>
      </c>
      <c r="E11" s="238">
        <v>352.95103468503362</v>
      </c>
      <c r="F11" s="239">
        <v>315.25853386107769</v>
      </c>
      <c r="G11" s="25"/>
    </row>
    <row r="12" spans="1:7" x14ac:dyDescent="0.25">
      <c r="A12" s="142" t="s">
        <v>12</v>
      </c>
      <c r="B12" s="261">
        <v>830.85862930024996</v>
      </c>
      <c r="C12" s="261">
        <v>821.85443267659457</v>
      </c>
      <c r="D12" s="261">
        <v>819.8276519840515</v>
      </c>
      <c r="E12" s="261">
        <v>987.05410068503352</v>
      </c>
      <c r="F12" s="262">
        <v>990.1527128610777</v>
      </c>
      <c r="G12" s="143"/>
    </row>
    <row r="13" spans="1:7" x14ac:dyDescent="0.25">
      <c r="A13" s="144"/>
      <c r="B13" s="145"/>
      <c r="C13" s="145"/>
      <c r="D13" s="145"/>
      <c r="E13" s="145"/>
      <c r="F13" s="145"/>
      <c r="G13" s="145"/>
    </row>
    <row r="14" spans="1:7" ht="14.25" customHeight="1" x14ac:dyDescent="0.25">
      <c r="A14" s="294" t="s">
        <v>177</v>
      </c>
      <c r="B14" s="295"/>
      <c r="C14" s="295"/>
      <c r="D14" s="295"/>
      <c r="E14" s="295"/>
      <c r="F14" s="296"/>
      <c r="G14" s="25"/>
    </row>
    <row r="15" spans="1:7" x14ac:dyDescent="0.25">
      <c r="A15" s="9" t="s">
        <v>13</v>
      </c>
      <c r="B15" s="146"/>
      <c r="C15" s="25"/>
      <c r="D15" s="25"/>
      <c r="E15" s="147"/>
      <c r="F15" s="148"/>
      <c r="G15" s="147"/>
    </row>
    <row r="16" spans="1:7" x14ac:dyDescent="0.25">
      <c r="A16" s="9" t="s">
        <v>14</v>
      </c>
      <c r="F16" s="125"/>
      <c r="G16" s="25"/>
    </row>
    <row r="17" spans="1:7" ht="24.75" customHeight="1" x14ac:dyDescent="0.25">
      <c r="A17" s="290" t="s">
        <v>83</v>
      </c>
      <c r="B17" s="291"/>
      <c r="C17" s="291"/>
      <c r="D17" s="291"/>
      <c r="E17" s="291"/>
      <c r="F17" s="292"/>
      <c r="G17" s="25"/>
    </row>
    <row r="18" spans="1:7" x14ac:dyDescent="0.25">
      <c r="A18" s="9" t="s">
        <v>97</v>
      </c>
      <c r="B18" s="241"/>
      <c r="C18" s="241"/>
      <c r="D18" s="241"/>
      <c r="E18" s="241"/>
      <c r="F18" s="242"/>
      <c r="G18" s="25"/>
    </row>
    <row r="19" spans="1:7" x14ac:dyDescent="0.25">
      <c r="A19" s="58" t="s">
        <v>59</v>
      </c>
      <c r="B19" s="149"/>
      <c r="C19" s="149"/>
      <c r="D19" s="149"/>
      <c r="E19" s="149"/>
      <c r="F19" s="150"/>
      <c r="G19" s="25"/>
    </row>
    <row r="21" spans="1:7" x14ac:dyDescent="0.25">
      <c r="E21" s="50"/>
      <c r="F21" s="50"/>
    </row>
    <row r="22" spans="1:7" x14ac:dyDescent="0.25">
      <c r="E22" s="50"/>
      <c r="F22" s="50"/>
    </row>
  </sheetData>
  <mergeCells count="3">
    <mergeCell ref="A3:F4"/>
    <mergeCell ref="A14:F14"/>
    <mergeCell ref="A17:F17"/>
  </mergeCells>
  <hyperlinks>
    <hyperlink ref="G1" location="Indice!A1" display="Menu principal" xr:uid="{802B51EB-75A3-4BD8-82C9-C34415CC514D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zoomScaleNormal="100" workbookViewId="0"/>
  </sheetViews>
  <sheetFormatPr baseColWidth="10" defaultColWidth="11.42578125" defaultRowHeight="14.25" x14ac:dyDescent="0.25"/>
  <cols>
    <col min="1" max="1" width="41.42578125" style="24" bestFit="1" customWidth="1"/>
    <col min="2" max="6" width="12" style="24" customWidth="1"/>
    <col min="7" max="7" width="19.28515625" style="24" customWidth="1"/>
    <col min="8" max="16384" width="11.42578125" style="24"/>
  </cols>
  <sheetData>
    <row r="1" spans="1:10" ht="60" customHeight="1" x14ac:dyDescent="0.3">
      <c r="G1" s="29" t="s">
        <v>55</v>
      </c>
    </row>
    <row r="2" spans="1:10" ht="30.75" customHeight="1" x14ac:dyDescent="0.25"/>
    <row r="3" spans="1:10" ht="12.75" customHeight="1" x14ac:dyDescent="0.25">
      <c r="A3" s="293" t="s">
        <v>61</v>
      </c>
      <c r="B3" s="281"/>
      <c r="C3" s="281"/>
      <c r="D3" s="281"/>
      <c r="E3" s="281"/>
      <c r="F3" s="281"/>
    </row>
    <row r="4" spans="1:10" ht="12.75" customHeight="1" x14ac:dyDescent="0.25">
      <c r="A4" s="293"/>
      <c r="B4" s="281"/>
      <c r="C4" s="281"/>
      <c r="D4" s="281"/>
      <c r="E4" s="281"/>
      <c r="F4" s="281"/>
    </row>
    <row r="5" spans="1:10" x14ac:dyDescent="0.25">
      <c r="A5" s="10" t="s">
        <v>110</v>
      </c>
      <c r="B5" s="11"/>
      <c r="C5" s="92"/>
      <c r="D5" s="92"/>
      <c r="E5" s="92"/>
      <c r="F5" s="93"/>
    </row>
    <row r="6" spans="1:10" x14ac:dyDescent="0.25">
      <c r="A6" s="6" t="s">
        <v>23</v>
      </c>
      <c r="B6" s="8"/>
      <c r="C6" s="94"/>
      <c r="D6" s="94"/>
      <c r="E6" s="94"/>
      <c r="F6" s="60"/>
    </row>
    <row r="7" spans="1:10" x14ac:dyDescent="0.25">
      <c r="A7" s="5" t="s">
        <v>26</v>
      </c>
      <c r="B7" s="7"/>
      <c r="C7" s="94"/>
      <c r="D7" s="94"/>
      <c r="E7" s="94"/>
      <c r="F7" s="60"/>
    </row>
    <row r="8" spans="1:10" x14ac:dyDescent="0.25">
      <c r="A8" s="20" t="s">
        <v>62</v>
      </c>
      <c r="B8" s="15"/>
      <c r="C8" s="123"/>
      <c r="D8" s="123"/>
      <c r="E8" s="123"/>
      <c r="F8" s="124"/>
    </row>
    <row r="9" spans="1:10" x14ac:dyDescent="0.25">
      <c r="A9" s="26"/>
    </row>
    <row r="10" spans="1:10" ht="17.25" x14ac:dyDescent="0.25">
      <c r="A10" s="136" t="s">
        <v>9</v>
      </c>
      <c r="B10" s="137">
        <v>2019</v>
      </c>
      <c r="C10" s="137">
        <v>2020</v>
      </c>
      <c r="D10" s="137" t="s">
        <v>64</v>
      </c>
      <c r="E10" s="137" t="s">
        <v>65</v>
      </c>
      <c r="F10" s="138" t="s">
        <v>66</v>
      </c>
    </row>
    <row r="11" spans="1:10" x14ac:dyDescent="0.25">
      <c r="A11" s="68" t="s">
        <v>10</v>
      </c>
      <c r="B11" s="151">
        <v>2745.4411083669211</v>
      </c>
      <c r="C11" s="151">
        <v>3014.8472235990967</v>
      </c>
      <c r="D11" s="151">
        <v>4338.0838640888996</v>
      </c>
      <c r="E11" s="151">
        <v>5458.9263550469987</v>
      </c>
      <c r="F11" s="152">
        <v>6537.6098698412861</v>
      </c>
    </row>
    <row r="12" spans="1:10" x14ac:dyDescent="0.25">
      <c r="A12" s="103" t="s">
        <v>11</v>
      </c>
      <c r="B12" s="153">
        <v>911.50175965410313</v>
      </c>
      <c r="C12" s="153">
        <v>873.92059560268694</v>
      </c>
      <c r="D12" s="153">
        <v>1093.1112376083256</v>
      </c>
      <c r="E12" s="153">
        <v>1782.8339480046884</v>
      </c>
      <c r="F12" s="154">
        <v>1791.8399831875338</v>
      </c>
      <c r="G12" s="25"/>
      <c r="H12" s="25"/>
      <c r="I12" s="25"/>
      <c r="J12" s="25"/>
    </row>
    <row r="13" spans="1:10" x14ac:dyDescent="0.25">
      <c r="A13" s="263" t="s">
        <v>12</v>
      </c>
      <c r="B13" s="264">
        <v>3656.942868021024</v>
      </c>
      <c r="C13" s="264">
        <v>3888.7678192017838</v>
      </c>
      <c r="D13" s="264">
        <v>5431.1951016972253</v>
      </c>
      <c r="E13" s="264">
        <v>7241.7603030516875</v>
      </c>
      <c r="F13" s="265">
        <v>8329.4498530288201</v>
      </c>
      <c r="G13" s="25"/>
      <c r="H13" s="25"/>
      <c r="I13" s="25"/>
      <c r="J13" s="25"/>
    </row>
    <row r="14" spans="1:10" x14ac:dyDescent="0.25">
      <c r="B14" s="157"/>
      <c r="C14" s="157"/>
      <c r="D14" s="157"/>
      <c r="E14" s="157"/>
      <c r="F14" s="157"/>
      <c r="G14" s="25"/>
      <c r="H14" s="25"/>
      <c r="I14" s="25"/>
      <c r="J14" s="25"/>
    </row>
    <row r="15" spans="1:10" ht="14.25" customHeight="1" x14ac:dyDescent="0.25">
      <c r="A15" s="294" t="s">
        <v>177</v>
      </c>
      <c r="B15" s="295"/>
      <c r="C15" s="295"/>
      <c r="D15" s="295"/>
      <c r="E15" s="295"/>
      <c r="F15" s="296"/>
      <c r="G15" s="25"/>
      <c r="H15" s="25"/>
      <c r="J15" s="25"/>
    </row>
    <row r="16" spans="1:10" x14ac:dyDescent="0.25">
      <c r="A16" s="9" t="s">
        <v>13</v>
      </c>
      <c r="B16" s="25"/>
      <c r="C16" s="25"/>
      <c r="D16" s="25"/>
      <c r="E16" s="25"/>
      <c r="F16" s="126"/>
      <c r="G16" s="25"/>
      <c r="H16" s="25"/>
      <c r="I16" s="25"/>
      <c r="J16" s="25"/>
    </row>
    <row r="17" spans="1:6" x14ac:dyDescent="0.25">
      <c r="A17" s="9" t="s">
        <v>14</v>
      </c>
      <c r="F17" s="125"/>
    </row>
    <row r="18" spans="1:6" ht="22.5" customHeight="1" x14ac:dyDescent="0.25">
      <c r="A18" s="290" t="s">
        <v>83</v>
      </c>
      <c r="B18" s="291"/>
      <c r="C18" s="291"/>
      <c r="D18" s="291"/>
      <c r="E18" s="291"/>
      <c r="F18" s="292"/>
    </row>
    <row r="19" spans="1:6" x14ac:dyDescent="0.25">
      <c r="A19" s="9" t="s">
        <v>97</v>
      </c>
      <c r="B19" s="241"/>
      <c r="C19" s="241"/>
      <c r="D19" s="241"/>
      <c r="E19" s="241"/>
      <c r="F19" s="242"/>
    </row>
    <row r="20" spans="1:6" x14ac:dyDescent="0.25">
      <c r="A20" s="58" t="s">
        <v>59</v>
      </c>
      <c r="B20" s="121"/>
      <c r="C20" s="121"/>
      <c r="D20" s="121"/>
      <c r="E20" s="121"/>
      <c r="F20" s="122"/>
    </row>
  </sheetData>
  <mergeCells count="3">
    <mergeCell ref="A3:F4"/>
    <mergeCell ref="A15:F15"/>
    <mergeCell ref="A18:F18"/>
  </mergeCells>
  <hyperlinks>
    <hyperlink ref="G1" location="Indice!A1" display="Menu principal" xr:uid="{4E694C20-AC76-44D2-B3D4-A14114598FD5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3"/>
  <sheetViews>
    <sheetView zoomScaleNormal="100" workbookViewId="0"/>
  </sheetViews>
  <sheetFormatPr baseColWidth="10" defaultColWidth="11.42578125" defaultRowHeight="14.25" x14ac:dyDescent="0.25"/>
  <cols>
    <col min="1" max="1" width="16" style="24" customWidth="1"/>
    <col min="2" max="6" width="14.7109375" style="24" customWidth="1"/>
    <col min="7" max="7" width="16.42578125" style="24" customWidth="1"/>
    <col min="8" max="8" width="12.85546875" style="24" customWidth="1"/>
    <col min="9" max="16384" width="11.42578125" style="24"/>
  </cols>
  <sheetData>
    <row r="1" spans="1:8" ht="60" customHeight="1" x14ac:dyDescent="0.3">
      <c r="H1" s="29" t="s">
        <v>55</v>
      </c>
    </row>
    <row r="2" spans="1:8" ht="30.75" customHeight="1" x14ac:dyDescent="0.25"/>
    <row r="3" spans="1:8" ht="12.75" customHeight="1" x14ac:dyDescent="0.25">
      <c r="A3" s="297" t="s">
        <v>61</v>
      </c>
      <c r="B3" s="298"/>
      <c r="C3" s="298"/>
      <c r="D3" s="298"/>
      <c r="E3" s="298"/>
      <c r="F3" s="298"/>
      <c r="G3" s="299"/>
      <c r="H3" s="53"/>
    </row>
    <row r="4" spans="1:8" ht="12.75" customHeight="1" x14ac:dyDescent="0.25">
      <c r="A4" s="300"/>
      <c r="B4" s="301"/>
      <c r="C4" s="301"/>
      <c r="D4" s="301"/>
      <c r="E4" s="301"/>
      <c r="F4" s="301"/>
      <c r="G4" s="302"/>
      <c r="H4" s="53"/>
    </row>
    <row r="5" spans="1:8" x14ac:dyDescent="0.25">
      <c r="A5" s="303" t="s">
        <v>111</v>
      </c>
      <c r="B5" s="304"/>
      <c r="C5" s="304"/>
      <c r="D5" s="304"/>
      <c r="E5" s="304"/>
      <c r="F5" s="304"/>
      <c r="G5" s="305"/>
      <c r="H5" s="54"/>
    </row>
    <row r="6" spans="1:8" x14ac:dyDescent="0.25">
      <c r="A6" s="6" t="s">
        <v>8</v>
      </c>
      <c r="B6" s="8"/>
      <c r="C6" s="8"/>
      <c r="D6" s="8"/>
      <c r="E6" s="8"/>
      <c r="F6" s="8"/>
      <c r="G6" s="13"/>
      <c r="H6" s="55"/>
    </row>
    <row r="7" spans="1:8" x14ac:dyDescent="0.25">
      <c r="A7" s="20" t="s">
        <v>62</v>
      </c>
      <c r="B7" s="18"/>
      <c r="C7" s="18"/>
      <c r="D7" s="18"/>
      <c r="E7" s="18"/>
      <c r="F7" s="18"/>
      <c r="G7" s="19"/>
      <c r="H7" s="54"/>
    </row>
    <row r="8" spans="1:8" x14ac:dyDescent="0.25">
      <c r="A8" s="26"/>
    </row>
    <row r="9" spans="1:8" ht="33" x14ac:dyDescent="0.25">
      <c r="A9" s="136" t="s">
        <v>22</v>
      </c>
      <c r="B9" s="137" t="s">
        <v>21</v>
      </c>
      <c r="C9" s="137" t="s">
        <v>18</v>
      </c>
      <c r="D9" s="137" t="s">
        <v>19</v>
      </c>
      <c r="E9" s="137" t="s">
        <v>16</v>
      </c>
      <c r="F9" s="137" t="s">
        <v>27</v>
      </c>
      <c r="G9" s="172" t="s">
        <v>17</v>
      </c>
      <c r="H9" s="56"/>
    </row>
    <row r="10" spans="1:8" x14ac:dyDescent="0.25">
      <c r="A10" s="30">
        <v>2019</v>
      </c>
      <c r="B10" s="31">
        <v>431019.11243727896</v>
      </c>
      <c r="C10" s="31">
        <v>853765.97287238413</v>
      </c>
      <c r="D10" s="31">
        <v>1845788.1600659001</v>
      </c>
      <c r="E10" s="31">
        <v>349106</v>
      </c>
      <c r="F10" s="31">
        <v>10436</v>
      </c>
      <c r="G10" s="106">
        <v>3490115.2453755634</v>
      </c>
      <c r="H10" s="25"/>
    </row>
    <row r="11" spans="1:8" x14ac:dyDescent="0.25">
      <c r="A11" s="158">
        <v>2020</v>
      </c>
      <c r="B11" s="159">
        <v>419808.85379311221</v>
      </c>
      <c r="C11" s="159">
        <v>861903.4138455654</v>
      </c>
      <c r="D11" s="159">
        <v>1873624.291511158</v>
      </c>
      <c r="E11" s="159">
        <v>346407.5</v>
      </c>
      <c r="F11" s="159">
        <v>10359.5</v>
      </c>
      <c r="G11" s="160">
        <v>3512103.5591498357</v>
      </c>
      <c r="H11" s="25"/>
    </row>
    <row r="12" spans="1:8" ht="15.75" x14ac:dyDescent="0.25">
      <c r="A12" s="161" t="s">
        <v>57</v>
      </c>
      <c r="B12" s="25">
        <v>388968.35038975626</v>
      </c>
      <c r="C12" s="25">
        <v>862709.86856801237</v>
      </c>
      <c r="D12" s="25">
        <v>1679825.9129499281</v>
      </c>
      <c r="E12" s="25">
        <v>345642</v>
      </c>
      <c r="F12" s="25">
        <v>10283</v>
      </c>
      <c r="G12" s="126">
        <v>3287429.1319076968</v>
      </c>
      <c r="H12" s="25"/>
    </row>
    <row r="13" spans="1:8" ht="15.75" x14ac:dyDescent="0.25">
      <c r="A13" s="158" t="s">
        <v>82</v>
      </c>
      <c r="B13" s="159">
        <v>495581.59797509952</v>
      </c>
      <c r="C13" s="159">
        <v>1120495.0913891287</v>
      </c>
      <c r="D13" s="159">
        <v>2240222.6299823723</v>
      </c>
      <c r="E13" s="159">
        <v>410153</v>
      </c>
      <c r="F13" s="159">
        <v>10130</v>
      </c>
      <c r="G13" s="160">
        <v>4276582.3193466002</v>
      </c>
      <c r="H13" s="25"/>
    </row>
    <row r="14" spans="1:8" ht="15.75" x14ac:dyDescent="0.25">
      <c r="A14" s="162" t="s">
        <v>58</v>
      </c>
      <c r="B14" s="149">
        <v>501569.98681504425</v>
      </c>
      <c r="C14" s="149">
        <v>1219081.4658787639</v>
      </c>
      <c r="D14" s="149">
        <v>2348787.0574883474</v>
      </c>
      <c r="E14" s="149">
        <v>391815</v>
      </c>
      <c r="F14" s="149">
        <v>8868</v>
      </c>
      <c r="G14" s="150">
        <v>4470121.5101821553</v>
      </c>
      <c r="H14" s="25"/>
    </row>
    <row r="15" spans="1:8" x14ac:dyDescent="0.25">
      <c r="A15" s="26"/>
    </row>
    <row r="16" spans="1:8" ht="14.25" customHeight="1" x14ac:dyDescent="0.25">
      <c r="A16" s="294" t="s">
        <v>177</v>
      </c>
      <c r="B16" s="295"/>
      <c r="C16" s="295"/>
      <c r="D16" s="295"/>
      <c r="E16" s="295"/>
      <c r="F16" s="295"/>
      <c r="G16" s="296"/>
    </row>
    <row r="17" spans="1:7" x14ac:dyDescent="0.25">
      <c r="A17" s="9" t="s">
        <v>13</v>
      </c>
      <c r="B17" s="25"/>
      <c r="C17" s="25"/>
      <c r="D17" s="25"/>
      <c r="E17" s="25"/>
      <c r="F17" s="25"/>
      <c r="G17" s="125"/>
    </row>
    <row r="18" spans="1:7" x14ac:dyDescent="0.25">
      <c r="A18" s="9" t="s">
        <v>14</v>
      </c>
      <c r="G18" s="125"/>
    </row>
    <row r="19" spans="1:7" ht="23.25" customHeight="1" x14ac:dyDescent="0.25">
      <c r="A19" s="290" t="s">
        <v>83</v>
      </c>
      <c r="B19" s="291"/>
      <c r="C19" s="291"/>
      <c r="D19" s="291"/>
      <c r="E19" s="291"/>
      <c r="F19" s="291"/>
      <c r="G19" s="292"/>
    </row>
    <row r="20" spans="1:7" x14ac:dyDescent="0.25">
      <c r="A20" s="9" t="s">
        <v>97</v>
      </c>
      <c r="B20" s="241"/>
      <c r="C20" s="241"/>
      <c r="D20" s="241"/>
      <c r="E20" s="241"/>
      <c r="F20" s="241"/>
      <c r="G20" s="242"/>
    </row>
    <row r="21" spans="1:7" x14ac:dyDescent="0.25">
      <c r="A21" s="58" t="s">
        <v>59</v>
      </c>
      <c r="B21" s="121"/>
      <c r="C21" s="121"/>
      <c r="D21" s="121"/>
      <c r="E21" s="121"/>
      <c r="F21" s="121"/>
      <c r="G21" s="122"/>
    </row>
    <row r="22" spans="1:7" x14ac:dyDescent="0.25">
      <c r="A22" s="26"/>
    </row>
    <row r="23" spans="1:7" x14ac:dyDescent="0.25">
      <c r="A23" s="26"/>
    </row>
    <row r="24" spans="1:7" x14ac:dyDescent="0.25">
      <c r="A24" s="26"/>
    </row>
    <row r="25" spans="1:7" x14ac:dyDescent="0.25">
      <c r="A25" s="26"/>
    </row>
    <row r="26" spans="1:7" x14ac:dyDescent="0.25">
      <c r="A26" s="26"/>
    </row>
    <row r="27" spans="1:7" x14ac:dyDescent="0.25">
      <c r="A27" s="26"/>
    </row>
    <row r="28" spans="1:7" x14ac:dyDescent="0.25">
      <c r="A28" s="26"/>
    </row>
    <row r="29" spans="1:7" x14ac:dyDescent="0.25">
      <c r="A29" s="26"/>
    </row>
    <row r="30" spans="1:7" x14ac:dyDescent="0.25">
      <c r="A30" s="26"/>
    </row>
    <row r="31" spans="1:7" x14ac:dyDescent="0.25">
      <c r="A31" s="26"/>
    </row>
    <row r="32" spans="1:7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1" x14ac:dyDescent="0.25">
      <c r="A49" s="26"/>
    </row>
    <row r="50" spans="1:1" x14ac:dyDescent="0.25">
      <c r="A50" s="26"/>
    </row>
    <row r="51" spans="1:1" x14ac:dyDescent="0.25">
      <c r="A51" s="26"/>
    </row>
    <row r="52" spans="1:1" x14ac:dyDescent="0.25">
      <c r="A52" s="26"/>
    </row>
    <row r="53" spans="1:1" x14ac:dyDescent="0.25">
      <c r="A53" s="33"/>
    </row>
  </sheetData>
  <mergeCells count="4">
    <mergeCell ref="A3:G4"/>
    <mergeCell ref="A5:G5"/>
    <mergeCell ref="A19:G19"/>
    <mergeCell ref="A16:G16"/>
  </mergeCells>
  <hyperlinks>
    <hyperlink ref="H1" location="Indice!A1" display="Menu principal" xr:uid="{6D6F92E9-2749-4BEC-AE02-87C7FA2287A2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zoomScaleNormal="100" workbookViewId="0"/>
  </sheetViews>
  <sheetFormatPr baseColWidth="10" defaultColWidth="11.42578125" defaultRowHeight="14.25" x14ac:dyDescent="0.25"/>
  <cols>
    <col min="1" max="1" width="13.5703125" style="24" customWidth="1"/>
    <col min="2" max="5" width="17.28515625" style="24" customWidth="1"/>
    <col min="6" max="6" width="11.42578125" style="24" customWidth="1"/>
    <col min="7" max="16384" width="11.42578125" style="24"/>
  </cols>
  <sheetData>
    <row r="1" spans="1:6" ht="60" customHeight="1" x14ac:dyDescent="0.3">
      <c r="F1" s="29" t="s">
        <v>55</v>
      </c>
    </row>
    <row r="2" spans="1:6" ht="30.75" customHeight="1" x14ac:dyDescent="0.25"/>
    <row r="3" spans="1:6" ht="12.75" customHeight="1" x14ac:dyDescent="0.25">
      <c r="A3" s="297" t="s">
        <v>61</v>
      </c>
      <c r="B3" s="298"/>
      <c r="C3" s="298"/>
      <c r="D3" s="298"/>
      <c r="E3" s="299"/>
    </row>
    <row r="4" spans="1:6" ht="12.75" customHeight="1" x14ac:dyDescent="0.25">
      <c r="A4" s="300"/>
      <c r="B4" s="301"/>
      <c r="C4" s="301"/>
      <c r="D4" s="301"/>
      <c r="E4" s="302"/>
    </row>
    <row r="5" spans="1:6" x14ac:dyDescent="0.25">
      <c r="A5" s="10" t="s">
        <v>114</v>
      </c>
      <c r="B5" s="11"/>
      <c r="C5" s="11"/>
      <c r="D5" s="11"/>
      <c r="E5" s="12"/>
    </row>
    <row r="6" spans="1:6" x14ac:dyDescent="0.25">
      <c r="A6" s="6" t="s">
        <v>28</v>
      </c>
      <c r="B6" s="8"/>
      <c r="C6" s="8"/>
      <c r="D6" s="8"/>
      <c r="E6" s="13"/>
    </row>
    <row r="7" spans="1:6" x14ac:dyDescent="0.25">
      <c r="A7" s="5" t="s">
        <v>23</v>
      </c>
      <c r="B7" s="7"/>
      <c r="C7" s="7"/>
      <c r="D7" s="7"/>
      <c r="E7" s="17"/>
    </row>
    <row r="8" spans="1:6" x14ac:dyDescent="0.25">
      <c r="A8" s="20" t="s">
        <v>62</v>
      </c>
      <c r="B8" s="18"/>
      <c r="C8" s="18"/>
      <c r="D8" s="18"/>
      <c r="E8" s="19"/>
    </row>
    <row r="9" spans="1:6" x14ac:dyDescent="0.25">
      <c r="A9" s="26"/>
    </row>
    <row r="10" spans="1:6" ht="33" x14ac:dyDescent="0.25">
      <c r="A10" s="136" t="s">
        <v>22</v>
      </c>
      <c r="B10" s="137" t="s">
        <v>21</v>
      </c>
      <c r="C10" s="137" t="s">
        <v>18</v>
      </c>
      <c r="D10" s="137" t="s">
        <v>19</v>
      </c>
      <c r="E10" s="138" t="s">
        <v>29</v>
      </c>
    </row>
    <row r="11" spans="1:6" x14ac:dyDescent="0.25">
      <c r="A11" s="32">
        <v>2019</v>
      </c>
      <c r="B11" s="163">
        <v>2.2220684148785694</v>
      </c>
      <c r="C11" s="163">
        <v>13.439600945343862</v>
      </c>
      <c r="D11" s="163">
        <v>86.393455559966171</v>
      </c>
      <c r="E11" s="164">
        <v>102.0551249201886</v>
      </c>
    </row>
    <row r="12" spans="1:6" x14ac:dyDescent="0.25">
      <c r="A12" s="158">
        <v>2020</v>
      </c>
      <c r="B12" s="165">
        <v>2.2925049727311277</v>
      </c>
      <c r="C12" s="165">
        <v>14.371560498724154</v>
      </c>
      <c r="D12" s="165">
        <v>92.892209410378584</v>
      </c>
      <c r="E12" s="166">
        <v>109.55627488183387</v>
      </c>
    </row>
    <row r="13" spans="1:6" ht="15.75" x14ac:dyDescent="0.25">
      <c r="A13" s="161" t="s">
        <v>57</v>
      </c>
      <c r="B13" s="163">
        <v>2.9314844333636745</v>
      </c>
      <c r="C13" s="163">
        <v>19.852935293506121</v>
      </c>
      <c r="D13" s="163">
        <v>114.94119158589942</v>
      </c>
      <c r="E13" s="164">
        <v>137.72561131276922</v>
      </c>
    </row>
    <row r="14" spans="1:6" ht="15.75" x14ac:dyDescent="0.25">
      <c r="A14" s="158" t="s">
        <v>82</v>
      </c>
      <c r="B14" s="165">
        <v>4.2509901903014864</v>
      </c>
      <c r="C14" s="165">
        <v>29.347527836818674</v>
      </c>
      <c r="D14" s="165">
        <v>174.46334802534739</v>
      </c>
      <c r="E14" s="166">
        <v>208.06186605246756</v>
      </c>
    </row>
    <row r="15" spans="1:6" ht="15.75" x14ac:dyDescent="0.25">
      <c r="A15" s="162" t="s">
        <v>58</v>
      </c>
      <c r="B15" s="167">
        <v>4.8410816563363772</v>
      </c>
      <c r="C15" s="167">
        <v>35.927767320379509</v>
      </c>
      <c r="D15" s="167">
        <v>205.82238369833706</v>
      </c>
      <c r="E15" s="168">
        <v>246.59123267505294</v>
      </c>
    </row>
    <row r="16" spans="1:6" x14ac:dyDescent="0.25">
      <c r="A16" s="49"/>
      <c r="B16" s="163"/>
      <c r="C16" s="163"/>
      <c r="D16" s="163"/>
      <c r="E16" s="163"/>
    </row>
    <row r="17" spans="1:6" ht="12.75" customHeight="1" x14ac:dyDescent="0.25">
      <c r="A17" s="294" t="s">
        <v>177</v>
      </c>
      <c r="B17" s="295"/>
      <c r="C17" s="295"/>
      <c r="D17" s="295"/>
      <c r="E17" s="296"/>
    </row>
    <row r="18" spans="1:6" x14ac:dyDescent="0.25">
      <c r="A18" s="306"/>
      <c r="B18" s="307"/>
      <c r="C18" s="307"/>
      <c r="D18" s="307"/>
      <c r="E18" s="308"/>
      <c r="F18" s="25"/>
    </row>
    <row r="19" spans="1:6" x14ac:dyDescent="0.25">
      <c r="A19" s="9" t="s">
        <v>13</v>
      </c>
      <c r="E19" s="125"/>
    </row>
    <row r="20" spans="1:6" x14ac:dyDescent="0.25">
      <c r="A20" s="9" t="s">
        <v>14</v>
      </c>
      <c r="E20" s="125"/>
    </row>
    <row r="21" spans="1:6" x14ac:dyDescent="0.25">
      <c r="A21" s="290" t="s">
        <v>83</v>
      </c>
      <c r="B21" s="291"/>
      <c r="C21" s="291"/>
      <c r="D21" s="291"/>
      <c r="E21" s="292"/>
    </row>
    <row r="22" spans="1:6" x14ac:dyDescent="0.25">
      <c r="A22" s="9" t="s">
        <v>97</v>
      </c>
      <c r="B22" s="241"/>
      <c r="C22" s="241"/>
      <c r="D22" s="241"/>
      <c r="E22" s="242"/>
    </row>
    <row r="23" spans="1:6" x14ac:dyDescent="0.25">
      <c r="A23" s="58" t="s">
        <v>59</v>
      </c>
      <c r="B23" s="121"/>
      <c r="C23" s="121"/>
      <c r="D23" s="121"/>
      <c r="E23" s="122"/>
    </row>
    <row r="24" spans="1:6" x14ac:dyDescent="0.25">
      <c r="A24" s="26"/>
      <c r="B24" s="169"/>
      <c r="C24" s="169"/>
      <c r="D24" s="169"/>
      <c r="E24" s="169"/>
    </row>
    <row r="25" spans="1:6" ht="17.25" customHeight="1" x14ac:dyDescent="0.25">
      <c r="A25" s="26"/>
      <c r="B25" s="170"/>
      <c r="C25" s="170"/>
      <c r="D25" s="170"/>
      <c r="E25" s="169"/>
    </row>
    <row r="26" spans="1:6" ht="20.25" customHeight="1" x14ac:dyDescent="0.25">
      <c r="A26" s="26"/>
      <c r="B26" s="170"/>
      <c r="C26" s="170"/>
      <c r="D26" s="170"/>
      <c r="E26" s="169"/>
    </row>
    <row r="27" spans="1:6" x14ac:dyDescent="0.25">
      <c r="A27" s="26"/>
      <c r="B27" s="170"/>
      <c r="C27" s="170"/>
      <c r="D27" s="170"/>
    </row>
    <row r="28" spans="1:6" x14ac:dyDescent="0.25">
      <c r="A28" s="26"/>
    </row>
    <row r="29" spans="1:6" x14ac:dyDescent="0.25">
      <c r="A29" s="26"/>
      <c r="B29" s="171"/>
    </row>
    <row r="30" spans="1:6" x14ac:dyDescent="0.25">
      <c r="A30" s="26"/>
    </row>
    <row r="31" spans="1:6" x14ac:dyDescent="0.25">
      <c r="A31" s="26"/>
    </row>
    <row r="32" spans="1:6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1" x14ac:dyDescent="0.25">
      <c r="A49" s="26"/>
    </row>
    <row r="50" spans="1:1" x14ac:dyDescent="0.25">
      <c r="A50" s="26"/>
    </row>
    <row r="51" spans="1:1" x14ac:dyDescent="0.25">
      <c r="A51" s="26"/>
    </row>
    <row r="52" spans="1:1" x14ac:dyDescent="0.25">
      <c r="A52" s="26"/>
    </row>
    <row r="53" spans="1:1" x14ac:dyDescent="0.25">
      <c r="A53" s="26"/>
    </row>
    <row r="54" spans="1:1" x14ac:dyDescent="0.25">
      <c r="A54" s="26"/>
    </row>
    <row r="55" spans="1:1" x14ac:dyDescent="0.25">
      <c r="A55" s="26"/>
    </row>
    <row r="56" spans="1:1" x14ac:dyDescent="0.25">
      <c r="A56" s="26"/>
    </row>
    <row r="57" spans="1:1" x14ac:dyDescent="0.25">
      <c r="A57" s="26"/>
    </row>
    <row r="58" spans="1:1" x14ac:dyDescent="0.25">
      <c r="A58" s="26"/>
    </row>
    <row r="59" spans="1:1" x14ac:dyDescent="0.25">
      <c r="A59" s="26"/>
    </row>
    <row r="60" spans="1:1" x14ac:dyDescent="0.25">
      <c r="A60" s="33"/>
    </row>
  </sheetData>
  <mergeCells count="3">
    <mergeCell ref="A3:E4"/>
    <mergeCell ref="A21:E21"/>
    <mergeCell ref="A17:E18"/>
  </mergeCells>
  <hyperlinks>
    <hyperlink ref="F1" location="Indice!A1" display="Menu principal" xr:uid="{6EBA9BDD-4EBF-4602-93F3-E6B4E952F0F7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1"/>
  <sheetViews>
    <sheetView zoomScaleNormal="100" workbookViewId="0"/>
  </sheetViews>
  <sheetFormatPr baseColWidth="10" defaultColWidth="11.42578125" defaultRowHeight="14.25" x14ac:dyDescent="0.25"/>
  <cols>
    <col min="1" max="2" width="41.28515625" style="24" customWidth="1"/>
    <col min="3" max="16384" width="11.42578125" style="24"/>
  </cols>
  <sheetData>
    <row r="1" spans="1:3" ht="60" customHeight="1" x14ac:dyDescent="0.3">
      <c r="C1" s="29" t="s">
        <v>55</v>
      </c>
    </row>
    <row r="2" spans="1:3" ht="30.75" customHeight="1" x14ac:dyDescent="0.25"/>
    <row r="3" spans="1:3" ht="12.75" customHeight="1" x14ac:dyDescent="0.25">
      <c r="A3" s="297" t="s">
        <v>61</v>
      </c>
      <c r="B3" s="299"/>
    </row>
    <row r="4" spans="1:3" ht="12.75" customHeight="1" x14ac:dyDescent="0.25">
      <c r="A4" s="300"/>
      <c r="B4" s="302"/>
    </row>
    <row r="5" spans="1:3" x14ac:dyDescent="0.25">
      <c r="A5" s="10" t="s">
        <v>116</v>
      </c>
      <c r="B5" s="12"/>
    </row>
    <row r="6" spans="1:3" x14ac:dyDescent="0.25">
      <c r="A6" s="6" t="s">
        <v>26</v>
      </c>
      <c r="B6" s="13"/>
    </row>
    <row r="7" spans="1:3" x14ac:dyDescent="0.25">
      <c r="A7" s="5" t="s">
        <v>23</v>
      </c>
      <c r="B7" s="17"/>
    </row>
    <row r="8" spans="1:3" x14ac:dyDescent="0.25">
      <c r="A8" s="20" t="s">
        <v>62</v>
      </c>
      <c r="B8" s="19"/>
    </row>
    <row r="9" spans="1:3" x14ac:dyDescent="0.25">
      <c r="A9" s="26"/>
    </row>
    <row r="10" spans="1:3" ht="36" customHeight="1" x14ac:dyDescent="0.25">
      <c r="A10" s="136" t="s">
        <v>22</v>
      </c>
      <c r="B10" s="138" t="s">
        <v>84</v>
      </c>
    </row>
    <row r="11" spans="1:3" hidden="1" x14ac:dyDescent="0.25">
      <c r="A11" s="30">
        <v>2005</v>
      </c>
      <c r="B11" s="173">
        <v>17.950534999744864</v>
      </c>
    </row>
    <row r="12" spans="1:3" hidden="1" x14ac:dyDescent="0.25">
      <c r="A12" s="32">
        <v>2006</v>
      </c>
      <c r="B12" s="174">
        <v>-4.1668581095998736</v>
      </c>
    </row>
    <row r="13" spans="1:3" hidden="1" x14ac:dyDescent="0.25">
      <c r="A13" s="32">
        <v>2007</v>
      </c>
      <c r="B13" s="174">
        <v>-3.9107960868861129</v>
      </c>
    </row>
    <row r="14" spans="1:3" hidden="1" x14ac:dyDescent="0.25">
      <c r="A14" s="32">
        <v>2008</v>
      </c>
      <c r="B14" s="174">
        <v>3.2763752771001018</v>
      </c>
    </row>
    <row r="15" spans="1:3" hidden="1" x14ac:dyDescent="0.25">
      <c r="A15" s="32">
        <v>2009</v>
      </c>
      <c r="B15" s="174">
        <v>5.9732324898385789</v>
      </c>
    </row>
    <row r="16" spans="1:3" hidden="1" x14ac:dyDescent="0.25">
      <c r="A16" s="32">
        <v>2010</v>
      </c>
      <c r="B16" s="174">
        <v>10.70663042677675</v>
      </c>
    </row>
    <row r="17" spans="1:3" hidden="1" x14ac:dyDescent="0.25">
      <c r="A17" s="32">
        <v>2011</v>
      </c>
      <c r="B17" s="174">
        <v>8.082514748724968</v>
      </c>
    </row>
    <row r="18" spans="1:3" hidden="1" x14ac:dyDescent="0.25">
      <c r="A18" s="32">
        <v>2012</v>
      </c>
      <c r="B18" s="174">
        <v>-1.0220206801193092</v>
      </c>
    </row>
    <row r="19" spans="1:3" hidden="1" x14ac:dyDescent="0.25">
      <c r="A19" s="32">
        <v>2013</v>
      </c>
      <c r="B19" s="174">
        <v>19.770665834466747</v>
      </c>
    </row>
    <row r="20" spans="1:3" hidden="1" x14ac:dyDescent="0.25">
      <c r="A20" s="32">
        <v>2014</v>
      </c>
      <c r="B20" s="174">
        <v>42.446061449442261</v>
      </c>
    </row>
    <row r="21" spans="1:3" hidden="1" x14ac:dyDescent="0.25">
      <c r="A21" s="32">
        <v>2015</v>
      </c>
      <c r="B21" s="174">
        <v>10.900022929221015</v>
      </c>
    </row>
    <row r="22" spans="1:3" hidden="1" x14ac:dyDescent="0.25">
      <c r="A22" s="32">
        <v>2016</v>
      </c>
      <c r="B22" s="174">
        <v>3.0084672139975508</v>
      </c>
    </row>
    <row r="23" spans="1:3" hidden="1" x14ac:dyDescent="0.25">
      <c r="A23" s="32">
        <v>2017</v>
      </c>
      <c r="B23" s="174">
        <v>-0.69496003636715875</v>
      </c>
    </row>
    <row r="24" spans="1:3" hidden="1" x14ac:dyDescent="0.25">
      <c r="A24" s="32">
        <v>2018</v>
      </c>
      <c r="B24" s="174">
        <v>24.352758180318887</v>
      </c>
    </row>
    <row r="25" spans="1:3" x14ac:dyDescent="0.25">
      <c r="A25" s="30">
        <v>2019</v>
      </c>
      <c r="B25" s="176">
        <v>27.798354271809274</v>
      </c>
    </row>
    <row r="26" spans="1:3" x14ac:dyDescent="0.25">
      <c r="A26" s="158">
        <v>2020</v>
      </c>
      <c r="B26" s="178">
        <v>33.809755333394982</v>
      </c>
    </row>
    <row r="27" spans="1:3" ht="15.75" x14ac:dyDescent="0.25">
      <c r="A27" s="161" t="s">
        <v>57</v>
      </c>
      <c r="B27" s="176">
        <v>46.301142665134662</v>
      </c>
    </row>
    <row r="28" spans="1:3" ht="15.75" x14ac:dyDescent="0.25">
      <c r="A28" s="158" t="s">
        <v>82</v>
      </c>
      <c r="B28" s="178">
        <v>62.079821570444309</v>
      </c>
    </row>
    <row r="29" spans="1:3" ht="15.75" x14ac:dyDescent="0.25">
      <c r="A29" s="162" t="s">
        <v>58</v>
      </c>
      <c r="B29" s="179">
        <v>66.595592796703798</v>
      </c>
    </row>
    <row r="30" spans="1:3" x14ac:dyDescent="0.25">
      <c r="A30" s="49"/>
      <c r="B30" s="175"/>
    </row>
    <row r="31" spans="1:3" ht="12.75" customHeight="1" x14ac:dyDescent="0.25">
      <c r="A31" s="310" t="s">
        <v>177</v>
      </c>
      <c r="B31" s="311"/>
      <c r="C31" s="107"/>
    </row>
    <row r="32" spans="1:3" x14ac:dyDescent="0.25">
      <c r="A32" s="312"/>
      <c r="B32" s="313"/>
      <c r="C32" s="25"/>
    </row>
    <row r="33" spans="1:2" ht="12.75" customHeight="1" x14ac:dyDescent="0.25">
      <c r="A33" s="9" t="s">
        <v>13</v>
      </c>
      <c r="B33" s="125"/>
    </row>
    <row r="34" spans="1:2" x14ac:dyDescent="0.25">
      <c r="A34" s="9" t="s">
        <v>14</v>
      </c>
      <c r="B34" s="125"/>
    </row>
    <row r="35" spans="1:2" x14ac:dyDescent="0.25">
      <c r="A35" s="290" t="s">
        <v>83</v>
      </c>
      <c r="B35" s="292"/>
    </row>
    <row r="36" spans="1:2" x14ac:dyDescent="0.25">
      <c r="A36" s="9" t="s">
        <v>97</v>
      </c>
      <c r="B36" s="242"/>
    </row>
    <row r="37" spans="1:2" ht="12.75" customHeight="1" x14ac:dyDescent="0.25">
      <c r="A37" s="58" t="s">
        <v>59</v>
      </c>
      <c r="B37" s="122"/>
    </row>
    <row r="38" spans="1:2" x14ac:dyDescent="0.25">
      <c r="A38" s="26"/>
      <c r="B38" s="309"/>
    </row>
    <row r="39" spans="1:2" x14ac:dyDescent="0.25">
      <c r="A39" s="26"/>
      <c r="B39" s="309"/>
    </row>
    <row r="40" spans="1:2" x14ac:dyDescent="0.25">
      <c r="A40" s="26"/>
      <c r="B40" s="309"/>
    </row>
    <row r="41" spans="1:2" x14ac:dyDescent="0.25">
      <c r="A41" s="26"/>
    </row>
    <row r="42" spans="1:2" x14ac:dyDescent="0.25">
      <c r="A42" s="26"/>
    </row>
    <row r="43" spans="1:2" x14ac:dyDescent="0.25">
      <c r="A43" s="26"/>
    </row>
    <row r="44" spans="1:2" x14ac:dyDescent="0.25">
      <c r="A44" s="26"/>
    </row>
    <row r="45" spans="1:2" x14ac:dyDescent="0.25">
      <c r="A45" s="26"/>
    </row>
    <row r="46" spans="1:2" x14ac:dyDescent="0.25">
      <c r="A46" s="26"/>
    </row>
    <row r="47" spans="1:2" x14ac:dyDescent="0.25">
      <c r="A47" s="26"/>
    </row>
    <row r="48" spans="1:2" x14ac:dyDescent="0.25">
      <c r="A48" s="26"/>
    </row>
    <row r="49" spans="1:1" x14ac:dyDescent="0.25">
      <c r="A49" s="26"/>
    </row>
    <row r="50" spans="1:1" x14ac:dyDescent="0.25">
      <c r="A50" s="26"/>
    </row>
    <row r="51" spans="1:1" x14ac:dyDescent="0.25">
      <c r="A51" s="26"/>
    </row>
    <row r="52" spans="1:1" x14ac:dyDescent="0.25">
      <c r="A52" s="26"/>
    </row>
    <row r="53" spans="1:1" x14ac:dyDescent="0.25">
      <c r="A53" s="26"/>
    </row>
    <row r="54" spans="1:1" x14ac:dyDescent="0.25">
      <c r="A54" s="26"/>
    </row>
    <row r="55" spans="1:1" x14ac:dyDescent="0.25">
      <c r="A55" s="26"/>
    </row>
    <row r="56" spans="1:1" x14ac:dyDescent="0.25">
      <c r="A56" s="26"/>
    </row>
    <row r="57" spans="1:1" x14ac:dyDescent="0.25">
      <c r="A57" s="26"/>
    </row>
    <row r="58" spans="1:1" x14ac:dyDescent="0.25">
      <c r="A58" s="26"/>
    </row>
    <row r="59" spans="1:1" x14ac:dyDescent="0.25">
      <c r="A59" s="26"/>
    </row>
    <row r="60" spans="1:1" x14ac:dyDescent="0.25">
      <c r="A60" s="26"/>
    </row>
    <row r="61" spans="1:1" x14ac:dyDescent="0.25">
      <c r="A61" s="26"/>
    </row>
    <row r="62" spans="1:1" x14ac:dyDescent="0.25">
      <c r="A62" s="26"/>
    </row>
    <row r="63" spans="1:1" x14ac:dyDescent="0.25">
      <c r="A63" s="26"/>
    </row>
    <row r="64" spans="1:1" x14ac:dyDescent="0.25">
      <c r="A64" s="26"/>
    </row>
    <row r="65" spans="1:1" x14ac:dyDescent="0.25">
      <c r="A65" s="26"/>
    </row>
    <row r="66" spans="1:1" x14ac:dyDescent="0.25">
      <c r="A66" s="26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70" spans="1:1" x14ac:dyDescent="0.25">
      <c r="A70" s="26"/>
    </row>
    <row r="71" spans="1:1" x14ac:dyDescent="0.25">
      <c r="A71" s="33"/>
    </row>
  </sheetData>
  <mergeCells count="4">
    <mergeCell ref="B38:B40"/>
    <mergeCell ref="A3:B4"/>
    <mergeCell ref="A35:B35"/>
    <mergeCell ref="A31:B32"/>
  </mergeCells>
  <hyperlinks>
    <hyperlink ref="C1" location="Indice!A1" display="Menu principal" xr:uid="{629469DE-872E-475D-A0C5-FBC7D54F7E4D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7"/>
  <sheetViews>
    <sheetView zoomScaleNormal="100" workbookViewId="0"/>
  </sheetViews>
  <sheetFormatPr baseColWidth="10" defaultColWidth="11.42578125" defaultRowHeight="14.25" x14ac:dyDescent="0.25"/>
  <cols>
    <col min="1" max="1" width="28.140625" style="24" customWidth="1"/>
    <col min="2" max="6" width="12" style="24" customWidth="1"/>
    <col min="7" max="7" width="14.28515625" style="24" bestFit="1" customWidth="1"/>
    <col min="8" max="16384" width="11.42578125" style="24"/>
  </cols>
  <sheetData>
    <row r="1" spans="1:7" ht="60" customHeight="1" x14ac:dyDescent="0.3">
      <c r="G1" s="29" t="s">
        <v>55</v>
      </c>
    </row>
    <row r="2" spans="1:7" ht="30.75" customHeight="1" x14ac:dyDescent="0.25">
      <c r="A2" s="24" t="e" vm="1">
        <v>#VALUE!</v>
      </c>
    </row>
    <row r="3" spans="1:7" ht="12.75" customHeight="1" x14ac:dyDescent="0.25">
      <c r="A3" s="297" t="s">
        <v>61</v>
      </c>
      <c r="B3" s="298"/>
      <c r="C3" s="298"/>
      <c r="D3" s="298"/>
      <c r="E3" s="298"/>
      <c r="F3" s="299"/>
    </row>
    <row r="4" spans="1:7" ht="12.75" customHeight="1" x14ac:dyDescent="0.25">
      <c r="A4" s="300"/>
      <c r="B4" s="301"/>
      <c r="C4" s="301"/>
      <c r="D4" s="301"/>
      <c r="E4" s="301"/>
      <c r="F4" s="302"/>
    </row>
    <row r="5" spans="1:7" ht="15" customHeight="1" x14ac:dyDescent="0.25">
      <c r="A5" s="10" t="s">
        <v>125</v>
      </c>
      <c r="B5" s="11"/>
      <c r="C5" s="11"/>
      <c r="D5" s="11"/>
      <c r="E5" s="11"/>
      <c r="F5" s="12"/>
    </row>
    <row r="6" spans="1:7" x14ac:dyDescent="0.25">
      <c r="A6" s="6" t="s">
        <v>23</v>
      </c>
      <c r="B6" s="8"/>
      <c r="C6" s="8"/>
      <c r="D6" s="8"/>
      <c r="E6" s="8"/>
      <c r="F6" s="13"/>
    </row>
    <row r="7" spans="1:7" x14ac:dyDescent="0.25">
      <c r="A7" s="5" t="s">
        <v>26</v>
      </c>
      <c r="B7" s="7"/>
      <c r="C7" s="7"/>
      <c r="D7" s="7"/>
      <c r="E7" s="7"/>
      <c r="F7" s="17"/>
    </row>
    <row r="8" spans="1:7" x14ac:dyDescent="0.25">
      <c r="A8" s="5" t="s">
        <v>30</v>
      </c>
      <c r="B8" s="7"/>
      <c r="C8" s="7"/>
      <c r="D8" s="7"/>
      <c r="E8" s="7"/>
      <c r="F8" s="17"/>
    </row>
    <row r="9" spans="1:7" x14ac:dyDescent="0.25">
      <c r="A9" s="20" t="s">
        <v>62</v>
      </c>
      <c r="B9" s="18"/>
      <c r="C9" s="18"/>
      <c r="D9" s="18"/>
      <c r="E9" s="18"/>
      <c r="F9" s="19"/>
    </row>
    <row r="10" spans="1:7" x14ac:dyDescent="0.25">
      <c r="A10" s="26"/>
    </row>
    <row r="11" spans="1:7" ht="17.25" x14ac:dyDescent="0.25">
      <c r="A11" s="136" t="s">
        <v>31</v>
      </c>
      <c r="B11" s="137">
        <v>2019</v>
      </c>
      <c r="C11" s="137">
        <v>2020</v>
      </c>
      <c r="D11" s="137" t="s">
        <v>64</v>
      </c>
      <c r="E11" s="137" t="s">
        <v>65</v>
      </c>
      <c r="F11" s="138" t="s">
        <v>66</v>
      </c>
    </row>
    <row r="12" spans="1:7" x14ac:dyDescent="0.25">
      <c r="A12" s="110" t="s">
        <v>88</v>
      </c>
      <c r="B12" s="114">
        <v>3783.5861221330215</v>
      </c>
      <c r="C12" s="114">
        <v>4029.7313736760125</v>
      </c>
      <c r="D12" s="114">
        <v>5611.5516363421293</v>
      </c>
      <c r="E12" s="114">
        <v>7506.7057114576</v>
      </c>
      <c r="F12" s="115">
        <v>8638.4254029935782</v>
      </c>
    </row>
    <row r="13" spans="1:7" x14ac:dyDescent="0.25">
      <c r="A13" s="177" t="s">
        <v>89</v>
      </c>
      <c r="B13" s="243">
        <v>3.9688139680000001</v>
      </c>
      <c r="C13" s="243">
        <v>2.4024757409999999</v>
      </c>
      <c r="D13" s="243">
        <v>3.6702193329999999</v>
      </c>
      <c r="E13" s="243">
        <v>5.1962792169999998</v>
      </c>
      <c r="F13" s="180">
        <v>4.2112755069999999</v>
      </c>
    </row>
    <row r="14" spans="1:7" x14ac:dyDescent="0.25">
      <c r="A14" s="21" t="s">
        <v>33</v>
      </c>
      <c r="B14" s="116">
        <v>3787.5549361010217</v>
      </c>
      <c r="C14" s="116">
        <v>4032.1338494170127</v>
      </c>
      <c r="D14" s="116">
        <v>5615.2218556751295</v>
      </c>
      <c r="E14" s="116">
        <v>7511.9019906745998</v>
      </c>
      <c r="F14" s="117">
        <v>8642.6366785005775</v>
      </c>
      <c r="G14" s="27"/>
    </row>
    <row r="15" spans="1:7" x14ac:dyDescent="0.25">
      <c r="A15" s="182" t="s">
        <v>34</v>
      </c>
      <c r="B15" s="266">
        <v>3787.5549361010217</v>
      </c>
      <c r="C15" s="266">
        <v>4032.1338494170127</v>
      </c>
      <c r="D15" s="266">
        <v>5615.2218556751295</v>
      </c>
      <c r="E15" s="266">
        <v>7511.9019906745998</v>
      </c>
      <c r="F15" s="267">
        <v>8642.6366785005775</v>
      </c>
      <c r="G15" s="27"/>
    </row>
    <row r="16" spans="1:7" x14ac:dyDescent="0.25">
      <c r="A16" s="110" t="s">
        <v>35</v>
      </c>
      <c r="B16" s="114">
        <v>3656.942868021024</v>
      </c>
      <c r="C16" s="114">
        <v>3888.7678192017838</v>
      </c>
      <c r="D16" s="114">
        <v>5431.1951016972253</v>
      </c>
      <c r="E16" s="114">
        <v>7241.7603030516875</v>
      </c>
      <c r="F16" s="115">
        <v>8329.4498530288201</v>
      </c>
      <c r="G16" s="232"/>
    </row>
    <row r="17" spans="1:6" x14ac:dyDescent="0.25">
      <c r="A17" s="177" t="s">
        <v>90</v>
      </c>
      <c r="B17" s="243">
        <v>0.75858888800000002</v>
      </c>
      <c r="C17" s="243">
        <v>0</v>
      </c>
      <c r="D17" s="243">
        <v>0</v>
      </c>
      <c r="E17" s="243">
        <v>0</v>
      </c>
      <c r="F17" s="180">
        <v>0</v>
      </c>
    </row>
    <row r="18" spans="1:6" x14ac:dyDescent="0.25">
      <c r="A18" s="110" t="s">
        <v>36</v>
      </c>
      <c r="B18" s="244">
        <v>102.0551249201886</v>
      </c>
      <c r="C18" s="244">
        <v>109.55627488183387</v>
      </c>
      <c r="D18" s="244">
        <v>137.72561131276922</v>
      </c>
      <c r="E18" s="244">
        <v>208.06186605246756</v>
      </c>
      <c r="F18" s="181">
        <v>246.59123267505294</v>
      </c>
    </row>
    <row r="19" spans="1:6" x14ac:dyDescent="0.25">
      <c r="A19" s="183" t="s">
        <v>37</v>
      </c>
      <c r="B19" s="184">
        <v>27.798354271809274</v>
      </c>
      <c r="C19" s="184">
        <v>33.809755333394982</v>
      </c>
      <c r="D19" s="184">
        <v>46.301142665134662</v>
      </c>
      <c r="E19" s="184">
        <v>62.079821570444309</v>
      </c>
      <c r="F19" s="185">
        <v>66.595592796703798</v>
      </c>
    </row>
    <row r="20" spans="1:6" x14ac:dyDescent="0.25">
      <c r="A20" s="26"/>
    </row>
    <row r="21" spans="1:6" x14ac:dyDescent="0.25">
      <c r="A21" s="310" t="s">
        <v>177</v>
      </c>
      <c r="B21" s="314"/>
      <c r="C21" s="314"/>
      <c r="D21" s="314"/>
      <c r="E21" s="314"/>
      <c r="F21" s="311"/>
    </row>
    <row r="22" spans="1:6" x14ac:dyDescent="0.25">
      <c r="A22" s="312"/>
      <c r="B22" s="315"/>
      <c r="C22" s="315"/>
      <c r="D22" s="315"/>
      <c r="E22" s="315"/>
      <c r="F22" s="313"/>
    </row>
    <row r="23" spans="1:6" x14ac:dyDescent="0.25">
      <c r="A23" s="9" t="s">
        <v>13</v>
      </c>
      <c r="F23" s="125"/>
    </row>
    <row r="24" spans="1:6" x14ac:dyDescent="0.25">
      <c r="A24" s="9" t="s">
        <v>14</v>
      </c>
      <c r="F24" s="125"/>
    </row>
    <row r="25" spans="1:6" x14ac:dyDescent="0.25">
      <c r="A25" s="9" t="s">
        <v>87</v>
      </c>
      <c r="F25" s="125"/>
    </row>
    <row r="26" spans="1:6" ht="22.5" customHeight="1" x14ac:dyDescent="0.25">
      <c r="A26" s="290" t="s">
        <v>91</v>
      </c>
      <c r="B26" s="291"/>
      <c r="C26" s="291"/>
      <c r="D26" s="291"/>
      <c r="E26" s="291"/>
      <c r="F26" s="292"/>
    </row>
    <row r="27" spans="1:6" x14ac:dyDescent="0.25">
      <c r="A27" s="9" t="s">
        <v>92</v>
      </c>
      <c r="F27" s="125"/>
    </row>
    <row r="28" spans="1:6" ht="22.5" customHeight="1" x14ac:dyDescent="0.25">
      <c r="A28" s="290" t="s">
        <v>83</v>
      </c>
      <c r="B28" s="291"/>
      <c r="C28" s="291"/>
      <c r="D28" s="291"/>
      <c r="E28" s="291"/>
      <c r="F28" s="292"/>
    </row>
    <row r="29" spans="1:6" x14ac:dyDescent="0.25">
      <c r="A29" s="9" t="s">
        <v>97</v>
      </c>
      <c r="F29" s="125"/>
    </row>
    <row r="30" spans="1:6" x14ac:dyDescent="0.25">
      <c r="A30" s="58" t="s">
        <v>59</v>
      </c>
      <c r="B30" s="121"/>
      <c r="C30" s="121"/>
      <c r="D30" s="121"/>
      <c r="E30" s="121"/>
      <c r="F30" s="122"/>
    </row>
    <row r="31" spans="1:6" x14ac:dyDescent="0.25">
      <c r="A31" s="26"/>
    </row>
    <row r="32" spans="1:6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33"/>
    </row>
  </sheetData>
  <mergeCells count="4">
    <mergeCell ref="A3:F4"/>
    <mergeCell ref="A28:F28"/>
    <mergeCell ref="A26:F26"/>
    <mergeCell ref="A21:F22"/>
  </mergeCells>
  <hyperlinks>
    <hyperlink ref="G1" location="Indice!A1" display="Menu principal" xr:uid="{AE66ACDE-DE0B-4A40-94C2-257190369FDB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zoomScaleNormal="100" workbookViewId="0"/>
  </sheetViews>
  <sheetFormatPr baseColWidth="10" defaultColWidth="11.42578125" defaultRowHeight="14.25" x14ac:dyDescent="0.25"/>
  <cols>
    <col min="1" max="1" width="16.28515625" style="24" customWidth="1"/>
    <col min="2" max="5" width="19.85546875" style="24" customWidth="1"/>
    <col min="6" max="16384" width="11.42578125" style="24"/>
  </cols>
  <sheetData>
    <row r="1" spans="1:6" ht="60" customHeight="1" x14ac:dyDescent="0.3">
      <c r="F1" s="29" t="s">
        <v>55</v>
      </c>
    </row>
    <row r="2" spans="1:6" ht="30.75" customHeight="1" x14ac:dyDescent="0.25"/>
    <row r="3" spans="1:6" ht="12.75" customHeight="1" x14ac:dyDescent="0.25">
      <c r="A3" s="297" t="s">
        <v>61</v>
      </c>
      <c r="B3" s="298"/>
      <c r="C3" s="298"/>
      <c r="D3" s="298"/>
      <c r="E3" s="299"/>
    </row>
    <row r="4" spans="1:6" ht="12.75" customHeight="1" x14ac:dyDescent="0.25">
      <c r="A4" s="293"/>
      <c r="B4" s="281"/>
      <c r="C4" s="281"/>
      <c r="D4" s="281"/>
      <c r="E4" s="316"/>
    </row>
    <row r="5" spans="1:6" x14ac:dyDescent="0.25">
      <c r="A5" s="10" t="s">
        <v>126</v>
      </c>
      <c r="B5" s="11"/>
      <c r="C5" s="11"/>
      <c r="D5" s="11"/>
      <c r="E5" s="93"/>
    </row>
    <row r="6" spans="1:6" x14ac:dyDescent="0.25">
      <c r="A6" s="6" t="s">
        <v>23</v>
      </c>
      <c r="B6" s="8"/>
      <c r="C6" s="8"/>
      <c r="D6" s="8"/>
      <c r="E6" s="60"/>
    </row>
    <row r="7" spans="1:6" x14ac:dyDescent="0.25">
      <c r="A7" s="5" t="s">
        <v>93</v>
      </c>
      <c r="B7" s="7"/>
      <c r="C7" s="7"/>
      <c r="D7" s="7"/>
      <c r="E7" s="60"/>
    </row>
    <row r="8" spans="1:6" x14ac:dyDescent="0.25">
      <c r="A8" s="20" t="s">
        <v>62</v>
      </c>
      <c r="B8" s="18"/>
      <c r="C8" s="18"/>
      <c r="D8" s="18"/>
      <c r="E8" s="124"/>
    </row>
    <row r="9" spans="1:6" x14ac:dyDescent="0.25">
      <c r="A9" s="26"/>
    </row>
    <row r="10" spans="1:6" ht="15.75" customHeight="1" x14ac:dyDescent="0.25">
      <c r="A10" s="319" t="s">
        <v>22</v>
      </c>
      <c r="B10" s="317" t="s">
        <v>38</v>
      </c>
      <c r="C10" s="317"/>
      <c r="D10" s="317"/>
      <c r="E10" s="318"/>
      <c r="F10" s="22"/>
    </row>
    <row r="11" spans="1:6" ht="24" customHeight="1" x14ac:dyDescent="0.25">
      <c r="A11" s="320"/>
      <c r="B11" s="194" t="s">
        <v>39</v>
      </c>
      <c r="C11" s="194" t="s">
        <v>40</v>
      </c>
      <c r="D11" s="194" t="s">
        <v>20</v>
      </c>
      <c r="E11" s="247" t="s">
        <v>41</v>
      </c>
      <c r="F11" s="52"/>
    </row>
    <row r="12" spans="1:6" x14ac:dyDescent="0.25">
      <c r="A12" s="30">
        <v>2019</v>
      </c>
      <c r="B12" s="186">
        <v>20387.403305785127</v>
      </c>
      <c r="C12" s="186">
        <v>4983.5874747474754</v>
      </c>
      <c r="D12" s="186">
        <v>5400.1015549059503</v>
      </c>
      <c r="E12" s="190">
        <v>4709.5965576730205</v>
      </c>
      <c r="F12" s="25"/>
    </row>
    <row r="13" spans="1:6" x14ac:dyDescent="0.25">
      <c r="A13" s="158">
        <v>2020</v>
      </c>
      <c r="B13" s="187">
        <v>24382.786400326935</v>
      </c>
      <c r="C13" s="187">
        <v>5355.9113454864219</v>
      </c>
      <c r="D13" s="187">
        <v>5681.7474477813021</v>
      </c>
      <c r="E13" s="191">
        <v>5325.2073880967018</v>
      </c>
      <c r="F13" s="25"/>
    </row>
    <row r="14" spans="1:6" ht="15.75" x14ac:dyDescent="0.25">
      <c r="A14" s="161" t="s">
        <v>57</v>
      </c>
      <c r="B14" s="188">
        <v>27445.959632317248</v>
      </c>
      <c r="C14" s="188">
        <v>5975.1726340313317</v>
      </c>
      <c r="D14" s="188">
        <v>6554.6374217169077</v>
      </c>
      <c r="E14" s="192">
        <v>6143.3204462716858</v>
      </c>
      <c r="F14" s="25"/>
    </row>
    <row r="15" spans="1:6" ht="15.75" x14ac:dyDescent="0.25">
      <c r="A15" s="158" t="s">
        <v>82</v>
      </c>
      <c r="B15" s="187">
        <v>20039.049540463591</v>
      </c>
      <c r="C15" s="187">
        <v>4286.4277091900722</v>
      </c>
      <c r="D15" s="187">
        <v>6979.6361952998759</v>
      </c>
      <c r="E15" s="191">
        <v>6606.6428656789658</v>
      </c>
      <c r="F15" s="25"/>
    </row>
    <row r="16" spans="1:6" ht="15.75" x14ac:dyDescent="0.25">
      <c r="A16" s="162" t="s">
        <v>58</v>
      </c>
      <c r="B16" s="189">
        <v>20497.034246189181</v>
      </c>
      <c r="C16" s="189">
        <v>4384.3923521260267</v>
      </c>
      <c r="D16" s="189">
        <v>7369.7514120573442</v>
      </c>
      <c r="E16" s="193">
        <v>6949.0725854256543</v>
      </c>
      <c r="F16" s="25"/>
    </row>
    <row r="17" spans="1:5" x14ac:dyDescent="0.25">
      <c r="A17" s="49"/>
      <c r="B17" s="25"/>
      <c r="C17" s="25"/>
    </row>
    <row r="18" spans="1:5" ht="14.25" customHeight="1" x14ac:dyDescent="0.25">
      <c r="A18" s="310" t="s">
        <v>177</v>
      </c>
      <c r="B18" s="314"/>
      <c r="C18" s="314"/>
      <c r="D18" s="314"/>
      <c r="E18" s="311"/>
    </row>
    <row r="19" spans="1:5" x14ac:dyDescent="0.25">
      <c r="A19" s="9" t="s">
        <v>13</v>
      </c>
      <c r="B19" s="57"/>
      <c r="C19" s="98"/>
      <c r="D19" s="98"/>
      <c r="E19" s="125"/>
    </row>
    <row r="20" spans="1:5" x14ac:dyDescent="0.25">
      <c r="A20" s="9" t="s">
        <v>14</v>
      </c>
      <c r="E20" s="125"/>
    </row>
    <row r="21" spans="1:5" x14ac:dyDescent="0.25">
      <c r="A21" s="290" t="s">
        <v>83</v>
      </c>
      <c r="B21" s="291"/>
      <c r="C21" s="291"/>
      <c r="D21" s="291"/>
      <c r="E21" s="292"/>
    </row>
    <row r="22" spans="1:5" x14ac:dyDescent="0.25">
      <c r="A22" s="9" t="s">
        <v>97</v>
      </c>
      <c r="B22" s="57"/>
      <c r="C22" s="98"/>
      <c r="D22" s="98"/>
      <c r="E22" s="125"/>
    </row>
    <row r="23" spans="1:5" x14ac:dyDescent="0.25">
      <c r="A23" s="58" t="s">
        <v>59</v>
      </c>
      <c r="B23" s="59"/>
      <c r="C23" s="99"/>
      <c r="D23" s="99"/>
      <c r="E23" s="122"/>
    </row>
    <row r="24" spans="1:5" x14ac:dyDescent="0.25">
      <c r="A24" s="26"/>
    </row>
    <row r="25" spans="1:5" x14ac:dyDescent="0.25">
      <c r="A25" s="26"/>
    </row>
    <row r="26" spans="1:5" x14ac:dyDescent="0.25">
      <c r="A26" s="26"/>
    </row>
    <row r="27" spans="1:5" x14ac:dyDescent="0.25">
      <c r="A27" s="26"/>
    </row>
    <row r="28" spans="1:5" x14ac:dyDescent="0.25">
      <c r="A28" s="26"/>
    </row>
    <row r="29" spans="1:5" x14ac:dyDescent="0.25">
      <c r="A29" s="26"/>
    </row>
    <row r="30" spans="1:5" x14ac:dyDescent="0.25">
      <c r="A30" s="26"/>
    </row>
    <row r="31" spans="1:5" x14ac:dyDescent="0.25">
      <c r="A31" s="26"/>
    </row>
    <row r="32" spans="1:5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1" x14ac:dyDescent="0.25">
      <c r="A49" s="26"/>
    </row>
    <row r="50" spans="1:1" x14ac:dyDescent="0.25">
      <c r="A50" s="26"/>
    </row>
    <row r="51" spans="1:1" x14ac:dyDescent="0.25">
      <c r="A51" s="26"/>
    </row>
    <row r="52" spans="1:1" x14ac:dyDescent="0.25">
      <c r="A52" s="26"/>
    </row>
    <row r="53" spans="1:1" x14ac:dyDescent="0.25">
      <c r="A53" s="26"/>
    </row>
    <row r="54" spans="1:1" x14ac:dyDescent="0.25">
      <c r="A54" s="26"/>
    </row>
    <row r="55" spans="1:1" x14ac:dyDescent="0.25">
      <c r="A55" s="26"/>
    </row>
    <row r="56" spans="1:1" x14ac:dyDescent="0.25">
      <c r="A56" s="26"/>
    </row>
    <row r="57" spans="1:1" x14ac:dyDescent="0.25">
      <c r="A57" s="26"/>
    </row>
    <row r="58" spans="1:1" x14ac:dyDescent="0.25">
      <c r="A58" s="26"/>
    </row>
    <row r="59" spans="1:1" x14ac:dyDescent="0.25">
      <c r="A59" s="26"/>
    </row>
    <row r="60" spans="1:1" x14ac:dyDescent="0.25">
      <c r="A60" s="33"/>
    </row>
  </sheetData>
  <mergeCells count="5">
    <mergeCell ref="A3:E4"/>
    <mergeCell ref="B10:E10"/>
    <mergeCell ref="A10:A11"/>
    <mergeCell ref="A21:E21"/>
    <mergeCell ref="A18:E18"/>
  </mergeCells>
  <hyperlinks>
    <hyperlink ref="F1" location="Indice!A1" display="Menu principal" xr:uid="{4A7FA7CC-B29B-47C5-9576-F80DD736DCBE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5"/>
  <sheetViews>
    <sheetView zoomScaleNormal="100" workbookViewId="0"/>
  </sheetViews>
  <sheetFormatPr baseColWidth="10" defaultColWidth="11.42578125" defaultRowHeight="14.25" x14ac:dyDescent="0.25"/>
  <cols>
    <col min="1" max="5" width="19" style="24" customWidth="1"/>
    <col min="6" max="16384" width="11.42578125" style="24"/>
  </cols>
  <sheetData>
    <row r="1" spans="1:6" ht="60" customHeight="1" x14ac:dyDescent="0.3">
      <c r="F1" s="29" t="s">
        <v>55</v>
      </c>
    </row>
    <row r="2" spans="1:6" ht="30.75" customHeight="1" x14ac:dyDescent="0.25"/>
    <row r="3" spans="1:6" ht="12.75" customHeight="1" x14ac:dyDescent="0.25">
      <c r="A3" s="297" t="s">
        <v>61</v>
      </c>
      <c r="B3" s="298"/>
      <c r="C3" s="298"/>
      <c r="D3" s="298"/>
      <c r="E3" s="299"/>
    </row>
    <row r="4" spans="1:6" ht="12.75" customHeight="1" x14ac:dyDescent="0.25">
      <c r="A4" s="300"/>
      <c r="B4" s="301"/>
      <c r="C4" s="301"/>
      <c r="D4" s="301"/>
      <c r="E4" s="302"/>
    </row>
    <row r="5" spans="1:6" x14ac:dyDescent="0.25">
      <c r="A5" s="10" t="s">
        <v>127</v>
      </c>
      <c r="B5" s="11"/>
      <c r="C5" s="11"/>
      <c r="D5" s="11"/>
      <c r="E5" s="12"/>
    </row>
    <row r="6" spans="1:6" x14ac:dyDescent="0.25">
      <c r="A6" s="6" t="s">
        <v>23</v>
      </c>
      <c r="B6" s="8"/>
      <c r="C6" s="8"/>
      <c r="D6" s="8"/>
      <c r="E6" s="13"/>
    </row>
    <row r="7" spans="1:6" x14ac:dyDescent="0.25">
      <c r="A7" s="5" t="s">
        <v>94</v>
      </c>
      <c r="B7" s="7"/>
      <c r="C7" s="7"/>
      <c r="D7" s="7"/>
      <c r="E7" s="17"/>
    </row>
    <row r="8" spans="1:6" x14ac:dyDescent="0.25">
      <c r="A8" s="20" t="s">
        <v>62</v>
      </c>
      <c r="B8" s="18"/>
      <c r="C8" s="18"/>
      <c r="D8" s="18"/>
      <c r="E8" s="19"/>
    </row>
    <row r="9" spans="1:6" x14ac:dyDescent="0.25">
      <c r="A9" s="26"/>
      <c r="D9" s="26"/>
    </row>
    <row r="10" spans="1:6" ht="15.75" customHeight="1" x14ac:dyDescent="0.25">
      <c r="A10" s="319" t="s">
        <v>22</v>
      </c>
      <c r="B10" s="317" t="s">
        <v>38</v>
      </c>
      <c r="C10" s="317"/>
      <c r="D10" s="317"/>
      <c r="E10" s="318"/>
    </row>
    <row r="11" spans="1:6" ht="16.5" x14ac:dyDescent="0.25">
      <c r="A11" s="320"/>
      <c r="B11" s="194" t="s">
        <v>42</v>
      </c>
      <c r="C11" s="194" t="s">
        <v>40</v>
      </c>
      <c r="D11" s="194" t="s">
        <v>20</v>
      </c>
      <c r="E11" s="247" t="s">
        <v>41</v>
      </c>
    </row>
    <row r="12" spans="1:6" x14ac:dyDescent="0.25">
      <c r="A12" s="32">
        <v>2019</v>
      </c>
      <c r="B12" s="114">
        <v>15383.949050477775</v>
      </c>
      <c r="C12" s="114">
        <v>3760.5208790056781</v>
      </c>
      <c r="D12" s="114">
        <v>5150.0977948851223</v>
      </c>
      <c r="E12" s="115">
        <v>4268.9471080756502</v>
      </c>
    </row>
    <row r="13" spans="1:6" x14ac:dyDescent="0.25">
      <c r="A13" s="158">
        <v>2020</v>
      </c>
      <c r="B13" s="104">
        <v>18600.119733660267</v>
      </c>
      <c r="C13" s="104">
        <v>4085.693516454754</v>
      </c>
      <c r="D13" s="104">
        <v>5452.8441955392118</v>
      </c>
      <c r="E13" s="105">
        <v>4777.0518192544723</v>
      </c>
    </row>
    <row r="14" spans="1:6" ht="15.75" x14ac:dyDescent="0.25">
      <c r="A14" s="161" t="s">
        <v>57</v>
      </c>
      <c r="B14" s="114">
        <v>20299.938009825648</v>
      </c>
      <c r="C14" s="114">
        <v>4419.434980368429</v>
      </c>
      <c r="D14" s="114">
        <v>6307.2183187412857</v>
      </c>
      <c r="E14" s="115">
        <v>5582.0089508995452</v>
      </c>
    </row>
    <row r="15" spans="1:6" ht="15.75" x14ac:dyDescent="0.25">
      <c r="A15" s="158" t="s">
        <v>82</v>
      </c>
      <c r="B15" s="104">
        <v>20039.049540463591</v>
      </c>
      <c r="C15" s="104">
        <v>4286.4277091900722</v>
      </c>
      <c r="D15" s="104">
        <v>6979.6361952998759</v>
      </c>
      <c r="E15" s="105">
        <v>6606.6428656789658</v>
      </c>
    </row>
    <row r="16" spans="1:6" ht="15.75" x14ac:dyDescent="0.25">
      <c r="A16" s="162" t="s">
        <v>58</v>
      </c>
      <c r="B16" s="71">
        <v>20497.034246189181</v>
      </c>
      <c r="C16" s="71">
        <v>4384.3923521260267</v>
      </c>
      <c r="D16" s="71">
        <v>7369.7514120573442</v>
      </c>
      <c r="E16" s="72">
        <v>6949.0725854256543</v>
      </c>
    </row>
    <row r="17" spans="1:6" x14ac:dyDescent="0.25">
      <c r="A17" s="49"/>
      <c r="B17" s="25"/>
      <c r="C17" s="25"/>
      <c r="D17" s="25"/>
      <c r="E17" s="25"/>
    </row>
    <row r="18" spans="1:6" ht="14.25" customHeight="1" x14ac:dyDescent="0.25">
      <c r="A18" s="310" t="s">
        <v>177</v>
      </c>
      <c r="B18" s="314"/>
      <c r="C18" s="314"/>
      <c r="D18" s="314"/>
      <c r="E18" s="311"/>
      <c r="F18" s="108"/>
    </row>
    <row r="19" spans="1:6" x14ac:dyDescent="0.25">
      <c r="A19" s="9" t="s">
        <v>13</v>
      </c>
      <c r="B19" s="57"/>
      <c r="C19" s="98"/>
      <c r="D19" s="98"/>
      <c r="E19" s="101"/>
      <c r="F19" s="98"/>
    </row>
    <row r="20" spans="1:6" x14ac:dyDescent="0.25">
      <c r="A20" s="9" t="s">
        <v>14</v>
      </c>
      <c r="B20" s="57"/>
      <c r="C20" s="98"/>
      <c r="D20" s="98"/>
      <c r="E20" s="101"/>
      <c r="F20" s="98"/>
    </row>
    <row r="21" spans="1:6" ht="23.25" customHeight="1" x14ac:dyDescent="0.25">
      <c r="A21" s="290" t="s">
        <v>83</v>
      </c>
      <c r="B21" s="291"/>
      <c r="C21" s="291"/>
      <c r="D21" s="291"/>
      <c r="E21" s="292"/>
      <c r="F21" s="98"/>
    </row>
    <row r="22" spans="1:6" x14ac:dyDescent="0.25">
      <c r="A22" s="9" t="s">
        <v>97</v>
      </c>
      <c r="B22" s="57"/>
      <c r="C22" s="98"/>
      <c r="D22" s="98"/>
      <c r="E22" s="101"/>
      <c r="F22" s="98"/>
    </row>
    <row r="23" spans="1:6" x14ac:dyDescent="0.25">
      <c r="A23" s="58" t="s">
        <v>59</v>
      </c>
      <c r="B23" s="59"/>
      <c r="C23" s="99"/>
      <c r="D23" s="99"/>
      <c r="E23" s="102"/>
      <c r="F23" s="33"/>
    </row>
    <row r="24" spans="1:6" x14ac:dyDescent="0.25">
      <c r="A24" s="26"/>
    </row>
    <row r="25" spans="1:6" x14ac:dyDescent="0.25">
      <c r="A25" s="26"/>
    </row>
    <row r="26" spans="1:6" x14ac:dyDescent="0.25">
      <c r="A26" s="26"/>
    </row>
    <row r="27" spans="1:6" x14ac:dyDescent="0.25">
      <c r="A27" s="26"/>
    </row>
    <row r="28" spans="1:6" x14ac:dyDescent="0.25">
      <c r="A28" s="26"/>
    </row>
    <row r="29" spans="1:6" x14ac:dyDescent="0.25">
      <c r="A29" s="26"/>
    </row>
    <row r="30" spans="1:6" x14ac:dyDescent="0.25">
      <c r="A30" s="26"/>
    </row>
    <row r="31" spans="1:6" x14ac:dyDescent="0.25">
      <c r="A31" s="26"/>
    </row>
    <row r="32" spans="1:6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1" x14ac:dyDescent="0.25">
      <c r="A49" s="26"/>
    </row>
    <row r="50" spans="1:1" x14ac:dyDescent="0.25">
      <c r="A50" s="26"/>
    </row>
    <row r="51" spans="1:1" x14ac:dyDescent="0.25">
      <c r="A51" s="26"/>
    </row>
    <row r="52" spans="1:1" x14ac:dyDescent="0.25">
      <c r="A52" s="26"/>
    </row>
    <row r="53" spans="1:1" x14ac:dyDescent="0.25">
      <c r="A53" s="26"/>
    </row>
    <row r="54" spans="1:1" x14ac:dyDescent="0.25">
      <c r="A54" s="26"/>
    </row>
    <row r="55" spans="1:1" x14ac:dyDescent="0.25">
      <c r="A55" s="33"/>
    </row>
  </sheetData>
  <mergeCells count="5">
    <mergeCell ref="A3:E4"/>
    <mergeCell ref="A10:A11"/>
    <mergeCell ref="B10:E10"/>
    <mergeCell ref="A21:E21"/>
    <mergeCell ref="A18:E18"/>
  </mergeCells>
  <hyperlinks>
    <hyperlink ref="F1" location="Indice!A1" display="Menu principal" xr:uid="{BC95E129-A2C9-471A-A2CA-C854EC660EC3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zoomScaleNormal="100" workbookViewId="0"/>
  </sheetViews>
  <sheetFormatPr baseColWidth="10" defaultColWidth="11.42578125" defaultRowHeight="14.25" x14ac:dyDescent="0.25"/>
  <cols>
    <col min="1" max="5" width="18.85546875" style="24" customWidth="1"/>
    <col min="6" max="16384" width="11.42578125" style="24"/>
  </cols>
  <sheetData>
    <row r="1" spans="1:6" ht="60" customHeight="1" x14ac:dyDescent="0.3">
      <c r="F1" s="29" t="s">
        <v>55</v>
      </c>
    </row>
    <row r="2" spans="1:6" ht="30.75" customHeight="1" x14ac:dyDescent="0.25"/>
    <row r="3" spans="1:6" ht="12.75" customHeight="1" x14ac:dyDescent="0.25">
      <c r="A3" s="297" t="s">
        <v>61</v>
      </c>
      <c r="B3" s="298"/>
      <c r="C3" s="298"/>
      <c r="D3" s="298"/>
      <c r="E3" s="299"/>
    </row>
    <row r="4" spans="1:6" ht="12.75" customHeight="1" x14ac:dyDescent="0.25">
      <c r="A4" s="300"/>
      <c r="B4" s="301"/>
      <c r="C4" s="301"/>
      <c r="D4" s="301"/>
      <c r="E4" s="302"/>
    </row>
    <row r="5" spans="1:6" x14ac:dyDescent="0.25">
      <c r="A5" s="10" t="s">
        <v>131</v>
      </c>
      <c r="B5" s="11"/>
      <c r="C5" s="11"/>
      <c r="D5" s="11"/>
      <c r="E5" s="12"/>
    </row>
    <row r="6" spans="1:6" x14ac:dyDescent="0.25">
      <c r="A6" s="6" t="s">
        <v>23</v>
      </c>
      <c r="B6" s="8"/>
      <c r="C6" s="8"/>
      <c r="D6" s="8"/>
      <c r="E6" s="13"/>
    </row>
    <row r="7" spans="1:6" x14ac:dyDescent="0.25">
      <c r="A7" s="5" t="s">
        <v>94</v>
      </c>
      <c r="B7" s="7"/>
      <c r="C7" s="7"/>
      <c r="D7" s="7"/>
      <c r="E7" s="17"/>
    </row>
    <row r="8" spans="1:6" x14ac:dyDescent="0.25">
      <c r="A8" s="20" t="s">
        <v>62</v>
      </c>
      <c r="B8" s="18"/>
      <c r="C8" s="18"/>
      <c r="D8" s="18"/>
      <c r="E8" s="19"/>
    </row>
    <row r="9" spans="1:6" x14ac:dyDescent="0.25">
      <c r="A9" s="26"/>
      <c r="D9" s="26"/>
    </row>
    <row r="10" spans="1:6" ht="15.75" customHeight="1" x14ac:dyDescent="0.25">
      <c r="A10" s="319" t="s">
        <v>22</v>
      </c>
      <c r="B10" s="317" t="s">
        <v>38</v>
      </c>
      <c r="C10" s="317"/>
      <c r="D10" s="317"/>
      <c r="E10" s="318"/>
    </row>
    <row r="11" spans="1:6" ht="16.5" x14ac:dyDescent="0.25">
      <c r="A11" s="320"/>
      <c r="B11" s="194" t="s">
        <v>39</v>
      </c>
      <c r="C11" s="194" t="s">
        <v>40</v>
      </c>
      <c r="D11" s="194" t="s">
        <v>20</v>
      </c>
      <c r="E11" s="247" t="s">
        <v>41</v>
      </c>
    </row>
    <row r="12" spans="1:6" x14ac:dyDescent="0.25">
      <c r="A12" s="32">
        <v>2019</v>
      </c>
      <c r="B12" s="114">
        <v>5003.4542553073516</v>
      </c>
      <c r="C12" s="114">
        <v>1223.0665957417971</v>
      </c>
      <c r="D12" s="114">
        <v>250.00376002082777</v>
      </c>
      <c r="E12" s="115">
        <v>440.64944959736999</v>
      </c>
    </row>
    <row r="13" spans="1:6" x14ac:dyDescent="0.25">
      <c r="A13" s="158">
        <v>2020</v>
      </c>
      <c r="B13" s="104">
        <v>5782.666666666667</v>
      </c>
      <c r="C13" s="104">
        <v>1270.2178290316676</v>
      </c>
      <c r="D13" s="104">
        <v>228.90325224209042</v>
      </c>
      <c r="E13" s="105">
        <v>548.15556884222917</v>
      </c>
    </row>
    <row r="14" spans="1:6" ht="15.75" x14ac:dyDescent="0.25">
      <c r="A14" s="161" t="s">
        <v>57</v>
      </c>
      <c r="B14" s="114">
        <v>7146.0216224916003</v>
      </c>
      <c r="C14" s="114">
        <v>1555.7376536629029</v>
      </c>
      <c r="D14" s="114">
        <v>247.41910297562245</v>
      </c>
      <c r="E14" s="115">
        <v>561.31149537214105</v>
      </c>
    </row>
    <row r="15" spans="1:6" ht="15.75" x14ac:dyDescent="0.25">
      <c r="A15" s="158" t="s">
        <v>82</v>
      </c>
      <c r="B15" s="104">
        <v>7270.7722236940162</v>
      </c>
      <c r="C15" s="104">
        <v>1555.2453954425698</v>
      </c>
      <c r="D15" s="104">
        <v>256.52562223130195</v>
      </c>
      <c r="E15" s="105">
        <v>630.2161596834527</v>
      </c>
    </row>
    <row r="16" spans="1:6" ht="15.75" x14ac:dyDescent="0.25">
      <c r="A16" s="162" t="s">
        <v>58</v>
      </c>
      <c r="B16" s="71">
        <v>8434.0945331477833</v>
      </c>
      <c r="C16" s="71">
        <v>1804.0843921171725</v>
      </c>
      <c r="D16" s="71">
        <v>289.57205178502164</v>
      </c>
      <c r="E16" s="72">
        <v>711.40262456328981</v>
      </c>
    </row>
    <row r="17" spans="1:5" x14ac:dyDescent="0.25">
      <c r="A17" s="49"/>
      <c r="B17" s="25"/>
      <c r="C17" s="25"/>
      <c r="D17" s="25"/>
      <c r="E17" s="25"/>
    </row>
    <row r="18" spans="1:5" ht="14.25" customHeight="1" x14ac:dyDescent="0.25">
      <c r="A18" s="310" t="s">
        <v>177</v>
      </c>
      <c r="B18" s="314"/>
      <c r="C18" s="314"/>
      <c r="D18" s="314"/>
      <c r="E18" s="311"/>
    </row>
    <row r="19" spans="1:5" x14ac:dyDescent="0.25">
      <c r="A19" s="9" t="s">
        <v>13</v>
      </c>
      <c r="B19" s="57"/>
      <c r="C19" s="98"/>
      <c r="D19" s="98"/>
      <c r="E19" s="101"/>
    </row>
    <row r="20" spans="1:5" x14ac:dyDescent="0.25">
      <c r="A20" s="9" t="s">
        <v>14</v>
      </c>
      <c r="B20" s="57"/>
      <c r="C20" s="98"/>
      <c r="D20" s="98"/>
      <c r="E20" s="101"/>
    </row>
    <row r="21" spans="1:5" ht="23.25" customHeight="1" x14ac:dyDescent="0.25">
      <c r="A21" s="290" t="s">
        <v>83</v>
      </c>
      <c r="B21" s="291"/>
      <c r="C21" s="291"/>
      <c r="D21" s="291"/>
      <c r="E21" s="292"/>
    </row>
    <row r="22" spans="1:5" x14ac:dyDescent="0.25">
      <c r="A22" s="9" t="s">
        <v>97</v>
      </c>
      <c r="B22" s="57"/>
      <c r="C22" s="98"/>
      <c r="D22" s="98"/>
      <c r="E22" s="101"/>
    </row>
    <row r="23" spans="1:5" x14ac:dyDescent="0.25">
      <c r="A23" s="58" t="s">
        <v>59</v>
      </c>
      <c r="B23" s="59"/>
      <c r="C23" s="99"/>
      <c r="D23" s="99"/>
      <c r="E23" s="102"/>
    </row>
  </sheetData>
  <mergeCells count="5">
    <mergeCell ref="A10:A11"/>
    <mergeCell ref="B10:E10"/>
    <mergeCell ref="A3:E4"/>
    <mergeCell ref="A21:E21"/>
    <mergeCell ref="A18:E18"/>
  </mergeCells>
  <hyperlinks>
    <hyperlink ref="F1" location="Indice!A1" display="Menu principal" xr:uid="{DA49CADE-9E5B-412C-B87C-3492750B41CA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3"/>
  <sheetViews>
    <sheetView zoomScaleNormal="100" workbookViewId="0"/>
  </sheetViews>
  <sheetFormatPr baseColWidth="10" defaultColWidth="11.42578125" defaultRowHeight="14.25" x14ac:dyDescent="0.25"/>
  <cols>
    <col min="1" max="1" width="25.5703125" style="24" customWidth="1"/>
    <col min="2" max="5" width="12" style="24" customWidth="1"/>
    <col min="6" max="6" width="16.28515625" style="24" customWidth="1"/>
    <col min="7" max="7" width="12" style="24" customWidth="1"/>
    <col min="8" max="8" width="11.42578125" style="24" customWidth="1"/>
    <col min="9" max="16384" width="11.42578125" style="24"/>
  </cols>
  <sheetData>
    <row r="1" spans="1:8" ht="60" customHeight="1" x14ac:dyDescent="0.3">
      <c r="H1" s="29" t="s">
        <v>55</v>
      </c>
    </row>
    <row r="2" spans="1:8" ht="30.75" customHeight="1" x14ac:dyDescent="0.25"/>
    <row r="3" spans="1:8" ht="12.75" customHeight="1" x14ac:dyDescent="0.25">
      <c r="A3" s="297" t="s">
        <v>61</v>
      </c>
      <c r="B3" s="298"/>
      <c r="C3" s="298"/>
      <c r="D3" s="298"/>
      <c r="E3" s="298"/>
      <c r="F3" s="298"/>
      <c r="G3" s="299"/>
    </row>
    <row r="4" spans="1:8" ht="12.75" customHeight="1" x14ac:dyDescent="0.25">
      <c r="A4" s="300"/>
      <c r="B4" s="301"/>
      <c r="C4" s="301"/>
      <c r="D4" s="301"/>
      <c r="E4" s="301"/>
      <c r="F4" s="301"/>
      <c r="G4" s="302"/>
    </row>
    <row r="5" spans="1:8" x14ac:dyDescent="0.25">
      <c r="A5" s="10" t="s">
        <v>134</v>
      </c>
      <c r="B5" s="11"/>
      <c r="C5" s="11"/>
      <c r="D5" s="11"/>
      <c r="E5" s="11"/>
      <c r="F5" s="11"/>
      <c r="G5" s="12"/>
    </row>
    <row r="6" spans="1:8" x14ac:dyDescent="0.25">
      <c r="A6" s="6" t="s">
        <v>23</v>
      </c>
      <c r="B6" s="8"/>
      <c r="C6" s="8"/>
      <c r="D6" s="8"/>
      <c r="E6" s="8"/>
      <c r="F6" s="8"/>
      <c r="G6" s="13"/>
    </row>
    <row r="7" spans="1:8" x14ac:dyDescent="0.25">
      <c r="A7" s="5" t="s">
        <v>26</v>
      </c>
      <c r="B7" s="7"/>
      <c r="C7" s="7"/>
      <c r="D7" s="7"/>
      <c r="E7" s="7"/>
      <c r="F7" s="7"/>
      <c r="G7" s="17"/>
    </row>
    <row r="8" spans="1:8" x14ac:dyDescent="0.25">
      <c r="A8" s="20" t="s">
        <v>62</v>
      </c>
      <c r="B8" s="18"/>
      <c r="C8" s="18"/>
      <c r="D8" s="18"/>
      <c r="E8" s="18"/>
      <c r="F8" s="18"/>
      <c r="G8" s="19"/>
    </row>
    <row r="9" spans="1:8" x14ac:dyDescent="0.25">
      <c r="A9" s="26"/>
    </row>
    <row r="10" spans="1:8" ht="33" x14ac:dyDescent="0.25">
      <c r="A10" s="136" t="s">
        <v>22</v>
      </c>
      <c r="B10" s="137" t="s">
        <v>56</v>
      </c>
      <c r="C10" s="137" t="s">
        <v>18</v>
      </c>
      <c r="D10" s="137" t="s">
        <v>19</v>
      </c>
      <c r="E10" s="137" t="s">
        <v>16</v>
      </c>
      <c r="F10" s="137" t="s">
        <v>178</v>
      </c>
      <c r="G10" s="172" t="s">
        <v>15</v>
      </c>
    </row>
    <row r="11" spans="1:8" x14ac:dyDescent="0.25">
      <c r="A11" s="32">
        <v>2019</v>
      </c>
      <c r="B11" s="195">
        <v>61.888238039557571</v>
      </c>
      <c r="C11" s="195">
        <v>324.5006677120499</v>
      </c>
      <c r="D11" s="195">
        <v>1947.8670948675178</v>
      </c>
      <c r="E11" s="195">
        <v>406.63009785289756</v>
      </c>
      <c r="F11" s="195">
        <v>10.84346927607727</v>
      </c>
      <c r="G11" s="196">
        <v>2751.7295677481002</v>
      </c>
    </row>
    <row r="12" spans="1:8" x14ac:dyDescent="0.25">
      <c r="A12" s="158">
        <v>2020</v>
      </c>
      <c r="B12" s="153">
        <v>72.88045760580421</v>
      </c>
      <c r="C12" s="153">
        <v>355.92060823982706</v>
      </c>
      <c r="D12" s="153">
        <v>2093.4740723436121</v>
      </c>
      <c r="E12" s="153">
        <v>429.4540647436969</v>
      </c>
      <c r="F12" s="153">
        <v>11.452108393165252</v>
      </c>
      <c r="G12" s="154">
        <v>2963.181311326106</v>
      </c>
    </row>
    <row r="13" spans="1:8" ht="15.75" x14ac:dyDescent="0.25">
      <c r="A13" s="161" t="s">
        <v>57</v>
      </c>
      <c r="B13" s="195">
        <v>73.69749631749373</v>
      </c>
      <c r="C13" s="195">
        <v>385.35434790744864</v>
      </c>
      <c r="D13" s="195">
        <v>2171.0215269584401</v>
      </c>
      <c r="E13" s="195">
        <v>495.29371230022201</v>
      </c>
      <c r="F13" s="195">
        <v>13.207832328005923</v>
      </c>
      <c r="G13" s="196">
        <v>3138.5749158116105</v>
      </c>
    </row>
    <row r="14" spans="1:8" ht="15.75" x14ac:dyDescent="0.25">
      <c r="A14" s="158" t="s">
        <v>82</v>
      </c>
      <c r="B14" s="153">
        <v>92.690675667651675</v>
      </c>
      <c r="C14" s="153">
        <v>485.43849277591789</v>
      </c>
      <c r="D14" s="153">
        <v>3203.9516643384181</v>
      </c>
      <c r="E14" s="153">
        <v>602.65331888548462</v>
      </c>
      <c r="F14" s="153">
        <v>16.070755170279593</v>
      </c>
      <c r="G14" s="154">
        <v>4400.8049068377522</v>
      </c>
    </row>
    <row r="15" spans="1:8" ht="15.75" x14ac:dyDescent="0.25">
      <c r="A15" s="162" t="s">
        <v>58</v>
      </c>
      <c r="B15" s="155">
        <v>95.954716164388131</v>
      </c>
      <c r="C15" s="155">
        <v>540.22028627561735</v>
      </c>
      <c r="D15" s="155">
        <v>3546.9778264763627</v>
      </c>
      <c r="E15" s="155">
        <v>673.8370829390775</v>
      </c>
      <c r="F15" s="155">
        <v>17.968988878375406</v>
      </c>
      <c r="G15" s="156">
        <v>4874.9589007338209</v>
      </c>
    </row>
    <row r="16" spans="1:8" x14ac:dyDescent="0.25">
      <c r="A16" s="51"/>
      <c r="B16" s="157"/>
      <c r="C16" s="157"/>
      <c r="D16" s="157"/>
      <c r="E16" s="157"/>
      <c r="F16" s="157"/>
      <c r="G16" s="27"/>
    </row>
    <row r="17" spans="1:7" ht="14.25" customHeight="1" x14ac:dyDescent="0.25">
      <c r="A17" s="310" t="s">
        <v>177</v>
      </c>
      <c r="B17" s="314"/>
      <c r="C17" s="314"/>
      <c r="D17" s="314"/>
      <c r="E17" s="314"/>
      <c r="F17" s="314"/>
      <c r="G17" s="311"/>
    </row>
    <row r="18" spans="1:7" x14ac:dyDescent="0.25">
      <c r="A18" s="9" t="s">
        <v>13</v>
      </c>
      <c r="B18" s="57"/>
      <c r="C18" s="98"/>
      <c r="D18" s="98"/>
      <c r="E18" s="98"/>
      <c r="F18" s="157"/>
      <c r="G18" s="197"/>
    </row>
    <row r="19" spans="1:7" x14ac:dyDescent="0.25">
      <c r="A19" s="9" t="s">
        <v>14</v>
      </c>
      <c r="B19" s="57"/>
      <c r="C19" s="98"/>
      <c r="D19" s="98"/>
      <c r="E19" s="98"/>
      <c r="F19" s="157"/>
      <c r="G19" s="197"/>
    </row>
    <row r="20" spans="1:7" ht="23.25" customHeight="1" x14ac:dyDescent="0.25">
      <c r="A20" s="290" t="s">
        <v>83</v>
      </c>
      <c r="B20" s="291"/>
      <c r="C20" s="291"/>
      <c r="D20" s="291"/>
      <c r="E20" s="291"/>
      <c r="F20" s="291"/>
      <c r="G20" s="292"/>
    </row>
    <row r="21" spans="1:7" x14ac:dyDescent="0.25">
      <c r="A21" s="9" t="s">
        <v>97</v>
      </c>
      <c r="B21" s="57"/>
      <c r="C21" s="98"/>
      <c r="D21" s="98"/>
      <c r="E21" s="98"/>
      <c r="F21" s="157"/>
      <c r="G21" s="197"/>
    </row>
    <row r="22" spans="1:7" x14ac:dyDescent="0.25">
      <c r="A22" s="58" t="s">
        <v>59</v>
      </c>
      <c r="B22" s="59"/>
      <c r="C22" s="99"/>
      <c r="D22" s="99"/>
      <c r="E22" s="99"/>
      <c r="F22" s="198"/>
      <c r="G22" s="127"/>
    </row>
    <row r="23" spans="1:7" x14ac:dyDescent="0.25">
      <c r="A23" s="51"/>
      <c r="B23" s="157"/>
      <c r="C23" s="157"/>
      <c r="D23" s="157"/>
      <c r="E23" s="157"/>
      <c r="F23" s="157"/>
      <c r="G23" s="27"/>
    </row>
    <row r="24" spans="1:7" x14ac:dyDescent="0.25">
      <c r="A24" s="26"/>
    </row>
    <row r="25" spans="1:7" ht="15" customHeight="1" x14ac:dyDescent="0.25"/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1" x14ac:dyDescent="0.25">
      <c r="A49" s="26"/>
    </row>
    <row r="50" spans="1:1" x14ac:dyDescent="0.25">
      <c r="A50" s="26"/>
    </row>
    <row r="51" spans="1:1" x14ac:dyDescent="0.25">
      <c r="A51" s="26"/>
    </row>
    <row r="52" spans="1:1" x14ac:dyDescent="0.25">
      <c r="A52" s="26"/>
    </row>
    <row r="53" spans="1:1" x14ac:dyDescent="0.25">
      <c r="A53" s="26"/>
    </row>
    <row r="54" spans="1:1" x14ac:dyDescent="0.25">
      <c r="A54" s="26"/>
    </row>
    <row r="55" spans="1:1" x14ac:dyDescent="0.25">
      <c r="A55" s="26"/>
    </row>
    <row r="56" spans="1:1" x14ac:dyDescent="0.25">
      <c r="A56" s="26"/>
    </row>
    <row r="57" spans="1:1" x14ac:dyDescent="0.25">
      <c r="A57" s="26"/>
    </row>
    <row r="58" spans="1:1" x14ac:dyDescent="0.25">
      <c r="A58" s="26"/>
    </row>
    <row r="59" spans="1:1" x14ac:dyDescent="0.25">
      <c r="A59" s="26"/>
    </row>
    <row r="60" spans="1:1" x14ac:dyDescent="0.25">
      <c r="A60" s="26"/>
    </row>
    <row r="61" spans="1:1" x14ac:dyDescent="0.25">
      <c r="A61" s="26"/>
    </row>
    <row r="62" spans="1:1" x14ac:dyDescent="0.25">
      <c r="A62" s="26"/>
    </row>
    <row r="63" spans="1:1" x14ac:dyDescent="0.25">
      <c r="A63" s="33"/>
    </row>
  </sheetData>
  <mergeCells count="3">
    <mergeCell ref="A3:G4"/>
    <mergeCell ref="A20:G20"/>
    <mergeCell ref="A17:G17"/>
  </mergeCells>
  <hyperlinks>
    <hyperlink ref="H1" location="Indice!A1" display="Menu principal" xr:uid="{42F62C62-2040-494C-841B-58131652FF3A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0"/>
  <sheetViews>
    <sheetView zoomScaleNormal="100" workbookViewId="0"/>
  </sheetViews>
  <sheetFormatPr baseColWidth="10" defaultColWidth="11.42578125" defaultRowHeight="14.25" x14ac:dyDescent="0.25"/>
  <cols>
    <col min="1" max="1" width="24.28515625" style="24" customWidth="1"/>
    <col min="2" max="2" width="10.42578125" style="24" customWidth="1"/>
    <col min="3" max="3" width="15" style="24" customWidth="1"/>
    <col min="4" max="4" width="9.42578125" style="24" bestFit="1" customWidth="1"/>
    <col min="5" max="5" width="11.42578125" style="24" bestFit="1" customWidth="1"/>
    <col min="6" max="6" width="17.42578125" style="24" customWidth="1"/>
    <col min="7" max="7" width="14.28515625" style="24" customWidth="1"/>
    <col min="8" max="16384" width="11.42578125" style="24"/>
  </cols>
  <sheetData>
    <row r="1" spans="1:8" ht="60" customHeight="1" x14ac:dyDescent="0.3">
      <c r="H1" s="29" t="s">
        <v>55</v>
      </c>
    </row>
    <row r="2" spans="1:8" ht="30.75" customHeight="1" x14ac:dyDescent="0.25"/>
    <row r="3" spans="1:8" ht="12.75" customHeight="1" x14ac:dyDescent="0.25">
      <c r="A3" s="297" t="s">
        <v>61</v>
      </c>
      <c r="B3" s="298"/>
      <c r="C3" s="298"/>
      <c r="D3" s="298"/>
      <c r="E3" s="298"/>
      <c r="F3" s="298"/>
      <c r="G3" s="299"/>
    </row>
    <row r="4" spans="1:8" ht="12.75" customHeight="1" x14ac:dyDescent="0.25">
      <c r="A4" s="300"/>
      <c r="B4" s="301"/>
      <c r="C4" s="301"/>
      <c r="D4" s="301"/>
      <c r="E4" s="301"/>
      <c r="F4" s="301"/>
      <c r="G4" s="302"/>
    </row>
    <row r="5" spans="1:8" x14ac:dyDescent="0.25">
      <c r="A5" s="10" t="s">
        <v>137</v>
      </c>
      <c r="B5" s="11"/>
      <c r="C5" s="11"/>
      <c r="D5" s="11"/>
      <c r="E5" s="11"/>
      <c r="F5" s="11"/>
      <c r="G5" s="12"/>
    </row>
    <row r="6" spans="1:8" x14ac:dyDescent="0.25">
      <c r="A6" s="6" t="s">
        <v>23</v>
      </c>
      <c r="B6" s="8"/>
      <c r="C6" s="8"/>
      <c r="D6" s="8"/>
      <c r="E6" s="8"/>
      <c r="F6" s="8"/>
      <c r="G6" s="13"/>
    </row>
    <row r="7" spans="1:8" x14ac:dyDescent="0.25">
      <c r="A7" s="5" t="s">
        <v>26</v>
      </c>
      <c r="B7" s="7"/>
      <c r="C7" s="7"/>
      <c r="D7" s="7"/>
      <c r="E7" s="7"/>
      <c r="F7" s="7"/>
      <c r="G7" s="17"/>
    </row>
    <row r="8" spans="1:8" x14ac:dyDescent="0.25">
      <c r="A8" s="20" t="s">
        <v>62</v>
      </c>
      <c r="B8" s="18"/>
      <c r="C8" s="18"/>
      <c r="D8" s="18"/>
      <c r="E8" s="18"/>
      <c r="F8" s="18"/>
      <c r="G8" s="19"/>
    </row>
    <row r="9" spans="1:8" x14ac:dyDescent="0.25">
      <c r="A9" s="26"/>
    </row>
    <row r="10" spans="1:8" ht="33" x14ac:dyDescent="0.25">
      <c r="A10" s="136" t="s">
        <v>22</v>
      </c>
      <c r="B10" s="137" t="s">
        <v>56</v>
      </c>
      <c r="C10" s="137" t="s">
        <v>18</v>
      </c>
      <c r="D10" s="137" t="s">
        <v>19</v>
      </c>
      <c r="E10" s="137" t="s">
        <v>16</v>
      </c>
      <c r="F10" s="137" t="s">
        <v>178</v>
      </c>
      <c r="G10" s="172" t="s">
        <v>15</v>
      </c>
    </row>
    <row r="11" spans="1:8" x14ac:dyDescent="0.25">
      <c r="A11" s="32">
        <v>2019</v>
      </c>
      <c r="B11" s="114">
        <v>20.606132215604099</v>
      </c>
      <c r="C11" s="114">
        <v>47.078805342505831</v>
      </c>
      <c r="D11" s="114">
        <v>97.012389685845136</v>
      </c>
      <c r="E11" s="114">
        <v>29.144795534952785</v>
      </c>
      <c r="F11" s="114">
        <v>0.77719454759874085</v>
      </c>
      <c r="G11" s="115">
        <v>194.6193173265066</v>
      </c>
    </row>
    <row r="12" spans="1:8" x14ac:dyDescent="0.25">
      <c r="A12" s="158">
        <v>2020</v>
      </c>
      <c r="B12" s="104">
        <v>23.195822280677667</v>
      </c>
      <c r="C12" s="104">
        <v>49.359788730159572</v>
      </c>
      <c r="D12" s="104">
        <v>90.164022318842413</v>
      </c>
      <c r="E12" s="104">
        <v>30.780679971056482</v>
      </c>
      <c r="F12" s="104">
        <v>0.82081813256150604</v>
      </c>
      <c r="G12" s="105">
        <v>194.32113143329764</v>
      </c>
    </row>
    <row r="13" spans="1:8" ht="15.75" x14ac:dyDescent="0.25">
      <c r="A13" s="161" t="s">
        <v>57</v>
      </c>
      <c r="B13" s="114">
        <v>26.558809953394697</v>
      </c>
      <c r="C13" s="114">
        <v>60.511457841529946</v>
      </c>
      <c r="D13" s="114">
        <v>87.376835252147643</v>
      </c>
      <c r="E13" s="114">
        <v>35.499669234911842</v>
      </c>
      <c r="F13" s="114">
        <v>0.94665784626431559</v>
      </c>
      <c r="G13" s="115">
        <v>210.89343012824844</v>
      </c>
    </row>
    <row r="14" spans="1:8" ht="15.75" x14ac:dyDescent="0.25">
      <c r="A14" s="158" t="s">
        <v>82</v>
      </c>
      <c r="B14" s="104">
        <v>34.429104858685982</v>
      </c>
      <c r="C14" s="104">
        <v>78.567940573896607</v>
      </c>
      <c r="D14" s="104">
        <v>120.81496600634243</v>
      </c>
      <c r="E14" s="104">
        <v>43.19455901105524</v>
      </c>
      <c r="F14" s="104">
        <v>1.1518549069614727</v>
      </c>
      <c r="G14" s="105">
        <v>278.15842535694173</v>
      </c>
    </row>
    <row r="15" spans="1:8" ht="15.75" x14ac:dyDescent="0.25">
      <c r="A15" s="162" t="s">
        <v>58</v>
      </c>
      <c r="B15" s="71">
        <v>40.420345910614152</v>
      </c>
      <c r="C15" s="71">
        <v>99.157613297721525</v>
      </c>
      <c r="D15" s="71">
        <v>142.98783642504495</v>
      </c>
      <c r="E15" s="71">
        <v>48.296582348001657</v>
      </c>
      <c r="F15" s="71">
        <v>1.287908862613377</v>
      </c>
      <c r="G15" s="72">
        <v>332.15028684399567</v>
      </c>
    </row>
    <row r="16" spans="1:8" x14ac:dyDescent="0.25">
      <c r="A16" s="51"/>
      <c r="B16" s="157"/>
      <c r="C16" s="157"/>
      <c r="D16" s="157"/>
      <c r="E16" s="157"/>
      <c r="F16" s="157"/>
      <c r="G16" s="27"/>
    </row>
    <row r="17" spans="1:7" ht="14.25" customHeight="1" x14ac:dyDescent="0.25">
      <c r="A17" s="310" t="s">
        <v>177</v>
      </c>
      <c r="B17" s="314"/>
      <c r="C17" s="314"/>
      <c r="D17" s="314"/>
      <c r="E17" s="314"/>
      <c r="F17" s="314"/>
      <c r="G17" s="311"/>
    </row>
    <row r="18" spans="1:7" x14ac:dyDescent="0.25">
      <c r="A18" s="9" t="s">
        <v>13</v>
      </c>
      <c r="B18" s="57"/>
      <c r="C18" s="98"/>
      <c r="D18" s="98"/>
      <c r="E18" s="98"/>
      <c r="F18" s="157"/>
      <c r="G18" s="197"/>
    </row>
    <row r="19" spans="1:7" x14ac:dyDescent="0.25">
      <c r="A19" s="9" t="s">
        <v>14</v>
      </c>
      <c r="B19" s="57"/>
      <c r="C19" s="98"/>
      <c r="D19" s="98"/>
      <c r="E19" s="98"/>
      <c r="F19" s="157"/>
      <c r="G19" s="197"/>
    </row>
    <row r="20" spans="1:7" ht="22.5" customHeight="1" x14ac:dyDescent="0.25">
      <c r="A20" s="290" t="s">
        <v>83</v>
      </c>
      <c r="B20" s="291"/>
      <c r="C20" s="291"/>
      <c r="D20" s="291"/>
      <c r="E20" s="291"/>
      <c r="F20" s="291"/>
      <c r="G20" s="292"/>
    </row>
    <row r="21" spans="1:7" x14ac:dyDescent="0.25">
      <c r="A21" s="9" t="s">
        <v>97</v>
      </c>
      <c r="B21" s="57"/>
      <c r="C21" s="98"/>
      <c r="D21" s="98"/>
      <c r="E21" s="98"/>
      <c r="F21" s="157"/>
      <c r="G21" s="197"/>
    </row>
    <row r="22" spans="1:7" x14ac:dyDescent="0.25">
      <c r="A22" s="58" t="s">
        <v>59</v>
      </c>
      <c r="B22" s="59"/>
      <c r="C22" s="99"/>
      <c r="D22" s="99"/>
      <c r="E22" s="99"/>
      <c r="F22" s="198"/>
      <c r="G22" s="127"/>
    </row>
    <row r="23" spans="1:7" x14ac:dyDescent="0.25">
      <c r="A23" s="26"/>
    </row>
    <row r="24" spans="1:7" x14ac:dyDescent="0.25">
      <c r="A24" s="26"/>
    </row>
    <row r="25" spans="1:7" x14ac:dyDescent="0.25">
      <c r="A25" s="26"/>
    </row>
    <row r="26" spans="1:7" x14ac:dyDescent="0.25">
      <c r="A26" s="26"/>
    </row>
    <row r="27" spans="1:7" x14ac:dyDescent="0.25">
      <c r="A27" s="26"/>
    </row>
    <row r="28" spans="1:7" x14ac:dyDescent="0.25">
      <c r="A28" s="26"/>
    </row>
    <row r="29" spans="1:7" x14ac:dyDescent="0.25">
      <c r="A29" s="26"/>
    </row>
    <row r="30" spans="1:7" x14ac:dyDescent="0.25">
      <c r="A30" s="26"/>
    </row>
    <row r="31" spans="1:7" x14ac:dyDescent="0.25">
      <c r="A31" s="26"/>
    </row>
    <row r="32" spans="1:7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1" x14ac:dyDescent="0.25">
      <c r="A49" s="26"/>
    </row>
    <row r="50" spans="1:1" x14ac:dyDescent="0.25">
      <c r="A50" s="26"/>
    </row>
  </sheetData>
  <mergeCells count="3">
    <mergeCell ref="A3:G4"/>
    <mergeCell ref="A20:G20"/>
    <mergeCell ref="A17:G17"/>
  </mergeCells>
  <hyperlinks>
    <hyperlink ref="H1" location="Indice!A1" display="Menu principal" xr:uid="{7C4F1F8C-85C2-4D3E-9EDF-2476B285F647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"/>
  <sheetViews>
    <sheetView zoomScaleNormal="100" workbookViewId="0"/>
  </sheetViews>
  <sheetFormatPr baseColWidth="10" defaultColWidth="11.42578125" defaultRowHeight="14.25" x14ac:dyDescent="0.25"/>
  <cols>
    <col min="1" max="1" width="36.85546875" style="24" customWidth="1"/>
    <col min="2" max="6" width="12" style="24" customWidth="1"/>
    <col min="7" max="16384" width="11.42578125" style="24"/>
  </cols>
  <sheetData>
    <row r="1" spans="1:7" ht="60" customHeight="1" x14ac:dyDescent="0.3">
      <c r="G1" s="29" t="s">
        <v>55</v>
      </c>
    </row>
    <row r="2" spans="1:7" ht="30.75" customHeight="1" x14ac:dyDescent="0.25"/>
    <row r="3" spans="1:7" ht="12.75" customHeight="1" x14ac:dyDescent="0.25">
      <c r="A3" s="297" t="s">
        <v>61</v>
      </c>
      <c r="B3" s="298"/>
      <c r="C3" s="298"/>
      <c r="D3" s="298"/>
      <c r="E3" s="298"/>
      <c r="F3" s="298"/>
    </row>
    <row r="4" spans="1:7" ht="12.75" customHeight="1" x14ac:dyDescent="0.25">
      <c r="A4" s="300"/>
      <c r="B4" s="301"/>
      <c r="C4" s="301"/>
      <c r="D4" s="301"/>
      <c r="E4" s="301"/>
      <c r="F4" s="301"/>
    </row>
    <row r="5" spans="1:7" x14ac:dyDescent="0.25">
      <c r="A5" s="10" t="s">
        <v>140</v>
      </c>
      <c r="B5" s="11"/>
      <c r="C5" s="11"/>
      <c r="D5" s="11"/>
      <c r="E5" s="11"/>
      <c r="F5" s="12"/>
    </row>
    <row r="6" spans="1:7" x14ac:dyDescent="0.25">
      <c r="A6" s="6" t="s">
        <v>23</v>
      </c>
      <c r="B6" s="8"/>
      <c r="C6" s="8"/>
      <c r="D6" s="8"/>
      <c r="E6" s="8"/>
      <c r="F6" s="13"/>
    </row>
    <row r="7" spans="1:7" x14ac:dyDescent="0.25">
      <c r="A7" s="5" t="s">
        <v>26</v>
      </c>
      <c r="B7" s="7"/>
      <c r="C7" s="7"/>
      <c r="D7" s="7"/>
      <c r="E7" s="7"/>
      <c r="F7" s="17"/>
    </row>
    <row r="8" spans="1:7" x14ac:dyDescent="0.25">
      <c r="A8" s="20" t="s">
        <v>62</v>
      </c>
      <c r="B8" s="18"/>
      <c r="C8" s="18"/>
      <c r="D8" s="18"/>
      <c r="E8" s="18"/>
      <c r="F8" s="19"/>
    </row>
    <row r="9" spans="1:7" x14ac:dyDescent="0.25">
      <c r="A9" s="26"/>
      <c r="B9" s="28"/>
      <c r="C9" s="28"/>
      <c r="D9" s="28"/>
      <c r="G9" s="34"/>
    </row>
    <row r="10" spans="1:7" ht="17.25" customHeight="1" x14ac:dyDescent="0.25">
      <c r="A10" s="136" t="s">
        <v>31</v>
      </c>
      <c r="B10" s="137">
        <v>2019</v>
      </c>
      <c r="C10" s="137">
        <v>2020</v>
      </c>
      <c r="D10" s="137" t="s">
        <v>64</v>
      </c>
      <c r="E10" s="137" t="s">
        <v>65</v>
      </c>
      <c r="F10" s="138" t="s">
        <v>66</v>
      </c>
    </row>
    <row r="11" spans="1:7" ht="14.25" customHeight="1" x14ac:dyDescent="0.25">
      <c r="A11" s="109" t="s">
        <v>32</v>
      </c>
      <c r="B11" s="111">
        <v>3783.5861221330215</v>
      </c>
      <c r="C11" s="111">
        <v>4029.7313736760125</v>
      </c>
      <c r="D11" s="112">
        <v>5611.5516363421293</v>
      </c>
      <c r="E11" s="111">
        <v>7506.7057114576</v>
      </c>
      <c r="F11" s="113">
        <v>8638.4254029935782</v>
      </c>
    </row>
    <row r="12" spans="1:7" x14ac:dyDescent="0.25">
      <c r="A12" s="177" t="s">
        <v>35</v>
      </c>
      <c r="B12" s="104">
        <v>2751.7295677481002</v>
      </c>
      <c r="C12" s="104">
        <v>2963.181311326106</v>
      </c>
      <c r="D12" s="104">
        <v>3138.5749158116105</v>
      </c>
      <c r="E12" s="104">
        <v>4400.8049068377522</v>
      </c>
      <c r="F12" s="105">
        <v>4874.9589007338209</v>
      </c>
    </row>
    <row r="13" spans="1:7" x14ac:dyDescent="0.25">
      <c r="A13" s="21" t="s">
        <v>43</v>
      </c>
      <c r="B13" s="116">
        <v>1031.8565543849213</v>
      </c>
      <c r="C13" s="116">
        <v>1066.5500623499065</v>
      </c>
      <c r="D13" s="116">
        <v>2472.9767205305188</v>
      </c>
      <c r="E13" s="116">
        <v>3105.9008046198478</v>
      </c>
      <c r="F13" s="117">
        <v>3763.4665022597574</v>
      </c>
    </row>
    <row r="14" spans="1:7" x14ac:dyDescent="0.25">
      <c r="A14" s="177" t="s">
        <v>44</v>
      </c>
      <c r="B14" s="104">
        <v>194.6193173265066</v>
      </c>
      <c r="C14" s="104">
        <v>194.32113143329764</v>
      </c>
      <c r="D14" s="104">
        <v>210.89343012824844</v>
      </c>
      <c r="E14" s="104">
        <v>278.15842535694173</v>
      </c>
      <c r="F14" s="105">
        <v>332.15028684399567</v>
      </c>
    </row>
    <row r="15" spans="1:7" x14ac:dyDescent="0.25">
      <c r="A15" s="110" t="s">
        <v>45</v>
      </c>
      <c r="B15" s="114">
        <v>26.485102854931149</v>
      </c>
      <c r="C15" s="114">
        <v>28.208119615732087</v>
      </c>
      <c r="D15" s="114">
        <v>39.280861454394909</v>
      </c>
      <c r="E15" s="114">
        <v>52.546939980203192</v>
      </c>
      <c r="F15" s="115">
        <v>60.46897782095504</v>
      </c>
    </row>
    <row r="16" spans="1:7" x14ac:dyDescent="0.25">
      <c r="A16" s="224" t="s">
        <v>46</v>
      </c>
      <c r="B16" s="225">
        <v>810.75213420348359</v>
      </c>
      <c r="C16" s="225">
        <v>844.02081130087674</v>
      </c>
      <c r="D16" s="225">
        <v>2222.8024289478753</v>
      </c>
      <c r="E16" s="225">
        <v>2775.1954392827029</v>
      </c>
      <c r="F16" s="226">
        <v>3370.8472375948068</v>
      </c>
    </row>
    <row r="17" spans="1:7" x14ac:dyDescent="0.25">
      <c r="A17" s="33"/>
      <c r="B17" s="28"/>
      <c r="C17" s="28"/>
      <c r="D17" s="28"/>
      <c r="E17" s="34"/>
      <c r="F17" s="34"/>
      <c r="G17" s="34"/>
    </row>
    <row r="18" spans="1:7" ht="14.25" customHeight="1" x14ac:dyDescent="0.25">
      <c r="A18" s="321" t="s">
        <v>177</v>
      </c>
      <c r="B18" s="322"/>
      <c r="C18" s="322"/>
      <c r="D18" s="322"/>
      <c r="E18" s="322"/>
      <c r="F18" s="323"/>
      <c r="G18" s="199"/>
    </row>
    <row r="19" spans="1:7" x14ac:dyDescent="0.25">
      <c r="A19" s="9" t="s">
        <v>13</v>
      </c>
      <c r="B19" s="57"/>
      <c r="C19" s="98"/>
      <c r="D19" s="98"/>
      <c r="E19" s="98"/>
      <c r="F19" s="157"/>
      <c r="G19" s="199"/>
    </row>
    <row r="20" spans="1:7" x14ac:dyDescent="0.25">
      <c r="A20" s="9" t="s">
        <v>14</v>
      </c>
      <c r="B20" s="57"/>
      <c r="C20" s="98"/>
      <c r="D20" s="98"/>
      <c r="E20" s="98"/>
      <c r="F20" s="157"/>
      <c r="G20" s="199"/>
    </row>
    <row r="21" spans="1:7" ht="24" customHeight="1" x14ac:dyDescent="0.25">
      <c r="A21" s="290" t="s">
        <v>83</v>
      </c>
      <c r="B21" s="291"/>
      <c r="C21" s="291"/>
      <c r="D21" s="291"/>
      <c r="E21" s="291"/>
      <c r="F21" s="292"/>
      <c r="G21" s="199"/>
    </row>
    <row r="22" spans="1:7" x14ac:dyDescent="0.25">
      <c r="A22" s="9" t="s">
        <v>97</v>
      </c>
      <c r="B22" s="57"/>
      <c r="C22" s="98"/>
      <c r="D22" s="98"/>
      <c r="E22" s="98"/>
      <c r="F22" s="157"/>
      <c r="G22" s="199"/>
    </row>
    <row r="23" spans="1:7" x14ac:dyDescent="0.25">
      <c r="A23" s="58" t="s">
        <v>59</v>
      </c>
      <c r="B23" s="59"/>
      <c r="C23" s="99"/>
      <c r="D23" s="99"/>
      <c r="E23" s="99"/>
      <c r="F23" s="198"/>
      <c r="G23" s="199"/>
    </row>
    <row r="24" spans="1:7" x14ac:dyDescent="0.25">
      <c r="A24" s="26"/>
      <c r="E24" s="34"/>
      <c r="F24" s="34"/>
      <c r="G24" s="34"/>
    </row>
    <row r="25" spans="1:7" x14ac:dyDescent="0.25">
      <c r="A25" s="26"/>
      <c r="B25" s="27"/>
      <c r="C25" s="27"/>
      <c r="D25" s="27"/>
      <c r="E25" s="34"/>
      <c r="F25" s="34"/>
      <c r="G25" s="34"/>
    </row>
  </sheetData>
  <mergeCells count="3">
    <mergeCell ref="A3:F4"/>
    <mergeCell ref="A21:F21"/>
    <mergeCell ref="A18:F18"/>
  </mergeCells>
  <hyperlinks>
    <hyperlink ref="G1" location="Indice!A1" display="Menu principal" xr:uid="{F003F961-7989-4BA3-925F-9B3DAF2B153F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5"/>
  <sheetViews>
    <sheetView zoomScaleNormal="100" workbookViewId="0"/>
  </sheetViews>
  <sheetFormatPr baseColWidth="10" defaultColWidth="11.42578125" defaultRowHeight="14.25" x14ac:dyDescent="0.25"/>
  <cols>
    <col min="1" max="1" width="33.42578125" style="24" customWidth="1"/>
    <col min="2" max="6" width="13.7109375" style="24" customWidth="1"/>
    <col min="7" max="16384" width="11.42578125" style="24"/>
  </cols>
  <sheetData>
    <row r="1" spans="1:7" ht="60" customHeight="1" x14ac:dyDescent="0.3">
      <c r="G1" s="29" t="s">
        <v>55</v>
      </c>
    </row>
    <row r="2" spans="1:7" ht="30.75" customHeight="1" x14ac:dyDescent="0.25"/>
    <row r="3" spans="1:7" ht="12.75" customHeight="1" x14ac:dyDescent="0.25">
      <c r="A3" s="297" t="s">
        <v>61</v>
      </c>
      <c r="B3" s="298"/>
      <c r="C3" s="298"/>
      <c r="D3" s="298"/>
      <c r="E3" s="298"/>
      <c r="F3" s="299"/>
    </row>
    <row r="4" spans="1:7" ht="12.75" customHeight="1" x14ac:dyDescent="0.25">
      <c r="A4" s="300"/>
      <c r="B4" s="301"/>
      <c r="C4" s="301"/>
      <c r="D4" s="301"/>
      <c r="E4" s="301"/>
      <c r="F4" s="302"/>
    </row>
    <row r="5" spans="1:7" ht="25.5" customHeight="1" x14ac:dyDescent="0.25">
      <c r="A5" s="324" t="s">
        <v>143</v>
      </c>
      <c r="B5" s="325"/>
      <c r="C5" s="325"/>
      <c r="D5" s="325"/>
      <c r="E5" s="325"/>
      <c r="F5" s="326"/>
    </row>
    <row r="6" spans="1:7" x14ac:dyDescent="0.25">
      <c r="A6" s="20" t="s">
        <v>62</v>
      </c>
      <c r="B6" s="15"/>
      <c r="C6" s="123"/>
      <c r="D6" s="123"/>
      <c r="E6" s="123"/>
      <c r="F6" s="124"/>
    </row>
    <row r="7" spans="1:7" x14ac:dyDescent="0.25">
      <c r="A7" s="26"/>
    </row>
    <row r="8" spans="1:7" ht="17.25" x14ac:dyDescent="0.25">
      <c r="A8" s="136" t="s">
        <v>31</v>
      </c>
      <c r="B8" s="137">
        <v>2019</v>
      </c>
      <c r="C8" s="137">
        <v>2020</v>
      </c>
      <c r="D8" s="137" t="s">
        <v>64</v>
      </c>
      <c r="E8" s="137" t="s">
        <v>65</v>
      </c>
      <c r="F8" s="138" t="s">
        <v>66</v>
      </c>
    </row>
    <row r="9" spans="1:7" s="23" customFormat="1" ht="12" x14ac:dyDescent="0.2">
      <c r="A9" s="249" t="s">
        <v>162</v>
      </c>
      <c r="B9" s="216">
        <v>1.5183739285807725</v>
      </c>
      <c r="C9" s="216">
        <v>1.4226358041215239</v>
      </c>
      <c r="D9" s="216">
        <v>2.6683247774906058</v>
      </c>
      <c r="E9" s="216">
        <v>2.3811136275345932</v>
      </c>
      <c r="F9" s="217">
        <v>2.743471305564086</v>
      </c>
    </row>
    <row r="10" spans="1:7" x14ac:dyDescent="0.25">
      <c r="A10" s="26"/>
    </row>
    <row r="11" spans="1:7" s="35" customFormat="1" ht="16.5" x14ac:dyDescent="0.3">
      <c r="A11" s="47"/>
    </row>
    <row r="12" spans="1:7" s="35" customFormat="1" ht="28.5" customHeight="1" x14ac:dyDescent="0.3">
      <c r="A12" s="303" t="s">
        <v>144</v>
      </c>
      <c r="B12" s="304"/>
      <c r="C12" s="304"/>
      <c r="D12" s="304"/>
      <c r="E12" s="304"/>
      <c r="F12" s="305"/>
    </row>
    <row r="13" spans="1:7" x14ac:dyDescent="0.25">
      <c r="A13" s="20" t="s">
        <v>62</v>
      </c>
      <c r="B13" s="15"/>
      <c r="C13" s="123"/>
      <c r="D13" s="123"/>
      <c r="E13" s="123"/>
      <c r="F13" s="124"/>
    </row>
    <row r="14" spans="1:7" x14ac:dyDescent="0.25">
      <c r="A14" s="26"/>
    </row>
    <row r="15" spans="1:7" ht="17.25" x14ac:dyDescent="0.25">
      <c r="A15" s="136" t="s">
        <v>31</v>
      </c>
      <c r="B15" s="137">
        <v>2019</v>
      </c>
      <c r="C15" s="137">
        <v>2020</v>
      </c>
      <c r="D15" s="137">
        <v>2021</v>
      </c>
      <c r="E15" s="137" t="s">
        <v>65</v>
      </c>
      <c r="F15" s="138" t="s">
        <v>66</v>
      </c>
    </row>
    <row r="16" spans="1:7" s="23" customFormat="1" ht="12" x14ac:dyDescent="0.2">
      <c r="A16" s="202" t="s">
        <v>162</v>
      </c>
      <c r="B16" s="218">
        <v>6.557715630028099</v>
      </c>
      <c r="C16" s="218">
        <v>6.2812135591867282</v>
      </c>
      <c r="D16" s="218">
        <v>11.274113154914605</v>
      </c>
      <c r="E16" s="218">
        <v>11.391112758086438</v>
      </c>
      <c r="F16" s="219">
        <v>12.554094676962297</v>
      </c>
    </row>
    <row r="17" spans="1:6" x14ac:dyDescent="0.25">
      <c r="A17" s="48"/>
      <c r="B17" s="33"/>
    </row>
    <row r="18" spans="1:6" s="35" customFormat="1" ht="16.5" customHeight="1" x14ac:dyDescent="0.3">
      <c r="A18" s="321" t="s">
        <v>177</v>
      </c>
      <c r="B18" s="322"/>
      <c r="C18" s="322"/>
      <c r="D18" s="322"/>
      <c r="E18" s="322"/>
      <c r="F18" s="323"/>
    </row>
    <row r="19" spans="1:6" x14ac:dyDescent="0.25">
      <c r="A19" s="9" t="s">
        <v>13</v>
      </c>
      <c r="B19" s="57"/>
      <c r="C19" s="98"/>
      <c r="D19" s="98"/>
      <c r="E19" s="98"/>
      <c r="F19" s="200"/>
    </row>
    <row r="20" spans="1:6" x14ac:dyDescent="0.25">
      <c r="A20" s="9" t="s">
        <v>14</v>
      </c>
      <c r="B20" s="57"/>
      <c r="C20" s="98"/>
      <c r="D20" s="98"/>
      <c r="E20" s="98"/>
      <c r="F20" s="200"/>
    </row>
    <row r="21" spans="1:6" ht="24.75" customHeight="1" x14ac:dyDescent="0.25">
      <c r="A21" s="290" t="s">
        <v>83</v>
      </c>
      <c r="B21" s="291"/>
      <c r="C21" s="291"/>
      <c r="D21" s="291"/>
      <c r="E21" s="291"/>
      <c r="F21" s="292"/>
    </row>
    <row r="22" spans="1:6" ht="11.25" customHeight="1" x14ac:dyDescent="0.25">
      <c r="A22" s="9" t="s">
        <v>97</v>
      </c>
      <c r="B22" s="57"/>
      <c r="C22" s="98"/>
      <c r="D22" s="98"/>
      <c r="E22" s="98"/>
      <c r="F22" s="200"/>
    </row>
    <row r="23" spans="1:6" x14ac:dyDescent="0.25">
      <c r="A23" s="58" t="s">
        <v>59</v>
      </c>
      <c r="B23" s="59"/>
      <c r="C23" s="99"/>
      <c r="D23" s="99"/>
      <c r="E23" s="99"/>
      <c r="F23" s="201"/>
    </row>
    <row r="25" spans="1:6" ht="59.25" customHeight="1" x14ac:dyDescent="0.25"/>
  </sheetData>
  <mergeCells count="5">
    <mergeCell ref="A3:F4"/>
    <mergeCell ref="A5:F5"/>
    <mergeCell ref="A12:F12"/>
    <mergeCell ref="A21:F21"/>
    <mergeCell ref="A18:F18"/>
  </mergeCells>
  <hyperlinks>
    <hyperlink ref="G1" location="Indice!A1" display="Menu principal" xr:uid="{97AD0569-99DC-483A-AAEE-CCAD69FF0F75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N20"/>
  <sheetViews>
    <sheetView workbookViewId="0">
      <selection activeCell="H22" sqref="H22"/>
    </sheetView>
  </sheetViews>
  <sheetFormatPr baseColWidth="10" defaultColWidth="11.42578125" defaultRowHeight="16.5" x14ac:dyDescent="0.3"/>
  <cols>
    <col min="1" max="3" width="24.140625" style="35" customWidth="1"/>
    <col min="4" max="16384" width="11.42578125" style="35"/>
  </cols>
  <sheetData>
    <row r="1" spans="1:14" s="24" customFormat="1" ht="60" customHeight="1" x14ac:dyDescent="0.3">
      <c r="D1" s="29" t="s">
        <v>55</v>
      </c>
    </row>
    <row r="2" spans="1:14" s="24" customFormat="1" ht="30.75" customHeight="1" x14ac:dyDescent="0.25"/>
    <row r="3" spans="1:14" s="24" customFormat="1" ht="12.75" customHeight="1" x14ac:dyDescent="0.25">
      <c r="A3" s="297" t="s">
        <v>61</v>
      </c>
      <c r="B3" s="298"/>
      <c r="C3" s="299"/>
      <c r="E3" s="234" t="s">
        <v>76</v>
      </c>
      <c r="F3" s="235"/>
      <c r="G3" s="237"/>
    </row>
    <row r="4" spans="1:14" s="24" customFormat="1" ht="12.75" customHeight="1" x14ac:dyDescent="0.25">
      <c r="A4" s="300"/>
      <c r="B4" s="301"/>
      <c r="C4" s="302"/>
      <c r="E4" s="234" t="s">
        <v>72</v>
      </c>
      <c r="F4" s="237"/>
      <c r="G4" s="237"/>
    </row>
    <row r="5" spans="1:14" s="24" customFormat="1" ht="14.25" x14ac:dyDescent="0.25">
      <c r="A5" s="10" t="s">
        <v>95</v>
      </c>
      <c r="B5" s="11"/>
      <c r="C5" s="12"/>
      <c r="E5" s="234" t="s">
        <v>73</v>
      </c>
      <c r="F5" s="237"/>
      <c r="G5" s="237"/>
    </row>
    <row r="6" spans="1:14" s="24" customFormat="1" ht="14.25" x14ac:dyDescent="0.25">
      <c r="A6" s="20" t="s">
        <v>62</v>
      </c>
      <c r="B6" s="15"/>
      <c r="C6" s="16"/>
    </row>
    <row r="8" spans="1:14" ht="33" x14ac:dyDescent="0.3">
      <c r="A8" s="250" t="s">
        <v>22</v>
      </c>
      <c r="B8" s="137" t="s">
        <v>47</v>
      </c>
      <c r="C8" s="138" t="s">
        <v>49</v>
      </c>
      <c r="E8" s="236" t="s">
        <v>74</v>
      </c>
      <c r="F8" s="248"/>
      <c r="G8" s="248"/>
      <c r="H8" s="248"/>
    </row>
    <row r="9" spans="1:14" x14ac:dyDescent="0.3">
      <c r="A9" s="32">
        <v>2019</v>
      </c>
      <c r="B9" s="204">
        <v>0.83118320748371344</v>
      </c>
      <c r="C9" s="205">
        <v>0.13881679251628654</v>
      </c>
      <c r="E9" s="234" t="s">
        <v>71</v>
      </c>
      <c r="F9" s="248"/>
      <c r="G9" s="248"/>
      <c r="H9" s="248"/>
    </row>
    <row r="10" spans="1:14" x14ac:dyDescent="0.3">
      <c r="A10" s="158">
        <v>2020</v>
      </c>
      <c r="B10" s="206">
        <v>0.82</v>
      </c>
      <c r="C10" s="207">
        <v>0.15000000000000002</v>
      </c>
    </row>
    <row r="11" spans="1:14" x14ac:dyDescent="0.3">
      <c r="A11" s="161">
        <v>2021</v>
      </c>
      <c r="B11" s="204">
        <v>0.8246</v>
      </c>
      <c r="C11" s="205">
        <v>0.14539999999999997</v>
      </c>
    </row>
    <row r="12" spans="1:14" x14ac:dyDescent="0.3">
      <c r="A12" s="158" t="s">
        <v>82</v>
      </c>
      <c r="B12" s="206">
        <v>0.82239999999999969</v>
      </c>
      <c r="C12" s="207">
        <v>0.14760000000000029</v>
      </c>
      <c r="E12" s="240" t="s">
        <v>69</v>
      </c>
      <c r="F12" s="248"/>
    </row>
    <row r="13" spans="1:14" x14ac:dyDescent="0.3">
      <c r="A13" s="162" t="s">
        <v>58</v>
      </c>
      <c r="B13" s="208">
        <v>0.82242879359786569</v>
      </c>
      <c r="C13" s="209">
        <v>0.14760000000000018</v>
      </c>
    </row>
    <row r="14" spans="1:14" x14ac:dyDescent="0.3">
      <c r="A14" s="51"/>
      <c r="B14" s="203"/>
      <c r="C14" s="203"/>
    </row>
    <row r="15" spans="1:14" ht="15" customHeight="1" x14ac:dyDescent="0.3">
      <c r="A15" s="327" t="s">
        <v>85</v>
      </c>
      <c r="B15" s="295"/>
      <c r="C15" s="296"/>
      <c r="D15" s="107"/>
      <c r="E15" s="234" t="s">
        <v>70</v>
      </c>
      <c r="F15" s="251"/>
      <c r="G15" s="248"/>
      <c r="H15" s="248"/>
      <c r="I15" s="248"/>
      <c r="J15" s="248"/>
      <c r="K15" s="248"/>
      <c r="L15" s="248"/>
      <c r="M15" s="248"/>
      <c r="N15" s="248"/>
    </row>
    <row r="16" spans="1:14" x14ac:dyDescent="0.3">
      <c r="A16" s="9" t="s">
        <v>13</v>
      </c>
      <c r="B16" s="57"/>
      <c r="C16" s="101"/>
      <c r="D16" s="98"/>
      <c r="E16" s="98"/>
      <c r="F16" s="157"/>
    </row>
    <row r="17" spans="1:6" x14ac:dyDescent="0.3">
      <c r="A17" s="9" t="s">
        <v>14</v>
      </c>
      <c r="B17" s="57"/>
      <c r="C17" s="101"/>
      <c r="D17" s="98"/>
      <c r="E17" s="98"/>
      <c r="F17" s="157"/>
    </row>
    <row r="18" spans="1:6" ht="24" customHeight="1" x14ac:dyDescent="0.3">
      <c r="A18" s="290" t="s">
        <v>83</v>
      </c>
      <c r="B18" s="291"/>
      <c r="C18" s="292"/>
      <c r="D18" s="98"/>
      <c r="E18" s="98"/>
      <c r="F18" s="157"/>
    </row>
    <row r="19" spans="1:6" ht="14.25" customHeight="1" x14ac:dyDescent="0.3">
      <c r="A19" s="9" t="s">
        <v>86</v>
      </c>
      <c r="B19" s="57"/>
      <c r="C19" s="101"/>
      <c r="D19" s="98"/>
      <c r="E19" s="98"/>
      <c r="F19" s="157"/>
    </row>
    <row r="20" spans="1:6" x14ac:dyDescent="0.3">
      <c r="A20" s="58" t="s">
        <v>59</v>
      </c>
      <c r="B20" s="59"/>
      <c r="C20" s="102"/>
      <c r="D20" s="33"/>
      <c r="E20" s="33"/>
      <c r="F20" s="157"/>
    </row>
  </sheetData>
  <mergeCells count="3">
    <mergeCell ref="A3:C4"/>
    <mergeCell ref="A15:C15"/>
    <mergeCell ref="A18:C18"/>
  </mergeCells>
  <hyperlinks>
    <hyperlink ref="D1" location="Indice!A1" display="Menu principal" xr:uid="{C63CFEF6-1F3B-406F-9D81-FC7D91A14E65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7"/>
  <sheetViews>
    <sheetView workbookViewId="0">
      <selection activeCell="J17" sqref="J17"/>
    </sheetView>
  </sheetViews>
  <sheetFormatPr baseColWidth="10" defaultColWidth="11.42578125" defaultRowHeight="16.5" x14ac:dyDescent="0.3"/>
  <cols>
    <col min="1" max="1" width="20.140625" style="35" customWidth="1"/>
    <col min="2" max="6" width="14.7109375" style="35" customWidth="1"/>
    <col min="7" max="16384" width="11.42578125" style="35"/>
  </cols>
  <sheetData>
    <row r="1" spans="1:7" s="24" customFormat="1" ht="60" customHeight="1" x14ac:dyDescent="0.3">
      <c r="G1" s="29" t="s">
        <v>55</v>
      </c>
    </row>
    <row r="2" spans="1:7" s="24" customFormat="1" ht="30.75" customHeight="1" x14ac:dyDescent="0.25"/>
    <row r="3" spans="1:7" s="24" customFormat="1" ht="12.75" customHeight="1" x14ac:dyDescent="0.25">
      <c r="A3" s="297" t="s">
        <v>80</v>
      </c>
      <c r="B3" s="298"/>
      <c r="C3" s="298"/>
      <c r="D3" s="298"/>
      <c r="E3" s="298"/>
      <c r="F3" s="299"/>
    </row>
    <row r="4" spans="1:7" s="24" customFormat="1" ht="12.75" customHeight="1" x14ac:dyDescent="0.25">
      <c r="A4" s="300"/>
      <c r="B4" s="301"/>
      <c r="C4" s="301"/>
      <c r="D4" s="301"/>
      <c r="E4" s="301"/>
      <c r="F4" s="302"/>
    </row>
    <row r="5" spans="1:7" s="24" customFormat="1" ht="14.25" x14ac:dyDescent="0.25">
      <c r="A5" s="10" t="s">
        <v>149</v>
      </c>
      <c r="B5" s="11"/>
      <c r="C5" s="92"/>
      <c r="D5" s="92"/>
      <c r="E5" s="92"/>
      <c r="F5" s="93"/>
    </row>
    <row r="6" spans="1:7" s="24" customFormat="1" ht="14.25" x14ac:dyDescent="0.25">
      <c r="A6" s="20" t="s">
        <v>62</v>
      </c>
      <c r="B6" s="15"/>
      <c r="C6" s="123"/>
      <c r="D6" s="123"/>
      <c r="E6" s="123"/>
      <c r="F6" s="124"/>
    </row>
    <row r="8" spans="1:7" ht="17.25" x14ac:dyDescent="0.3">
      <c r="A8" s="118" t="s">
        <v>31</v>
      </c>
      <c r="B8" s="119">
        <v>2019</v>
      </c>
      <c r="C8" s="119">
        <v>2020</v>
      </c>
      <c r="D8" s="119" t="s">
        <v>64</v>
      </c>
      <c r="E8" s="119" t="s">
        <v>65</v>
      </c>
      <c r="F8" s="120" t="s">
        <v>66</v>
      </c>
    </row>
    <row r="9" spans="1:7" x14ac:dyDescent="0.3">
      <c r="A9" s="132" t="s">
        <v>48</v>
      </c>
      <c r="B9" s="69">
        <v>7589</v>
      </c>
      <c r="C9" s="268">
        <v>8739.168242491658</v>
      </c>
      <c r="D9" s="268">
        <v>10303.678439006304</v>
      </c>
      <c r="E9" s="268">
        <v>12715.162680756397</v>
      </c>
      <c r="F9" s="269">
        <v>13176.636911383019</v>
      </c>
    </row>
    <row r="10" spans="1:7" x14ac:dyDescent="0.3">
      <c r="A10" s="183" t="s">
        <v>49</v>
      </c>
      <c r="B10" s="140">
        <v>5276.3410040311473</v>
      </c>
      <c r="C10" s="184">
        <v>6076.0089259435445</v>
      </c>
      <c r="D10" s="184">
        <v>7163.7529371564924</v>
      </c>
      <c r="E10" s="184">
        <v>8840.3655587563044</v>
      </c>
      <c r="F10" s="185">
        <v>9161.2109145817067</v>
      </c>
    </row>
    <row r="11" spans="1:7" x14ac:dyDescent="0.3">
      <c r="B11" s="203"/>
      <c r="C11" s="38"/>
      <c r="D11" s="203"/>
    </row>
    <row r="12" spans="1:7" ht="16.5" customHeight="1" x14ac:dyDescent="0.3">
      <c r="A12" s="246" t="s">
        <v>177</v>
      </c>
      <c r="B12" s="245"/>
      <c r="C12" s="245"/>
      <c r="D12" s="73"/>
      <c r="E12" s="73"/>
      <c r="F12" s="74"/>
    </row>
    <row r="13" spans="1:7" x14ac:dyDescent="0.3">
      <c r="A13" s="9" t="s">
        <v>13</v>
      </c>
      <c r="B13" s="57"/>
      <c r="C13" s="98"/>
      <c r="F13" s="75"/>
    </row>
    <row r="14" spans="1:7" x14ac:dyDescent="0.3">
      <c r="A14" s="9" t="s">
        <v>14</v>
      </c>
      <c r="B14" s="57"/>
      <c r="C14" s="98"/>
      <c r="F14" s="75"/>
    </row>
    <row r="15" spans="1:7" ht="27" customHeight="1" x14ac:dyDescent="0.3">
      <c r="A15" s="290" t="s">
        <v>83</v>
      </c>
      <c r="B15" s="291"/>
      <c r="C15" s="291"/>
      <c r="D15" s="291"/>
      <c r="E15" s="291"/>
      <c r="F15" s="292"/>
    </row>
    <row r="16" spans="1:7" ht="12.75" customHeight="1" x14ac:dyDescent="0.3">
      <c r="A16" s="9" t="s">
        <v>97</v>
      </c>
      <c r="B16" s="57"/>
      <c r="C16" s="98"/>
      <c r="F16" s="75"/>
    </row>
    <row r="17" spans="1:6" x14ac:dyDescent="0.3">
      <c r="A17" s="58" t="s">
        <v>59</v>
      </c>
      <c r="B17" s="59"/>
      <c r="C17" s="99"/>
      <c r="D17" s="63"/>
      <c r="E17" s="63"/>
      <c r="F17" s="85"/>
    </row>
  </sheetData>
  <mergeCells count="2">
    <mergeCell ref="A3:F4"/>
    <mergeCell ref="A15:F15"/>
  </mergeCells>
  <hyperlinks>
    <hyperlink ref="G1" location="Indice!A1" display="Menu principal" xr:uid="{BF0AD4AF-9E9F-4317-8208-4618BBD1E27D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9"/>
  <sheetViews>
    <sheetView zoomScaleNormal="100" workbookViewId="0"/>
  </sheetViews>
  <sheetFormatPr baseColWidth="10" defaultColWidth="11.42578125" defaultRowHeight="16.5" x14ac:dyDescent="0.3"/>
  <cols>
    <col min="1" max="1" width="20.140625" style="35" customWidth="1"/>
    <col min="2" max="2" width="15.28515625" style="35" bestFit="1" customWidth="1"/>
    <col min="3" max="3" width="14.42578125" style="35" bestFit="1" customWidth="1"/>
    <col min="4" max="6" width="16.140625" style="35" customWidth="1"/>
    <col min="7" max="16384" width="11.42578125" style="35"/>
  </cols>
  <sheetData>
    <row r="1" spans="1:7" s="24" customFormat="1" ht="60" customHeight="1" x14ac:dyDescent="0.3">
      <c r="G1" s="29" t="s">
        <v>55</v>
      </c>
    </row>
    <row r="2" spans="1:7" s="24" customFormat="1" ht="30.75" customHeight="1" x14ac:dyDescent="0.25"/>
    <row r="3" spans="1:7" s="24" customFormat="1" ht="12.75" customHeight="1" x14ac:dyDescent="0.25">
      <c r="A3" s="297" t="s">
        <v>61</v>
      </c>
      <c r="B3" s="298"/>
      <c r="C3" s="298"/>
      <c r="D3" s="298"/>
      <c r="E3" s="298"/>
      <c r="F3" s="299"/>
    </row>
    <row r="4" spans="1:7" s="24" customFormat="1" ht="12.75" customHeight="1" x14ac:dyDescent="0.25">
      <c r="A4" s="300"/>
      <c r="B4" s="301"/>
      <c r="C4" s="301"/>
      <c r="D4" s="301"/>
      <c r="E4" s="301"/>
      <c r="F4" s="302"/>
    </row>
    <row r="5" spans="1:7" s="24" customFormat="1" ht="14.25" x14ac:dyDescent="0.25">
      <c r="A5" s="10" t="s">
        <v>151</v>
      </c>
      <c r="B5" s="11"/>
      <c r="C5" s="92"/>
      <c r="D5" s="92"/>
      <c r="E5" s="92"/>
      <c r="F5" s="93"/>
    </row>
    <row r="6" spans="1:7" s="24" customFormat="1" ht="14.25" x14ac:dyDescent="0.25">
      <c r="A6" s="5" t="s">
        <v>96</v>
      </c>
      <c r="B6" s="7"/>
      <c r="C6" s="94"/>
      <c r="D6" s="94"/>
      <c r="E6" s="94"/>
      <c r="F6" s="60"/>
    </row>
    <row r="7" spans="1:7" s="24" customFormat="1" ht="14.25" x14ac:dyDescent="0.25">
      <c r="A7" s="20" t="s">
        <v>62</v>
      </c>
      <c r="B7" s="15"/>
      <c r="C7" s="123"/>
      <c r="D7" s="123"/>
      <c r="E7" s="123"/>
      <c r="F7" s="124"/>
    </row>
    <row r="9" spans="1:7" ht="17.25" x14ac:dyDescent="0.3">
      <c r="A9" s="136" t="s">
        <v>31</v>
      </c>
      <c r="B9" s="137">
        <v>2019</v>
      </c>
      <c r="C9" s="137">
        <v>2020</v>
      </c>
      <c r="D9" s="137" t="s">
        <v>64</v>
      </c>
      <c r="E9" s="137" t="s">
        <v>65</v>
      </c>
      <c r="F9" s="138" t="s">
        <v>66</v>
      </c>
    </row>
    <row r="10" spans="1:7" x14ac:dyDescent="0.3">
      <c r="A10" s="110" t="s">
        <v>48</v>
      </c>
      <c r="B10" s="114">
        <v>690.59574046730336</v>
      </c>
      <c r="C10" s="114">
        <v>673.9206347948076</v>
      </c>
      <c r="D10" s="114">
        <v>676.02988182604884</v>
      </c>
      <c r="E10" s="114">
        <v>811.75329240337135</v>
      </c>
      <c r="F10" s="115">
        <v>814.33010111599003</v>
      </c>
    </row>
    <row r="11" spans="1:7" x14ac:dyDescent="0.3">
      <c r="A11" s="177" t="s">
        <v>49</v>
      </c>
      <c r="B11" s="104">
        <v>115.33712995393903</v>
      </c>
      <c r="C11" s="104">
        <v>123.27816490148922</v>
      </c>
      <c r="D11" s="104">
        <v>119.20294059848106</v>
      </c>
      <c r="E11" s="104">
        <v>145.68918526111122</v>
      </c>
      <c r="F11" s="105">
        <v>146.14654041829525</v>
      </c>
    </row>
    <row r="12" spans="1:7" x14ac:dyDescent="0.3">
      <c r="A12" s="263" t="s">
        <v>15</v>
      </c>
      <c r="B12" s="259">
        <v>805.93287042124246</v>
      </c>
      <c r="C12" s="259">
        <v>797.19879969629676</v>
      </c>
      <c r="D12" s="259">
        <v>795.2328224245299</v>
      </c>
      <c r="E12" s="259">
        <v>957.44247766448257</v>
      </c>
      <c r="F12" s="260">
        <v>960.47664153428536</v>
      </c>
    </row>
    <row r="13" spans="1:7" x14ac:dyDescent="0.3">
      <c r="B13" s="44"/>
      <c r="C13" s="44"/>
      <c r="D13" s="44"/>
      <c r="E13" s="44"/>
      <c r="F13" s="44"/>
    </row>
    <row r="14" spans="1:7" ht="16.5" customHeight="1" x14ac:dyDescent="0.3">
      <c r="A14" s="294" t="s">
        <v>177</v>
      </c>
      <c r="B14" s="295"/>
      <c r="C14" s="295"/>
      <c r="D14" s="295"/>
      <c r="E14" s="295"/>
      <c r="F14" s="296"/>
    </row>
    <row r="15" spans="1:7" x14ac:dyDescent="0.3">
      <c r="A15" s="9" t="s">
        <v>13</v>
      </c>
      <c r="B15" s="57"/>
      <c r="C15" s="98"/>
      <c r="F15" s="75"/>
    </row>
    <row r="16" spans="1:7" x14ac:dyDescent="0.3">
      <c r="A16" s="9" t="s">
        <v>14</v>
      </c>
      <c r="B16" s="57"/>
      <c r="C16" s="98"/>
      <c r="F16" s="75"/>
    </row>
    <row r="17" spans="1:6" ht="24.75" customHeight="1" x14ac:dyDescent="0.3">
      <c r="A17" s="290" t="s">
        <v>83</v>
      </c>
      <c r="B17" s="291"/>
      <c r="C17" s="291"/>
      <c r="D17" s="291"/>
      <c r="E17" s="291"/>
      <c r="F17" s="292"/>
    </row>
    <row r="18" spans="1:6" ht="12.75" customHeight="1" x14ac:dyDescent="0.3">
      <c r="A18" s="9" t="s">
        <v>97</v>
      </c>
      <c r="B18" s="57"/>
      <c r="C18" s="98"/>
      <c r="F18" s="75"/>
    </row>
    <row r="19" spans="1:6" x14ac:dyDescent="0.3">
      <c r="A19" s="58" t="s">
        <v>59</v>
      </c>
      <c r="B19" s="59"/>
      <c r="C19" s="99"/>
      <c r="D19" s="63"/>
      <c r="E19" s="63"/>
      <c r="F19" s="85"/>
    </row>
  </sheetData>
  <mergeCells count="3">
    <mergeCell ref="A3:F4"/>
    <mergeCell ref="A17:F17"/>
    <mergeCell ref="A14:F14"/>
  </mergeCells>
  <hyperlinks>
    <hyperlink ref="G1" location="Indice!A1" display="Menu principal" xr:uid="{16871674-CD7A-46BF-A3B3-28655A67AEC5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1"/>
  <sheetViews>
    <sheetView zoomScaleNormal="100" workbookViewId="0"/>
  </sheetViews>
  <sheetFormatPr baseColWidth="10" defaultColWidth="11.42578125" defaultRowHeight="16.5" x14ac:dyDescent="0.3"/>
  <cols>
    <col min="1" max="1" width="21.28515625" style="35" customWidth="1"/>
    <col min="2" max="6" width="12.7109375" style="35" customWidth="1"/>
    <col min="7" max="16384" width="11.42578125" style="35"/>
  </cols>
  <sheetData>
    <row r="1" spans="1:7" s="24" customFormat="1" ht="60" customHeight="1" x14ac:dyDescent="0.3">
      <c r="G1" s="29" t="s">
        <v>55</v>
      </c>
    </row>
    <row r="2" spans="1:7" s="24" customFormat="1" ht="30.75" customHeight="1" x14ac:dyDescent="0.25"/>
    <row r="3" spans="1:7" s="24" customFormat="1" ht="12.75" customHeight="1" x14ac:dyDescent="0.25">
      <c r="A3" s="293" t="s">
        <v>61</v>
      </c>
      <c r="B3" s="281"/>
      <c r="C3" s="281"/>
      <c r="D3" s="281"/>
      <c r="E3" s="281"/>
      <c r="F3" s="281"/>
    </row>
    <row r="4" spans="1:7" s="24" customFormat="1" ht="12.75" customHeight="1" x14ac:dyDescent="0.25">
      <c r="A4" s="293"/>
      <c r="B4" s="281"/>
      <c r="C4" s="281"/>
      <c r="D4" s="281"/>
      <c r="E4" s="281"/>
      <c r="F4" s="281"/>
    </row>
    <row r="5" spans="1:7" s="24" customFormat="1" ht="14.25" x14ac:dyDescent="0.25">
      <c r="A5" s="10" t="s">
        <v>152</v>
      </c>
      <c r="B5" s="11"/>
      <c r="C5" s="128"/>
      <c r="D5" s="128"/>
      <c r="E5" s="128"/>
      <c r="F5" s="129"/>
    </row>
    <row r="6" spans="1:7" s="24" customFormat="1" ht="14.25" x14ac:dyDescent="0.25">
      <c r="A6" s="6" t="s">
        <v>23</v>
      </c>
      <c r="B6" s="8"/>
      <c r="C6" s="130"/>
      <c r="D6" s="130"/>
      <c r="E6" s="130"/>
      <c r="F6" s="65"/>
    </row>
    <row r="7" spans="1:7" s="24" customFormat="1" ht="14.25" x14ac:dyDescent="0.25">
      <c r="A7" s="5" t="s">
        <v>26</v>
      </c>
      <c r="B7" s="7"/>
      <c r="C7" s="130"/>
      <c r="D7" s="130"/>
      <c r="E7" s="130"/>
      <c r="F7" s="65"/>
    </row>
    <row r="8" spans="1:7" x14ac:dyDescent="0.3">
      <c r="A8" s="20" t="s">
        <v>62</v>
      </c>
      <c r="B8" s="15"/>
      <c r="C8" s="131"/>
      <c r="D8" s="131"/>
      <c r="E8" s="131"/>
      <c r="F8" s="67"/>
    </row>
    <row r="9" spans="1:7" x14ac:dyDescent="0.3">
      <c r="A9" s="26"/>
    </row>
    <row r="10" spans="1:7" ht="17.25" x14ac:dyDescent="0.3">
      <c r="A10" s="118" t="s">
        <v>31</v>
      </c>
      <c r="B10" s="119">
        <v>2019</v>
      </c>
      <c r="C10" s="137">
        <v>2020</v>
      </c>
      <c r="D10" s="137" t="s">
        <v>64</v>
      </c>
      <c r="E10" s="137" t="s">
        <v>65</v>
      </c>
      <c r="F10" s="138" t="s">
        <v>66</v>
      </c>
    </row>
    <row r="11" spans="1:7" x14ac:dyDescent="0.3">
      <c r="A11" s="132" t="s">
        <v>48</v>
      </c>
      <c r="B11" s="69">
        <v>5240.931074406365</v>
      </c>
      <c r="C11" s="69">
        <v>5889.505809558601</v>
      </c>
      <c r="D11" s="69">
        <v>6965.5945174950393</v>
      </c>
      <c r="E11" s="69">
        <v>10321.575169548483</v>
      </c>
      <c r="F11" s="70">
        <v>10730.132068415222</v>
      </c>
    </row>
    <row r="12" spans="1:7" x14ac:dyDescent="0.3">
      <c r="A12" s="177" t="s">
        <v>49</v>
      </c>
      <c r="B12" s="104">
        <v>608.55802806323754</v>
      </c>
      <c r="C12" s="104">
        <v>749.03923031538864</v>
      </c>
      <c r="D12" s="104">
        <v>853.94041583005958</v>
      </c>
      <c r="E12" s="104">
        <v>1287.9456556655941</v>
      </c>
      <c r="F12" s="105">
        <v>1338.8792812084428</v>
      </c>
    </row>
    <row r="13" spans="1:7" x14ac:dyDescent="0.3">
      <c r="A13" s="263" t="s">
        <v>15</v>
      </c>
      <c r="B13" s="271">
        <v>5849.4891024696026</v>
      </c>
      <c r="C13" s="271">
        <v>6638.5450398739895</v>
      </c>
      <c r="D13" s="271">
        <v>7819.5349333250988</v>
      </c>
      <c r="E13" s="271">
        <v>11609.520825214076</v>
      </c>
      <c r="F13" s="272">
        <v>12069.011349623665</v>
      </c>
    </row>
    <row r="14" spans="1:7" x14ac:dyDescent="0.3">
      <c r="B14" s="40"/>
      <c r="C14" s="40"/>
      <c r="D14" s="40"/>
    </row>
    <row r="15" spans="1:7" ht="14.25" customHeight="1" x14ac:dyDescent="0.3">
      <c r="A15" s="310" t="s">
        <v>177</v>
      </c>
      <c r="B15" s="314"/>
      <c r="C15" s="314"/>
      <c r="D15" s="314"/>
      <c r="E15" s="314"/>
      <c r="F15" s="311"/>
    </row>
    <row r="16" spans="1:7" ht="13.5" customHeight="1" x14ac:dyDescent="0.3">
      <c r="A16" s="312"/>
      <c r="B16" s="315"/>
      <c r="C16" s="315"/>
      <c r="D16" s="315"/>
      <c r="E16" s="315"/>
      <c r="F16" s="313"/>
    </row>
    <row r="17" spans="1:6" x14ac:dyDescent="0.3">
      <c r="A17" s="9" t="s">
        <v>13</v>
      </c>
      <c r="B17" s="57"/>
      <c r="C17" s="98"/>
      <c r="F17" s="75"/>
    </row>
    <row r="18" spans="1:6" x14ac:dyDescent="0.3">
      <c r="A18" s="9" t="s">
        <v>14</v>
      </c>
      <c r="F18" s="75"/>
    </row>
    <row r="19" spans="1:6" ht="22.5" customHeight="1" x14ac:dyDescent="0.3">
      <c r="A19" s="290" t="s">
        <v>83</v>
      </c>
      <c r="B19" s="291"/>
      <c r="C19" s="291"/>
      <c r="D19" s="291"/>
      <c r="E19" s="291"/>
      <c r="F19" s="292"/>
    </row>
    <row r="20" spans="1:6" x14ac:dyDescent="0.3">
      <c r="A20" s="9" t="s">
        <v>97</v>
      </c>
      <c r="B20" s="57"/>
      <c r="C20" s="98"/>
      <c r="F20" s="75"/>
    </row>
    <row r="21" spans="1:6" x14ac:dyDescent="0.3">
      <c r="A21" s="58" t="s">
        <v>59</v>
      </c>
      <c r="B21" s="59"/>
      <c r="C21" s="99"/>
      <c r="D21" s="63"/>
      <c r="E21" s="63"/>
      <c r="F21" s="85"/>
    </row>
  </sheetData>
  <mergeCells count="3">
    <mergeCell ref="A3:F4"/>
    <mergeCell ref="A19:F19"/>
    <mergeCell ref="A15:F16"/>
  </mergeCells>
  <hyperlinks>
    <hyperlink ref="G1" location="Indice!A1" display="Menu principal" xr:uid="{AF1FB49C-4299-45C1-B8F4-42C86F7AFD51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H20"/>
  <sheetViews>
    <sheetView zoomScaleNormal="100" workbookViewId="0">
      <selection activeCell="N25" sqref="N25"/>
    </sheetView>
  </sheetViews>
  <sheetFormatPr baseColWidth="10" defaultColWidth="11.42578125" defaultRowHeight="16.5" x14ac:dyDescent="0.3"/>
  <cols>
    <col min="1" max="1" width="18.7109375" style="35" customWidth="1"/>
    <col min="2" max="2" width="9.5703125" style="35" bestFit="1" customWidth="1"/>
    <col min="3" max="4" width="11.5703125" style="35" bestFit="1" customWidth="1"/>
    <col min="5" max="7" width="11.42578125" style="35"/>
    <col min="8" max="8" width="25.7109375" style="35" customWidth="1"/>
    <col min="9" max="16384" width="11.42578125" style="35"/>
  </cols>
  <sheetData>
    <row r="1" spans="1:8" s="24" customFormat="1" ht="60" customHeight="1" x14ac:dyDescent="0.3">
      <c r="G1" s="29" t="s">
        <v>55</v>
      </c>
    </row>
    <row r="2" spans="1:8" s="24" customFormat="1" ht="30.75" customHeight="1" x14ac:dyDescent="0.25"/>
    <row r="3" spans="1:8" s="24" customFormat="1" ht="12.75" customHeight="1" x14ac:dyDescent="0.25">
      <c r="A3" s="293" t="s">
        <v>61</v>
      </c>
      <c r="B3" s="281"/>
      <c r="C3" s="281"/>
      <c r="D3" s="281"/>
      <c r="E3" s="281"/>
      <c r="F3" s="281"/>
      <c r="H3" s="234" t="s">
        <v>76</v>
      </c>
    </row>
    <row r="4" spans="1:8" s="24" customFormat="1" ht="12.75" customHeight="1" x14ac:dyDescent="0.25">
      <c r="A4" s="293"/>
      <c r="B4" s="281"/>
      <c r="C4" s="281"/>
      <c r="D4" s="281"/>
      <c r="E4" s="281"/>
      <c r="F4" s="281"/>
      <c r="H4" s="234" t="s">
        <v>72</v>
      </c>
    </row>
    <row r="5" spans="1:8" s="24" customFormat="1" ht="14.25" x14ac:dyDescent="0.25">
      <c r="A5" s="10" t="s">
        <v>50</v>
      </c>
      <c r="B5" s="11"/>
      <c r="C5" s="128"/>
      <c r="D5" s="128"/>
      <c r="E5" s="128"/>
      <c r="F5" s="129"/>
    </row>
    <row r="6" spans="1:8" s="24" customFormat="1" ht="14.25" x14ac:dyDescent="0.25">
      <c r="A6" s="6" t="s">
        <v>23</v>
      </c>
      <c r="B6" s="8"/>
      <c r="C6" s="130"/>
      <c r="D6" s="130"/>
      <c r="E6" s="130"/>
      <c r="F6" s="65"/>
    </row>
    <row r="7" spans="1:8" s="24" customFormat="1" x14ac:dyDescent="0.3">
      <c r="A7" s="5" t="s">
        <v>26</v>
      </c>
      <c r="B7" s="7"/>
      <c r="C7" s="130"/>
      <c r="D7" s="130"/>
      <c r="E7" s="130"/>
      <c r="F7" s="65"/>
      <c r="H7" s="35"/>
    </row>
    <row r="8" spans="1:8" s="24" customFormat="1" x14ac:dyDescent="0.3">
      <c r="A8" s="20" t="s">
        <v>62</v>
      </c>
      <c r="B8" s="15"/>
      <c r="C8" s="131"/>
      <c r="D8" s="131"/>
      <c r="E8" s="131"/>
      <c r="F8" s="67"/>
      <c r="H8" s="35"/>
    </row>
    <row r="10" spans="1:8" ht="17.25" x14ac:dyDescent="0.3">
      <c r="A10" s="118" t="s">
        <v>31</v>
      </c>
      <c r="B10" s="119">
        <v>2019</v>
      </c>
      <c r="C10" s="119">
        <v>2020</v>
      </c>
      <c r="D10" s="119">
        <v>2021</v>
      </c>
      <c r="E10" s="119" t="s">
        <v>65</v>
      </c>
      <c r="F10" s="120" t="s">
        <v>66</v>
      </c>
      <c r="H10" s="240" t="s">
        <v>69</v>
      </c>
    </row>
    <row r="11" spans="1:8" x14ac:dyDescent="0.3">
      <c r="A11" s="211" t="s">
        <v>35</v>
      </c>
      <c r="B11" s="71">
        <v>4701.8073093866315</v>
      </c>
      <c r="C11" s="71">
        <v>5312.8556840943447</v>
      </c>
      <c r="D11" s="71">
        <v>6123.0158995394449</v>
      </c>
      <c r="E11" s="71">
        <v>8563.2922160457438</v>
      </c>
      <c r="F11" s="72">
        <v>9042.2415550446567</v>
      </c>
      <c r="H11" s="24"/>
    </row>
    <row r="12" spans="1:8" x14ac:dyDescent="0.3">
      <c r="A12" s="210"/>
      <c r="B12" s="38"/>
    </row>
    <row r="13" spans="1:8" ht="15" customHeight="1" x14ac:dyDescent="0.3">
      <c r="A13" s="288" t="s">
        <v>63</v>
      </c>
      <c r="B13" s="289"/>
      <c r="C13" s="289"/>
      <c r="D13" s="289"/>
      <c r="E13" s="289"/>
      <c r="F13" s="328"/>
      <c r="H13" s="229" t="s">
        <v>70</v>
      </c>
    </row>
    <row r="14" spans="1:8" x14ac:dyDescent="0.3">
      <c r="A14" s="9" t="s">
        <v>13</v>
      </c>
      <c r="B14" s="57"/>
      <c r="C14" s="98"/>
      <c r="F14" s="75"/>
    </row>
    <row r="15" spans="1:8" x14ac:dyDescent="0.3">
      <c r="A15" s="9" t="s">
        <v>14</v>
      </c>
      <c r="B15" s="57"/>
      <c r="C15" s="98"/>
      <c r="F15" s="75"/>
    </row>
    <row r="16" spans="1:8" x14ac:dyDescent="0.3">
      <c r="A16" s="9"/>
      <c r="B16" s="57"/>
      <c r="C16" s="98"/>
      <c r="F16" s="75"/>
    </row>
    <row r="17" spans="1:8" x14ac:dyDescent="0.3">
      <c r="A17" s="9"/>
      <c r="B17" s="57"/>
      <c r="C17" s="98"/>
      <c r="F17" s="75"/>
    </row>
    <row r="18" spans="1:8" x14ac:dyDescent="0.3">
      <c r="A18" s="58" t="s">
        <v>59</v>
      </c>
      <c r="B18" s="59"/>
      <c r="C18" s="99"/>
      <c r="D18" s="63"/>
      <c r="E18" s="63"/>
      <c r="F18" s="85"/>
      <c r="H18" s="98"/>
    </row>
    <row r="19" spans="1:8" x14ac:dyDescent="0.3">
      <c r="A19" s="24"/>
      <c r="H19" s="98"/>
    </row>
    <row r="20" spans="1:8" x14ac:dyDescent="0.3">
      <c r="H20" s="33"/>
    </row>
  </sheetData>
  <mergeCells count="2">
    <mergeCell ref="A3:F4"/>
    <mergeCell ref="A13:F13"/>
  </mergeCells>
  <hyperlinks>
    <hyperlink ref="G1" location="Indice!A1" display="Menu principal" xr:uid="{89A0E28E-C014-44CE-8C36-C4A1014B8795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I18"/>
  <sheetViews>
    <sheetView zoomScaleNormal="100" workbookViewId="0">
      <selection activeCell="N25" sqref="N25"/>
    </sheetView>
  </sheetViews>
  <sheetFormatPr baseColWidth="10" defaultColWidth="11.42578125" defaultRowHeight="16.5" x14ac:dyDescent="0.3"/>
  <cols>
    <col min="1" max="1" width="28.7109375" style="35" customWidth="1"/>
    <col min="2" max="2" width="11" style="35" customWidth="1"/>
    <col min="3" max="7" width="11.42578125" style="35"/>
    <col min="8" max="8" width="54.140625" style="35" customWidth="1"/>
    <col min="9" max="16384" width="11.42578125" style="35"/>
  </cols>
  <sheetData>
    <row r="1" spans="1:9" s="24" customFormat="1" ht="60" customHeight="1" x14ac:dyDescent="0.3">
      <c r="G1" s="29" t="s">
        <v>55</v>
      </c>
    </row>
    <row r="2" spans="1:9" s="24" customFormat="1" ht="30.75" customHeight="1" x14ac:dyDescent="0.25"/>
    <row r="3" spans="1:9" s="24" customFormat="1" ht="12.75" customHeight="1" x14ac:dyDescent="0.25">
      <c r="A3" s="293" t="s">
        <v>6</v>
      </c>
      <c r="B3" s="281"/>
      <c r="C3" s="281"/>
      <c r="D3" s="281"/>
      <c r="E3" s="281"/>
      <c r="F3" s="281"/>
      <c r="H3" s="229" t="s">
        <v>76</v>
      </c>
      <c r="I3" s="230"/>
    </row>
    <row r="4" spans="1:9" s="24" customFormat="1" ht="12.75" customHeight="1" x14ac:dyDescent="0.25">
      <c r="A4" s="293"/>
      <c r="B4" s="281"/>
      <c r="C4" s="281"/>
      <c r="D4" s="281"/>
      <c r="E4" s="281"/>
      <c r="F4" s="281"/>
      <c r="H4" s="229" t="s">
        <v>72</v>
      </c>
    </row>
    <row r="5" spans="1:9" s="24" customFormat="1" ht="14.25" x14ac:dyDescent="0.25">
      <c r="A5" s="10" t="s">
        <v>51</v>
      </c>
      <c r="B5" s="11"/>
      <c r="C5" s="128"/>
      <c r="D5" s="128"/>
      <c r="E5" s="128"/>
      <c r="F5" s="129"/>
      <c r="H5" s="229"/>
    </row>
    <row r="6" spans="1:9" s="24" customFormat="1" ht="14.25" x14ac:dyDescent="0.25">
      <c r="A6" s="6" t="s">
        <v>23</v>
      </c>
      <c r="B6" s="8"/>
      <c r="C6" s="130"/>
      <c r="D6" s="130"/>
      <c r="E6" s="130"/>
      <c r="F6" s="65"/>
    </row>
    <row r="7" spans="1:9" s="24" customFormat="1" x14ac:dyDescent="0.3">
      <c r="A7" s="5" t="s">
        <v>26</v>
      </c>
      <c r="B7" s="7"/>
      <c r="C7" s="130"/>
      <c r="D7" s="130"/>
      <c r="E7" s="130"/>
      <c r="F7" s="65"/>
      <c r="H7" s="35"/>
    </row>
    <row r="8" spans="1:9" s="24" customFormat="1" x14ac:dyDescent="0.3">
      <c r="A8" s="20" t="s">
        <v>62</v>
      </c>
      <c r="B8" s="15"/>
      <c r="C8" s="131"/>
      <c r="D8" s="131"/>
      <c r="E8" s="131"/>
      <c r="F8" s="67"/>
      <c r="H8" s="35"/>
    </row>
    <row r="10" spans="1:9" ht="17.25" x14ac:dyDescent="0.3">
      <c r="A10" s="118" t="s">
        <v>31</v>
      </c>
      <c r="B10" s="119">
        <v>2019</v>
      </c>
      <c r="C10" s="119">
        <v>2020</v>
      </c>
      <c r="D10" s="119" t="s">
        <v>64</v>
      </c>
      <c r="E10" s="119" t="s">
        <v>67</v>
      </c>
      <c r="F10" s="120" t="s">
        <v>66</v>
      </c>
      <c r="H10" s="231" t="s">
        <v>69</v>
      </c>
    </row>
    <row r="11" spans="1:9" x14ac:dyDescent="0.3">
      <c r="A11" s="212" t="s">
        <v>44</v>
      </c>
      <c r="B11" s="213">
        <v>443.52164550668738</v>
      </c>
      <c r="C11" s="213">
        <v>550.37444635500265</v>
      </c>
      <c r="D11" s="213">
        <v>562.76335055178208</v>
      </c>
      <c r="E11" s="213">
        <v>752.09423982188571</v>
      </c>
      <c r="F11" s="214">
        <v>850.98449053684146</v>
      </c>
      <c r="H11" s="233" t="s">
        <v>75</v>
      </c>
    </row>
    <row r="12" spans="1:9" x14ac:dyDescent="0.3">
      <c r="B12" s="38"/>
    </row>
    <row r="13" spans="1:9" x14ac:dyDescent="0.3">
      <c r="A13" s="288" t="s">
        <v>63</v>
      </c>
      <c r="B13" s="289"/>
      <c r="C13" s="289"/>
      <c r="D13" s="289"/>
      <c r="E13" s="289"/>
      <c r="F13" s="328"/>
      <c r="H13" s="229" t="s">
        <v>70</v>
      </c>
    </row>
    <row r="14" spans="1:9" x14ac:dyDescent="0.3">
      <c r="A14" s="9" t="s">
        <v>13</v>
      </c>
      <c r="B14" s="57"/>
      <c r="C14" s="98"/>
      <c r="F14" s="75"/>
    </row>
    <row r="15" spans="1:9" x14ac:dyDescent="0.3">
      <c r="A15" s="9" t="s">
        <v>14</v>
      </c>
      <c r="B15" s="57"/>
      <c r="C15" s="98"/>
      <c r="F15" s="75"/>
    </row>
    <row r="16" spans="1:9" x14ac:dyDescent="0.3">
      <c r="A16" s="58" t="s">
        <v>59</v>
      </c>
      <c r="B16" s="59"/>
      <c r="C16" s="99"/>
      <c r="D16" s="63"/>
      <c r="E16" s="63"/>
      <c r="F16" s="85"/>
      <c r="H16" s="98"/>
    </row>
    <row r="17" spans="8:8" x14ac:dyDescent="0.3">
      <c r="H17" s="98"/>
    </row>
    <row r="18" spans="8:8" x14ac:dyDescent="0.3">
      <c r="H18" s="33"/>
    </row>
  </sheetData>
  <mergeCells count="2">
    <mergeCell ref="A3:F4"/>
    <mergeCell ref="A13:F13"/>
  </mergeCells>
  <hyperlinks>
    <hyperlink ref="G1" location="Indice!A1" display="Menu principal" xr:uid="{459C1CCC-4F6B-4314-B168-1AA4CB2F0315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3"/>
  <sheetViews>
    <sheetView zoomScaleNormal="100" workbookViewId="0"/>
  </sheetViews>
  <sheetFormatPr baseColWidth="10" defaultColWidth="11.42578125" defaultRowHeight="14.25" x14ac:dyDescent="0.25"/>
  <cols>
    <col min="1" max="1" width="45.28515625" style="24" customWidth="1"/>
    <col min="2" max="6" width="13.5703125" style="24" customWidth="1"/>
    <col min="7" max="16384" width="11.42578125" style="24"/>
  </cols>
  <sheetData>
    <row r="1" spans="1:7" ht="60" customHeight="1" x14ac:dyDescent="0.3">
      <c r="G1" s="29" t="s">
        <v>55</v>
      </c>
    </row>
    <row r="2" spans="1:7" ht="30.75" customHeight="1" x14ac:dyDescent="0.25"/>
    <row r="3" spans="1:7" ht="12.75" customHeight="1" x14ac:dyDescent="0.25">
      <c r="A3" s="297" t="s">
        <v>61</v>
      </c>
      <c r="B3" s="298"/>
      <c r="C3" s="298"/>
      <c r="D3" s="298"/>
      <c r="E3" s="298"/>
      <c r="F3" s="299"/>
    </row>
    <row r="4" spans="1:7" ht="12.75" customHeight="1" x14ac:dyDescent="0.25">
      <c r="A4" s="293"/>
      <c r="B4" s="281"/>
      <c r="C4" s="281"/>
      <c r="D4" s="281"/>
      <c r="E4" s="281"/>
      <c r="F4" s="316"/>
    </row>
    <row r="5" spans="1:7" x14ac:dyDescent="0.25">
      <c r="A5" s="10" t="s">
        <v>156</v>
      </c>
      <c r="B5" s="11"/>
      <c r="C5" s="128"/>
      <c r="D5" s="128"/>
      <c r="E5" s="128"/>
      <c r="F5" s="129"/>
    </row>
    <row r="6" spans="1:7" x14ac:dyDescent="0.25">
      <c r="A6" s="6" t="s">
        <v>23</v>
      </c>
      <c r="B6" s="8"/>
      <c r="C6" s="130"/>
      <c r="D6" s="130"/>
      <c r="E6" s="130"/>
      <c r="F6" s="65"/>
    </row>
    <row r="7" spans="1:7" x14ac:dyDescent="0.25">
      <c r="A7" s="5" t="s">
        <v>26</v>
      </c>
      <c r="B7" s="7"/>
      <c r="C7" s="130"/>
      <c r="D7" s="130"/>
      <c r="E7" s="130"/>
      <c r="F7" s="65"/>
    </row>
    <row r="8" spans="1:7" x14ac:dyDescent="0.25">
      <c r="A8" s="20" t="s">
        <v>62</v>
      </c>
      <c r="B8" s="15"/>
      <c r="C8" s="131"/>
      <c r="D8" s="131"/>
      <c r="E8" s="131"/>
      <c r="F8" s="67"/>
    </row>
    <row r="10" spans="1:7" ht="17.25" x14ac:dyDescent="0.25">
      <c r="A10" s="118" t="s">
        <v>31</v>
      </c>
      <c r="B10" s="119">
        <v>2019</v>
      </c>
      <c r="C10" s="137">
        <v>2020</v>
      </c>
      <c r="D10" s="137" t="s">
        <v>64</v>
      </c>
      <c r="E10" s="137" t="s">
        <v>65</v>
      </c>
      <c r="F10" s="138" t="s">
        <v>66</v>
      </c>
    </row>
    <row r="11" spans="1:7" x14ac:dyDescent="0.25">
      <c r="A11" s="109" t="s">
        <v>32</v>
      </c>
      <c r="B11" s="111">
        <v>5849.4891024696026</v>
      </c>
      <c r="C11" s="111">
        <v>6638.5450398739895</v>
      </c>
      <c r="D11" s="111">
        <v>7819.5349333250988</v>
      </c>
      <c r="E11" s="111">
        <v>11609.520825214076</v>
      </c>
      <c r="F11" s="113">
        <v>12069.011349623665</v>
      </c>
    </row>
    <row r="12" spans="1:7" x14ac:dyDescent="0.25">
      <c r="A12" s="177" t="s">
        <v>35</v>
      </c>
      <c r="B12" s="104">
        <v>4701.8073093866315</v>
      </c>
      <c r="C12" s="104">
        <v>5312.8556840943447</v>
      </c>
      <c r="D12" s="104">
        <v>6123.0158995394449</v>
      </c>
      <c r="E12" s="104">
        <v>8563.2922160457438</v>
      </c>
      <c r="F12" s="105">
        <v>9042.2415550446567</v>
      </c>
    </row>
    <row r="13" spans="1:7" x14ac:dyDescent="0.25">
      <c r="A13" s="21" t="s">
        <v>52</v>
      </c>
      <c r="B13" s="112">
        <v>1147.6817930829711</v>
      </c>
      <c r="C13" s="112">
        <v>1325.6893557796448</v>
      </c>
      <c r="D13" s="112">
        <v>1696.5190337856538</v>
      </c>
      <c r="E13" s="112">
        <v>3046.2286091683327</v>
      </c>
      <c r="F13" s="223">
        <v>3026.7697945790078</v>
      </c>
    </row>
    <row r="14" spans="1:7" x14ac:dyDescent="0.25">
      <c r="A14" s="177" t="s">
        <v>44</v>
      </c>
      <c r="B14" s="104">
        <v>443.52164550668738</v>
      </c>
      <c r="C14" s="104">
        <v>550.37444635500265</v>
      </c>
      <c r="D14" s="104">
        <v>562.76335055178208</v>
      </c>
      <c r="E14" s="104">
        <v>752.09423982188571</v>
      </c>
      <c r="F14" s="105">
        <v>850.98449053684146</v>
      </c>
    </row>
    <row r="15" spans="1:7" x14ac:dyDescent="0.25">
      <c r="A15" s="133" t="s">
        <v>45</v>
      </c>
      <c r="B15" s="134">
        <v>30.766738511992582</v>
      </c>
      <c r="C15" s="134">
        <v>34.916960398414517</v>
      </c>
      <c r="D15" s="134">
        <v>41.12864941955926</v>
      </c>
      <c r="E15" s="134">
        <v>61.062955280674444</v>
      </c>
      <c r="F15" s="135">
        <v>63.479751784710949</v>
      </c>
    </row>
    <row r="16" spans="1:7" x14ac:dyDescent="0.25">
      <c r="A16" s="224" t="s">
        <v>53</v>
      </c>
      <c r="B16" s="225">
        <v>673.39340906429118</v>
      </c>
      <c r="C16" s="225">
        <v>740.39794902622759</v>
      </c>
      <c r="D16" s="225">
        <v>1092.6270338143127</v>
      </c>
      <c r="E16" s="225">
        <v>2233.0714140657724</v>
      </c>
      <c r="F16" s="226">
        <v>2112.3055522574555</v>
      </c>
    </row>
    <row r="17" spans="1:6" x14ac:dyDescent="0.25">
      <c r="A17" s="45"/>
      <c r="B17" s="27"/>
      <c r="C17" s="27"/>
      <c r="D17" s="171"/>
      <c r="E17" s="171"/>
      <c r="F17" s="171"/>
    </row>
    <row r="18" spans="1:6" x14ac:dyDescent="0.25">
      <c r="A18" s="288" t="s">
        <v>177</v>
      </c>
      <c r="B18" s="289"/>
      <c r="C18" s="289"/>
      <c r="D18" s="289"/>
      <c r="E18" s="289"/>
      <c r="F18" s="328"/>
    </row>
    <row r="19" spans="1:6" ht="16.5" x14ac:dyDescent="0.3">
      <c r="A19" s="9" t="s">
        <v>13</v>
      </c>
      <c r="B19" s="57"/>
      <c r="C19" s="98"/>
      <c r="D19" s="35"/>
      <c r="E19" s="35"/>
      <c r="F19" s="75"/>
    </row>
    <row r="20" spans="1:6" ht="16.5" x14ac:dyDescent="0.3">
      <c r="A20" s="9" t="s">
        <v>14</v>
      </c>
      <c r="B20" s="57"/>
      <c r="C20" s="98"/>
      <c r="D20" s="35"/>
      <c r="E20" s="35"/>
      <c r="F20" s="75"/>
    </row>
    <row r="21" spans="1:6" ht="23.25" customHeight="1" x14ac:dyDescent="0.25">
      <c r="A21" s="290" t="s">
        <v>83</v>
      </c>
      <c r="B21" s="291"/>
      <c r="C21" s="291"/>
      <c r="D21" s="291"/>
      <c r="E21" s="291"/>
      <c r="F21" s="292"/>
    </row>
    <row r="22" spans="1:6" ht="16.5" x14ac:dyDescent="0.3">
      <c r="A22" s="9" t="s">
        <v>97</v>
      </c>
      <c r="B22" s="57"/>
      <c r="C22" s="98"/>
      <c r="D22" s="35"/>
      <c r="E22" s="35"/>
      <c r="F22" s="75"/>
    </row>
    <row r="23" spans="1:6" ht="16.5" x14ac:dyDescent="0.3">
      <c r="A23" s="58" t="s">
        <v>59</v>
      </c>
      <c r="B23" s="59"/>
      <c r="C23" s="99"/>
      <c r="D23" s="63"/>
      <c r="E23" s="63"/>
      <c r="F23" s="85"/>
    </row>
  </sheetData>
  <mergeCells count="3">
    <mergeCell ref="A3:F4"/>
    <mergeCell ref="A18:F18"/>
    <mergeCell ref="A21:F21"/>
  </mergeCells>
  <hyperlinks>
    <hyperlink ref="G1" location="Indice!A1" display="Menu principal" xr:uid="{3E836067-0622-4B4F-914F-61A9A2CE1E6F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69EA-1182-4F25-8E3A-F77D7D7804EE}">
  <dimension ref="A1:I50"/>
  <sheetViews>
    <sheetView zoomScaleNormal="100" workbookViewId="0"/>
  </sheetViews>
  <sheetFormatPr baseColWidth="10" defaultColWidth="11.42578125" defaultRowHeight="14.25" x14ac:dyDescent="0.25"/>
  <cols>
    <col min="1" max="1" width="40.7109375" style="24" customWidth="1"/>
    <col min="2" max="7" width="11.42578125" style="24"/>
    <col min="8" max="9" width="18.7109375" style="24" customWidth="1"/>
    <col min="10" max="16384" width="11.42578125" style="24"/>
  </cols>
  <sheetData>
    <row r="1" spans="1:7" ht="60" customHeight="1" x14ac:dyDescent="0.3">
      <c r="G1" s="29" t="s">
        <v>55</v>
      </c>
    </row>
    <row r="2" spans="1:7" ht="30.75" customHeight="1" x14ac:dyDescent="0.25"/>
    <row r="3" spans="1:7" ht="12.75" customHeight="1" x14ac:dyDescent="0.25">
      <c r="A3" s="297" t="s">
        <v>61</v>
      </c>
      <c r="B3" s="298"/>
      <c r="C3" s="298"/>
      <c r="D3" s="298"/>
      <c r="E3" s="298"/>
      <c r="F3" s="299"/>
    </row>
    <row r="4" spans="1:7" ht="12.75" customHeight="1" x14ac:dyDescent="0.25">
      <c r="A4" s="300"/>
      <c r="B4" s="301"/>
      <c r="C4" s="301"/>
      <c r="D4" s="301"/>
      <c r="E4" s="301"/>
      <c r="F4" s="302"/>
    </row>
    <row r="5" spans="1:7" x14ac:dyDescent="0.25">
      <c r="A5" s="333" t="s">
        <v>158</v>
      </c>
      <c r="B5" s="334"/>
      <c r="C5" s="334"/>
      <c r="D5" s="334"/>
      <c r="E5" s="334"/>
      <c r="F5" s="335"/>
    </row>
    <row r="6" spans="1:7" x14ac:dyDescent="0.25">
      <c r="A6" s="20" t="s">
        <v>62</v>
      </c>
      <c r="B6" s="15"/>
      <c r="C6" s="123"/>
      <c r="D6" s="123"/>
      <c r="E6" s="123"/>
      <c r="F6" s="124"/>
    </row>
    <row r="7" spans="1:7" x14ac:dyDescent="0.25">
      <c r="A7" s="26"/>
    </row>
    <row r="8" spans="1:7" ht="17.25" x14ac:dyDescent="0.25">
      <c r="A8" s="136" t="s">
        <v>31</v>
      </c>
      <c r="B8" s="137">
        <v>2019</v>
      </c>
      <c r="C8" s="137">
        <v>2020</v>
      </c>
      <c r="D8" s="137" t="s">
        <v>64</v>
      </c>
      <c r="E8" s="137" t="s">
        <v>65</v>
      </c>
      <c r="F8" s="138" t="s">
        <v>66</v>
      </c>
    </row>
    <row r="9" spans="1:7" s="23" customFormat="1" ht="24" x14ac:dyDescent="0.2">
      <c r="A9" s="249" t="s">
        <v>161</v>
      </c>
      <c r="B9" s="216">
        <v>0.99083293886123713</v>
      </c>
      <c r="C9" s="216">
        <v>1.2376780683399882</v>
      </c>
      <c r="D9" s="216">
        <v>1.2700397018907426</v>
      </c>
      <c r="E9" s="216">
        <v>1.842826226644767</v>
      </c>
      <c r="F9" s="217">
        <v>1.765220010018842</v>
      </c>
    </row>
    <row r="10" spans="1:7" x14ac:dyDescent="0.25">
      <c r="A10" s="26"/>
    </row>
    <row r="11" spans="1:7" s="35" customFormat="1" ht="16.5" x14ac:dyDescent="0.3">
      <c r="A11" s="47"/>
    </row>
    <row r="12" spans="1:7" s="35" customFormat="1" ht="28.5" customHeight="1" x14ac:dyDescent="0.3">
      <c r="A12" s="303" t="s">
        <v>159</v>
      </c>
      <c r="B12" s="336"/>
      <c r="C12" s="336"/>
      <c r="D12" s="336"/>
      <c r="E12" s="336"/>
      <c r="F12" s="337"/>
    </row>
    <row r="13" spans="1:7" x14ac:dyDescent="0.25">
      <c r="A13" s="20" t="s">
        <v>62</v>
      </c>
      <c r="B13" s="15"/>
      <c r="C13" s="123"/>
      <c r="D13" s="123"/>
      <c r="E13" s="123"/>
      <c r="F13" s="124"/>
    </row>
    <row r="14" spans="1:7" x14ac:dyDescent="0.25">
      <c r="A14" s="26"/>
    </row>
    <row r="15" spans="1:7" ht="17.25" x14ac:dyDescent="0.25">
      <c r="A15" s="136" t="s">
        <v>31</v>
      </c>
      <c r="B15" s="137">
        <v>2019</v>
      </c>
      <c r="C15" s="137">
        <v>2020</v>
      </c>
      <c r="D15" s="137" t="s">
        <v>64</v>
      </c>
      <c r="E15" s="137" t="s">
        <v>65</v>
      </c>
      <c r="F15" s="138" t="s">
        <v>66</v>
      </c>
    </row>
    <row r="16" spans="1:7" s="23" customFormat="1" ht="24" x14ac:dyDescent="0.2">
      <c r="A16" s="249" t="s">
        <v>161</v>
      </c>
      <c r="B16" s="216">
        <v>3.6225042392619504</v>
      </c>
      <c r="C16" s="216">
        <v>4.1164084948909947</v>
      </c>
      <c r="D16" s="216">
        <v>4.3093858813900976</v>
      </c>
      <c r="E16" s="216">
        <v>6.1937875831977811</v>
      </c>
      <c r="F16" s="217">
        <v>5.7625317364664594</v>
      </c>
    </row>
    <row r="17" spans="1:6" x14ac:dyDescent="0.25">
      <c r="A17" s="252"/>
      <c r="B17" s="253"/>
      <c r="C17" s="253"/>
      <c r="D17" s="253"/>
      <c r="E17" s="253"/>
      <c r="F17" s="253"/>
    </row>
    <row r="18" spans="1:6" s="35" customFormat="1" ht="16.5" customHeight="1" x14ac:dyDescent="0.3">
      <c r="A18" s="252"/>
      <c r="B18" s="253"/>
      <c r="C18" s="253"/>
      <c r="D18" s="253"/>
      <c r="E18" s="253"/>
      <c r="F18" s="253"/>
    </row>
    <row r="19" spans="1:6" ht="39" customHeight="1" x14ac:dyDescent="0.25">
      <c r="A19" s="330" t="s">
        <v>160</v>
      </c>
      <c r="B19" s="331"/>
      <c r="C19" s="331"/>
      <c r="D19" s="331"/>
      <c r="E19" s="331"/>
      <c r="F19" s="332"/>
    </row>
    <row r="20" spans="1:6" x14ac:dyDescent="0.25">
      <c r="A20" s="20" t="s">
        <v>62</v>
      </c>
      <c r="B20" s="15"/>
      <c r="C20" s="123"/>
      <c r="D20" s="123"/>
      <c r="E20" s="123"/>
      <c r="F20" s="124"/>
    </row>
    <row r="21" spans="1:6" x14ac:dyDescent="0.25">
      <c r="A21" s="26"/>
    </row>
    <row r="22" spans="1:6" ht="11.25" customHeight="1" x14ac:dyDescent="0.25">
      <c r="A22" s="136" t="s">
        <v>31</v>
      </c>
      <c r="B22" s="137">
        <v>2019</v>
      </c>
      <c r="C22" s="137">
        <v>2020</v>
      </c>
      <c r="D22" s="137" t="s">
        <v>64</v>
      </c>
      <c r="E22" s="137" t="s">
        <v>65</v>
      </c>
      <c r="F22" s="138" t="s">
        <v>66</v>
      </c>
    </row>
    <row r="23" spans="1:6" ht="24" x14ac:dyDescent="0.25">
      <c r="A23" s="249" t="s">
        <v>161</v>
      </c>
      <c r="B23" s="218">
        <v>16.137258057972033</v>
      </c>
      <c r="C23" s="218">
        <v>17.454764394728699</v>
      </c>
      <c r="D23" s="218">
        <v>16.587006587657939</v>
      </c>
      <c r="E23" s="218">
        <v>23.41631646681784</v>
      </c>
      <c r="F23" s="219">
        <v>21.167702598636325</v>
      </c>
    </row>
    <row r="24" spans="1:6" x14ac:dyDescent="0.25">
      <c r="A24" s="48"/>
      <c r="B24" s="33"/>
    </row>
    <row r="25" spans="1:6" x14ac:dyDescent="0.25">
      <c r="A25" s="321" t="s">
        <v>177</v>
      </c>
      <c r="B25" s="322"/>
      <c r="C25" s="322"/>
      <c r="D25" s="322"/>
      <c r="E25" s="322"/>
      <c r="F25" s="323"/>
    </row>
    <row r="26" spans="1:6" x14ac:dyDescent="0.25">
      <c r="A26" s="9" t="s">
        <v>13</v>
      </c>
      <c r="B26" s="57"/>
      <c r="C26" s="98"/>
      <c r="D26" s="98"/>
      <c r="E26" s="98"/>
      <c r="F26" s="200"/>
    </row>
    <row r="27" spans="1:6" x14ac:dyDescent="0.25">
      <c r="A27" s="9" t="s">
        <v>14</v>
      </c>
      <c r="B27" s="57"/>
      <c r="C27" s="98"/>
      <c r="D27" s="98"/>
      <c r="E27" s="98"/>
      <c r="F27" s="200"/>
    </row>
    <row r="28" spans="1:6" x14ac:dyDescent="0.25">
      <c r="A28" s="290" t="s">
        <v>83</v>
      </c>
      <c r="B28" s="291"/>
      <c r="C28" s="291"/>
      <c r="D28" s="291"/>
      <c r="E28" s="291"/>
      <c r="F28" s="292"/>
    </row>
    <row r="29" spans="1:6" x14ac:dyDescent="0.25">
      <c r="A29" s="9" t="s">
        <v>97</v>
      </c>
      <c r="B29" s="57"/>
      <c r="C29" s="98"/>
      <c r="D29" s="98"/>
      <c r="E29" s="98"/>
      <c r="F29" s="200"/>
    </row>
    <row r="30" spans="1:6" x14ac:dyDescent="0.25">
      <c r="A30" s="58" t="s">
        <v>59</v>
      </c>
      <c r="B30" s="59"/>
      <c r="C30" s="99"/>
      <c r="D30" s="99"/>
      <c r="E30" s="99"/>
      <c r="F30" s="201"/>
    </row>
    <row r="37" spans="8:9" ht="50.25" customHeight="1" x14ac:dyDescent="0.25"/>
    <row r="44" spans="8:9" ht="47.25" customHeight="1" x14ac:dyDescent="0.25">
      <c r="H44" s="329" t="s">
        <v>68</v>
      </c>
      <c r="I44" s="329"/>
    </row>
    <row r="45" spans="8:9" x14ac:dyDescent="0.25">
      <c r="H45" s="46">
        <f t="array" ref="H45:H49">TRANSPOSE('Tabla 6 y 7'!B8:F8)</f>
        <v>9.5397135180456623</v>
      </c>
      <c r="I45" s="254">
        <f>H45</f>
        <v>9.5397135180456623</v>
      </c>
    </row>
    <row r="46" spans="8:9" x14ac:dyDescent="0.25">
      <c r="H46" s="46">
        <v>9.7344432070378488</v>
      </c>
      <c r="I46" s="254">
        <f t="shared" ref="I46:I50" si="0">H46</f>
        <v>9.7344432070378488</v>
      </c>
    </row>
    <row r="47" spans="8:9" x14ac:dyDescent="0.25">
      <c r="H47" s="46">
        <v>12.963640687486158</v>
      </c>
      <c r="I47" s="254">
        <f t="shared" si="0"/>
        <v>12.963640687486158</v>
      </c>
    </row>
    <row r="48" spans="8:9" x14ac:dyDescent="0.25">
      <c r="H48" s="46">
        <v>15.275305807047005</v>
      </c>
      <c r="I48" s="254">
        <f t="shared" si="0"/>
        <v>15.275305807047005</v>
      </c>
    </row>
    <row r="49" spans="8:9" x14ac:dyDescent="0.25">
      <c r="H49" s="46">
        <v>15.335809329536248</v>
      </c>
      <c r="I49" s="254">
        <f t="shared" si="0"/>
        <v>15.335809329536248</v>
      </c>
    </row>
    <row r="50" spans="8:9" x14ac:dyDescent="0.25">
      <c r="H50" s="255">
        <f>AVERAGE(H45:H49)</f>
        <v>12.569782509830585</v>
      </c>
      <c r="I50" s="254">
        <f t="shared" si="0"/>
        <v>12.569782509830585</v>
      </c>
    </row>
  </sheetData>
  <mergeCells count="7">
    <mergeCell ref="H44:I44"/>
    <mergeCell ref="A19:F19"/>
    <mergeCell ref="A3:F4"/>
    <mergeCell ref="A5:F5"/>
    <mergeCell ref="A12:F12"/>
    <mergeCell ref="A25:F25"/>
    <mergeCell ref="A28:F28"/>
  </mergeCells>
  <conditionalFormatting sqref="I45:I50">
    <cfRule type="dataBar" priority="1">
      <dataBar showValue="0">
        <cfvo type="min"/>
        <cfvo type="max"/>
        <color rgb="FFB6004B"/>
      </dataBar>
      <extLst>
        <ext xmlns:x14="http://schemas.microsoft.com/office/spreadsheetml/2009/9/main" uri="{B025F937-C7B1-47D3-B67F-A62EFF666E3E}">
          <x14:id>{DE03DA96-2FB6-48E4-8026-B5590DE6E65E}</x14:id>
        </ext>
      </extLst>
    </cfRule>
    <cfRule type="dataBar" priority="2">
      <dataBar>
        <cfvo type="min"/>
        <cfvo type="max"/>
        <color rgb="FFB6004B"/>
      </dataBar>
      <extLst>
        <ext xmlns:x14="http://schemas.microsoft.com/office/spreadsheetml/2009/9/main" uri="{B025F937-C7B1-47D3-B67F-A62EFF666E3E}">
          <x14:id>{64CF4448-35A9-4A8F-9C53-DE74A4D60C67}</x14:id>
        </ext>
      </extLst>
    </cfRule>
    <cfRule type="dataBar" priority="3">
      <dataBar showValue="0"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{5A54BCDA-9F24-404B-AEF7-F8DD24D17F17}</x14:id>
        </ext>
      </extLst>
    </cfRule>
  </conditionalFormatting>
  <hyperlinks>
    <hyperlink ref="G1" location="Indice!A1" display="Menu principal" xr:uid="{C5993B61-D298-4E4E-867B-A87A2FD429FA}"/>
  </hyperlink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03DA96-2FB6-48E4-8026-B5590DE6E6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4CF4448-35A9-4A8F-9C53-DE74A4D60C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54BCDA-9F24-404B-AEF7-F8DD24D17F17}">
            <x14:dataBar minLength="0" maxLength="100" border="1" negativeBarBorderColorSameAsPositive="0">
              <x14:cfvo type="autoMin"/>
              <x14:cfvo type="autoMax"/>
              <x14:borderColor theme="9" tint="0.39997558519241921"/>
              <x14:negativeFillColor rgb="FFFF0000"/>
              <x14:negativeBorderColor rgb="FFFF0000"/>
              <x14:axisColor rgb="FF000000"/>
            </x14:dataBar>
          </x14:cfRule>
          <xm:sqref>I45:I50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3"/>
  <sheetViews>
    <sheetView zoomScaleNormal="100" workbookViewId="0"/>
  </sheetViews>
  <sheetFormatPr baseColWidth="10" defaultColWidth="11.42578125" defaultRowHeight="16.5" x14ac:dyDescent="0.3"/>
  <cols>
    <col min="1" max="1" width="45.85546875" style="35" customWidth="1"/>
    <col min="2" max="16384" width="11.42578125" style="35"/>
  </cols>
  <sheetData>
    <row r="1" spans="1:7" s="24" customFormat="1" ht="60" customHeight="1" x14ac:dyDescent="0.3">
      <c r="G1" s="29" t="s">
        <v>55</v>
      </c>
    </row>
    <row r="2" spans="1:7" s="24" customFormat="1" ht="30.75" customHeight="1" x14ac:dyDescent="0.25"/>
    <row r="3" spans="1:7" s="24" customFormat="1" ht="12.75" customHeight="1" x14ac:dyDescent="0.25">
      <c r="A3" s="297" t="s">
        <v>61</v>
      </c>
      <c r="B3" s="298"/>
      <c r="C3" s="298"/>
      <c r="D3" s="298"/>
      <c r="E3" s="298"/>
      <c r="F3" s="299"/>
    </row>
    <row r="4" spans="1:7" s="24" customFormat="1" ht="12.75" customHeight="1" x14ac:dyDescent="0.25">
      <c r="A4" s="300"/>
      <c r="B4" s="301"/>
      <c r="C4" s="301"/>
      <c r="D4" s="301"/>
      <c r="E4" s="301"/>
      <c r="F4" s="302"/>
    </row>
    <row r="5" spans="1:7" s="24" customFormat="1" ht="14.25" x14ac:dyDescent="0.25">
      <c r="A5" s="10" t="s">
        <v>169</v>
      </c>
      <c r="B5" s="11"/>
      <c r="C5" s="92"/>
      <c r="D5" s="92"/>
      <c r="E5" s="92"/>
      <c r="F5" s="93"/>
    </row>
    <row r="6" spans="1:7" s="24" customFormat="1" ht="14.25" x14ac:dyDescent="0.25">
      <c r="A6" s="6" t="s">
        <v>23</v>
      </c>
      <c r="B6" s="8"/>
      <c r="C6" s="94"/>
      <c r="D6" s="94"/>
      <c r="E6" s="94"/>
      <c r="F6" s="60"/>
    </row>
    <row r="7" spans="1:7" s="24" customFormat="1" ht="14.25" x14ac:dyDescent="0.25">
      <c r="A7" s="5" t="s">
        <v>26</v>
      </c>
      <c r="B7" s="7"/>
      <c r="C7" s="94"/>
      <c r="D7" s="94"/>
      <c r="E7" s="94"/>
      <c r="F7" s="60"/>
    </row>
    <row r="8" spans="1:7" s="24" customFormat="1" ht="14.25" x14ac:dyDescent="0.25">
      <c r="A8" s="20" t="s">
        <v>62</v>
      </c>
      <c r="B8" s="15"/>
      <c r="C8" s="123"/>
      <c r="D8" s="123"/>
      <c r="E8" s="123"/>
      <c r="F8" s="124"/>
    </row>
    <row r="10" spans="1:7" ht="17.25" x14ac:dyDescent="0.3">
      <c r="A10" s="136" t="s">
        <v>31</v>
      </c>
      <c r="B10" s="137">
        <v>2019</v>
      </c>
      <c r="C10" s="137">
        <v>2020</v>
      </c>
      <c r="D10" s="137" t="s">
        <v>64</v>
      </c>
      <c r="E10" s="137" t="s">
        <v>65</v>
      </c>
      <c r="F10" s="138" t="s">
        <v>66</v>
      </c>
    </row>
    <row r="11" spans="1:7" x14ac:dyDescent="0.3">
      <c r="A11" s="21" t="s">
        <v>32</v>
      </c>
      <c r="B11" s="112">
        <v>9633.0752246026241</v>
      </c>
      <c r="C11" s="112">
        <v>10668.276413550002</v>
      </c>
      <c r="D11" s="112">
        <v>13431.086569667228</v>
      </c>
      <c r="E11" s="112">
        <v>19116.226536671675</v>
      </c>
      <c r="F11" s="223">
        <v>20707.436752617243</v>
      </c>
    </row>
    <row r="12" spans="1:7" x14ac:dyDescent="0.3">
      <c r="A12" s="177" t="s">
        <v>35</v>
      </c>
      <c r="B12" s="104">
        <v>7453.5368771347312</v>
      </c>
      <c r="C12" s="104">
        <v>8276.0369954204507</v>
      </c>
      <c r="D12" s="104">
        <v>9261.5908153510554</v>
      </c>
      <c r="E12" s="104">
        <v>12964.097122883497</v>
      </c>
      <c r="F12" s="105">
        <v>13917.200455778478</v>
      </c>
    </row>
    <row r="13" spans="1:7" x14ac:dyDescent="0.3">
      <c r="A13" s="21" t="s">
        <v>52</v>
      </c>
      <c r="B13" s="112">
        <v>2179.5383474678924</v>
      </c>
      <c r="C13" s="112">
        <v>2392.2394181295513</v>
      </c>
      <c r="D13" s="112">
        <v>4169.4957543161727</v>
      </c>
      <c r="E13" s="112">
        <v>6152.1294137881805</v>
      </c>
      <c r="F13" s="223">
        <v>6790.2362968387652</v>
      </c>
    </row>
    <row r="14" spans="1:7" x14ac:dyDescent="0.3">
      <c r="A14" s="177" t="s">
        <v>44</v>
      </c>
      <c r="B14" s="104">
        <v>638.14096283319395</v>
      </c>
      <c r="C14" s="104">
        <v>744.69557778830028</v>
      </c>
      <c r="D14" s="104">
        <v>773.65678068003058</v>
      </c>
      <c r="E14" s="104">
        <v>1030.2526651788276</v>
      </c>
      <c r="F14" s="105">
        <v>1183.134777380837</v>
      </c>
    </row>
    <row r="15" spans="1:7" x14ac:dyDescent="0.3">
      <c r="A15" s="110" t="s">
        <v>45</v>
      </c>
      <c r="B15" s="114">
        <v>57.251841366923728</v>
      </c>
      <c r="C15" s="114">
        <v>63.125080014146604</v>
      </c>
      <c r="D15" s="114">
        <v>80.409510873954162</v>
      </c>
      <c r="E15" s="114">
        <v>113.60989526087764</v>
      </c>
      <c r="F15" s="115">
        <v>123.94872960566599</v>
      </c>
    </row>
    <row r="16" spans="1:7" x14ac:dyDescent="0.3">
      <c r="A16" s="224" t="s">
        <v>54</v>
      </c>
      <c r="B16" s="227">
        <v>1484.1455432677749</v>
      </c>
      <c r="C16" s="227">
        <v>1584.4187603271043</v>
      </c>
      <c r="D16" s="227">
        <v>3315.429462762188</v>
      </c>
      <c r="E16" s="227">
        <v>5008.2668533484757</v>
      </c>
      <c r="F16" s="228">
        <v>5483.1527898522618</v>
      </c>
    </row>
    <row r="18" spans="1:6" x14ac:dyDescent="0.3">
      <c r="A18" s="338" t="s">
        <v>177</v>
      </c>
      <c r="B18" s="339"/>
      <c r="C18" s="339"/>
      <c r="D18" s="339"/>
      <c r="E18" s="339"/>
      <c r="F18" s="340"/>
    </row>
    <row r="19" spans="1:6" x14ac:dyDescent="0.3">
      <c r="A19" s="9" t="s">
        <v>13</v>
      </c>
      <c r="B19" s="57"/>
      <c r="C19" s="98"/>
      <c r="F19" s="75"/>
    </row>
    <row r="20" spans="1:6" x14ac:dyDescent="0.3">
      <c r="A20" s="9" t="s">
        <v>14</v>
      </c>
      <c r="B20" s="57"/>
      <c r="C20" s="98"/>
      <c r="F20" s="75"/>
    </row>
    <row r="21" spans="1:6" ht="21.75" customHeight="1" x14ac:dyDescent="0.3">
      <c r="A21" s="290" t="s">
        <v>83</v>
      </c>
      <c r="B21" s="291"/>
      <c r="C21" s="291"/>
      <c r="D21" s="291"/>
      <c r="E21" s="291"/>
      <c r="F21" s="292"/>
    </row>
    <row r="22" spans="1:6" x14ac:dyDescent="0.3">
      <c r="A22" s="9" t="s">
        <v>97</v>
      </c>
      <c r="B22" s="57"/>
      <c r="C22" s="98"/>
      <c r="F22" s="75"/>
    </row>
    <row r="23" spans="1:6" x14ac:dyDescent="0.3">
      <c r="A23" s="58" t="s">
        <v>59</v>
      </c>
      <c r="B23" s="59"/>
      <c r="C23" s="99"/>
      <c r="D23" s="63"/>
      <c r="E23" s="63"/>
      <c r="F23" s="85"/>
    </row>
  </sheetData>
  <mergeCells count="3">
    <mergeCell ref="A21:F21"/>
    <mergeCell ref="A3:F4"/>
    <mergeCell ref="A18:F18"/>
  </mergeCells>
  <hyperlinks>
    <hyperlink ref="G1" location="Indice!A1" display="Menu principal" xr:uid="{16CC2ACE-F47B-41D8-9781-6E0DABE9E7EC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7"/>
  <sheetViews>
    <sheetView workbookViewId="0"/>
  </sheetViews>
  <sheetFormatPr baseColWidth="10" defaultColWidth="11.42578125" defaultRowHeight="14.25" x14ac:dyDescent="0.25"/>
  <cols>
    <col min="1" max="1" width="55.5703125" style="24" customWidth="1"/>
    <col min="2" max="16384" width="11.42578125" style="24"/>
  </cols>
  <sheetData>
    <row r="1" spans="1:7" ht="60" customHeight="1" x14ac:dyDescent="0.3">
      <c r="G1" s="29" t="s">
        <v>55</v>
      </c>
    </row>
    <row r="2" spans="1:7" ht="30.75" customHeight="1" x14ac:dyDescent="0.25"/>
    <row r="3" spans="1:7" ht="12.75" customHeight="1" x14ac:dyDescent="0.25">
      <c r="A3" s="293" t="s">
        <v>61</v>
      </c>
      <c r="B3" s="281"/>
      <c r="C3" s="281"/>
      <c r="D3" s="281"/>
      <c r="E3" s="281"/>
      <c r="F3" s="281"/>
    </row>
    <row r="4" spans="1:7" ht="12.75" customHeight="1" x14ac:dyDescent="0.25">
      <c r="A4" s="293"/>
      <c r="B4" s="281"/>
      <c r="C4" s="281"/>
      <c r="D4" s="281"/>
      <c r="E4" s="281"/>
      <c r="F4" s="281"/>
    </row>
    <row r="5" spans="1:7" ht="45" customHeight="1" x14ac:dyDescent="0.25">
      <c r="A5" s="341" t="s">
        <v>171</v>
      </c>
      <c r="B5" s="342"/>
      <c r="C5" s="342"/>
      <c r="D5" s="342"/>
      <c r="E5" s="342"/>
      <c r="F5" s="343"/>
    </row>
    <row r="6" spans="1:7" ht="18" customHeight="1" x14ac:dyDescent="0.25">
      <c r="A6" s="26"/>
    </row>
    <row r="7" spans="1:7" ht="17.25" x14ac:dyDescent="0.25">
      <c r="A7" s="118" t="s">
        <v>31</v>
      </c>
      <c r="B7" s="137">
        <v>2019</v>
      </c>
      <c r="C7" s="137">
        <v>2020</v>
      </c>
      <c r="D7" s="137" t="s">
        <v>64</v>
      </c>
      <c r="E7" s="137" t="s">
        <v>65</v>
      </c>
      <c r="F7" s="138" t="s">
        <v>66</v>
      </c>
    </row>
    <row r="8" spans="1:7" x14ac:dyDescent="0.25">
      <c r="A8" s="202" t="s">
        <v>173</v>
      </c>
      <c r="B8" s="215">
        <v>9.5397135180456623</v>
      </c>
      <c r="C8" s="215">
        <v>9.7344432070378488</v>
      </c>
      <c r="D8" s="215">
        <v>12.963640687486158</v>
      </c>
      <c r="E8" s="215">
        <v>15.275305807047005</v>
      </c>
      <c r="F8" s="220">
        <v>15.335809329536248</v>
      </c>
    </row>
    <row r="9" spans="1:7" x14ac:dyDescent="0.25">
      <c r="A9" s="48"/>
    </row>
    <row r="10" spans="1:7" ht="19.5" customHeight="1" x14ac:dyDescent="0.25">
      <c r="A10" s="341" t="s">
        <v>172</v>
      </c>
      <c r="B10" s="342"/>
      <c r="C10" s="342"/>
      <c r="D10" s="342"/>
      <c r="E10" s="342"/>
      <c r="F10" s="343"/>
    </row>
    <row r="11" spans="1:7" x14ac:dyDescent="0.25">
      <c r="A11" s="26"/>
    </row>
    <row r="12" spans="1:7" ht="17.25" x14ac:dyDescent="0.25">
      <c r="A12" s="118" t="s">
        <v>31</v>
      </c>
      <c r="B12" s="137">
        <v>2019</v>
      </c>
      <c r="C12" s="137">
        <v>2020</v>
      </c>
      <c r="D12" s="137" t="s">
        <v>64</v>
      </c>
      <c r="E12" s="137" t="s">
        <v>65</v>
      </c>
      <c r="F12" s="138" t="s">
        <v>66</v>
      </c>
    </row>
    <row r="13" spans="1:7" x14ac:dyDescent="0.25">
      <c r="A13" s="202" t="s">
        <v>173</v>
      </c>
      <c r="B13" s="215">
        <v>0.22708444615790632</v>
      </c>
      <c r="C13" s="215">
        <v>0.26308495827348544</v>
      </c>
      <c r="D13" s="215">
        <v>0.38621676275236094</v>
      </c>
      <c r="E13" s="221">
        <v>0.46562453936444043</v>
      </c>
      <c r="F13" s="222">
        <v>0.4789219128306943</v>
      </c>
    </row>
    <row r="14" spans="1:7" x14ac:dyDescent="0.25">
      <c r="A14" s="48"/>
    </row>
    <row r="15" spans="1:7" x14ac:dyDescent="0.25">
      <c r="A15" s="338" t="s">
        <v>177</v>
      </c>
      <c r="B15" s="339"/>
      <c r="C15" s="339"/>
      <c r="D15" s="339"/>
      <c r="E15" s="339"/>
      <c r="F15" s="340"/>
    </row>
    <row r="16" spans="1:7" ht="16.5" x14ac:dyDescent="0.3">
      <c r="A16" s="9" t="s">
        <v>13</v>
      </c>
      <c r="B16" s="57"/>
      <c r="C16" s="98"/>
      <c r="D16" s="35"/>
      <c r="E16" s="35"/>
      <c r="F16" s="75"/>
    </row>
    <row r="17" spans="1:6" ht="16.5" x14ac:dyDescent="0.3">
      <c r="A17" s="9" t="s">
        <v>14</v>
      </c>
      <c r="B17" s="57"/>
      <c r="C17" s="98"/>
      <c r="D17" s="35"/>
      <c r="E17" s="35"/>
      <c r="F17" s="75"/>
    </row>
    <row r="18" spans="1:6" ht="24.75" customHeight="1" x14ac:dyDescent="0.25">
      <c r="A18" s="290" t="s">
        <v>83</v>
      </c>
      <c r="B18" s="291"/>
      <c r="C18" s="291"/>
      <c r="D18" s="291"/>
      <c r="E18" s="291"/>
      <c r="F18" s="292"/>
    </row>
    <row r="19" spans="1:6" ht="16.5" x14ac:dyDescent="0.3">
      <c r="A19" s="9" t="s">
        <v>97</v>
      </c>
      <c r="B19" s="57"/>
      <c r="C19" s="98"/>
      <c r="D19" s="35"/>
      <c r="E19" s="35"/>
      <c r="F19" s="75"/>
    </row>
    <row r="20" spans="1:6" ht="20.25" customHeight="1" x14ac:dyDescent="0.3">
      <c r="A20" s="58" t="s">
        <v>59</v>
      </c>
      <c r="B20" s="59"/>
      <c r="C20" s="99"/>
      <c r="D20" s="63"/>
      <c r="E20" s="63"/>
      <c r="F20" s="85"/>
    </row>
    <row r="29" spans="1:6" ht="66" customHeight="1" x14ac:dyDescent="0.25"/>
    <row r="37" ht="74.25" customHeight="1" x14ac:dyDescent="0.25"/>
  </sheetData>
  <mergeCells count="5">
    <mergeCell ref="A3:F4"/>
    <mergeCell ref="A5:F5"/>
    <mergeCell ref="A10:F10"/>
    <mergeCell ref="A15:F15"/>
    <mergeCell ref="A18:F18"/>
  </mergeCells>
  <hyperlinks>
    <hyperlink ref="G1" location="Indice!A1" display="Menu principal" xr:uid="{AE44742A-E5DF-42FE-884C-0E64E447C488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Tabla 1 y 2</vt:lpstr>
      <vt:lpstr>Tabla 13</vt:lpstr>
      <vt:lpstr>Cuadro 15</vt:lpstr>
      <vt:lpstr>Cuadro 16</vt:lpstr>
      <vt:lpstr>Cuadro 17</vt:lpstr>
      <vt:lpstr>Tabla 15.</vt:lpstr>
      <vt:lpstr>Tabla 16.</vt:lpstr>
      <vt:lpstr>Cuadro 18</vt:lpstr>
      <vt:lpstr>Tabla 3, 4 y 5</vt:lpstr>
      <vt:lpstr>Cuadro 19</vt:lpstr>
      <vt:lpstr>Tabla 6 y 7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Maria Cruz Zamora</dc:creator>
  <cp:keywords/>
  <dc:description/>
  <cp:lastModifiedBy>Henry Antonio Mendoza Tolosa</cp:lastModifiedBy>
  <cp:revision/>
  <dcterms:created xsi:type="dcterms:W3CDTF">2017-10-10T14:57:45Z</dcterms:created>
  <dcterms:modified xsi:type="dcterms:W3CDTF">2024-12-02T19:58:48Z</dcterms:modified>
  <cp:category/>
  <cp:contentStatus/>
</cp:coreProperties>
</file>