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negovco-my.sharepoint.com/personal/hamendozat_dane_gov_co/Documents/BACKUP DANE 170320/GIT_Anál_&amp;_Prosp_Ctas_Satelite/Cultura/Bogotá/CSECCB_2023p_2024pr/Difusión/Publicación/"/>
    </mc:Choice>
  </mc:AlternateContent>
  <xr:revisionPtr revIDLastSave="0" documentId="8_{2C03A9A1-6CC4-42ED-9E98-A6EAC178B50B}" xr6:coauthVersionLast="47" xr6:coauthVersionMax="47" xr10:uidLastSave="{00000000-0000-0000-0000-000000000000}"/>
  <bookViews>
    <workbookView xWindow="-120" yWindow="-120" windowWidth="29040" windowHeight="15720" tabRatio="838" xr2:uid="{4A675B5E-579A-497A-B07C-F0881B13AE67}"/>
  </bookViews>
  <sheets>
    <sheet name="Índice" sheetId="4" r:id="rId1"/>
    <sheet name="Cuadro 1" sheetId="20" r:id="rId2"/>
    <sheet name="Cuadro 2" sheetId="21" r:id="rId3"/>
    <sheet name="Cuadro 3" sheetId="28" r:id="rId4"/>
    <sheet name="Cuadro 4" sheetId="29" r:id="rId5"/>
    <sheet name="Cuadro 5" sheetId="32" r:id="rId6"/>
    <sheet name="Cuadro 6" sheetId="33" r:id="rId7"/>
    <sheet name="Cuadro 7" sheetId="34" r:id="rId8"/>
    <sheet name="Cuadro 8" sheetId="31" r:id="rId9"/>
    <sheet name="Tabla No 5- 2014 " sheetId="9" state="hidden" r:id="rId10"/>
    <sheet name="TRM" sheetId="14" state="hidden" r:id="rId11"/>
  </sheets>
  <definedNames>
    <definedName name="_xlnm.Print_Area" localSheetId="9">'Tabla No 5- 2014 '!$A$1:$O$38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7" i="14" l="1"/>
  <c r="E780" i="14"/>
  <c r="E783" i="14"/>
  <c r="E786" i="14"/>
  <c r="F777" i="14"/>
  <c r="E789" i="14"/>
  <c r="E792" i="14"/>
  <c r="E795" i="14"/>
  <c r="E798" i="14"/>
  <c r="F789" i="14"/>
  <c r="G789" i="14"/>
  <c r="E801" i="14"/>
  <c r="E804" i="14"/>
  <c r="E807" i="14"/>
  <c r="E810" i="14"/>
  <c r="F801" i="14"/>
  <c r="E813" i="14"/>
  <c r="E816" i="14"/>
  <c r="E819" i="14"/>
  <c r="E822" i="14"/>
  <c r="F813" i="14"/>
  <c r="G813" i="14"/>
  <c r="E825" i="14"/>
  <c r="E828" i="14"/>
  <c r="E831" i="14"/>
  <c r="E834" i="14"/>
  <c r="F825" i="14"/>
  <c r="G801" i="14"/>
  <c r="G825" i="14"/>
</calcChain>
</file>

<file path=xl/sharedStrings.xml><?xml version="1.0" encoding="utf-8"?>
<sst xmlns="http://schemas.openxmlformats.org/spreadsheetml/2006/main" count="272" uniqueCount="110">
  <si>
    <t>Menú inicio</t>
  </si>
  <si>
    <t xml:space="preserve">Tabla 5. Cuentas de producción de las industrías turísticas y otras industrias , según bienes y servicios </t>
  </si>
  <si>
    <t>A precios corrientes</t>
  </si>
  <si>
    <t>En miles de millones de pesos</t>
  </si>
  <si>
    <t>Industrias turísticas</t>
  </si>
  <si>
    <t>Concepto</t>
  </si>
  <si>
    <t>Alojamiento para visitantes</t>
  </si>
  <si>
    <t>Industria de provisión de alimentos y bebidas</t>
  </si>
  <si>
    <t>Hoteles restaurantes, bares y similares</t>
  </si>
  <si>
    <t>Transporte por vía terrestre</t>
  </si>
  <si>
    <t xml:space="preserve">Transporte por vía acuática    </t>
  </si>
  <si>
    <t xml:space="preserve">Transporte por vía aérea    </t>
  </si>
  <si>
    <t>Actividades complementarias y auxiliares al transporte; actividades de agencias de viajes</t>
  </si>
  <si>
    <t xml:space="preserve">Actividades inmobiliarias y alquiler de vivienda  </t>
  </si>
  <si>
    <t>Actividades de asociaciones n.c.p.; actividades de esparcimiento y actividades culturales y deportivas; otras actividades de servicios de mercado</t>
  </si>
  <si>
    <t>Actividades de asociaciones n.c.p.; actividades de esparcimiento y actividades culturales y deportivas; otras actividades de servicios de no mercado</t>
  </si>
  <si>
    <t>Subtotal: industrias turísticas</t>
  </si>
  <si>
    <t>otras actividades no caracteristicas del turismo</t>
  </si>
  <si>
    <t>Producción de productores internos</t>
  </si>
  <si>
    <t>Servicios de alojamiento</t>
  </si>
  <si>
    <t>servicios de suministro de comidas y bebidas</t>
  </si>
  <si>
    <t>Servicios de transporte terrestre</t>
  </si>
  <si>
    <t>Servicios de transporte por vía acuática</t>
  </si>
  <si>
    <t>Servicios de transporte por vía aérea</t>
  </si>
  <si>
    <t>Servicios complementarios y auxiliares al transporte</t>
  </si>
  <si>
    <t>Servicios inmobiliarios y de alquiler de vivienda</t>
  </si>
  <si>
    <t>Servicios de asociaciones y esparcimiento, culturales, deportivos y otros servicios de mercado</t>
  </si>
  <si>
    <t>Servicios de asociaciones y esparcimiento, culturales, deportivos y otros servicios de no mercado</t>
  </si>
  <si>
    <t xml:space="preserve"> </t>
  </si>
  <si>
    <t>otros productos no característicos del turismo</t>
  </si>
  <si>
    <t>Total producción</t>
  </si>
  <si>
    <t>Total consumo intermedio</t>
  </si>
  <si>
    <t>Valor agregado</t>
  </si>
  <si>
    <t xml:space="preserve">            Remuneración de los asalariados</t>
  </si>
  <si>
    <t xml:space="preserve">            Total impuestos y subvenciones</t>
  </si>
  <si>
    <t xml:space="preserve">                  Impuestos sobre los productos</t>
  </si>
  <si>
    <t xml:space="preserve">                  Subvenciones sobre los productos </t>
  </si>
  <si>
    <t xml:space="preserve">                  Otros impuestos sobre la producción </t>
  </si>
  <si>
    <t xml:space="preserve">            Ingreso mixto</t>
  </si>
  <si>
    <t xml:space="preserve">            Excedente bruto de explotación</t>
  </si>
  <si>
    <t>Fuente: DANE: Cuentas Nacionales Base 2005</t>
  </si>
  <si>
    <t>NOTA</t>
  </si>
  <si>
    <t>se considera que solo los hoteles (como actividad) tienen producción secundaria</t>
  </si>
  <si>
    <t>Que solo los productos de restaurantes son producciones secondarias de otras actividades</t>
  </si>
  <si>
    <t>y que la relación produccion rama/produccion producto de la rama hoteles es la relación observada en los equilibrios de Cuentas Nacionales a 6 dígitos</t>
  </si>
  <si>
    <r>
      <rPr>
        <vertAlign val="superscript"/>
        <sz val="8"/>
        <color indexed="8"/>
        <rFont val="Arial"/>
        <family val="2"/>
      </rPr>
      <t>P</t>
    </r>
    <r>
      <rPr>
        <sz val="8"/>
        <color indexed="8"/>
        <rFont val="Arial"/>
        <family val="2"/>
      </rPr>
      <t>: Provisional</t>
    </r>
  </si>
  <si>
    <t>Cotización del dólar</t>
  </si>
  <si>
    <t>1.3.1. Serie empalmada de datos promedio por meses y fin de mes_periodicidad mensual*</t>
  </si>
  <si>
    <t/>
  </si>
  <si>
    <t>Información disponible a partir de 1950.</t>
  </si>
  <si>
    <r>
      <rPr>
        <sz val="9"/>
        <color indexed="8"/>
        <rFont val="Helv"/>
        <family val="2"/>
      </rPr>
      <t xml:space="preserve"> </t>
    </r>
    <r>
      <rPr>
        <i/>
        <sz val="9"/>
        <color indexed="8"/>
        <rFont val="Helv"/>
        <family val="2"/>
      </rPr>
      <t>Banco de la República - Gerencia Técnica - información extraída de la bodega de datos -Serankua- el 15/06/2018 11:14:42</t>
    </r>
  </si>
  <si>
    <t>Año(aaaa)-Mes(mm)</t>
  </si>
  <si>
    <t>Promedio</t>
  </si>
  <si>
    <t>Fin de mes</t>
  </si>
  <si>
    <t>prom trimestral</t>
  </si>
  <si>
    <t>prom anual</t>
  </si>
  <si>
    <t>Variación</t>
  </si>
  <si>
    <r>
      <rPr>
        <b/>
        <sz val="9"/>
        <color indexed="8"/>
        <rFont val="Helv"/>
        <family val="2"/>
      </rPr>
      <t>*</t>
    </r>
    <r>
      <rPr>
        <sz val="9"/>
        <color indexed="8"/>
        <rFont val="Helv"/>
        <family val="2"/>
      </rPr>
      <t xml:space="preserve"> El promedio mensual se refiere al promedio simple de la TRM de los días hábiles únicamente.</t>
    </r>
  </si>
  <si>
    <r>
      <rPr>
        <sz val="9"/>
        <color indexed="8"/>
        <rFont val="Helv"/>
        <family val="2"/>
      </rPr>
      <t xml:space="preserve"> </t>
    </r>
    <r>
      <rPr>
        <b/>
        <sz val="9"/>
        <color indexed="8"/>
        <rFont val="Helv"/>
        <family val="2"/>
      </rPr>
      <t>Fuente</t>
    </r>
    <r>
      <rPr>
        <sz val="9"/>
        <color indexed="8"/>
        <rFont val="Helv"/>
        <family val="2"/>
      </rPr>
      <t>: la tasa de cambio en Colombia fue calculada por el Banco de la República hasta noviembre de 1980 (en aquél entonces era conocida como la tasa de certificado de cambio). Luego, en acuerdo con la Junta Directiva del Banco de la República, a partir de diciembre de 1980, la tasa de cambio es calculada por la Superintendencia Financiera de Colombia (</t>
    </r>
    <r>
      <rPr>
        <u/>
        <sz val="9"/>
        <color indexed="12"/>
        <rFont val="Helv"/>
        <family val="2"/>
      </rPr>
      <t>www.superfinanciera.gov.co</t>
    </r>
    <r>
      <rPr>
        <sz val="9"/>
        <color indexed="8"/>
        <rFont val="Helv"/>
        <family val="2"/>
      </rPr>
      <t>).</t>
    </r>
  </si>
  <si>
    <t>Valores a precios corrientes</t>
  </si>
  <si>
    <t>Índice</t>
  </si>
  <si>
    <t>Millones de pesos</t>
  </si>
  <si>
    <t>1. Cuenta de producción</t>
  </si>
  <si>
    <t>P.1 Producción</t>
  </si>
  <si>
    <t>P.2 Consumo intermedio</t>
  </si>
  <si>
    <t>B.1 Valor agregado bruto</t>
  </si>
  <si>
    <t>Series encadenadas de volumen con año de referencia 2015</t>
  </si>
  <si>
    <t>Actividades de grabación de sonido y edición de música</t>
  </si>
  <si>
    <t>Creación musical</t>
  </si>
  <si>
    <t xml:space="preserve">Cuenta de producción </t>
  </si>
  <si>
    <t>Producción de copias a partir de grabaciones originales</t>
  </si>
  <si>
    <t>2. Cuenta de generación del ingreso</t>
  </si>
  <si>
    <t>D.11 Sueldos y salarios</t>
  </si>
  <si>
    <t>Cuenta de producción y generación del ingreso</t>
  </si>
  <si>
    <t>Cuadro 1</t>
  </si>
  <si>
    <t>Cuadro 2</t>
  </si>
  <si>
    <t>Cuadro 3</t>
  </si>
  <si>
    <t>Cuadro 4</t>
  </si>
  <si>
    <t>Cuadro 5</t>
  </si>
  <si>
    <t>Cuadro 6</t>
  </si>
  <si>
    <t>Cuadro 7</t>
  </si>
  <si>
    <t>Cuadro 8</t>
  </si>
  <si>
    <t>Actividades de grabación de sonido y edición de música a precios corrientes</t>
  </si>
  <si>
    <t>Creación musical a precios corrientes</t>
  </si>
  <si>
    <t>Producción de copias a partir de grabaciones originales a precios corrientes</t>
  </si>
  <si>
    <t>Actividades de grabación de sonido y edición de música - series encadenadas de volumen con año de referencia 2015</t>
  </si>
  <si>
    <t>Producción de copias a partir de grabaciones originales - series encadenadas de volumen con año de referencia 2015</t>
  </si>
  <si>
    <t>Total fonográfica a precios corrientes</t>
  </si>
  <si>
    <t>Total fonográfica - series encadenadas de volumen con año de referencia 2015</t>
  </si>
  <si>
    <t>D.1 Remuneración de los asalariados</t>
  </si>
  <si>
    <t>D.12 Contribuciones sociales de los empleadores</t>
  </si>
  <si>
    <t>D.29 Otros impuestos sobre la producción</t>
  </si>
  <si>
    <t>B.2/B.3 Excedente de explotación bruto/Ingreso mixto bruto</t>
  </si>
  <si>
    <t>Total fonográfica</t>
  </si>
  <si>
    <t>Año</t>
  </si>
  <si>
    <t>Creación musical - series encadenadas de volumen con año de referencia 2015</t>
  </si>
  <si>
    <t>Cuenta Satélite de Economía Cultural y Creativa de Bogotá (CSECCB)</t>
  </si>
  <si>
    <r>
      <rPr>
        <b/>
        <sz val="8"/>
        <color indexed="63"/>
        <rFont val="Segoe UI"/>
        <family val="2"/>
        <charset val="1"/>
      </rPr>
      <t>Fuente</t>
    </r>
    <r>
      <rPr>
        <sz val="8"/>
        <color indexed="63"/>
        <rFont val="Segoe UI"/>
        <family val="2"/>
        <charset val="1"/>
      </rPr>
      <t xml:space="preserve">: DANE; Alcaldía Mayor de Bogotá - Secretaría de Cultura, Recreación y Deporte </t>
    </r>
  </si>
  <si>
    <r>
      <rPr>
        <b/>
        <vertAlign val="superscript"/>
        <sz val="8"/>
        <rFont val="Segoe UI"/>
        <family val="2"/>
      </rPr>
      <t>pr</t>
    </r>
    <r>
      <rPr>
        <sz val="8"/>
        <rFont val="Segoe UI"/>
        <family val="2"/>
        <charset val="1"/>
      </rPr>
      <t>preliminar</t>
    </r>
  </si>
  <si>
    <r>
      <rPr>
        <b/>
        <vertAlign val="superscript"/>
        <sz val="8"/>
        <rFont val="Segoe UI"/>
        <family val="2"/>
      </rPr>
      <t>p</t>
    </r>
    <r>
      <rPr>
        <sz val="8"/>
        <rFont val="Segoe UI"/>
        <family val="2"/>
        <charset val="1"/>
      </rPr>
      <t>provisional</t>
    </r>
  </si>
  <si>
    <t>Nota 1: Por efecto de la adopción de la técnica de encadenamiento, los totales de los agregados no corresponden exactamente a la suma de sus componentes, generándose por tanto una diferencia que se reconoce como "discrepancia estadística". Para mayor información consultar el siguiente enlace: https://www.dane.gov.co/files/investigaciones/pib/anuales/ccrg_base2005/PresentacionIndiceBase_Cuentas_Anuales_B2005.pdf</t>
  </si>
  <si>
    <t>Nota: Los resultados de la CSECCB son susceptibles a cambios según se genere nueva información o se actualice la metodología de cálculo</t>
  </si>
  <si>
    <r>
      <t>Cuentas de producción y generación del ingreso
Fonográfica
2014 - 2024</t>
    </r>
    <r>
      <rPr>
        <b/>
        <vertAlign val="superscript"/>
        <sz val="12"/>
        <rFont val="Segoe UI"/>
        <family val="2"/>
        <charset val="1"/>
      </rPr>
      <t>pr</t>
    </r>
  </si>
  <si>
    <r>
      <t>2014 - 2024</t>
    </r>
    <r>
      <rPr>
        <b/>
        <vertAlign val="superscript"/>
        <sz val="9"/>
        <color indexed="8"/>
        <rFont val="Segoe UI"/>
        <family val="2"/>
      </rPr>
      <t>pr</t>
    </r>
  </si>
  <si>
    <r>
      <t>2023</t>
    </r>
    <r>
      <rPr>
        <b/>
        <vertAlign val="superscript"/>
        <sz val="9"/>
        <color indexed="8"/>
        <rFont val="Segoe UI"/>
        <family val="2"/>
      </rPr>
      <t>p</t>
    </r>
  </si>
  <si>
    <r>
      <t>2024</t>
    </r>
    <r>
      <rPr>
        <b/>
        <vertAlign val="superscript"/>
        <sz val="9"/>
        <color indexed="8"/>
        <rFont val="Segoe UI"/>
        <family val="2"/>
      </rPr>
      <t>pr</t>
    </r>
  </si>
  <si>
    <t>Actualizado el 30 de septiembre de 2025</t>
  </si>
  <si>
    <r>
      <rPr>
        <sz val="8"/>
        <color rgb="FF333333"/>
        <rFont val="Segoe UI"/>
        <family val="2"/>
      </rPr>
      <t>Nota 2:</t>
    </r>
    <r>
      <rPr>
        <sz val="8"/>
        <color indexed="63"/>
        <rFont val="Segoe UI"/>
        <family val="2"/>
      </rPr>
      <t xml:space="preserve"> Los resultados de la CSECCB son susceptibles a cambios según se genere nueva información o se perfeccionen las metodologías de cálculo</t>
    </r>
  </si>
  <si>
    <r>
      <rPr>
        <sz val="8"/>
        <color rgb="FF333333"/>
        <rFont val="Segoe UI"/>
        <family val="2"/>
      </rPr>
      <t>Nota 2:</t>
    </r>
    <r>
      <rPr>
        <b/>
        <sz val="8"/>
        <color indexed="63"/>
        <rFont val="Segoe UI"/>
        <family val="2"/>
      </rPr>
      <t xml:space="preserve"> </t>
    </r>
    <r>
      <rPr>
        <sz val="8"/>
        <color indexed="63"/>
        <rFont val="Segoe UI"/>
        <family val="2"/>
      </rPr>
      <t>Los resultados de la CSECCB son susceptibles a cambios según se genere nueva información o se perfeccionen las metodologías de cálculo</t>
    </r>
  </si>
  <si>
    <r>
      <rPr>
        <sz val="8"/>
        <color rgb="FF333333"/>
        <rFont val="Segoe UI"/>
        <family val="2"/>
      </rPr>
      <t xml:space="preserve">Nota 2: </t>
    </r>
    <r>
      <rPr>
        <sz val="8"/>
        <color indexed="63"/>
        <rFont val="Segoe UI"/>
        <family val="2"/>
      </rPr>
      <t>Los resultados de la CSECCB son susceptibles a cambios según se genere nueva información o se perfeccionen las metodologías de cálculo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</si>
</sst>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7" formatCode="_(* #,##0.00_);_(* \(#,##0.00\);_(* &quot;-&quot;??_);_(@_)"/>
    <numFmt numFmtId="178" formatCode="0.0"/>
    <numFmt numFmtId="180" formatCode="#,##0.0"/>
    <numFmt numFmtId="181" formatCode="0.0%"/>
    <numFmt numFmtId="182" formatCode="_(* #,##0_);_(* \(#,##0\);_(* &quot;-&quot;??_);_(@_)"/>
    <numFmt numFmtId="191" formatCode="####\-##"/>
    <numFmt numFmtId="192" formatCode="[$$]\ #,##0.00;\-[$$]\ #,##0.00"/>
    <numFmt numFmtId="193" formatCode="[$$-86B]\ #,##0.00"/>
    <numFmt numFmtId="198" formatCode="_(* #,##0.0000000_);_(* \(#,##0.0000000\);_(* &quot;-&quot;??_);_(@_)"/>
  </numFmts>
  <fonts count="63" x14ac:knownFonts="1">
    <font>
      <sz val="11"/>
      <color theme="1"/>
      <name val="Calibri"/>
      <family val="2"/>
      <scheme val="minor"/>
    </font>
    <font>
      <sz val="10"/>
      <name val="Arial"/>
      <family val="2"/>
    </font>
    <font>
      <sz val="11"/>
      <color indexed="8"/>
      <name val="Calibri"/>
      <family val="2"/>
    </font>
    <font>
      <sz val="10"/>
      <name val="MS Sans Serif"/>
      <family val="2"/>
    </font>
    <font>
      <sz val="8"/>
      <color indexed="8"/>
      <name val="Arial"/>
      <family val="2"/>
    </font>
    <font>
      <vertAlign val="superscript"/>
      <sz val="8"/>
      <color indexed="8"/>
      <name val="Arial"/>
      <family val="2"/>
    </font>
    <font>
      <sz val="9"/>
      <color indexed="8"/>
      <name val="Helv"/>
      <family val="2"/>
    </font>
    <font>
      <i/>
      <sz val="9"/>
      <color indexed="8"/>
      <name val="Helv"/>
      <family val="2"/>
    </font>
    <font>
      <b/>
      <sz val="9"/>
      <color indexed="8"/>
      <name val="Helv"/>
      <family val="2"/>
    </font>
    <font>
      <u/>
      <sz val="9"/>
      <color indexed="12"/>
      <name val="Helv"/>
      <family val="2"/>
    </font>
    <font>
      <b/>
      <sz val="9"/>
      <name val="Segoe UI"/>
      <family val="2"/>
      <charset val="1"/>
    </font>
    <font>
      <sz val="8"/>
      <name val="Segoe UI"/>
      <family val="2"/>
      <charset val="1"/>
    </font>
    <font>
      <b/>
      <sz val="8"/>
      <name val="Segoe UI"/>
      <family val="2"/>
      <charset val="1"/>
    </font>
    <font>
      <sz val="9"/>
      <name val="Segoe UI"/>
      <family val="2"/>
      <charset val="1"/>
    </font>
    <font>
      <b/>
      <sz val="12"/>
      <name val="Segoe UI"/>
      <family val="2"/>
      <charset val="1"/>
    </font>
    <font>
      <b/>
      <vertAlign val="superscript"/>
      <sz val="12"/>
      <name val="Segoe UI"/>
      <family val="2"/>
      <charset val="1"/>
    </font>
    <font>
      <sz val="10"/>
      <name val="Segoe UI"/>
      <family val="2"/>
      <charset val="1"/>
    </font>
    <font>
      <sz val="8"/>
      <color indexed="63"/>
      <name val="Segoe UI"/>
      <family val="2"/>
      <charset val="1"/>
    </font>
    <font>
      <b/>
      <sz val="8"/>
      <color indexed="63"/>
      <name val="Segoe UI"/>
      <family val="2"/>
      <charset val="1"/>
    </font>
    <font>
      <sz val="8"/>
      <name val="Segoe UI"/>
      <family val="2"/>
    </font>
    <font>
      <sz val="8"/>
      <color indexed="63"/>
      <name val="Segoe UI"/>
      <family val="2"/>
    </font>
    <font>
      <b/>
      <vertAlign val="superscript"/>
      <sz val="8"/>
      <name val="Segoe UI"/>
      <family val="2"/>
    </font>
    <font>
      <b/>
      <sz val="8"/>
      <color indexed="63"/>
      <name val="Segoe UI"/>
      <family val="2"/>
    </font>
    <font>
      <b/>
      <sz val="9"/>
      <color indexed="8"/>
      <name val="Segoe UI"/>
      <family val="2"/>
    </font>
    <font>
      <b/>
      <vertAlign val="superscript"/>
      <sz val="9"/>
      <color indexed="8"/>
      <name val="Segoe UI"/>
      <family val="2"/>
    </font>
    <font>
      <b/>
      <sz val="9"/>
      <name val="Segoe UI"/>
      <family val="2"/>
    </font>
    <font>
      <b/>
      <sz val="8"/>
      <name val="Segoe UI"/>
      <family val="2"/>
    </font>
    <font>
      <sz val="11"/>
      <color theme="1"/>
      <name val="Calibri"/>
      <family val="2"/>
      <scheme val="minor"/>
    </font>
    <font>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1"/>
      <color rgb="FF0000FF"/>
      <name val="Calibri"/>
      <family val="2"/>
      <scheme val="minor"/>
    </font>
    <font>
      <u/>
      <sz val="11"/>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8"/>
      <color theme="1"/>
      <name val="Arial"/>
      <family val="2"/>
    </font>
    <font>
      <u/>
      <sz val="11"/>
      <color theme="1"/>
      <name val="Calibri"/>
      <family val="2"/>
      <scheme val="minor"/>
    </font>
    <font>
      <b/>
      <sz val="10"/>
      <color theme="1"/>
      <name val="Arial"/>
      <family val="2"/>
    </font>
    <font>
      <b/>
      <sz val="9"/>
      <color theme="1"/>
      <name val="Arial"/>
      <family val="2"/>
    </font>
    <font>
      <sz val="9"/>
      <color theme="1"/>
      <name val="Arial"/>
      <family val="2"/>
    </font>
    <font>
      <b/>
      <sz val="11"/>
      <color theme="1"/>
      <name val="Calibri"/>
      <family val="2"/>
    </font>
    <font>
      <sz val="9"/>
      <color theme="1"/>
      <name val="Helv"/>
      <family val="2"/>
    </font>
    <font>
      <b/>
      <sz val="9"/>
      <color rgb="FFB6004B"/>
      <name val="Segoe UI"/>
      <family val="2"/>
      <charset val="1"/>
    </font>
    <font>
      <b/>
      <sz val="9"/>
      <color theme="1"/>
      <name val="Segoe UI"/>
      <family val="2"/>
      <charset val="1"/>
    </font>
    <font>
      <sz val="9"/>
      <color theme="1"/>
      <name val="Segoe UI"/>
      <family val="2"/>
      <charset val="1"/>
    </font>
    <font>
      <b/>
      <u/>
      <sz val="11"/>
      <color theme="10"/>
      <name val="Calibri"/>
      <family val="2"/>
      <scheme val="minor"/>
    </font>
    <font>
      <b/>
      <u/>
      <sz val="10"/>
      <color theme="0"/>
      <name val="Segoe UI"/>
      <family val="2"/>
      <charset val="1"/>
    </font>
    <font>
      <u/>
      <sz val="10"/>
      <color rgb="FF0000FF"/>
      <name val="Segoe UI"/>
      <family val="2"/>
      <charset val="1"/>
    </font>
    <font>
      <sz val="8"/>
      <color rgb="FF262626"/>
      <name val="Segoe UI"/>
      <family val="2"/>
      <charset val="1"/>
    </font>
    <font>
      <sz val="8"/>
      <color rgb="FF000000"/>
      <name val="Calibri"/>
      <family val="2"/>
      <scheme val="minor"/>
    </font>
    <font>
      <sz val="11"/>
      <color rgb="FF000000"/>
      <name val="Calibri"/>
      <family val="2"/>
      <scheme val="minor"/>
    </font>
    <font>
      <sz val="8"/>
      <name val="Calibri"/>
      <family val="2"/>
      <scheme val="minor"/>
    </font>
    <font>
      <sz val="8"/>
      <color rgb="FF262626"/>
      <name val="Segoe UI"/>
      <family val="2"/>
    </font>
    <font>
      <b/>
      <sz val="9"/>
      <color theme="1"/>
      <name val="Segoe UI"/>
      <family val="2"/>
    </font>
    <font>
      <b/>
      <sz val="14"/>
      <color theme="0"/>
      <name val="Segoe UI"/>
      <family val="2"/>
      <charset val="1"/>
    </font>
    <font>
      <b/>
      <sz val="11"/>
      <color rgb="FF333399"/>
      <name val="Calibri"/>
      <family val="2"/>
    </font>
    <font>
      <sz val="11"/>
      <color rgb="FF333399"/>
      <name val="Calibri"/>
      <family val="2"/>
    </font>
    <font>
      <sz val="8"/>
      <color rgb="FF333333"/>
      <name val="Segoe UI"/>
      <family val="2"/>
    </font>
  </fonts>
  <fills count="38">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FFFFFF"/>
      </patternFill>
    </fill>
    <fill>
      <patternFill patternType="solid">
        <fgColor rgb="FFF2F5F9"/>
      </patternFill>
    </fill>
    <fill>
      <patternFill patternType="solid">
        <fgColor theme="0" tint="-4.9989318521683403E-2"/>
        <bgColor indexed="64"/>
      </patternFill>
    </fill>
    <fill>
      <patternFill patternType="solid">
        <fgColor rgb="FFB6004B"/>
        <bgColor indexed="64"/>
      </patternFill>
    </fill>
    <fill>
      <patternFill patternType="solid">
        <fgColor rgb="FFFFFFFF"/>
        <bgColor rgb="FF000000"/>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diagonal/>
    </border>
    <border>
      <left style="thin">
        <color rgb="FF979991"/>
      </left>
      <right style="thin">
        <color rgb="FF979991"/>
      </right>
      <top style="thin">
        <color rgb="FF979991"/>
      </top>
      <bottom style="thin">
        <color rgb="FF979991"/>
      </bottom>
      <diagonal/>
    </border>
    <border>
      <left style="thin">
        <color rgb="FF979991"/>
      </left>
      <right style="thin">
        <color rgb="FF979991"/>
      </right>
      <top/>
      <bottom/>
      <diagonal/>
    </border>
    <border>
      <left style="thin">
        <color rgb="FF979991"/>
      </left>
      <right/>
      <top style="thin">
        <color rgb="FF979991"/>
      </top>
      <bottom/>
      <diagonal/>
    </border>
    <border>
      <left/>
      <right/>
      <top/>
      <bottom style="thick">
        <color rgb="FFA3BED8"/>
      </bottom>
      <diagonal/>
    </border>
  </borders>
  <cellStyleXfs count="52">
    <xf numFmtId="0" fontId="0"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9" fillId="0" borderId="17" applyNumberFormat="0" applyFill="0" applyAlignment="0" applyProtection="0"/>
    <xf numFmtId="0" fontId="30" fillId="0" borderId="0" applyNumberFormat="0" applyFill="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31" fillId="28" borderId="16"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29" borderId="0" applyNumberFormat="0" applyBorder="0" applyAlignment="0" applyProtection="0"/>
    <xf numFmtId="177" fontId="27" fillId="0" borderId="0" applyFont="0" applyFill="0" applyBorder="0" applyAlignment="0" applyProtection="0"/>
    <xf numFmtId="177" fontId="3" fillId="0" borderId="0" applyFont="0" applyFill="0" applyBorder="0" applyAlignment="0" applyProtection="0"/>
    <xf numFmtId="177" fontId="27" fillId="0" borderId="0" applyFont="0" applyFill="0" applyBorder="0" applyAlignment="0" applyProtection="0"/>
    <xf numFmtId="177" fontId="27" fillId="0" borderId="0" applyFont="0" applyFill="0" applyBorder="0" applyAlignment="0" applyProtection="0"/>
    <xf numFmtId="0" fontId="36" fillId="30" borderId="0" applyNumberFormat="0" applyBorder="0" applyAlignment="0" applyProtection="0"/>
    <xf numFmtId="0" fontId="1" fillId="0" borderId="0"/>
    <xf numFmtId="0" fontId="27" fillId="0" borderId="0"/>
    <xf numFmtId="0" fontId="2" fillId="0" borderId="0"/>
    <xf numFmtId="0" fontId="2" fillId="0" borderId="0"/>
    <xf numFmtId="0" fontId="2" fillId="0" borderId="0"/>
    <xf numFmtId="0" fontId="27" fillId="0" borderId="0"/>
    <xf numFmtId="0" fontId="27" fillId="0" borderId="0"/>
    <xf numFmtId="0" fontId="27" fillId="0" borderId="0"/>
    <xf numFmtId="0" fontId="3" fillId="0" borderId="0"/>
    <xf numFmtId="0" fontId="27" fillId="0" borderId="0"/>
    <xf numFmtId="0" fontId="1" fillId="0" borderId="0"/>
    <xf numFmtId="9" fontId="27" fillId="0" borderId="0" applyFont="0" applyFill="0" applyBorder="0" applyAlignment="0" applyProtection="0"/>
    <xf numFmtId="0" fontId="37" fillId="21" borderId="18" applyNumberFormat="0" applyAlignment="0" applyProtection="0"/>
    <xf numFmtId="0" fontId="38" fillId="0" borderId="0" applyNumberFormat="0" applyFill="0" applyBorder="0" applyAlignment="0" applyProtection="0"/>
    <xf numFmtId="0" fontId="39" fillId="0" borderId="19" applyNumberFormat="0" applyFill="0" applyAlignment="0" applyProtection="0"/>
  </cellStyleXfs>
  <cellXfs count="174">
    <xf numFmtId="0" fontId="0" fillId="0" borderId="0" xfId="0"/>
    <xf numFmtId="178" fontId="0" fillId="0" borderId="0" xfId="0" applyNumberFormat="1"/>
    <xf numFmtId="181" fontId="27" fillId="0" borderId="0" xfId="48" applyNumberFormat="1" applyFont="1"/>
    <xf numFmtId="0" fontId="40" fillId="31" borderId="0" xfId="0" applyFont="1" applyFill="1"/>
    <xf numFmtId="3" fontId="0" fillId="32" borderId="0" xfId="0" applyNumberFormat="1" applyFont="1" applyFill="1"/>
    <xf numFmtId="3" fontId="0" fillId="32" borderId="1" xfId="0" applyNumberFormat="1" applyFont="1" applyFill="1" applyBorder="1"/>
    <xf numFmtId="3" fontId="0" fillId="0" borderId="0" xfId="0" applyNumberFormat="1" applyFont="1"/>
    <xf numFmtId="3" fontId="0" fillId="32" borderId="2" xfId="0" applyNumberFormat="1" applyFont="1" applyFill="1" applyBorder="1"/>
    <xf numFmtId="3" fontId="0" fillId="32" borderId="3" xfId="0" applyNumberFormat="1" applyFont="1" applyFill="1" applyBorder="1"/>
    <xf numFmtId="0" fontId="0" fillId="0" borderId="0" xfId="0" applyFont="1"/>
    <xf numFmtId="0" fontId="41" fillId="0" borderId="0" xfId="28" applyFont="1"/>
    <xf numFmtId="0" fontId="0" fillId="0" borderId="0" xfId="0" applyFont="1" applyFill="1"/>
    <xf numFmtId="0" fontId="42" fillId="31" borderId="0" xfId="41" applyFont="1" applyFill="1" applyBorder="1"/>
    <xf numFmtId="0" fontId="42" fillId="31" borderId="0" xfId="41" applyFont="1" applyFill="1" applyBorder="1" applyAlignment="1">
      <alignment horizontal="left"/>
    </xf>
    <xf numFmtId="181" fontId="27" fillId="0" borderId="0" xfId="48" applyNumberFormat="1" applyFont="1" applyBorder="1"/>
    <xf numFmtId="0" fontId="0" fillId="0" borderId="0" xfId="0" applyFont="1" applyBorder="1" applyAlignment="1">
      <alignment horizontal="center"/>
    </xf>
    <xf numFmtId="0" fontId="39" fillId="0" borderId="0" xfId="0" applyFont="1" applyAlignment="1">
      <alignment horizontal="center"/>
    </xf>
    <xf numFmtId="182" fontId="43" fillId="32" borderId="4" xfId="32" applyNumberFormat="1" applyFont="1" applyFill="1" applyBorder="1" applyAlignment="1">
      <alignment vertical="center" wrapText="1"/>
    </xf>
    <xf numFmtId="182" fontId="43" fillId="32" borderId="5" xfId="32" applyNumberFormat="1" applyFont="1" applyFill="1" applyBorder="1" applyAlignment="1">
      <alignment vertical="center" wrapText="1"/>
    </xf>
    <xf numFmtId="0" fontId="42" fillId="32" borderId="5" xfId="41" applyFont="1" applyFill="1" applyBorder="1" applyAlignment="1">
      <alignment horizontal="center" vertical="center" wrapText="1"/>
    </xf>
    <xf numFmtId="0" fontId="42" fillId="32" borderId="6" xfId="41" applyFont="1" applyFill="1" applyBorder="1" applyAlignment="1">
      <alignment horizontal="center" vertical="center" wrapText="1"/>
    </xf>
    <xf numFmtId="3" fontId="42" fillId="32" borderId="5" xfId="41" applyNumberFormat="1" applyFont="1" applyFill="1" applyBorder="1" applyAlignment="1">
      <alignment vertical="center" wrapText="1"/>
    </xf>
    <xf numFmtId="3" fontId="42" fillId="32" borderId="7" xfId="41" applyNumberFormat="1" applyFont="1" applyFill="1" applyBorder="1" applyAlignment="1">
      <alignment vertical="center" wrapText="1"/>
    </xf>
    <xf numFmtId="0" fontId="0" fillId="0" borderId="8" xfId="0" applyFont="1" applyBorder="1"/>
    <xf numFmtId="0" fontId="0" fillId="0" borderId="9" xfId="0" applyFont="1" applyFill="1" applyBorder="1"/>
    <xf numFmtId="0" fontId="44" fillId="32" borderId="0" xfId="41" applyFont="1" applyFill="1" applyBorder="1" applyAlignment="1">
      <alignment horizontal="left" vertical="center" wrapText="1"/>
    </xf>
    <xf numFmtId="0" fontId="27" fillId="32" borderId="0" xfId="41" applyFont="1" applyFill="1" applyBorder="1" applyAlignment="1">
      <alignment horizontal="left" vertical="center" wrapText="1"/>
    </xf>
    <xf numFmtId="3" fontId="0" fillId="32" borderId="0" xfId="0" applyNumberFormat="1" applyFont="1" applyFill="1" applyBorder="1"/>
    <xf numFmtId="0" fontId="0" fillId="32" borderId="0" xfId="0" applyFont="1" applyFill="1"/>
    <xf numFmtId="0" fontId="0" fillId="32" borderId="1" xfId="0" applyFont="1" applyFill="1" applyBorder="1"/>
    <xf numFmtId="3" fontId="0" fillId="0" borderId="9" xfId="0" applyNumberFormat="1" applyFont="1" applyFill="1" applyBorder="1"/>
    <xf numFmtId="0" fontId="44" fillId="0" borderId="0" xfId="41" applyFont="1" applyFill="1" applyBorder="1" applyAlignment="1">
      <alignment horizontal="justify" vertical="center" wrapText="1"/>
    </xf>
    <xf numFmtId="3" fontId="0" fillId="0" borderId="0" xfId="0" applyNumberFormat="1" applyFont="1" applyFill="1"/>
    <xf numFmtId="3" fontId="0" fillId="0" borderId="0" xfId="0" applyNumberFormat="1" applyFont="1" applyFill="1" applyBorder="1"/>
    <xf numFmtId="3" fontId="0" fillId="0" borderId="1" xfId="0" applyNumberFormat="1" applyFont="1" applyFill="1" applyBorder="1"/>
    <xf numFmtId="0" fontId="44" fillId="32" borderId="0" xfId="41" applyFont="1" applyFill="1" applyBorder="1" applyAlignment="1">
      <alignment horizontal="justify" vertical="center" wrapText="1"/>
    </xf>
    <xf numFmtId="0" fontId="27" fillId="32" borderId="0" xfId="41" applyFont="1" applyFill="1" applyBorder="1" applyAlignment="1">
      <alignment horizontal="justify" vertical="center" wrapText="1"/>
    </xf>
    <xf numFmtId="0" fontId="27" fillId="0" borderId="0" xfId="41" applyFont="1" applyFill="1" applyBorder="1" applyAlignment="1">
      <alignment horizontal="justify" vertical="center" wrapText="1"/>
    </xf>
    <xf numFmtId="0" fontId="0" fillId="0" borderId="1" xfId="0" applyFont="1" applyFill="1" applyBorder="1"/>
    <xf numFmtId="0" fontId="44" fillId="0" borderId="0" xfId="0" applyFont="1" applyFill="1" applyBorder="1"/>
    <xf numFmtId="0" fontId="39" fillId="32" borderId="0" xfId="0" applyFont="1" applyFill="1"/>
    <xf numFmtId="3" fontId="39" fillId="32" borderId="0" xfId="0" applyNumberFormat="1" applyFont="1" applyFill="1"/>
    <xf numFmtId="3" fontId="39" fillId="32" borderId="1" xfId="0" applyNumberFormat="1" applyFont="1" applyFill="1" applyBorder="1"/>
    <xf numFmtId="3" fontId="44" fillId="0" borderId="0" xfId="0" applyNumberFormat="1" applyFont="1" applyFill="1" applyBorder="1"/>
    <xf numFmtId="3" fontId="44" fillId="32" borderId="0" xfId="0" applyNumberFormat="1" applyFont="1" applyFill="1" applyBorder="1"/>
    <xf numFmtId="3" fontId="44" fillId="32" borderId="0" xfId="47" applyNumberFormat="1" applyFont="1" applyFill="1" applyBorder="1"/>
    <xf numFmtId="0" fontId="44" fillId="0" borderId="0" xfId="41" applyFont="1" applyFill="1" applyBorder="1" applyAlignment="1">
      <alignment vertical="center" wrapText="1"/>
    </xf>
    <xf numFmtId="0" fontId="44" fillId="32" borderId="0" xfId="41" applyFont="1" applyFill="1" applyBorder="1" applyAlignment="1">
      <alignment vertical="center" wrapText="1"/>
    </xf>
    <xf numFmtId="0" fontId="44" fillId="0" borderId="0" xfId="41" applyFont="1" applyFill="1" applyBorder="1" applyAlignment="1">
      <alignment horizontal="left" vertical="center"/>
    </xf>
    <xf numFmtId="0" fontId="44" fillId="32" borderId="2" xfId="41" applyFont="1" applyFill="1" applyBorder="1" applyAlignment="1">
      <alignment horizontal="left" vertical="center" wrapText="1"/>
    </xf>
    <xf numFmtId="0" fontId="0" fillId="32" borderId="2" xfId="0" applyFont="1" applyFill="1" applyBorder="1"/>
    <xf numFmtId="3" fontId="40" fillId="31" borderId="0" xfId="47" applyNumberFormat="1" applyFont="1" applyFill="1" applyBorder="1"/>
    <xf numFmtId="3" fontId="4" fillId="31" borderId="0" xfId="47" applyNumberFormat="1" applyFont="1" applyFill="1" applyBorder="1"/>
    <xf numFmtId="180" fontId="0" fillId="0" borderId="9" xfId="0" applyNumberFormat="1" applyFont="1" applyFill="1" applyBorder="1"/>
    <xf numFmtId="0" fontId="42" fillId="32" borderId="6" xfId="41" applyFont="1" applyFill="1" applyBorder="1" applyAlignment="1">
      <alignment horizontal="center" vertical="center"/>
    </xf>
    <xf numFmtId="191" fontId="0" fillId="33" borderId="20" xfId="0" applyNumberFormat="1" applyFill="1" applyBorder="1" applyAlignment="1">
      <alignment horizontal="right" vertical="center" wrapText="1"/>
    </xf>
    <xf numFmtId="192" fontId="0" fillId="33" borderId="20" xfId="0" applyNumberFormat="1" applyFill="1" applyBorder="1" applyAlignment="1">
      <alignment horizontal="right" vertical="top" wrapText="1"/>
    </xf>
    <xf numFmtId="191" fontId="0" fillId="34" borderId="20" xfId="0" applyNumberFormat="1" applyFill="1" applyBorder="1" applyAlignment="1">
      <alignment horizontal="right" vertical="center" wrapText="1"/>
    </xf>
    <xf numFmtId="0" fontId="45" fillId="33" borderId="21" xfId="0" applyFont="1" applyFill="1" applyBorder="1" applyAlignment="1">
      <alignment horizontal="center" vertical="center" wrapText="1"/>
    </xf>
    <xf numFmtId="192" fontId="0" fillId="34" borderId="20" xfId="0" applyNumberFormat="1" applyFill="1" applyBorder="1" applyAlignment="1">
      <alignment horizontal="right" vertical="top" wrapText="1"/>
    </xf>
    <xf numFmtId="193" fontId="0" fillId="0" borderId="0" xfId="0" applyNumberFormat="1"/>
    <xf numFmtId="192" fontId="0" fillId="33" borderId="22" xfId="0" applyNumberFormat="1" applyFill="1" applyBorder="1" applyAlignment="1">
      <alignment horizontal="right" vertical="center" wrapText="1"/>
    </xf>
    <xf numFmtId="192" fontId="0" fillId="0" borderId="0" xfId="0" applyNumberFormat="1"/>
    <xf numFmtId="0" fontId="45" fillId="33" borderId="23" xfId="0" applyFont="1" applyFill="1" applyBorder="1" applyAlignment="1">
      <alignment horizontal="center" vertical="center" wrapText="1"/>
    </xf>
    <xf numFmtId="0" fontId="0" fillId="0" borderId="0" xfId="0" applyAlignment="1">
      <alignment horizontal="center" vertical="top" wrapText="1"/>
    </xf>
    <xf numFmtId="0" fontId="46" fillId="0" borderId="0" xfId="0" applyFont="1" applyAlignment="1">
      <alignment horizontal="left" vertical="top" wrapText="1"/>
    </xf>
    <xf numFmtId="0" fontId="45" fillId="33" borderId="24" xfId="0" applyFont="1" applyFill="1" applyBorder="1" applyAlignment="1">
      <alignment horizontal="center" vertical="center" wrapText="1"/>
    </xf>
    <xf numFmtId="192" fontId="0" fillId="34" borderId="22" xfId="0" applyNumberFormat="1" applyFill="1" applyBorder="1" applyAlignment="1">
      <alignment horizontal="right" vertical="center" wrapText="1"/>
    </xf>
    <xf numFmtId="0" fontId="0" fillId="0" borderId="0" xfId="0"/>
    <xf numFmtId="0" fontId="0" fillId="0" borderId="0" xfId="0" applyNumberFormat="1"/>
    <xf numFmtId="0" fontId="45" fillId="33" borderId="23" xfId="0" applyNumberFormat="1" applyFont="1" applyFill="1" applyBorder="1" applyAlignment="1">
      <alignment horizontal="center" vertical="center" wrapText="1"/>
    </xf>
    <xf numFmtId="0" fontId="10" fillId="35" borderId="0" xfId="0" applyFont="1" applyFill="1" applyBorder="1" applyAlignment="1">
      <alignment vertical="center"/>
    </xf>
    <xf numFmtId="0" fontId="10" fillId="35" borderId="0" xfId="0" applyFont="1" applyFill="1" applyBorder="1" applyAlignment="1">
      <alignment vertical="center" wrapText="1"/>
    </xf>
    <xf numFmtId="0" fontId="42" fillId="35" borderId="0" xfId="0" applyFont="1" applyFill="1" applyBorder="1" applyAlignment="1">
      <alignment horizontal="left"/>
    </xf>
    <xf numFmtId="3" fontId="47" fillId="31" borderId="0" xfId="47" applyNumberFormat="1" applyFont="1" applyFill="1" applyBorder="1"/>
    <xf numFmtId="3" fontId="47" fillId="31" borderId="0" xfId="0" applyNumberFormat="1" applyFont="1" applyFill="1" applyBorder="1"/>
    <xf numFmtId="0" fontId="48" fillId="35" borderId="0" xfId="0" applyFont="1" applyFill="1" applyBorder="1" applyAlignment="1">
      <alignment horizontal="left"/>
    </xf>
    <xf numFmtId="0" fontId="14" fillId="31" borderId="0" xfId="0" applyFont="1" applyFill="1" applyBorder="1" applyAlignment="1">
      <alignment horizontal="left" vertical="center" wrapText="1"/>
    </xf>
    <xf numFmtId="0" fontId="0" fillId="31" borderId="0" xfId="0" applyFill="1" applyBorder="1"/>
    <xf numFmtId="3" fontId="49" fillId="31" borderId="0" xfId="0" applyNumberFormat="1" applyFont="1" applyFill="1" applyBorder="1"/>
    <xf numFmtId="0" fontId="50" fillId="31" borderId="0" xfId="28" applyFont="1" applyFill="1" applyBorder="1"/>
    <xf numFmtId="0" fontId="14" fillId="31" borderId="0" xfId="0" applyFont="1" applyFill="1" applyBorder="1" applyAlignment="1">
      <alignment horizontal="center" vertical="center" wrapText="1"/>
    </xf>
    <xf numFmtId="0" fontId="4" fillId="2" borderId="0" xfId="0" applyFont="1" applyFill="1" applyBorder="1"/>
    <xf numFmtId="3" fontId="0" fillId="31" borderId="0" xfId="0" applyNumberFormat="1" applyFill="1" applyBorder="1"/>
    <xf numFmtId="0" fontId="0" fillId="32" borderId="0" xfId="0" applyFill="1" applyBorder="1"/>
    <xf numFmtId="0" fontId="50" fillId="32" borderId="0" xfId="28" applyFont="1" applyFill="1" applyBorder="1"/>
    <xf numFmtId="0" fontId="51" fillId="36" borderId="0" xfId="28" applyFont="1" applyFill="1" applyAlignment="1">
      <alignment horizontal="center"/>
    </xf>
    <xf numFmtId="3" fontId="13" fillId="31" borderId="0" xfId="47" applyNumberFormat="1" applyFont="1" applyFill="1" applyBorder="1" applyAlignment="1">
      <alignment horizontal="right" vertical="center"/>
    </xf>
    <xf numFmtId="3" fontId="52" fillId="31" borderId="0" xfId="47" applyNumberFormat="1" applyFont="1" applyFill="1" applyBorder="1" applyAlignment="1">
      <alignment horizontal="left" vertical="center"/>
    </xf>
    <xf numFmtId="3" fontId="16" fillId="31" borderId="0" xfId="47" applyNumberFormat="1" applyFont="1" applyFill="1" applyBorder="1" applyAlignment="1">
      <alignment horizontal="left" vertical="center"/>
    </xf>
    <xf numFmtId="3" fontId="13" fillId="35" borderId="0" xfId="47" applyNumberFormat="1" applyFont="1" applyFill="1" applyBorder="1" applyAlignment="1">
      <alignment horizontal="right" vertical="center"/>
    </xf>
    <xf numFmtId="0" fontId="0" fillId="31" borderId="0" xfId="0" applyFill="1"/>
    <xf numFmtId="3" fontId="10" fillId="31" borderId="10" xfId="47" applyNumberFormat="1" applyFont="1" applyFill="1" applyBorder="1"/>
    <xf numFmtId="0" fontId="48" fillId="0" borderId="9" xfId="0" applyFont="1" applyBorder="1" applyAlignment="1">
      <alignment vertical="center"/>
    </xf>
    <xf numFmtId="0" fontId="48" fillId="0" borderId="0" xfId="0" applyFont="1" applyAlignment="1">
      <alignment vertical="center"/>
    </xf>
    <xf numFmtId="0" fontId="48" fillId="0" borderId="1" xfId="0" applyFont="1" applyBorder="1" applyAlignment="1">
      <alignment vertical="center"/>
    </xf>
    <xf numFmtId="3" fontId="13" fillId="35" borderId="10" xfId="47" applyNumberFormat="1" applyFont="1" applyFill="1" applyBorder="1"/>
    <xf numFmtId="3" fontId="13" fillId="35" borderId="9" xfId="47" applyNumberFormat="1" applyFont="1" applyFill="1" applyBorder="1" applyAlignment="1">
      <alignment horizontal="right" vertical="center"/>
    </xf>
    <xf numFmtId="3" fontId="13" fillId="35" borderId="0" xfId="47" applyNumberFormat="1" applyFont="1" applyFill="1" applyAlignment="1">
      <alignment horizontal="right" vertical="center"/>
    </xf>
    <xf numFmtId="3" fontId="13" fillId="35" borderId="1" xfId="47" applyNumberFormat="1" applyFont="1" applyFill="1" applyBorder="1" applyAlignment="1">
      <alignment horizontal="right" vertical="center"/>
    </xf>
    <xf numFmtId="3" fontId="13" fillId="31" borderId="10" xfId="47" applyNumberFormat="1" applyFont="1" applyFill="1" applyBorder="1"/>
    <xf numFmtId="3" fontId="13" fillId="31" borderId="9" xfId="47" applyNumberFormat="1" applyFont="1" applyFill="1" applyBorder="1" applyAlignment="1">
      <alignment horizontal="right" vertical="center"/>
    </xf>
    <xf numFmtId="3" fontId="13" fillId="31" borderId="0" xfId="47" applyNumberFormat="1" applyFont="1" applyFill="1" applyAlignment="1">
      <alignment horizontal="right" vertical="center"/>
    </xf>
    <xf numFmtId="3" fontId="13" fillId="31" borderId="1" xfId="47" applyNumberFormat="1" applyFont="1" applyFill="1" applyBorder="1" applyAlignment="1">
      <alignment horizontal="right" vertical="center"/>
    </xf>
    <xf numFmtId="3" fontId="13" fillId="31" borderId="10" xfId="47" applyNumberFormat="1" applyFont="1" applyFill="1" applyBorder="1" applyAlignment="1">
      <alignment horizontal="left" indent="1"/>
    </xf>
    <xf numFmtId="3" fontId="13" fillId="35" borderId="10" xfId="47" applyNumberFormat="1" applyFont="1" applyFill="1" applyBorder="1" applyAlignment="1">
      <alignment horizontal="left" indent="1"/>
    </xf>
    <xf numFmtId="3" fontId="13" fillId="31" borderId="9" xfId="47" applyNumberFormat="1" applyFont="1" applyFill="1" applyBorder="1"/>
    <xf numFmtId="3" fontId="49" fillId="31" borderId="1" xfId="0" applyNumberFormat="1" applyFont="1" applyFill="1" applyBorder="1"/>
    <xf numFmtId="3" fontId="10" fillId="35" borderId="10" xfId="47" applyNumberFormat="1" applyFont="1" applyFill="1" applyBorder="1"/>
    <xf numFmtId="3" fontId="10" fillId="35" borderId="9" xfId="47" applyNumberFormat="1" applyFont="1" applyFill="1" applyBorder="1" applyAlignment="1">
      <alignment horizontal="right" vertical="center"/>
    </xf>
    <xf numFmtId="3" fontId="10" fillId="35" borderId="0" xfId="47" applyNumberFormat="1" applyFont="1" applyFill="1" applyAlignment="1">
      <alignment horizontal="right" vertical="center"/>
    </xf>
    <xf numFmtId="3" fontId="10" fillId="35" borderId="1" xfId="47" applyNumberFormat="1" applyFont="1" applyFill="1" applyBorder="1" applyAlignment="1">
      <alignment horizontal="right" vertical="center"/>
    </xf>
    <xf numFmtId="3" fontId="10" fillId="31" borderId="9" xfId="47" applyNumberFormat="1" applyFont="1" applyFill="1" applyBorder="1" applyAlignment="1">
      <alignment horizontal="right" vertical="center"/>
    </xf>
    <xf numFmtId="3" fontId="10" fillId="31" borderId="0" xfId="47" applyNumberFormat="1" applyFont="1" applyFill="1" applyAlignment="1">
      <alignment horizontal="right" vertical="center"/>
    </xf>
    <xf numFmtId="3" fontId="10" fillId="31" borderId="1" xfId="47" applyNumberFormat="1" applyFont="1" applyFill="1" applyBorder="1" applyAlignment="1">
      <alignment horizontal="right" vertical="center"/>
    </xf>
    <xf numFmtId="3" fontId="10" fillId="35" borderId="11" xfId="47" applyNumberFormat="1" applyFont="1" applyFill="1" applyBorder="1"/>
    <xf numFmtId="3" fontId="10" fillId="35" borderId="12" xfId="47" applyNumberFormat="1" applyFont="1" applyFill="1" applyBorder="1" applyAlignment="1">
      <alignment horizontal="right" vertical="center"/>
    </xf>
    <xf numFmtId="3" fontId="10" fillId="35" borderId="2" xfId="47" applyNumberFormat="1" applyFont="1" applyFill="1" applyBorder="1" applyAlignment="1">
      <alignment horizontal="right" vertical="center"/>
    </xf>
    <xf numFmtId="3" fontId="10" fillId="35" borderId="3" xfId="47" applyNumberFormat="1" applyFont="1" applyFill="1" applyBorder="1" applyAlignment="1">
      <alignment horizontal="right" vertical="center"/>
    </xf>
    <xf numFmtId="0" fontId="53" fillId="31" borderId="13" xfId="0" applyFont="1" applyFill="1" applyBorder="1"/>
    <xf numFmtId="0" fontId="53" fillId="31" borderId="14" xfId="0" applyFont="1" applyFill="1" applyBorder="1"/>
    <xf numFmtId="198" fontId="54" fillId="31" borderId="14" xfId="32" applyNumberFormat="1" applyFont="1" applyFill="1" applyBorder="1" applyAlignment="1">
      <alignment vertical="top" wrapText="1"/>
    </xf>
    <xf numFmtId="198" fontId="55" fillId="31" borderId="14" xfId="32" applyNumberFormat="1" applyFont="1" applyFill="1" applyBorder="1" applyAlignment="1">
      <alignment vertical="top" wrapText="1"/>
    </xf>
    <xf numFmtId="198" fontId="55" fillId="31" borderId="8" xfId="32" applyNumberFormat="1" applyFont="1" applyFill="1" applyBorder="1" applyAlignment="1">
      <alignment vertical="top" wrapText="1"/>
    </xf>
    <xf numFmtId="0" fontId="0" fillId="31" borderId="1" xfId="0" applyFill="1" applyBorder="1"/>
    <xf numFmtId="0" fontId="53" fillId="31" borderId="9" xfId="0" applyFont="1" applyFill="1" applyBorder="1"/>
    <xf numFmtId="0" fontId="0" fillId="31" borderId="2" xfId="0" applyFill="1" applyBorder="1"/>
    <xf numFmtId="0" fontId="0" fillId="31" borderId="3" xfId="0" applyFill="1" applyBorder="1"/>
    <xf numFmtId="3" fontId="0" fillId="31" borderId="2" xfId="0" applyNumberFormat="1" applyFill="1" applyBorder="1"/>
    <xf numFmtId="3" fontId="0" fillId="31" borderId="3" xfId="0" applyNumberFormat="1" applyFill="1" applyBorder="1"/>
    <xf numFmtId="3" fontId="13" fillId="31" borderId="0" xfId="47" applyNumberFormat="1" applyFont="1" applyFill="1"/>
    <xf numFmtId="3" fontId="49" fillId="31" borderId="0" xfId="0" applyNumberFormat="1" applyFont="1" applyFill="1"/>
    <xf numFmtId="3" fontId="12" fillId="31" borderId="0" xfId="0" applyNumberFormat="1" applyFont="1" applyFill="1" applyAlignment="1">
      <alignment vertical="center"/>
    </xf>
    <xf numFmtId="3" fontId="56" fillId="31" borderId="0" xfId="47" applyNumberFormat="1" applyFont="1" applyFill="1"/>
    <xf numFmtId="0" fontId="0" fillId="31" borderId="0" xfId="0" applyFill="1" applyAlignment="1"/>
    <xf numFmtId="0" fontId="19" fillId="37" borderId="0" xfId="0" applyFont="1" applyFill="1" applyAlignment="1">
      <alignment vertical="center"/>
    </xf>
    <xf numFmtId="0" fontId="54" fillId="37" borderId="0" xfId="0" applyFont="1" applyFill="1"/>
    <xf numFmtId="0" fontId="55" fillId="37" borderId="0" xfId="0" applyFont="1" applyFill="1"/>
    <xf numFmtId="0" fontId="55" fillId="37" borderId="1" xfId="0" applyFont="1" applyFill="1" applyBorder="1"/>
    <xf numFmtId="3" fontId="19" fillId="31" borderId="9" xfId="47" applyNumberFormat="1" applyFont="1" applyFill="1" applyBorder="1"/>
    <xf numFmtId="0" fontId="57" fillId="31" borderId="9" xfId="0" applyFont="1" applyFill="1" applyBorder="1"/>
    <xf numFmtId="0" fontId="17" fillId="31" borderId="9" xfId="0" applyFont="1" applyFill="1" applyBorder="1"/>
    <xf numFmtId="0" fontId="20" fillId="37" borderId="9" xfId="0" applyFont="1" applyFill="1" applyBorder="1"/>
    <xf numFmtId="0" fontId="23" fillId="35" borderId="0" xfId="0" applyFont="1" applyFill="1" applyAlignment="1">
      <alignment horizontal="left"/>
    </xf>
    <xf numFmtId="0" fontId="25" fillId="35" borderId="0" xfId="0" applyFont="1" applyFill="1" applyAlignment="1">
      <alignment vertical="center" wrapText="1"/>
    </xf>
    <xf numFmtId="3" fontId="25" fillId="32" borderId="4" xfId="47" applyNumberFormat="1" applyFont="1" applyFill="1" applyBorder="1" applyAlignment="1">
      <alignment horizontal="center" vertical="center"/>
    </xf>
    <xf numFmtId="3" fontId="25" fillId="32" borderId="5" xfId="47" applyNumberFormat="1" applyFont="1" applyFill="1" applyBorder="1" applyAlignment="1">
      <alignment horizontal="center" vertical="center"/>
    </xf>
    <xf numFmtId="3" fontId="25" fillId="32" borderId="14" xfId="47" applyNumberFormat="1" applyFont="1" applyFill="1" applyBorder="1" applyAlignment="1">
      <alignment horizontal="center" vertical="center"/>
    </xf>
    <xf numFmtId="3" fontId="25" fillId="32" borderId="8" xfId="47" applyNumberFormat="1" applyFont="1" applyFill="1" applyBorder="1" applyAlignment="1">
      <alignment horizontal="center" vertical="center"/>
    </xf>
    <xf numFmtId="0" fontId="39" fillId="31" borderId="5" xfId="0" applyFont="1" applyFill="1" applyBorder="1" applyAlignment="1">
      <alignment horizontal="center"/>
    </xf>
    <xf numFmtId="0" fontId="39" fillId="31" borderId="7" xfId="0" applyFont="1" applyFill="1" applyBorder="1" applyAlignment="1">
      <alignment horizontal="center"/>
    </xf>
    <xf numFmtId="0" fontId="58" fillId="31" borderId="2" xfId="0" applyFont="1" applyFill="1" applyBorder="1" applyAlignment="1">
      <alignment horizontal="center" vertical="center"/>
    </xf>
    <xf numFmtId="0" fontId="58" fillId="31" borderId="3" xfId="0" applyFont="1" applyFill="1" applyBorder="1" applyAlignment="1">
      <alignment horizontal="center" vertical="center"/>
    </xf>
    <xf numFmtId="3" fontId="26" fillId="31" borderId="12" xfId="0" applyNumberFormat="1" applyFont="1" applyFill="1" applyBorder="1" applyAlignment="1">
      <alignment vertical="center"/>
    </xf>
    <xf numFmtId="177" fontId="27" fillId="31" borderId="0" xfId="32" applyFont="1" applyFill="1" applyBorder="1"/>
    <xf numFmtId="0" fontId="0" fillId="31" borderId="0" xfId="0" applyFill="1" applyBorder="1" applyAlignment="1"/>
    <xf numFmtId="0" fontId="48" fillId="31" borderId="0" xfId="0" applyFont="1" applyFill="1" applyBorder="1" applyAlignment="1">
      <alignment horizontal="center" vertical="center"/>
    </xf>
    <xf numFmtId="0" fontId="14" fillId="31" borderId="0" xfId="0" applyFont="1" applyFill="1" applyBorder="1" applyAlignment="1">
      <alignment horizontal="left" vertical="center" wrapText="1"/>
    </xf>
    <xf numFmtId="0" fontId="59" fillId="36" borderId="0" xfId="0" applyFont="1" applyFill="1" applyAlignment="1">
      <alignment horizontal="center" vertical="center" wrapText="1"/>
    </xf>
    <xf numFmtId="0" fontId="14" fillId="32" borderId="0" xfId="0" applyFont="1" applyFill="1" applyBorder="1" applyAlignment="1">
      <alignment horizontal="center" vertical="center" wrapText="1"/>
    </xf>
    <xf numFmtId="0" fontId="0" fillId="31" borderId="0" xfId="0" applyFill="1" applyAlignment="1">
      <alignment horizontal="center"/>
    </xf>
    <xf numFmtId="3" fontId="25" fillId="31" borderId="15" xfId="47" applyNumberFormat="1" applyFont="1" applyFill="1" applyBorder="1" applyAlignment="1">
      <alignment horizontal="center" vertical="center"/>
    </xf>
    <xf numFmtId="3" fontId="25" fillId="31" borderId="11" xfId="47" applyNumberFormat="1" applyFont="1" applyFill="1" applyBorder="1" applyAlignment="1">
      <alignment horizontal="center" vertical="center"/>
    </xf>
    <xf numFmtId="0" fontId="59" fillId="36" borderId="0" xfId="0" applyFont="1" applyFill="1" applyAlignment="1">
      <alignment horizontal="center" vertical="center"/>
    </xf>
    <xf numFmtId="0" fontId="39" fillId="31" borderId="7" xfId="0" applyFont="1" applyFill="1" applyBorder="1" applyAlignment="1">
      <alignment horizontal="center"/>
    </xf>
    <xf numFmtId="0" fontId="39" fillId="31" borderId="6" xfId="0" applyFont="1" applyFill="1" applyBorder="1" applyAlignment="1">
      <alignment horizontal="center"/>
    </xf>
    <xf numFmtId="0" fontId="39" fillId="31" borderId="4" xfId="0" applyFont="1" applyFill="1" applyBorder="1" applyAlignment="1">
      <alignment horizontal="center"/>
    </xf>
    <xf numFmtId="0" fontId="19" fillId="37" borderId="9" xfId="0" applyFont="1" applyFill="1" applyBorder="1" applyAlignment="1">
      <alignment horizontal="left" vertical="center" wrapText="1"/>
    </xf>
    <xf numFmtId="0" fontId="19" fillId="37" borderId="0" xfId="0" applyFont="1" applyFill="1" applyAlignment="1">
      <alignment horizontal="left" vertical="center" wrapText="1"/>
    </xf>
    <xf numFmtId="0" fontId="19" fillId="37" borderId="1" xfId="0" applyFont="1" applyFill="1" applyBorder="1" applyAlignment="1">
      <alignment horizontal="left" vertical="center" wrapText="1"/>
    </xf>
    <xf numFmtId="0" fontId="39" fillId="0" borderId="2" xfId="0" applyFont="1" applyBorder="1" applyAlignment="1">
      <alignment horizontal="center"/>
    </xf>
    <xf numFmtId="0" fontId="0" fillId="0" borderId="0" xfId="0" applyAlignment="1">
      <alignment horizontal="left" vertical="top" wrapText="1"/>
    </xf>
    <xf numFmtId="0" fontId="60" fillId="0" borderId="0" xfId="0" applyFont="1" applyAlignment="1">
      <alignment horizontal="left" vertical="top" wrapText="1"/>
    </xf>
    <xf numFmtId="0" fontId="61" fillId="0" borderId="25" xfId="0" applyFont="1" applyBorder="1" applyAlignment="1">
      <alignment horizontal="left" vertical="top" wrapText="1"/>
    </xf>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elda vinculada" xfId="19" builtinId="24" customBuiltin="1"/>
    <cellStyle name="Encabezado 4" xfId="20" builtinId="19" customBuiltin="1"/>
    <cellStyle name="Énfasis1" xfId="21" builtinId="29" customBuiltin="1"/>
    <cellStyle name="Énfasis2" xfId="22" builtinId="33" customBuiltin="1"/>
    <cellStyle name="Énfasis3" xfId="23" builtinId="37" customBuiltin="1"/>
    <cellStyle name="Énfasis4" xfId="24" builtinId="41" customBuiltin="1"/>
    <cellStyle name="Énfasis5" xfId="25" builtinId="45" customBuiltin="1"/>
    <cellStyle name="Énfasis6" xfId="26" builtinId="49" customBuiltin="1"/>
    <cellStyle name="Entrada" xfId="27" builtinId="20" customBuiltin="1"/>
    <cellStyle name="Hipervínculo" xfId="28" builtinId="8"/>
    <cellStyle name="Hipervínculo 2" xfId="29" xr:uid="{9C16BA47-4AAD-4882-8DA3-F82222478642}"/>
    <cellStyle name="Hipervínculo visitado 2" xfId="30" xr:uid="{7548B51F-8109-4C7B-89EC-993900139D32}"/>
    <cellStyle name="Incorrecto" xfId="31" builtinId="27" customBuiltin="1"/>
    <cellStyle name="Millares" xfId="32" builtinId="3"/>
    <cellStyle name="Millares 3" xfId="33" xr:uid="{56ACA2C1-0710-4B62-81F7-AAD0C552ACDD}"/>
    <cellStyle name="Millares 4" xfId="34" xr:uid="{1C63C633-990B-4B8D-A66F-3D485583B76E}"/>
    <cellStyle name="Millares 4 2" xfId="35" xr:uid="{7FF748EB-9391-4826-9B81-5ED173E9CC75}"/>
    <cellStyle name="Neutral" xfId="36" builtinId="28" customBuiltin="1"/>
    <cellStyle name="Normal" xfId="0" builtinId="0"/>
    <cellStyle name="Normal 11 2" xfId="37" xr:uid="{0DCB05E4-CACF-4479-8B93-21FEA7C09020}"/>
    <cellStyle name="Normal 14 2" xfId="38" xr:uid="{9F1BFE5C-F8F9-41DD-84AB-DE00E4085675}"/>
    <cellStyle name="Normal 2" xfId="39" xr:uid="{3D5F4031-B25C-45F6-9920-C0BF113E869A}"/>
    <cellStyle name="Normal 2 2" xfId="40" xr:uid="{7AA22963-36DA-4D56-95C9-EF78BCA8B027}"/>
    <cellStyle name="Normal 2 2 2" xfId="41" xr:uid="{A460AC78-9A93-4427-8E5A-D958AA76F1F3}"/>
    <cellStyle name="Normal 2 3" xfId="42" xr:uid="{96111D71-5D62-4844-9CF0-E70F68DD3960}"/>
    <cellStyle name="Normal 2 3 2" xfId="43" xr:uid="{51A5DAFC-1C85-455D-8C74-92C14AB028C2}"/>
    <cellStyle name="Normal 2 5" xfId="44" xr:uid="{2FFD67ED-37C8-4A3E-ABBA-B4724CB89B20}"/>
    <cellStyle name="Normal 3" xfId="45" xr:uid="{832F9238-0AD6-4923-B1B7-A0DDA15E9835}"/>
    <cellStyle name="Normal 4" xfId="46" xr:uid="{10E55D50-A20B-4E0B-AC2A-12F44F53E316}"/>
    <cellStyle name="Normal_EVI TR I 2000 RESULTADOS 31 mz" xfId="47" xr:uid="{5FA221E5-81A8-431A-B4A9-7590A7B8C685}"/>
    <cellStyle name="Porcentaje" xfId="48" builtinId="5"/>
    <cellStyle name="Salida" xfId="49" builtinId="21" customBuiltin="1"/>
    <cellStyle name="Título" xfId="50" builtinId="15" customBuiltin="1"/>
    <cellStyle name="Total" xfId="51" builtinId="25" customBuiltin="1"/>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28575</xdr:rowOff>
    </xdr:from>
    <xdr:to>
      <xdr:col>10</xdr:col>
      <xdr:colOff>19050</xdr:colOff>
      <xdr:row>2</xdr:row>
      <xdr:rowOff>0</xdr:rowOff>
    </xdr:to>
    <xdr:pic>
      <xdr:nvPicPr>
        <xdr:cNvPr id="37836" name="Imagen 16">
          <a:extLst>
            <a:ext uri="{FF2B5EF4-FFF2-40B4-BE49-F238E27FC236}">
              <a16:creationId xmlns:a16="http://schemas.microsoft.com/office/drawing/2014/main" id="{F948166F-CE9A-5BA4-9DDB-800079070FD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50" y="790575"/>
          <a:ext cx="82010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xdr:row>
      <xdr:rowOff>28575</xdr:rowOff>
    </xdr:from>
    <xdr:to>
      <xdr:col>10</xdr:col>
      <xdr:colOff>19050</xdr:colOff>
      <xdr:row>2</xdr:row>
      <xdr:rowOff>9525</xdr:rowOff>
    </xdr:to>
    <xdr:pic>
      <xdr:nvPicPr>
        <xdr:cNvPr id="37837" name="Imagen 16">
          <a:extLst>
            <a:ext uri="{FF2B5EF4-FFF2-40B4-BE49-F238E27FC236}">
              <a16:creationId xmlns:a16="http://schemas.microsoft.com/office/drawing/2014/main" id="{FE9A8E98-C2C2-B13A-C4E4-49FAF47A012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50" y="790575"/>
          <a:ext cx="8201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28575</xdr:rowOff>
    </xdr:from>
    <xdr:to>
      <xdr:col>10</xdr:col>
      <xdr:colOff>47625</xdr:colOff>
      <xdr:row>2</xdr:row>
      <xdr:rowOff>9525</xdr:rowOff>
    </xdr:to>
    <xdr:pic>
      <xdr:nvPicPr>
        <xdr:cNvPr id="37838" name="Imagen 16">
          <a:extLst>
            <a:ext uri="{FF2B5EF4-FFF2-40B4-BE49-F238E27FC236}">
              <a16:creationId xmlns:a16="http://schemas.microsoft.com/office/drawing/2014/main" id="{B3D0A43B-E7E3-19DA-E22D-7894135F1EE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90575"/>
          <a:ext cx="82486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2438400</xdr:colOff>
      <xdr:row>0</xdr:row>
      <xdr:rowOff>190500</xdr:rowOff>
    </xdr:from>
    <xdr:to>
      <xdr:col>7</xdr:col>
      <xdr:colOff>762000</xdr:colOff>
      <xdr:row>0</xdr:row>
      <xdr:rowOff>533400</xdr:rowOff>
    </xdr:to>
    <xdr:pic>
      <xdr:nvPicPr>
        <xdr:cNvPr id="37839" name="Imagen 17">
          <a:extLst>
            <a:ext uri="{FF2B5EF4-FFF2-40B4-BE49-F238E27FC236}">
              <a16:creationId xmlns:a16="http://schemas.microsoft.com/office/drawing/2014/main" id="{B68BB9D3-ECD2-A00F-D2D2-45FDA61027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7025" y="190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2438400</xdr:colOff>
      <xdr:row>0</xdr:row>
      <xdr:rowOff>190500</xdr:rowOff>
    </xdr:from>
    <xdr:to>
      <xdr:col>7</xdr:col>
      <xdr:colOff>762000</xdr:colOff>
      <xdr:row>0</xdr:row>
      <xdr:rowOff>533400</xdr:rowOff>
    </xdr:to>
    <xdr:pic>
      <xdr:nvPicPr>
        <xdr:cNvPr id="37840" name="Imagen 17">
          <a:extLst>
            <a:ext uri="{FF2B5EF4-FFF2-40B4-BE49-F238E27FC236}">
              <a16:creationId xmlns:a16="http://schemas.microsoft.com/office/drawing/2014/main" id="{64474C3B-439D-C491-571A-0DD56B114C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77025" y="190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742950</xdr:colOff>
      <xdr:row>0</xdr:row>
      <xdr:rowOff>685800</xdr:rowOff>
    </xdr:to>
    <xdr:pic>
      <xdr:nvPicPr>
        <xdr:cNvPr id="37841" name="Imagen 1">
          <a:extLst>
            <a:ext uri="{FF2B5EF4-FFF2-40B4-BE49-F238E27FC236}">
              <a16:creationId xmlns:a16="http://schemas.microsoft.com/office/drawing/2014/main" id="{CC3C05E8-AE1D-680A-2AC3-9D96DF9685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0</xdr:row>
      <xdr:rowOff>171450</xdr:rowOff>
    </xdr:from>
    <xdr:to>
      <xdr:col>9</xdr:col>
      <xdr:colOff>752475</xdr:colOff>
      <xdr:row>1</xdr:row>
      <xdr:rowOff>0</xdr:rowOff>
    </xdr:to>
    <xdr:pic>
      <xdr:nvPicPr>
        <xdr:cNvPr id="37842" name="Imagen 2">
          <a:extLst>
            <a:ext uri="{FF2B5EF4-FFF2-40B4-BE49-F238E27FC236}">
              <a16:creationId xmlns:a16="http://schemas.microsoft.com/office/drawing/2014/main" id="{9F0F7043-DFCB-ED9C-6283-0C30B985D82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29125" y="171450"/>
          <a:ext cx="3762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1</xdr:col>
      <xdr:colOff>704850</xdr:colOff>
      <xdr:row>2</xdr:row>
      <xdr:rowOff>152400</xdr:rowOff>
    </xdr:to>
    <xdr:pic>
      <xdr:nvPicPr>
        <xdr:cNvPr id="6754" name="3 Imagen">
          <a:extLst>
            <a:ext uri="{FF2B5EF4-FFF2-40B4-BE49-F238E27FC236}">
              <a16:creationId xmlns:a16="http://schemas.microsoft.com/office/drawing/2014/main" id="{E42A1DBA-9523-5707-2800-EF156DA20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9525"/>
          <a:ext cx="3990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742950</xdr:rowOff>
    </xdr:from>
    <xdr:to>
      <xdr:col>12</xdr:col>
      <xdr:colOff>95250</xdr:colOff>
      <xdr:row>1</xdr:row>
      <xdr:rowOff>28575</xdr:rowOff>
    </xdr:to>
    <xdr:pic>
      <xdr:nvPicPr>
        <xdr:cNvPr id="38264" name="Imagen 16">
          <a:extLst>
            <a:ext uri="{FF2B5EF4-FFF2-40B4-BE49-F238E27FC236}">
              <a16:creationId xmlns:a16="http://schemas.microsoft.com/office/drawing/2014/main" id="{B1CF8F0D-76B7-B22F-E247-4E84B6A1141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 y="742950"/>
          <a:ext cx="127825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38265" name="Imagen 1">
          <a:extLst>
            <a:ext uri="{FF2B5EF4-FFF2-40B4-BE49-F238E27FC236}">
              <a16:creationId xmlns:a16="http://schemas.microsoft.com/office/drawing/2014/main" id="{A5D6C644-B44A-BE6E-77C5-752686A1B1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xdr:colOff>
      <xdr:row>0</xdr:row>
      <xdr:rowOff>57150</xdr:rowOff>
    </xdr:from>
    <xdr:to>
      <xdr:col>12</xdr:col>
      <xdr:colOff>28575</xdr:colOff>
      <xdr:row>0</xdr:row>
      <xdr:rowOff>733425</xdr:rowOff>
    </xdr:to>
    <xdr:pic>
      <xdr:nvPicPr>
        <xdr:cNvPr id="38266" name="Imagen 2">
          <a:extLst>
            <a:ext uri="{FF2B5EF4-FFF2-40B4-BE49-F238E27FC236}">
              <a16:creationId xmlns:a16="http://schemas.microsoft.com/office/drawing/2014/main" id="{AEE2D559-86F6-A66B-CDEC-850C43A79A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62975" y="57150"/>
          <a:ext cx="4191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752475</xdr:rowOff>
    </xdr:from>
    <xdr:to>
      <xdr:col>12</xdr:col>
      <xdr:colOff>57150</xdr:colOff>
      <xdr:row>1</xdr:row>
      <xdr:rowOff>47625</xdr:rowOff>
    </xdr:to>
    <xdr:pic>
      <xdr:nvPicPr>
        <xdr:cNvPr id="44138" name="Imagen 16">
          <a:extLst>
            <a:ext uri="{FF2B5EF4-FFF2-40B4-BE49-F238E27FC236}">
              <a16:creationId xmlns:a16="http://schemas.microsoft.com/office/drawing/2014/main" id="{C13F1360-25EF-4109-B533-7066BCC0B50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 y="752475"/>
          <a:ext cx="114395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4139" name="Imagen 1">
          <a:extLst>
            <a:ext uri="{FF2B5EF4-FFF2-40B4-BE49-F238E27FC236}">
              <a16:creationId xmlns:a16="http://schemas.microsoft.com/office/drawing/2014/main" id="{8E613AB6-276B-23BB-DD53-4708E88A3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0</xdr:row>
      <xdr:rowOff>133350</xdr:rowOff>
    </xdr:from>
    <xdr:to>
      <xdr:col>11</xdr:col>
      <xdr:colOff>828675</xdr:colOff>
      <xdr:row>0</xdr:row>
      <xdr:rowOff>723900</xdr:rowOff>
    </xdr:to>
    <xdr:pic>
      <xdr:nvPicPr>
        <xdr:cNvPr id="44140" name="Imagen 2">
          <a:extLst>
            <a:ext uri="{FF2B5EF4-FFF2-40B4-BE49-F238E27FC236}">
              <a16:creationId xmlns:a16="http://schemas.microsoft.com/office/drawing/2014/main" id="{F24C3EF3-2EFA-6612-C733-F49E0A9016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0425" y="133350"/>
          <a:ext cx="4191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723900</xdr:rowOff>
    </xdr:from>
    <xdr:to>
      <xdr:col>12</xdr:col>
      <xdr:colOff>66675</xdr:colOff>
      <xdr:row>1</xdr:row>
      <xdr:rowOff>9525</xdr:rowOff>
    </xdr:to>
    <xdr:pic>
      <xdr:nvPicPr>
        <xdr:cNvPr id="39092" name="Imagen 16">
          <a:extLst>
            <a:ext uri="{FF2B5EF4-FFF2-40B4-BE49-F238E27FC236}">
              <a16:creationId xmlns:a16="http://schemas.microsoft.com/office/drawing/2014/main" id="{AA7CC196-101F-9E4F-8DCB-B7505C6A75B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47625" y="723900"/>
          <a:ext cx="133064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39093" name="Imagen 1">
          <a:extLst>
            <a:ext uri="{FF2B5EF4-FFF2-40B4-BE49-F238E27FC236}">
              <a16:creationId xmlns:a16="http://schemas.microsoft.com/office/drawing/2014/main" id="{E20025B7-E5D4-90CE-0EF4-CA65A84D7C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0</xdr:row>
      <xdr:rowOff>123825</xdr:rowOff>
    </xdr:from>
    <xdr:to>
      <xdr:col>11</xdr:col>
      <xdr:colOff>828675</xdr:colOff>
      <xdr:row>0</xdr:row>
      <xdr:rowOff>723900</xdr:rowOff>
    </xdr:to>
    <xdr:pic>
      <xdr:nvPicPr>
        <xdr:cNvPr id="39094" name="Imagen 2">
          <a:extLst>
            <a:ext uri="{FF2B5EF4-FFF2-40B4-BE49-F238E27FC236}">
              <a16:creationId xmlns:a16="http://schemas.microsoft.com/office/drawing/2014/main" id="{D003965E-1102-DB5F-B8FC-548ECB2EDD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77325" y="123825"/>
          <a:ext cx="41910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704850</xdr:rowOff>
    </xdr:from>
    <xdr:to>
      <xdr:col>12</xdr:col>
      <xdr:colOff>57150</xdr:colOff>
      <xdr:row>1</xdr:row>
      <xdr:rowOff>0</xdr:rowOff>
    </xdr:to>
    <xdr:pic>
      <xdr:nvPicPr>
        <xdr:cNvPr id="43117" name="Imagen 16">
          <a:extLst>
            <a:ext uri="{FF2B5EF4-FFF2-40B4-BE49-F238E27FC236}">
              <a16:creationId xmlns:a16="http://schemas.microsoft.com/office/drawing/2014/main" id="{200D1AF9-0A9C-53AD-B121-C76434C19D2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28575" y="704850"/>
          <a:ext cx="119919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3118" name="Imagen 1">
          <a:extLst>
            <a:ext uri="{FF2B5EF4-FFF2-40B4-BE49-F238E27FC236}">
              <a16:creationId xmlns:a16="http://schemas.microsoft.com/office/drawing/2014/main" id="{D9CD3AEE-290D-AD6C-68C8-2C6256CF8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0</xdr:row>
      <xdr:rowOff>123825</xdr:rowOff>
    </xdr:from>
    <xdr:to>
      <xdr:col>12</xdr:col>
      <xdr:colOff>0</xdr:colOff>
      <xdr:row>0</xdr:row>
      <xdr:rowOff>733425</xdr:rowOff>
    </xdr:to>
    <xdr:pic>
      <xdr:nvPicPr>
        <xdr:cNvPr id="43119" name="Imagen 2">
          <a:extLst>
            <a:ext uri="{FF2B5EF4-FFF2-40B4-BE49-F238E27FC236}">
              <a16:creationId xmlns:a16="http://schemas.microsoft.com/office/drawing/2014/main" id="{8A190683-CC1E-8E18-960C-50D5BFF4B1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62875" y="123825"/>
          <a:ext cx="42005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714375</xdr:rowOff>
    </xdr:from>
    <xdr:to>
      <xdr:col>12</xdr:col>
      <xdr:colOff>57150</xdr:colOff>
      <xdr:row>1</xdr:row>
      <xdr:rowOff>0</xdr:rowOff>
    </xdr:to>
    <xdr:pic>
      <xdr:nvPicPr>
        <xdr:cNvPr id="40112" name="Imagen 16">
          <a:extLst>
            <a:ext uri="{FF2B5EF4-FFF2-40B4-BE49-F238E27FC236}">
              <a16:creationId xmlns:a16="http://schemas.microsoft.com/office/drawing/2014/main" id="{157ECDC9-4B24-E459-4870-6D4523C0148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28575" y="714375"/>
          <a:ext cx="126968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0113" name="Imagen 1">
          <a:extLst>
            <a:ext uri="{FF2B5EF4-FFF2-40B4-BE49-F238E27FC236}">
              <a16:creationId xmlns:a16="http://schemas.microsoft.com/office/drawing/2014/main" id="{F8B4A0A0-2794-0F50-643D-B1E9198549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133350</xdr:colOff>
      <xdr:row>0</xdr:row>
      <xdr:rowOff>85725</xdr:rowOff>
    </xdr:from>
    <xdr:to>
      <xdr:col>12</xdr:col>
      <xdr:colOff>85725</xdr:colOff>
      <xdr:row>0</xdr:row>
      <xdr:rowOff>742950</xdr:rowOff>
    </xdr:to>
    <xdr:pic>
      <xdr:nvPicPr>
        <xdr:cNvPr id="40114" name="Imagen 2">
          <a:extLst>
            <a:ext uri="{FF2B5EF4-FFF2-40B4-BE49-F238E27FC236}">
              <a16:creationId xmlns:a16="http://schemas.microsoft.com/office/drawing/2014/main" id="{E3F53B72-A9CC-1AAA-8817-6D4F2AC2E2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62975" y="85725"/>
          <a:ext cx="4191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733425</xdr:rowOff>
    </xdr:from>
    <xdr:to>
      <xdr:col>12</xdr:col>
      <xdr:colOff>76200</xdr:colOff>
      <xdr:row>1</xdr:row>
      <xdr:rowOff>19050</xdr:rowOff>
    </xdr:to>
    <xdr:pic>
      <xdr:nvPicPr>
        <xdr:cNvPr id="45094" name="Imagen 16">
          <a:extLst>
            <a:ext uri="{FF2B5EF4-FFF2-40B4-BE49-F238E27FC236}">
              <a16:creationId xmlns:a16="http://schemas.microsoft.com/office/drawing/2014/main" id="{52C4E03E-CA89-9478-5C9C-AA7E669120E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050" y="733425"/>
          <a:ext cx="11849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5095" name="Imagen 1">
          <a:extLst>
            <a:ext uri="{FF2B5EF4-FFF2-40B4-BE49-F238E27FC236}">
              <a16:creationId xmlns:a16="http://schemas.microsoft.com/office/drawing/2014/main" id="{845F72EC-71FA-333C-564F-F24A2D000C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0</xdr:row>
      <xdr:rowOff>142875</xdr:rowOff>
    </xdr:from>
    <xdr:to>
      <xdr:col>11</xdr:col>
      <xdr:colOff>828675</xdr:colOff>
      <xdr:row>0</xdr:row>
      <xdr:rowOff>733425</xdr:rowOff>
    </xdr:to>
    <xdr:pic>
      <xdr:nvPicPr>
        <xdr:cNvPr id="45096" name="Imagen 2">
          <a:extLst>
            <a:ext uri="{FF2B5EF4-FFF2-40B4-BE49-F238E27FC236}">
              <a16:creationId xmlns:a16="http://schemas.microsoft.com/office/drawing/2014/main" id="{A86B9EDA-D4F3-7A3B-C4C3-8F9B682CC0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81900" y="142875"/>
          <a:ext cx="4191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1</xdr:row>
      <xdr:rowOff>19050</xdr:rowOff>
    </xdr:from>
    <xdr:to>
      <xdr:col>12</xdr:col>
      <xdr:colOff>76200</xdr:colOff>
      <xdr:row>1</xdr:row>
      <xdr:rowOff>57150</xdr:rowOff>
    </xdr:to>
    <xdr:pic>
      <xdr:nvPicPr>
        <xdr:cNvPr id="41095" name="Imagen 16">
          <a:extLst>
            <a:ext uri="{FF2B5EF4-FFF2-40B4-BE49-F238E27FC236}">
              <a16:creationId xmlns:a16="http://schemas.microsoft.com/office/drawing/2014/main" id="{38CB7016-CD43-D243-D660-A05DCA9E8D7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781050"/>
          <a:ext cx="129063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1096" name="Imagen 1">
          <a:extLst>
            <a:ext uri="{FF2B5EF4-FFF2-40B4-BE49-F238E27FC236}">
              <a16:creationId xmlns:a16="http://schemas.microsoft.com/office/drawing/2014/main" id="{4DB92CDE-EEB1-8175-F6C9-B2CDCC54C3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123825</xdr:colOff>
      <xdr:row>0</xdr:row>
      <xdr:rowOff>152400</xdr:rowOff>
    </xdr:from>
    <xdr:to>
      <xdr:col>12</xdr:col>
      <xdr:colOff>85725</xdr:colOff>
      <xdr:row>1</xdr:row>
      <xdr:rowOff>19050</xdr:rowOff>
    </xdr:to>
    <xdr:pic>
      <xdr:nvPicPr>
        <xdr:cNvPr id="41097" name="Imagen 2">
          <a:extLst>
            <a:ext uri="{FF2B5EF4-FFF2-40B4-BE49-F238E27FC236}">
              <a16:creationId xmlns:a16="http://schemas.microsoft.com/office/drawing/2014/main" id="{B7E6FCF7-40FC-05C8-C164-9975AF9AE0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24900" y="152400"/>
          <a:ext cx="4200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704850</xdr:rowOff>
    </xdr:from>
    <xdr:to>
      <xdr:col>12</xdr:col>
      <xdr:colOff>66675</xdr:colOff>
      <xdr:row>1</xdr:row>
      <xdr:rowOff>0</xdr:rowOff>
    </xdr:to>
    <xdr:pic>
      <xdr:nvPicPr>
        <xdr:cNvPr id="42097" name="Imagen 16">
          <a:extLst>
            <a:ext uri="{FF2B5EF4-FFF2-40B4-BE49-F238E27FC236}">
              <a16:creationId xmlns:a16="http://schemas.microsoft.com/office/drawing/2014/main" id="{15563C06-8F36-D936-3ECD-28D7AA21233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04850"/>
          <a:ext cx="11515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1771650</xdr:colOff>
      <xdr:row>0</xdr:row>
      <xdr:rowOff>685800</xdr:rowOff>
    </xdr:to>
    <xdr:pic>
      <xdr:nvPicPr>
        <xdr:cNvPr id="42098" name="Imagen 1">
          <a:extLst>
            <a:ext uri="{FF2B5EF4-FFF2-40B4-BE49-F238E27FC236}">
              <a16:creationId xmlns:a16="http://schemas.microsoft.com/office/drawing/2014/main" id="{65876A6D-CF14-A413-5752-DB0CEB970F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499" t="23700" b="26404"/>
        <a:stretch>
          <a:fillRect/>
        </a:stretch>
      </xdr:blipFill>
      <xdr:spPr bwMode="auto">
        <a:xfrm>
          <a:off x="0" y="0"/>
          <a:ext cx="1771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47625</xdr:colOff>
      <xdr:row>0</xdr:row>
      <xdr:rowOff>95250</xdr:rowOff>
    </xdr:from>
    <xdr:to>
      <xdr:col>12</xdr:col>
      <xdr:colOff>0</xdr:colOff>
      <xdr:row>0</xdr:row>
      <xdr:rowOff>685800</xdr:rowOff>
    </xdr:to>
    <xdr:pic>
      <xdr:nvPicPr>
        <xdr:cNvPr id="42099" name="Imagen 2">
          <a:extLst>
            <a:ext uri="{FF2B5EF4-FFF2-40B4-BE49-F238E27FC236}">
              <a16:creationId xmlns:a16="http://schemas.microsoft.com/office/drawing/2014/main" id="{E5F8244E-0B8B-DA8C-7E03-12B19A9F73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95250"/>
          <a:ext cx="4191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9F75-C7C2-4C97-9883-948F52C4EA62}">
  <dimension ref="A1:M17"/>
  <sheetViews>
    <sheetView tabSelected="1" workbookViewId="0">
      <selection activeCell="A3" sqref="A3:J4"/>
    </sheetView>
  </sheetViews>
  <sheetFormatPr baseColWidth="10" defaultRowHeight="15" x14ac:dyDescent="0.25"/>
  <cols>
    <col min="1" max="1" width="2.42578125" style="78" customWidth="1"/>
    <col min="2" max="4" width="13" style="78" customWidth="1"/>
    <col min="5" max="5" width="24.42578125" style="78" customWidth="1"/>
    <col min="6" max="16384" width="11.42578125" style="78"/>
  </cols>
  <sheetData>
    <row r="1" spans="1:13" s="91" customFormat="1" ht="60" customHeight="1" x14ac:dyDescent="0.25">
      <c r="A1" s="160"/>
      <c r="B1" s="160"/>
      <c r="C1" s="160"/>
      <c r="D1" s="160"/>
      <c r="E1" s="160"/>
      <c r="F1" s="160"/>
      <c r="G1" s="160"/>
      <c r="H1" s="160"/>
      <c r="I1" s="160"/>
      <c r="J1" s="160"/>
      <c r="K1" s="134"/>
      <c r="L1" s="134"/>
      <c r="M1" s="134"/>
    </row>
    <row r="2" spans="1:13" s="91" customFormat="1" ht="5.25" customHeight="1" x14ac:dyDescent="0.25">
      <c r="A2" s="160"/>
      <c r="B2" s="160"/>
      <c r="C2" s="160"/>
      <c r="D2" s="160"/>
      <c r="E2" s="160"/>
      <c r="F2" s="160"/>
      <c r="G2" s="160"/>
      <c r="H2" s="160"/>
      <c r="I2" s="160"/>
      <c r="J2" s="160"/>
      <c r="K2" s="134"/>
      <c r="L2" s="134"/>
      <c r="M2" s="134"/>
    </row>
    <row r="3" spans="1:13" s="91" customFormat="1" ht="20.25" customHeight="1" x14ac:dyDescent="0.25">
      <c r="A3" s="158" t="s">
        <v>96</v>
      </c>
      <c r="B3" s="158"/>
      <c r="C3" s="158"/>
      <c r="D3" s="158"/>
      <c r="E3" s="158"/>
      <c r="F3" s="158"/>
      <c r="G3" s="158"/>
      <c r="H3" s="158"/>
      <c r="I3" s="158"/>
      <c r="J3" s="158"/>
    </row>
    <row r="4" spans="1:13" s="91" customFormat="1" ht="14.25" customHeight="1" x14ac:dyDescent="0.25">
      <c r="A4" s="158"/>
      <c r="B4" s="158"/>
      <c r="C4" s="158"/>
      <c r="D4" s="158"/>
      <c r="E4" s="158"/>
      <c r="F4" s="158"/>
      <c r="G4" s="158"/>
      <c r="H4" s="158"/>
      <c r="I4" s="158"/>
      <c r="J4" s="158"/>
    </row>
    <row r="5" spans="1:13" ht="55.15" customHeight="1" x14ac:dyDescent="0.25">
      <c r="A5" s="159" t="s">
        <v>102</v>
      </c>
      <c r="B5" s="159"/>
      <c r="C5" s="159"/>
      <c r="D5" s="159"/>
      <c r="E5" s="159"/>
      <c r="F5" s="159"/>
      <c r="G5" s="159"/>
      <c r="H5" s="159"/>
      <c r="I5" s="159"/>
      <c r="J5" s="159"/>
    </row>
    <row r="6" spans="1:13" ht="17.25" x14ac:dyDescent="0.25">
      <c r="A6" s="81"/>
      <c r="B6" s="157"/>
      <c r="C6" s="157"/>
      <c r="D6" s="157"/>
      <c r="E6" s="157"/>
    </row>
    <row r="7" spans="1:13" ht="12.75" customHeight="1" x14ac:dyDescent="0.25">
      <c r="A7" s="81"/>
      <c r="B7" s="88" t="s">
        <v>74</v>
      </c>
      <c r="C7" s="89" t="s">
        <v>82</v>
      </c>
      <c r="D7" s="77"/>
      <c r="E7" s="77"/>
    </row>
    <row r="8" spans="1:13" ht="14.25" customHeight="1" x14ac:dyDescent="0.25">
      <c r="A8" s="81"/>
      <c r="B8" s="88" t="s">
        <v>75</v>
      </c>
      <c r="C8" s="89" t="s">
        <v>85</v>
      </c>
      <c r="D8" s="77"/>
      <c r="E8" s="77"/>
    </row>
    <row r="9" spans="1:13" ht="15" customHeight="1" x14ac:dyDescent="0.25">
      <c r="A9" s="81"/>
      <c r="B9" s="88" t="s">
        <v>76</v>
      </c>
      <c r="C9" s="89" t="s">
        <v>83</v>
      </c>
      <c r="D9" s="77"/>
      <c r="E9" s="77"/>
    </row>
    <row r="10" spans="1:13" ht="16.5" customHeight="1" x14ac:dyDescent="0.25">
      <c r="A10" s="81"/>
      <c r="B10" s="88" t="s">
        <v>77</v>
      </c>
      <c r="C10" s="89" t="s">
        <v>95</v>
      </c>
      <c r="D10" s="77"/>
      <c r="E10" s="77"/>
    </row>
    <row r="11" spans="1:13" ht="16.5" customHeight="1" x14ac:dyDescent="0.25">
      <c r="A11" s="81"/>
      <c r="B11" s="88" t="s">
        <v>78</v>
      </c>
      <c r="C11" s="89" t="s">
        <v>84</v>
      </c>
      <c r="D11" s="77"/>
      <c r="E11" s="77"/>
    </row>
    <row r="12" spans="1:13" ht="16.5" customHeight="1" x14ac:dyDescent="0.25">
      <c r="A12" s="81"/>
      <c r="B12" s="88" t="s">
        <v>79</v>
      </c>
      <c r="C12" s="89" t="s">
        <v>86</v>
      </c>
      <c r="D12" s="77"/>
      <c r="E12" s="77"/>
    </row>
    <row r="13" spans="1:13" x14ac:dyDescent="0.25">
      <c r="B13" s="88" t="s">
        <v>80</v>
      </c>
      <c r="C13" s="89" t="s">
        <v>87</v>
      </c>
    </row>
    <row r="14" spans="1:13" x14ac:dyDescent="0.25">
      <c r="B14" s="88" t="s">
        <v>81</v>
      </c>
      <c r="C14" s="89" t="s">
        <v>88</v>
      </c>
    </row>
    <row r="15" spans="1:13" x14ac:dyDescent="0.25">
      <c r="B15" s="80"/>
    </row>
    <row r="16" spans="1:13" x14ac:dyDescent="0.25">
      <c r="A16" s="84"/>
      <c r="B16" s="85"/>
      <c r="C16" s="84"/>
      <c r="D16" s="84"/>
      <c r="E16" s="84"/>
      <c r="F16" s="84"/>
      <c r="G16" s="84"/>
      <c r="H16" s="84"/>
      <c r="I16" s="84"/>
      <c r="J16" s="84"/>
    </row>
    <row r="17" spans="2:2" x14ac:dyDescent="0.25">
      <c r="B17" s="82"/>
    </row>
  </sheetData>
  <mergeCells count="4">
    <mergeCell ref="B6:E6"/>
    <mergeCell ref="A3:J4"/>
    <mergeCell ref="A5:J5"/>
    <mergeCell ref="A1:J2"/>
  </mergeCells>
  <hyperlinks>
    <hyperlink ref="B7" location="'Cuadro 1'!A1" display="Cuadro 1" xr:uid="{85F00E0B-838E-4657-8D3E-A1506FDBB322}"/>
    <hyperlink ref="B8" location="'Cuadro 2'!A1" display="Cuadro 2" xr:uid="{C259BE44-2191-4180-AFE0-0ADC99388317}"/>
    <hyperlink ref="B9" location="'Cuadro 3'!A1" display="Cuadro 3" xr:uid="{684730DF-C6D9-4DE0-ADFC-4A2EBEBF18F4}"/>
    <hyperlink ref="B10" location="'Cuadro 4'!A1" display="Cuadro 4" xr:uid="{26DB8838-E9F9-4893-BF0B-F0BE463EAD15}"/>
    <hyperlink ref="B11" location="'Cuadro 5'!A1" display="Cuadro 5" xr:uid="{0A87DDAF-6456-4832-9DD9-F828F1320F72}"/>
    <hyperlink ref="B12" location="'Cuadro 6'!A1" display="Cuadro 6" xr:uid="{7A76B496-BCDE-499D-9FC9-0AB01A4A0E16}"/>
    <hyperlink ref="B13" location="'Cuadro 7'!A1" display="Cuadro 7" xr:uid="{4DCE3BA9-C0D3-4B2C-BB4F-2787CC0A9BEA}"/>
    <hyperlink ref="B14" location="'Cuadro 8'!A1" display="Cuadro 8" xr:uid="{86DDE836-FA85-4E3D-98F2-811A5D097703}"/>
  </hyperlinks>
  <pageMargins left="0.7" right="0.7" top="0.75" bottom="0.75" header="0.3" footer="0.3"/>
  <pageSetup orientation="portrait" horizontalDpi="4294967294" verticalDpi="4294967294"/>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4208-1B43-48BE-8059-67055639FDBB}">
  <dimension ref="A2:Q43"/>
  <sheetViews>
    <sheetView showGridLines="0" zoomScale="70" zoomScaleNormal="70" workbookViewId="0">
      <selection activeCell="C13" sqref="C13"/>
    </sheetView>
  </sheetViews>
  <sheetFormatPr baseColWidth="10" defaultRowHeight="15" x14ac:dyDescent="0.25"/>
  <cols>
    <col min="1" max="1" width="49.7109375" style="9" customWidth="1"/>
    <col min="2" max="3" width="13.7109375" style="9" customWidth="1"/>
    <col min="4" max="4" width="13.28515625" style="9" customWidth="1"/>
    <col min="5" max="7" width="11.42578125" style="9"/>
    <col min="8" max="8" width="17.28515625" style="9" customWidth="1"/>
    <col min="9" max="9" width="14.42578125" style="9" customWidth="1"/>
    <col min="10" max="11" width="31.28515625" style="9" customWidth="1"/>
    <col min="12" max="12" width="14.7109375" style="9" customWidth="1"/>
    <col min="13" max="13" width="13.28515625" style="9" customWidth="1"/>
    <col min="14" max="14" width="13.42578125" style="9" customWidth="1"/>
    <col min="15" max="16384" width="11.42578125" style="11"/>
  </cols>
  <sheetData>
    <row r="2" spans="1:15" x14ac:dyDescent="0.25">
      <c r="E2" s="10" t="s">
        <v>0</v>
      </c>
    </row>
    <row r="5" spans="1:15" x14ac:dyDescent="0.25">
      <c r="A5" s="12" t="s">
        <v>1</v>
      </c>
    </row>
    <row r="6" spans="1:15" x14ac:dyDescent="0.25">
      <c r="A6" s="12" t="s">
        <v>2</v>
      </c>
    </row>
    <row r="7" spans="1:15" x14ac:dyDescent="0.25">
      <c r="A7" s="12" t="s">
        <v>3</v>
      </c>
    </row>
    <row r="8" spans="1:15" x14ac:dyDescent="0.25">
      <c r="A8" s="13">
        <v>2014</v>
      </c>
      <c r="B8" s="14"/>
      <c r="C8" s="14"/>
      <c r="D8" s="15"/>
      <c r="E8" s="15"/>
      <c r="F8" s="15"/>
      <c r="G8" s="15"/>
      <c r="H8" s="15"/>
      <c r="I8" s="15"/>
      <c r="J8" s="15"/>
      <c r="K8" s="15"/>
    </row>
    <row r="9" spans="1:15" ht="15" customHeight="1" x14ac:dyDescent="0.25">
      <c r="B9" s="170" t="s">
        <v>4</v>
      </c>
      <c r="C9" s="170"/>
      <c r="D9" s="170"/>
      <c r="E9" s="170"/>
      <c r="F9" s="170"/>
      <c r="G9" s="170"/>
      <c r="H9" s="170"/>
      <c r="I9" s="170"/>
      <c r="J9" s="170"/>
      <c r="K9" s="170"/>
      <c r="L9" s="16"/>
    </row>
    <row r="10" spans="1:15" ht="89.25" x14ac:dyDescent="0.25">
      <c r="A10" s="54" t="s">
        <v>5</v>
      </c>
      <c r="B10" s="17" t="s">
        <v>6</v>
      </c>
      <c r="C10" s="18" t="s">
        <v>7</v>
      </c>
      <c r="D10" s="19" t="s">
        <v>8</v>
      </c>
      <c r="E10" s="19" t="s">
        <v>9</v>
      </c>
      <c r="F10" s="19" t="s">
        <v>10</v>
      </c>
      <c r="G10" s="19" t="s">
        <v>11</v>
      </c>
      <c r="H10" s="19" t="s">
        <v>12</v>
      </c>
      <c r="I10" s="19" t="s">
        <v>13</v>
      </c>
      <c r="J10" s="19" t="s">
        <v>14</v>
      </c>
      <c r="K10" s="19" t="s">
        <v>15</v>
      </c>
      <c r="L10" s="20" t="s">
        <v>16</v>
      </c>
      <c r="M10" s="21" t="s">
        <v>17</v>
      </c>
      <c r="N10" s="22" t="s">
        <v>18</v>
      </c>
    </row>
    <row r="11" spans="1:15" x14ac:dyDescent="0.25">
      <c r="K11" s="23"/>
      <c r="N11"/>
      <c r="O11" s="24"/>
    </row>
    <row r="12" spans="1:15" x14ac:dyDescent="0.25">
      <c r="A12" s="25" t="s">
        <v>19</v>
      </c>
      <c r="B12" s="4">
        <v>4375</v>
      </c>
      <c r="C12" s="26"/>
      <c r="D12" s="27">
        <v>4375</v>
      </c>
      <c r="E12" s="28"/>
      <c r="F12" s="28"/>
      <c r="G12" s="28"/>
      <c r="H12" s="28"/>
      <c r="I12" s="28"/>
      <c r="J12" s="28"/>
      <c r="K12" s="29"/>
      <c r="L12" s="4">
        <v>4375</v>
      </c>
      <c r="M12" s="28"/>
      <c r="N12" s="4">
        <v>4375</v>
      </c>
      <c r="O12" s="30"/>
    </row>
    <row r="13" spans="1:15" x14ac:dyDescent="0.25">
      <c r="A13" s="31" t="s">
        <v>20</v>
      </c>
      <c r="B13" s="32">
        <v>4488</v>
      </c>
      <c r="C13" s="32">
        <v>45159</v>
      </c>
      <c r="D13" s="32">
        <v>49647</v>
      </c>
      <c r="E13" s="11"/>
      <c r="F13" s="33">
        <v>10</v>
      </c>
      <c r="G13" s="11"/>
      <c r="H13" s="11"/>
      <c r="I13" s="11"/>
      <c r="J13" s="11"/>
      <c r="K13" s="34">
        <v>635</v>
      </c>
      <c r="L13" s="32">
        <v>50292</v>
      </c>
      <c r="M13" s="32">
        <v>1</v>
      </c>
      <c r="N13" s="32">
        <v>50293</v>
      </c>
      <c r="O13" s="30"/>
    </row>
    <row r="14" spans="1:15" x14ac:dyDescent="0.25">
      <c r="A14" s="35" t="s">
        <v>21</v>
      </c>
      <c r="B14" s="36"/>
      <c r="C14" s="36"/>
      <c r="D14" s="28"/>
      <c r="E14" s="4">
        <v>50566</v>
      </c>
      <c r="F14" s="28"/>
      <c r="G14" s="28"/>
      <c r="H14" s="4">
        <v>6</v>
      </c>
      <c r="I14" s="28"/>
      <c r="J14" s="28"/>
      <c r="K14" s="29"/>
      <c r="L14" s="4">
        <v>50572</v>
      </c>
      <c r="M14" s="4">
        <v>386</v>
      </c>
      <c r="N14" s="4">
        <v>50958</v>
      </c>
      <c r="O14" s="30"/>
    </row>
    <row r="15" spans="1:15" x14ac:dyDescent="0.25">
      <c r="A15" s="31" t="s">
        <v>22</v>
      </c>
      <c r="B15" s="32"/>
      <c r="C15" s="37"/>
      <c r="D15" s="11"/>
      <c r="E15" s="11"/>
      <c r="F15" s="32">
        <v>1123</v>
      </c>
      <c r="G15" s="11"/>
      <c r="H15" s="32">
        <v>1</v>
      </c>
      <c r="I15" s="11"/>
      <c r="J15" s="11"/>
      <c r="K15" s="38"/>
      <c r="L15" s="32">
        <v>1124</v>
      </c>
      <c r="M15" s="32"/>
      <c r="N15" s="32">
        <v>1124</v>
      </c>
      <c r="O15" s="30"/>
    </row>
    <row r="16" spans="1:15" x14ac:dyDescent="0.25">
      <c r="A16" s="35" t="s">
        <v>23</v>
      </c>
      <c r="B16" s="36"/>
      <c r="C16" s="36"/>
      <c r="D16" s="28"/>
      <c r="E16" s="28"/>
      <c r="F16" s="28"/>
      <c r="G16" s="4">
        <v>9246</v>
      </c>
      <c r="H16" s="28"/>
      <c r="I16" s="28"/>
      <c r="J16" s="28"/>
      <c r="K16" s="29"/>
      <c r="L16" s="4">
        <v>9246</v>
      </c>
      <c r="M16" s="4">
        <v>3</v>
      </c>
      <c r="N16" s="4">
        <v>9249</v>
      </c>
      <c r="O16" s="30"/>
    </row>
    <row r="17" spans="1:17" x14ac:dyDescent="0.25">
      <c r="A17" s="31" t="s">
        <v>24</v>
      </c>
      <c r="B17" s="32">
        <v>16</v>
      </c>
      <c r="C17" s="37"/>
      <c r="D17" s="32">
        <v>16</v>
      </c>
      <c r="E17" s="11"/>
      <c r="F17" s="32">
        <v>45</v>
      </c>
      <c r="G17" s="32">
        <v>540</v>
      </c>
      <c r="H17" s="32">
        <v>8732</v>
      </c>
      <c r="I17" s="11"/>
      <c r="J17" s="11"/>
      <c r="K17" s="34">
        <v>1</v>
      </c>
      <c r="L17" s="32">
        <v>9334</v>
      </c>
      <c r="M17" s="32">
        <v>1189</v>
      </c>
      <c r="N17" s="32">
        <v>10523</v>
      </c>
      <c r="O17" s="30"/>
    </row>
    <row r="18" spans="1:17" x14ac:dyDescent="0.25">
      <c r="A18" s="35" t="s">
        <v>25</v>
      </c>
      <c r="B18" s="4">
        <v>70</v>
      </c>
      <c r="C18" s="36"/>
      <c r="D18" s="4">
        <v>70</v>
      </c>
      <c r="E18" s="28"/>
      <c r="F18" s="28"/>
      <c r="G18" s="4">
        <v>15</v>
      </c>
      <c r="H18" s="28"/>
      <c r="I18" s="4">
        <v>65077</v>
      </c>
      <c r="J18" s="4">
        <v>36</v>
      </c>
      <c r="K18" s="5">
        <v>33</v>
      </c>
      <c r="L18" s="4">
        <v>65231</v>
      </c>
      <c r="M18" s="4">
        <v>2930</v>
      </c>
      <c r="N18" s="4">
        <v>68161</v>
      </c>
      <c r="O18" s="30"/>
    </row>
    <row r="19" spans="1:17" ht="24" x14ac:dyDescent="0.25">
      <c r="A19" s="31" t="s">
        <v>26</v>
      </c>
      <c r="B19" s="32">
        <v>41</v>
      </c>
      <c r="C19" s="37"/>
      <c r="D19" s="32">
        <v>41</v>
      </c>
      <c r="E19" s="11"/>
      <c r="F19" s="11"/>
      <c r="G19" s="11"/>
      <c r="H19" s="11"/>
      <c r="I19" s="11"/>
      <c r="J19" s="32">
        <v>20822</v>
      </c>
      <c r="K19" s="34">
        <v>97</v>
      </c>
      <c r="L19" s="32">
        <v>20960</v>
      </c>
      <c r="M19" s="32"/>
      <c r="N19" s="32">
        <v>20960</v>
      </c>
      <c r="O19" s="30"/>
    </row>
    <row r="20" spans="1:17" ht="24" x14ac:dyDescent="0.25">
      <c r="A20" s="35" t="s">
        <v>27</v>
      </c>
      <c r="B20" s="4"/>
      <c r="C20" s="36"/>
      <c r="D20" s="28"/>
      <c r="E20" s="28"/>
      <c r="F20" s="28"/>
      <c r="G20" s="28"/>
      <c r="H20" s="28"/>
      <c r="I20" s="28"/>
      <c r="J20" s="28"/>
      <c r="K20" s="5">
        <v>3504</v>
      </c>
      <c r="L20" s="4">
        <v>3504</v>
      </c>
      <c r="M20" s="4"/>
      <c r="N20" s="4">
        <v>3504</v>
      </c>
      <c r="O20" s="30"/>
      <c r="Q20" s="11" t="s">
        <v>28</v>
      </c>
    </row>
    <row r="21" spans="1:17" x14ac:dyDescent="0.25">
      <c r="A21" s="39" t="s">
        <v>29</v>
      </c>
      <c r="B21" s="32">
        <v>105</v>
      </c>
      <c r="C21" s="11"/>
      <c r="D21" s="32">
        <v>105</v>
      </c>
      <c r="E21" s="32">
        <v>18</v>
      </c>
      <c r="F21" s="32"/>
      <c r="G21" s="32">
        <v>285</v>
      </c>
      <c r="H21" s="32">
        <v>17</v>
      </c>
      <c r="I21" s="32">
        <v>1</v>
      </c>
      <c r="J21" s="32">
        <v>977</v>
      </c>
      <c r="K21" s="34">
        <v>527</v>
      </c>
      <c r="L21" s="32">
        <v>1930</v>
      </c>
      <c r="M21" s="32">
        <v>1039658</v>
      </c>
      <c r="N21" s="32">
        <v>1041588</v>
      </c>
      <c r="O21" s="30"/>
    </row>
    <row r="22" spans="1:17" x14ac:dyDescent="0.25">
      <c r="A22" s="40" t="s">
        <v>30</v>
      </c>
      <c r="B22" s="41">
        <v>9095</v>
      </c>
      <c r="C22" s="41">
        <v>45159</v>
      </c>
      <c r="D22" s="41">
        <v>54254</v>
      </c>
      <c r="E22" s="41">
        <v>50584</v>
      </c>
      <c r="F22" s="41">
        <v>1178</v>
      </c>
      <c r="G22" s="41">
        <v>10086</v>
      </c>
      <c r="H22" s="41">
        <v>8756</v>
      </c>
      <c r="I22" s="41">
        <v>65078</v>
      </c>
      <c r="J22" s="41">
        <v>21835</v>
      </c>
      <c r="K22" s="42">
        <v>4797</v>
      </c>
      <c r="L22" s="41">
        <v>216568</v>
      </c>
      <c r="M22" s="41">
        <v>1044167</v>
      </c>
      <c r="N22" s="41">
        <v>1260735</v>
      </c>
      <c r="O22" s="53"/>
    </row>
    <row r="23" spans="1:17" x14ac:dyDescent="0.25">
      <c r="A23" s="43" t="s">
        <v>31</v>
      </c>
      <c r="B23" s="11"/>
      <c r="C23" s="11"/>
      <c r="D23" s="32">
        <v>28483</v>
      </c>
      <c r="E23" s="32">
        <v>28897</v>
      </c>
      <c r="F23" s="32">
        <v>963</v>
      </c>
      <c r="G23" s="32">
        <v>6682</v>
      </c>
      <c r="H23" s="32">
        <v>4593</v>
      </c>
      <c r="I23" s="32">
        <v>7448</v>
      </c>
      <c r="J23" s="32">
        <v>9252</v>
      </c>
      <c r="K23" s="34">
        <v>2821</v>
      </c>
      <c r="L23" s="32">
        <v>89139</v>
      </c>
      <c r="M23" s="32">
        <v>478278</v>
      </c>
      <c r="N23" s="32">
        <v>567417</v>
      </c>
      <c r="O23" s="53"/>
    </row>
    <row r="24" spans="1:17" x14ac:dyDescent="0.25">
      <c r="A24" s="44" t="s">
        <v>30</v>
      </c>
      <c r="B24" s="28"/>
      <c r="C24" s="28"/>
      <c r="D24" s="4">
        <v>54254</v>
      </c>
      <c r="E24" s="4">
        <v>50584</v>
      </c>
      <c r="F24" s="4">
        <v>1178</v>
      </c>
      <c r="G24" s="4">
        <v>10086</v>
      </c>
      <c r="H24" s="4">
        <v>8756</v>
      </c>
      <c r="I24" s="4">
        <v>65078</v>
      </c>
      <c r="J24" s="4">
        <v>21835</v>
      </c>
      <c r="K24" s="5">
        <v>4797</v>
      </c>
      <c r="L24" s="4">
        <v>216568</v>
      </c>
      <c r="M24" s="4">
        <v>1044167</v>
      </c>
      <c r="N24" s="4">
        <v>1260735</v>
      </c>
      <c r="O24" s="30"/>
    </row>
    <row r="25" spans="1:17" x14ac:dyDescent="0.25">
      <c r="A25" s="43" t="s">
        <v>32</v>
      </c>
      <c r="B25" s="11"/>
      <c r="C25" s="11"/>
      <c r="D25" s="32">
        <v>25771</v>
      </c>
      <c r="E25" s="32">
        <v>21687</v>
      </c>
      <c r="F25" s="32">
        <v>215</v>
      </c>
      <c r="G25" s="32">
        <v>3404</v>
      </c>
      <c r="H25" s="32">
        <v>4163</v>
      </c>
      <c r="I25" s="32">
        <v>57630</v>
      </c>
      <c r="J25" s="32">
        <v>12583</v>
      </c>
      <c r="K25" s="34">
        <v>1976</v>
      </c>
      <c r="L25" s="32">
        <v>127429</v>
      </c>
      <c r="M25" s="32">
        <v>565889</v>
      </c>
      <c r="N25" s="32">
        <v>693318</v>
      </c>
      <c r="O25" s="53"/>
      <c r="P25" s="32"/>
    </row>
    <row r="26" spans="1:17" x14ac:dyDescent="0.25">
      <c r="A26" s="44" t="s">
        <v>33</v>
      </c>
      <c r="B26" s="28"/>
      <c r="C26" s="28"/>
      <c r="D26" s="4">
        <v>11686</v>
      </c>
      <c r="E26" s="4">
        <v>3792</v>
      </c>
      <c r="F26" s="4">
        <v>75</v>
      </c>
      <c r="G26" s="4">
        <v>939</v>
      </c>
      <c r="H26" s="4">
        <v>2418</v>
      </c>
      <c r="I26" s="4">
        <v>2013</v>
      </c>
      <c r="J26" s="4">
        <v>3905</v>
      </c>
      <c r="K26" s="5">
        <v>1915</v>
      </c>
      <c r="L26" s="4">
        <v>26743</v>
      </c>
      <c r="M26" s="4">
        <v>223981</v>
      </c>
      <c r="N26" s="4">
        <v>250724</v>
      </c>
      <c r="O26" s="30"/>
    </row>
    <row r="27" spans="1:17" x14ac:dyDescent="0.25">
      <c r="A27" s="43" t="s">
        <v>34</v>
      </c>
      <c r="B27" s="11"/>
      <c r="C27" s="11"/>
      <c r="D27" s="32">
        <v>312</v>
      </c>
      <c r="E27" s="32">
        <v>556</v>
      </c>
      <c r="F27" s="32">
        <v>18</v>
      </c>
      <c r="G27" s="32">
        <v>50</v>
      </c>
      <c r="H27" s="32">
        <v>159</v>
      </c>
      <c r="I27" s="32">
        <v>211</v>
      </c>
      <c r="J27" s="32">
        <v>210</v>
      </c>
      <c r="K27" s="34">
        <v>50</v>
      </c>
      <c r="L27" s="32">
        <v>1566</v>
      </c>
      <c r="M27" s="32">
        <v>13230</v>
      </c>
      <c r="N27" s="32">
        <v>14796</v>
      </c>
      <c r="O27" s="30"/>
    </row>
    <row r="28" spans="1:17" x14ac:dyDescent="0.25">
      <c r="A28" s="45" t="s">
        <v>35</v>
      </c>
      <c r="B28" s="28"/>
      <c r="C28" s="28"/>
      <c r="D28" s="28"/>
      <c r="E28" s="28"/>
      <c r="F28" s="28"/>
      <c r="G28" s="28"/>
      <c r="H28" s="28"/>
      <c r="I28" s="28"/>
      <c r="J28" s="28"/>
      <c r="K28" s="29"/>
      <c r="L28" s="28"/>
      <c r="M28" s="28"/>
      <c r="N28" s="28"/>
      <c r="O28" s="30"/>
    </row>
    <row r="29" spans="1:17" x14ac:dyDescent="0.25">
      <c r="A29" s="46" t="s">
        <v>36</v>
      </c>
      <c r="B29" s="11"/>
      <c r="C29" s="11"/>
      <c r="D29" s="11"/>
      <c r="E29" s="11"/>
      <c r="F29" s="11"/>
      <c r="G29" s="11"/>
      <c r="H29" s="11"/>
      <c r="I29" s="11"/>
      <c r="J29" s="11"/>
      <c r="K29" s="38"/>
      <c r="L29" s="11"/>
      <c r="M29" s="11"/>
      <c r="N29" s="11"/>
      <c r="O29" s="30"/>
    </row>
    <row r="30" spans="1:17" x14ac:dyDescent="0.25">
      <c r="A30" s="47" t="s">
        <v>37</v>
      </c>
      <c r="B30" s="28"/>
      <c r="C30" s="28"/>
      <c r="D30" s="4">
        <v>312</v>
      </c>
      <c r="E30" s="4">
        <v>556</v>
      </c>
      <c r="F30" s="4">
        <v>18</v>
      </c>
      <c r="G30" s="4">
        <v>50</v>
      </c>
      <c r="H30" s="4">
        <v>159</v>
      </c>
      <c r="I30" s="4">
        <v>211</v>
      </c>
      <c r="J30" s="4">
        <v>210</v>
      </c>
      <c r="K30" s="5">
        <v>50</v>
      </c>
      <c r="L30" s="4">
        <v>1566</v>
      </c>
      <c r="M30" s="4">
        <v>13230</v>
      </c>
      <c r="N30" s="4">
        <v>14796</v>
      </c>
      <c r="O30" s="30"/>
    </row>
    <row r="31" spans="1:17" x14ac:dyDescent="0.25">
      <c r="A31" s="48" t="s">
        <v>38</v>
      </c>
      <c r="B31" s="11"/>
      <c r="C31" s="11"/>
      <c r="D31" s="32">
        <v>11331</v>
      </c>
      <c r="E31" s="32">
        <v>10910</v>
      </c>
      <c r="F31" s="32">
        <v>66</v>
      </c>
      <c r="G31" s="32"/>
      <c r="H31" s="32">
        <v>76</v>
      </c>
      <c r="I31" s="32">
        <v>18237</v>
      </c>
      <c r="J31" s="32">
        <v>4808</v>
      </c>
      <c r="K31" s="34"/>
      <c r="L31" s="32">
        <v>45428</v>
      </c>
      <c r="M31" s="32">
        <v>120052</v>
      </c>
      <c r="N31" s="32">
        <v>165480</v>
      </c>
      <c r="O31" s="30"/>
    </row>
    <row r="32" spans="1:17" x14ac:dyDescent="0.25">
      <c r="A32" s="49" t="s">
        <v>39</v>
      </c>
      <c r="B32" s="50"/>
      <c r="C32" s="50"/>
      <c r="D32" s="7">
        <v>2442</v>
      </c>
      <c r="E32" s="7">
        <v>6429</v>
      </c>
      <c r="F32" s="7">
        <v>56</v>
      </c>
      <c r="G32" s="7">
        <v>2415</v>
      </c>
      <c r="H32" s="7">
        <v>1510</v>
      </c>
      <c r="I32" s="7">
        <v>37169</v>
      </c>
      <c r="J32" s="7">
        <v>3660</v>
      </c>
      <c r="K32" s="8">
        <v>11</v>
      </c>
      <c r="L32" s="7">
        <v>53692</v>
      </c>
      <c r="M32" s="7">
        <v>208626</v>
      </c>
      <c r="N32" s="7">
        <v>262318</v>
      </c>
      <c r="O32" s="30"/>
    </row>
    <row r="33" spans="1:4" s="9" customFormat="1" x14ac:dyDescent="0.25">
      <c r="A33" s="51" t="s">
        <v>40</v>
      </c>
    </row>
    <row r="34" spans="1:4" s="9" customFormat="1" x14ac:dyDescent="0.25">
      <c r="A34" s="3" t="s">
        <v>41</v>
      </c>
    </row>
    <row r="35" spans="1:4" s="9" customFormat="1" x14ac:dyDescent="0.25">
      <c r="A35" s="3" t="s">
        <v>42</v>
      </c>
    </row>
    <row r="36" spans="1:4" s="9" customFormat="1" x14ac:dyDescent="0.25">
      <c r="A36" s="3" t="s">
        <v>43</v>
      </c>
    </row>
    <row r="37" spans="1:4" s="9" customFormat="1" x14ac:dyDescent="0.25">
      <c r="A37" s="3" t="s">
        <v>44</v>
      </c>
    </row>
    <row r="38" spans="1:4" x14ac:dyDescent="0.25">
      <c r="A38" s="52" t="s">
        <v>45</v>
      </c>
    </row>
    <row r="41" spans="1:4" x14ac:dyDescent="0.25">
      <c r="D41" s="6"/>
    </row>
    <row r="42" spans="1:4" x14ac:dyDescent="0.25">
      <c r="D42" s="2"/>
    </row>
    <row r="43" spans="1:4" x14ac:dyDescent="0.25">
      <c r="D43" s="2"/>
    </row>
  </sheetData>
  <mergeCells count="1">
    <mergeCell ref="B9:K9"/>
  </mergeCells>
  <hyperlinks>
    <hyperlink ref="E2" location="'Menú Inicio'!A1" display="Menú inicio" xr:uid="{D3A3602D-25B1-4852-85E1-2E55ACFE8B60}"/>
  </hyperlinks>
  <pageMargins left="0.70866141732283472" right="0.70866141732283472" top="0.74803149606299213" bottom="0.74803149606299213" header="0.31496062992125984" footer="0.31496062992125984"/>
  <pageSetup scale="50" orientation="landscape"/>
  <colBreaks count="1" manualBreakCount="1">
    <brk id="16" max="1048575" man="1"/>
  </col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FF6A-66EA-4C18-BE89-8F57650F3291}">
  <sheetPr>
    <tabColor rgb="FFFF0000"/>
  </sheetPr>
  <dimension ref="B1:G902"/>
  <sheetViews>
    <sheetView topLeftCell="A814" workbookViewId="0">
      <selection activeCell="E13" sqref="E13"/>
    </sheetView>
  </sheetViews>
  <sheetFormatPr baseColWidth="10" defaultRowHeight="15" x14ac:dyDescent="0.25"/>
  <cols>
    <col min="2" max="2" width="33.42578125" style="68" customWidth="1"/>
    <col min="3" max="3" width="13.28515625" style="68" customWidth="1"/>
    <col min="4" max="4" width="14.28515625" style="68" customWidth="1"/>
    <col min="5" max="5" width="25" style="68" customWidth="1"/>
    <col min="6" max="6" width="16.7109375" style="68" customWidth="1"/>
    <col min="7" max="7" width="11.42578125" style="69" customWidth="1"/>
  </cols>
  <sheetData>
    <row r="1" spans="2:7" x14ac:dyDescent="0.25">
      <c r="B1" s="172" t="s">
        <v>46</v>
      </c>
      <c r="C1" s="172"/>
      <c r="D1" s="172"/>
      <c r="E1" s="172"/>
    </row>
    <row r="2" spans="2:7" ht="15.75" thickBot="1" x14ac:dyDescent="0.3">
      <c r="B2" s="173" t="s">
        <v>47</v>
      </c>
      <c r="C2" s="173"/>
      <c r="D2" s="173"/>
      <c r="E2" s="173"/>
    </row>
    <row r="3" spans="2:7" ht="15.75" thickTop="1" x14ac:dyDescent="0.25">
      <c r="B3" s="64" t="s">
        <v>48</v>
      </c>
    </row>
    <row r="4" spans="2:7" x14ac:dyDescent="0.25">
      <c r="B4" s="65" t="s">
        <v>49</v>
      </c>
    </row>
    <row r="5" spans="2:7" x14ac:dyDescent="0.25">
      <c r="B5" s="65" t="s">
        <v>48</v>
      </c>
    </row>
    <row r="6" spans="2:7" ht="31.5" x14ac:dyDescent="0.25">
      <c r="B6" s="65" t="s">
        <v>50</v>
      </c>
    </row>
    <row r="7" spans="2:7" x14ac:dyDescent="0.25">
      <c r="B7" s="64" t="s">
        <v>48</v>
      </c>
    </row>
    <row r="8" spans="2:7" x14ac:dyDescent="0.25">
      <c r="B8" s="66" t="s">
        <v>51</v>
      </c>
      <c r="C8" s="66" t="s">
        <v>52</v>
      </c>
      <c r="D8" s="58" t="s">
        <v>53</v>
      </c>
      <c r="E8" s="63" t="s">
        <v>54</v>
      </c>
      <c r="F8" s="63" t="s">
        <v>55</v>
      </c>
      <c r="G8" s="70" t="s">
        <v>56</v>
      </c>
    </row>
    <row r="9" spans="2:7" x14ac:dyDescent="0.25">
      <c r="B9" s="57">
        <v>195001</v>
      </c>
      <c r="C9" s="59">
        <v>1.96</v>
      </c>
      <c r="D9" s="67">
        <v>1.96</v>
      </c>
    </row>
    <row r="10" spans="2:7" x14ac:dyDescent="0.25">
      <c r="B10" s="55">
        <v>195002</v>
      </c>
      <c r="C10" s="56">
        <v>1.96</v>
      </c>
      <c r="D10" s="61">
        <v>1.96</v>
      </c>
    </row>
    <row r="11" spans="2:7" x14ac:dyDescent="0.25">
      <c r="B11" s="57">
        <v>195003</v>
      </c>
      <c r="C11" s="59">
        <v>1.96</v>
      </c>
      <c r="D11" s="67">
        <v>1.96</v>
      </c>
    </row>
    <row r="12" spans="2:7" x14ac:dyDescent="0.25">
      <c r="B12" s="55">
        <v>195004</v>
      </c>
      <c r="C12" s="56">
        <v>1.96</v>
      </c>
      <c r="D12" s="61">
        <v>1.96</v>
      </c>
    </row>
    <row r="13" spans="2:7" x14ac:dyDescent="0.25">
      <c r="B13" s="57">
        <v>195005</v>
      </c>
      <c r="C13" s="59">
        <v>1.96</v>
      </c>
      <c r="D13" s="67">
        <v>1.96</v>
      </c>
    </row>
    <row r="14" spans="2:7" x14ac:dyDescent="0.25">
      <c r="B14" s="55">
        <v>195006</v>
      </c>
      <c r="C14" s="56">
        <v>1.96</v>
      </c>
      <c r="D14" s="61">
        <v>1.96</v>
      </c>
    </row>
    <row r="15" spans="2:7" x14ac:dyDescent="0.25">
      <c r="B15" s="57">
        <v>195007</v>
      </c>
      <c r="C15" s="59">
        <v>1.96</v>
      </c>
      <c r="D15" s="67">
        <v>1.96</v>
      </c>
    </row>
    <row r="16" spans="2:7" x14ac:dyDescent="0.25">
      <c r="B16" s="55">
        <v>195008</v>
      </c>
      <c r="C16" s="56">
        <v>1.96</v>
      </c>
      <c r="D16" s="61">
        <v>1.96</v>
      </c>
    </row>
    <row r="17" spans="2:4" x14ac:dyDescent="0.25">
      <c r="B17" s="57">
        <v>195009</v>
      </c>
      <c r="C17" s="59">
        <v>1.96</v>
      </c>
      <c r="D17" s="67">
        <v>1.96</v>
      </c>
    </row>
    <row r="18" spans="2:4" x14ac:dyDescent="0.25">
      <c r="B18" s="55">
        <v>195010</v>
      </c>
      <c r="C18" s="56">
        <v>1.96</v>
      </c>
      <c r="D18" s="61">
        <v>1.96</v>
      </c>
    </row>
    <row r="19" spans="2:4" x14ac:dyDescent="0.25">
      <c r="B19" s="57">
        <v>195011</v>
      </c>
      <c r="C19" s="59">
        <v>1.96</v>
      </c>
      <c r="D19" s="67">
        <v>1.96</v>
      </c>
    </row>
    <row r="20" spans="2:4" x14ac:dyDescent="0.25">
      <c r="B20" s="55">
        <v>195012</v>
      </c>
      <c r="C20" s="56">
        <v>1.96</v>
      </c>
      <c r="D20" s="61">
        <v>1.96</v>
      </c>
    </row>
    <row r="21" spans="2:4" x14ac:dyDescent="0.25">
      <c r="B21" s="57">
        <v>195101</v>
      </c>
      <c r="C21" s="59">
        <v>1.96</v>
      </c>
      <c r="D21" s="67">
        <v>1.96</v>
      </c>
    </row>
    <row r="22" spans="2:4" x14ac:dyDescent="0.25">
      <c r="B22" s="55">
        <v>195102</v>
      </c>
      <c r="C22" s="56">
        <v>1.96</v>
      </c>
      <c r="D22" s="61">
        <v>1.96</v>
      </c>
    </row>
    <row r="23" spans="2:4" x14ac:dyDescent="0.25">
      <c r="B23" s="57">
        <v>195103</v>
      </c>
      <c r="C23" s="59">
        <v>2.15</v>
      </c>
      <c r="D23" s="67">
        <v>2.15</v>
      </c>
    </row>
    <row r="24" spans="2:4" x14ac:dyDescent="0.25">
      <c r="B24" s="55">
        <v>195104</v>
      </c>
      <c r="C24" s="56">
        <v>2.5099999999999998</v>
      </c>
      <c r="D24" s="61">
        <v>2.5099999999999998</v>
      </c>
    </row>
    <row r="25" spans="2:4" x14ac:dyDescent="0.25">
      <c r="B25" s="57">
        <v>195105</v>
      </c>
      <c r="C25" s="59">
        <v>2.5099999999999998</v>
      </c>
      <c r="D25" s="67">
        <v>2.5099999999999998</v>
      </c>
    </row>
    <row r="26" spans="2:4" x14ac:dyDescent="0.25">
      <c r="B26" s="55">
        <v>195106</v>
      </c>
      <c r="C26" s="56">
        <v>2.5099999999999998</v>
      </c>
      <c r="D26" s="61">
        <v>2.5099999999999998</v>
      </c>
    </row>
    <row r="27" spans="2:4" x14ac:dyDescent="0.25">
      <c r="B27" s="57">
        <v>195107</v>
      </c>
      <c r="C27" s="59">
        <v>2.5099999999999998</v>
      </c>
      <c r="D27" s="67">
        <v>2.5099999999999998</v>
      </c>
    </row>
    <row r="28" spans="2:4" x14ac:dyDescent="0.25">
      <c r="B28" s="55">
        <v>195108</v>
      </c>
      <c r="C28" s="56">
        <v>2.5099999999999998</v>
      </c>
      <c r="D28" s="61">
        <v>2.5099999999999998</v>
      </c>
    </row>
    <row r="29" spans="2:4" x14ac:dyDescent="0.25">
      <c r="B29" s="57">
        <v>195109</v>
      </c>
      <c r="C29" s="59">
        <v>2.5099999999999998</v>
      </c>
      <c r="D29" s="67">
        <v>2.5099999999999998</v>
      </c>
    </row>
    <row r="30" spans="2:4" x14ac:dyDescent="0.25">
      <c r="B30" s="55">
        <v>195110</v>
      </c>
      <c r="C30" s="56">
        <v>2.5099999999999998</v>
      </c>
      <c r="D30" s="61">
        <v>2.5099999999999998</v>
      </c>
    </row>
    <row r="31" spans="2:4" x14ac:dyDescent="0.25">
      <c r="B31" s="57">
        <v>195111</v>
      </c>
      <c r="C31" s="59">
        <v>2.5099999999999998</v>
      </c>
      <c r="D31" s="67">
        <v>2.5099999999999998</v>
      </c>
    </row>
    <row r="32" spans="2:4" x14ac:dyDescent="0.25">
      <c r="B32" s="55">
        <v>195112</v>
      </c>
      <c r="C32" s="56">
        <v>2.5099999999999998</v>
      </c>
      <c r="D32" s="61">
        <v>2.5099999999999998</v>
      </c>
    </row>
    <row r="33" spans="2:4" x14ac:dyDescent="0.25">
      <c r="B33" s="57">
        <v>195201</v>
      </c>
      <c r="C33" s="59">
        <v>2.5099999999999998</v>
      </c>
      <c r="D33" s="67">
        <v>2.5099999999999998</v>
      </c>
    </row>
    <row r="34" spans="2:4" x14ac:dyDescent="0.25">
      <c r="B34" s="55">
        <v>195202</v>
      </c>
      <c r="C34" s="56">
        <v>2.5099999999999998</v>
      </c>
      <c r="D34" s="61">
        <v>2.5099999999999998</v>
      </c>
    </row>
    <row r="35" spans="2:4" x14ac:dyDescent="0.25">
      <c r="B35" s="57">
        <v>195203</v>
      </c>
      <c r="C35" s="59">
        <v>2.5099999999999998</v>
      </c>
      <c r="D35" s="67">
        <v>2.5099999999999998</v>
      </c>
    </row>
    <row r="36" spans="2:4" x14ac:dyDescent="0.25">
      <c r="B36" s="55">
        <v>195204</v>
      </c>
      <c r="C36" s="56">
        <v>2.5099999999999998</v>
      </c>
      <c r="D36" s="61">
        <v>2.5099999999999998</v>
      </c>
    </row>
    <row r="37" spans="2:4" x14ac:dyDescent="0.25">
      <c r="B37" s="57">
        <v>195205</v>
      </c>
      <c r="C37" s="59">
        <v>2.5099999999999998</v>
      </c>
      <c r="D37" s="67">
        <v>2.5099999999999998</v>
      </c>
    </row>
    <row r="38" spans="2:4" x14ac:dyDescent="0.25">
      <c r="B38" s="55">
        <v>195206</v>
      </c>
      <c r="C38" s="56">
        <v>2.5099999999999998</v>
      </c>
      <c r="D38" s="61">
        <v>2.5099999999999998</v>
      </c>
    </row>
    <row r="39" spans="2:4" x14ac:dyDescent="0.25">
      <c r="B39" s="57">
        <v>195207</v>
      </c>
      <c r="C39" s="59">
        <v>2.5099999999999998</v>
      </c>
      <c r="D39" s="67">
        <v>2.5099999999999998</v>
      </c>
    </row>
    <row r="40" spans="2:4" x14ac:dyDescent="0.25">
      <c r="B40" s="55">
        <v>195208</v>
      </c>
      <c r="C40" s="56">
        <v>2.5099999999999998</v>
      </c>
      <c r="D40" s="61">
        <v>2.5099999999999998</v>
      </c>
    </row>
    <row r="41" spans="2:4" x14ac:dyDescent="0.25">
      <c r="B41" s="57">
        <v>195209</v>
      </c>
      <c r="C41" s="59">
        <v>2.5099999999999998</v>
      </c>
      <c r="D41" s="67">
        <v>2.5099999999999998</v>
      </c>
    </row>
    <row r="42" spans="2:4" x14ac:dyDescent="0.25">
      <c r="B42" s="55">
        <v>195210</v>
      </c>
      <c r="C42" s="56">
        <v>2.5099999999999998</v>
      </c>
      <c r="D42" s="61">
        <v>2.5099999999999998</v>
      </c>
    </row>
    <row r="43" spans="2:4" x14ac:dyDescent="0.25">
      <c r="B43" s="57">
        <v>195211</v>
      </c>
      <c r="C43" s="59">
        <v>2.5099999999999998</v>
      </c>
      <c r="D43" s="67">
        <v>2.5099999999999998</v>
      </c>
    </row>
    <row r="44" spans="2:4" x14ac:dyDescent="0.25">
      <c r="B44" s="55">
        <v>195212</v>
      </c>
      <c r="C44" s="56">
        <v>2.5099999999999998</v>
      </c>
      <c r="D44" s="61">
        <v>2.5099999999999998</v>
      </c>
    </row>
    <row r="45" spans="2:4" x14ac:dyDescent="0.25">
      <c r="B45" s="57">
        <v>195301</v>
      </c>
      <c r="C45" s="59">
        <v>2.5099999999999998</v>
      </c>
      <c r="D45" s="67">
        <v>2.5099999999999998</v>
      </c>
    </row>
    <row r="46" spans="2:4" x14ac:dyDescent="0.25">
      <c r="B46" s="55">
        <v>195302</v>
      </c>
      <c r="C46" s="56">
        <v>2.5099999999999998</v>
      </c>
      <c r="D46" s="61">
        <v>2.5099999999999998</v>
      </c>
    </row>
    <row r="47" spans="2:4" x14ac:dyDescent="0.25">
      <c r="B47" s="57">
        <v>195303</v>
      </c>
      <c r="C47" s="59">
        <v>2.5099999999999998</v>
      </c>
      <c r="D47" s="67">
        <v>2.5099999999999998</v>
      </c>
    </row>
    <row r="48" spans="2:4" x14ac:dyDescent="0.25">
      <c r="B48" s="55">
        <v>195304</v>
      </c>
      <c r="C48" s="56">
        <v>2.5099999999999998</v>
      </c>
      <c r="D48" s="61">
        <v>2.5099999999999998</v>
      </c>
    </row>
    <row r="49" spans="2:4" x14ac:dyDescent="0.25">
      <c r="B49" s="57">
        <v>195305</v>
      </c>
      <c r="C49" s="59">
        <v>2.5099999999999998</v>
      </c>
      <c r="D49" s="67">
        <v>2.5099999999999998</v>
      </c>
    </row>
    <row r="50" spans="2:4" x14ac:dyDescent="0.25">
      <c r="B50" s="55">
        <v>195306</v>
      </c>
      <c r="C50" s="56">
        <v>2.5099999999999998</v>
      </c>
      <c r="D50" s="61">
        <v>2.5099999999999998</v>
      </c>
    </row>
    <row r="51" spans="2:4" x14ac:dyDescent="0.25">
      <c r="B51" s="57">
        <v>195307</v>
      </c>
      <c r="C51" s="59">
        <v>2.5099999999999998</v>
      </c>
      <c r="D51" s="67">
        <v>2.5099999999999998</v>
      </c>
    </row>
    <row r="52" spans="2:4" x14ac:dyDescent="0.25">
      <c r="B52" s="55">
        <v>195308</v>
      </c>
      <c r="C52" s="56">
        <v>2.5099999999999998</v>
      </c>
      <c r="D52" s="61">
        <v>2.5099999999999998</v>
      </c>
    </row>
    <row r="53" spans="2:4" x14ac:dyDescent="0.25">
      <c r="B53" s="57">
        <v>195309</v>
      </c>
      <c r="C53" s="59">
        <v>2.5099999999999998</v>
      </c>
      <c r="D53" s="67">
        <v>2.5099999999999998</v>
      </c>
    </row>
    <row r="54" spans="2:4" x14ac:dyDescent="0.25">
      <c r="B54" s="55">
        <v>195310</v>
      </c>
      <c r="C54" s="56">
        <v>2.5099999999999998</v>
      </c>
      <c r="D54" s="61">
        <v>2.5099999999999998</v>
      </c>
    </row>
    <row r="55" spans="2:4" x14ac:dyDescent="0.25">
      <c r="B55" s="57">
        <v>195311</v>
      </c>
      <c r="C55" s="59">
        <v>2.5099999999999998</v>
      </c>
      <c r="D55" s="67">
        <v>2.5099999999999998</v>
      </c>
    </row>
    <row r="56" spans="2:4" x14ac:dyDescent="0.25">
      <c r="B56" s="55">
        <v>195312</v>
      </c>
      <c r="C56" s="56">
        <v>2.5099999999999998</v>
      </c>
      <c r="D56" s="61">
        <v>2.5099999999999998</v>
      </c>
    </row>
    <row r="57" spans="2:4" x14ac:dyDescent="0.25">
      <c r="B57" s="57">
        <v>195401</v>
      </c>
      <c r="C57" s="59">
        <v>2.5099999999999998</v>
      </c>
      <c r="D57" s="67">
        <v>2.5099999999999998</v>
      </c>
    </row>
    <row r="58" spans="2:4" x14ac:dyDescent="0.25">
      <c r="B58" s="55">
        <v>195402</v>
      </c>
      <c r="C58" s="56">
        <v>2.5099999999999998</v>
      </c>
      <c r="D58" s="61">
        <v>2.5099999999999998</v>
      </c>
    </row>
    <row r="59" spans="2:4" x14ac:dyDescent="0.25">
      <c r="B59" s="57">
        <v>195403</v>
      </c>
      <c r="C59" s="59">
        <v>2.5099999999999998</v>
      </c>
      <c r="D59" s="67">
        <v>2.5099999999999998</v>
      </c>
    </row>
    <row r="60" spans="2:4" x14ac:dyDescent="0.25">
      <c r="B60" s="55">
        <v>195404</v>
      </c>
      <c r="C60" s="56">
        <v>2.5099999999999998</v>
      </c>
      <c r="D60" s="61">
        <v>2.5099999999999998</v>
      </c>
    </row>
    <row r="61" spans="2:4" x14ac:dyDescent="0.25">
      <c r="B61" s="57">
        <v>195405</v>
      </c>
      <c r="C61" s="59">
        <v>2.5099999999999998</v>
      </c>
      <c r="D61" s="67">
        <v>2.5099999999999998</v>
      </c>
    </row>
    <row r="62" spans="2:4" x14ac:dyDescent="0.25">
      <c r="B62" s="55">
        <v>195406</v>
      </c>
      <c r="C62" s="56">
        <v>2.5099999999999998</v>
      </c>
      <c r="D62" s="61">
        <v>2.5099999999999998</v>
      </c>
    </row>
    <row r="63" spans="2:4" x14ac:dyDescent="0.25">
      <c r="B63" s="57">
        <v>195407</v>
      </c>
      <c r="C63" s="59">
        <v>2.5099999999999998</v>
      </c>
      <c r="D63" s="67">
        <v>2.5099999999999998</v>
      </c>
    </row>
    <row r="64" spans="2:4" x14ac:dyDescent="0.25">
      <c r="B64" s="55">
        <v>195408</v>
      </c>
      <c r="C64" s="56">
        <v>2.5099999999999998</v>
      </c>
      <c r="D64" s="61">
        <v>2.5099999999999998</v>
      </c>
    </row>
    <row r="65" spans="2:4" x14ac:dyDescent="0.25">
      <c r="B65" s="57">
        <v>195409</v>
      </c>
      <c r="C65" s="59">
        <v>2.5099999999999998</v>
      </c>
      <c r="D65" s="67">
        <v>2.5099999999999998</v>
      </c>
    </row>
    <row r="66" spans="2:4" x14ac:dyDescent="0.25">
      <c r="B66" s="55">
        <v>195410</v>
      </c>
      <c r="C66" s="56">
        <v>2.5099999999999998</v>
      </c>
      <c r="D66" s="61">
        <v>2.5099999999999998</v>
      </c>
    </row>
    <row r="67" spans="2:4" x14ac:dyDescent="0.25">
      <c r="B67" s="57">
        <v>195411</v>
      </c>
      <c r="C67" s="59">
        <v>2.5099999999999998</v>
      </c>
      <c r="D67" s="67">
        <v>2.5099999999999998</v>
      </c>
    </row>
    <row r="68" spans="2:4" x14ac:dyDescent="0.25">
      <c r="B68" s="55">
        <v>195412</v>
      </c>
      <c r="C68" s="56">
        <v>2.5099999999999998</v>
      </c>
      <c r="D68" s="61">
        <v>2.5099999999999998</v>
      </c>
    </row>
    <row r="69" spans="2:4" x14ac:dyDescent="0.25">
      <c r="B69" s="57">
        <v>195501</v>
      </c>
      <c r="C69" s="59">
        <v>2.5099999999999998</v>
      </c>
      <c r="D69" s="67">
        <v>2.5099999999999998</v>
      </c>
    </row>
    <row r="70" spans="2:4" x14ac:dyDescent="0.25">
      <c r="B70" s="55">
        <v>195502</v>
      </c>
      <c r="C70" s="56">
        <v>2.5099999999999998</v>
      </c>
      <c r="D70" s="61">
        <v>2.5099999999999998</v>
      </c>
    </row>
    <row r="71" spans="2:4" x14ac:dyDescent="0.25">
      <c r="B71" s="57">
        <v>195503</v>
      </c>
      <c r="C71" s="59">
        <v>2.5099999999999998</v>
      </c>
      <c r="D71" s="67">
        <v>2.5099999999999998</v>
      </c>
    </row>
    <row r="72" spans="2:4" x14ac:dyDescent="0.25">
      <c r="B72" s="55">
        <v>195504</v>
      </c>
      <c r="C72" s="56">
        <v>2.5099999999999998</v>
      </c>
      <c r="D72" s="61">
        <v>2.5099999999999998</v>
      </c>
    </row>
    <row r="73" spans="2:4" x14ac:dyDescent="0.25">
      <c r="B73" s="57">
        <v>195505</v>
      </c>
      <c r="C73" s="59">
        <v>2.5099999999999998</v>
      </c>
      <c r="D73" s="67">
        <v>2.5099999999999998</v>
      </c>
    </row>
    <row r="74" spans="2:4" x14ac:dyDescent="0.25">
      <c r="B74" s="55">
        <v>195506</v>
      </c>
      <c r="C74" s="56">
        <v>2.5099999999999998</v>
      </c>
      <c r="D74" s="61">
        <v>2.5099999999999998</v>
      </c>
    </row>
    <row r="75" spans="2:4" x14ac:dyDescent="0.25">
      <c r="B75" s="57">
        <v>195507</v>
      </c>
      <c r="C75" s="59">
        <v>2.5099999999999998</v>
      </c>
      <c r="D75" s="67">
        <v>2.5099999999999998</v>
      </c>
    </row>
    <row r="76" spans="2:4" x14ac:dyDescent="0.25">
      <c r="B76" s="55">
        <v>195508</v>
      </c>
      <c r="C76" s="56">
        <v>2.5099999999999998</v>
      </c>
      <c r="D76" s="61">
        <v>2.5099999999999998</v>
      </c>
    </row>
    <row r="77" spans="2:4" x14ac:dyDescent="0.25">
      <c r="B77" s="57">
        <v>195509</v>
      </c>
      <c r="C77" s="59">
        <v>2.5099999999999998</v>
      </c>
      <c r="D77" s="67">
        <v>2.5099999999999998</v>
      </c>
    </row>
    <row r="78" spans="2:4" x14ac:dyDescent="0.25">
      <c r="B78" s="55">
        <v>195510</v>
      </c>
      <c r="C78" s="56">
        <v>2.5099999999999998</v>
      </c>
      <c r="D78" s="61">
        <v>2.5099999999999998</v>
      </c>
    </row>
    <row r="79" spans="2:4" x14ac:dyDescent="0.25">
      <c r="B79" s="57">
        <v>195511</v>
      </c>
      <c r="C79" s="59">
        <v>2.5099999999999998</v>
      </c>
      <c r="D79" s="67">
        <v>2.5099999999999998</v>
      </c>
    </row>
    <row r="80" spans="2:4" x14ac:dyDescent="0.25">
      <c r="B80" s="55">
        <v>195512</v>
      </c>
      <c r="C80" s="56">
        <v>2.5099999999999998</v>
      </c>
      <c r="D80" s="61">
        <v>2.5099999999999998</v>
      </c>
    </row>
    <row r="81" spans="2:4" x14ac:dyDescent="0.25">
      <c r="B81" s="57">
        <v>195601</v>
      </c>
      <c r="C81" s="59">
        <v>2.5099999999999998</v>
      </c>
      <c r="D81" s="67">
        <v>2.5099999999999998</v>
      </c>
    </row>
    <row r="82" spans="2:4" x14ac:dyDescent="0.25">
      <c r="B82" s="55">
        <v>195602</v>
      </c>
      <c r="C82" s="56">
        <v>2.5099999999999998</v>
      </c>
      <c r="D82" s="61">
        <v>2.5099999999999998</v>
      </c>
    </row>
    <row r="83" spans="2:4" x14ac:dyDescent="0.25">
      <c r="B83" s="57">
        <v>195603</v>
      </c>
      <c r="C83" s="59">
        <v>2.5099999999999998</v>
      </c>
      <c r="D83" s="67">
        <v>2.5099999999999998</v>
      </c>
    </row>
    <row r="84" spans="2:4" x14ac:dyDescent="0.25">
      <c r="B84" s="55">
        <v>195604</v>
      </c>
      <c r="C84" s="56">
        <v>2.5099999999999998</v>
      </c>
      <c r="D84" s="61">
        <v>2.5099999999999998</v>
      </c>
    </row>
    <row r="85" spans="2:4" x14ac:dyDescent="0.25">
      <c r="B85" s="57">
        <v>195605</v>
      </c>
      <c r="C85" s="59">
        <v>2.5099999999999998</v>
      </c>
      <c r="D85" s="67">
        <v>2.5099999999999998</v>
      </c>
    </row>
    <row r="86" spans="2:4" x14ac:dyDescent="0.25">
      <c r="B86" s="55">
        <v>195606</v>
      </c>
      <c r="C86" s="56">
        <v>2.5099999999999998</v>
      </c>
      <c r="D86" s="61">
        <v>2.5099999999999998</v>
      </c>
    </row>
    <row r="87" spans="2:4" x14ac:dyDescent="0.25">
      <c r="B87" s="57">
        <v>195607</v>
      </c>
      <c r="C87" s="59">
        <v>2.5099999999999998</v>
      </c>
      <c r="D87" s="67">
        <v>2.5099999999999998</v>
      </c>
    </row>
    <row r="88" spans="2:4" x14ac:dyDescent="0.25">
      <c r="B88" s="55">
        <v>195608</v>
      </c>
      <c r="C88" s="56">
        <v>2.5099999999999998</v>
      </c>
      <c r="D88" s="61">
        <v>2.5099999999999998</v>
      </c>
    </row>
    <row r="89" spans="2:4" x14ac:dyDescent="0.25">
      <c r="B89" s="57">
        <v>195609</v>
      </c>
      <c r="C89" s="59">
        <v>2.5099999999999998</v>
      </c>
      <c r="D89" s="67">
        <v>2.5099999999999998</v>
      </c>
    </row>
    <row r="90" spans="2:4" x14ac:dyDescent="0.25">
      <c r="B90" s="55">
        <v>195610</v>
      </c>
      <c r="C90" s="56">
        <v>2.5099999999999998</v>
      </c>
      <c r="D90" s="61">
        <v>2.5099999999999998</v>
      </c>
    </row>
    <row r="91" spans="2:4" x14ac:dyDescent="0.25">
      <c r="B91" s="57">
        <v>195611</v>
      </c>
      <c r="C91" s="59">
        <v>2.5099999999999998</v>
      </c>
      <c r="D91" s="67">
        <v>2.5099999999999998</v>
      </c>
    </row>
    <row r="92" spans="2:4" x14ac:dyDescent="0.25">
      <c r="B92" s="55">
        <v>195612</v>
      </c>
      <c r="C92" s="56">
        <v>2.5099999999999998</v>
      </c>
      <c r="D92" s="61">
        <v>2.5099999999999998</v>
      </c>
    </row>
    <row r="93" spans="2:4" x14ac:dyDescent="0.25">
      <c r="B93" s="57">
        <v>195701</v>
      </c>
      <c r="C93" s="59">
        <v>2.5099999999999998</v>
      </c>
      <c r="D93" s="67">
        <v>2.5099999999999998</v>
      </c>
    </row>
    <row r="94" spans="2:4" x14ac:dyDescent="0.25">
      <c r="B94" s="55">
        <v>195702</v>
      </c>
      <c r="C94" s="56">
        <v>2.5099999999999998</v>
      </c>
      <c r="D94" s="61">
        <v>2.5099999999999998</v>
      </c>
    </row>
    <row r="95" spans="2:4" x14ac:dyDescent="0.25">
      <c r="B95" s="57">
        <v>195703</v>
      </c>
      <c r="C95" s="59">
        <v>2.5099999999999998</v>
      </c>
      <c r="D95" s="67">
        <v>2.5099999999999998</v>
      </c>
    </row>
    <row r="96" spans="2:4" x14ac:dyDescent="0.25">
      <c r="B96" s="55">
        <v>195704</v>
      </c>
      <c r="C96" s="56">
        <v>2.5099999999999998</v>
      </c>
      <c r="D96" s="61">
        <v>2.5099999999999998</v>
      </c>
    </row>
    <row r="97" spans="2:4" x14ac:dyDescent="0.25">
      <c r="B97" s="57">
        <v>195705</v>
      </c>
      <c r="C97" s="59">
        <v>2.5099999999999998</v>
      </c>
      <c r="D97" s="67">
        <v>2.5099999999999998</v>
      </c>
    </row>
    <row r="98" spans="2:4" x14ac:dyDescent="0.25">
      <c r="B98" s="55">
        <v>195706</v>
      </c>
      <c r="C98" s="56">
        <v>2.5099999999999998</v>
      </c>
      <c r="D98" s="61">
        <v>2.5099999999999998</v>
      </c>
    </row>
    <row r="99" spans="2:4" x14ac:dyDescent="0.25">
      <c r="B99" s="57">
        <v>195707</v>
      </c>
      <c r="C99" s="59">
        <v>4.8099999999999996</v>
      </c>
      <c r="D99" s="67">
        <v>4.8</v>
      </c>
    </row>
    <row r="100" spans="2:4" x14ac:dyDescent="0.25">
      <c r="B100" s="55">
        <v>195708</v>
      </c>
      <c r="C100" s="56">
        <v>4.9000000000000004</v>
      </c>
      <c r="D100" s="61">
        <v>4.99</v>
      </c>
    </row>
    <row r="101" spans="2:4" x14ac:dyDescent="0.25">
      <c r="B101" s="57">
        <v>195709</v>
      </c>
      <c r="C101" s="59">
        <v>5.12</v>
      </c>
      <c r="D101" s="67">
        <v>5.04</v>
      </c>
    </row>
    <row r="102" spans="2:4" x14ac:dyDescent="0.25">
      <c r="B102" s="55">
        <v>195710</v>
      </c>
      <c r="C102" s="56">
        <v>5.0999999999999996</v>
      </c>
      <c r="D102" s="61">
        <v>5.0599999999999996</v>
      </c>
    </row>
    <row r="103" spans="2:4" x14ac:dyDescent="0.25">
      <c r="B103" s="57">
        <v>195711</v>
      </c>
      <c r="C103" s="59">
        <v>5.2</v>
      </c>
      <c r="D103" s="67">
        <v>5.3</v>
      </c>
    </row>
    <row r="104" spans="2:4" x14ac:dyDescent="0.25">
      <c r="B104" s="55">
        <v>195712</v>
      </c>
      <c r="C104" s="56">
        <v>5.38</v>
      </c>
      <c r="D104" s="61">
        <v>5.42</v>
      </c>
    </row>
    <row r="105" spans="2:4" x14ac:dyDescent="0.25">
      <c r="B105" s="57">
        <v>195801</v>
      </c>
      <c r="C105" s="59">
        <v>5.61</v>
      </c>
      <c r="D105" s="67">
        <v>5.88</v>
      </c>
    </row>
    <row r="106" spans="2:4" x14ac:dyDescent="0.25">
      <c r="B106" s="55">
        <v>195802</v>
      </c>
      <c r="C106" s="56">
        <v>6.01</v>
      </c>
      <c r="D106" s="61">
        <v>6.16</v>
      </c>
    </row>
    <row r="107" spans="2:4" x14ac:dyDescent="0.25">
      <c r="B107" s="57">
        <v>195803</v>
      </c>
      <c r="C107" s="59">
        <v>6.11</v>
      </c>
      <c r="D107" s="67">
        <v>6.1</v>
      </c>
    </row>
    <row r="108" spans="2:4" x14ac:dyDescent="0.25">
      <c r="B108" s="55">
        <v>195804</v>
      </c>
      <c r="C108" s="56">
        <v>6.64</v>
      </c>
      <c r="D108" s="61">
        <v>6.64</v>
      </c>
    </row>
    <row r="109" spans="2:4" x14ac:dyDescent="0.25">
      <c r="B109" s="57">
        <v>195805</v>
      </c>
      <c r="C109" s="59">
        <v>6.77</v>
      </c>
      <c r="D109" s="67">
        <v>6.72</v>
      </c>
    </row>
    <row r="110" spans="2:4" x14ac:dyDescent="0.25">
      <c r="B110" s="55">
        <v>195806</v>
      </c>
      <c r="C110" s="56">
        <v>6.8</v>
      </c>
      <c r="D110" s="61">
        <v>6.81</v>
      </c>
    </row>
    <row r="111" spans="2:4" x14ac:dyDescent="0.25">
      <c r="B111" s="57">
        <v>195807</v>
      </c>
      <c r="C111" s="59">
        <v>6.74</v>
      </c>
      <c r="D111" s="67">
        <v>6.63</v>
      </c>
    </row>
    <row r="112" spans="2:4" x14ac:dyDescent="0.25">
      <c r="B112" s="55">
        <v>195808</v>
      </c>
      <c r="C112" s="56">
        <v>6.52</v>
      </c>
      <c r="D112" s="61">
        <v>6.51</v>
      </c>
    </row>
    <row r="113" spans="2:4" x14ac:dyDescent="0.25">
      <c r="B113" s="57">
        <v>195809</v>
      </c>
      <c r="C113" s="59">
        <v>6.38</v>
      </c>
      <c r="D113" s="67">
        <v>6.43</v>
      </c>
    </row>
    <row r="114" spans="2:4" x14ac:dyDescent="0.25">
      <c r="B114" s="55">
        <v>195810</v>
      </c>
      <c r="C114" s="56">
        <v>6.4</v>
      </c>
      <c r="D114" s="61">
        <v>6.41</v>
      </c>
    </row>
    <row r="115" spans="2:4" x14ac:dyDescent="0.25">
      <c r="B115" s="57">
        <v>195811</v>
      </c>
      <c r="C115" s="59">
        <v>6.42</v>
      </c>
      <c r="D115" s="67">
        <v>6.39</v>
      </c>
    </row>
    <row r="116" spans="2:4" x14ac:dyDescent="0.25">
      <c r="B116" s="55">
        <v>195812</v>
      </c>
      <c r="C116" s="56">
        <v>6.4</v>
      </c>
      <c r="D116" s="61">
        <v>6.4</v>
      </c>
    </row>
    <row r="117" spans="2:4" x14ac:dyDescent="0.25">
      <c r="B117" s="57">
        <v>195901</v>
      </c>
      <c r="C117" s="59">
        <v>6.4</v>
      </c>
      <c r="D117" s="67">
        <v>6.4</v>
      </c>
    </row>
    <row r="118" spans="2:4" x14ac:dyDescent="0.25">
      <c r="B118" s="55">
        <v>195902</v>
      </c>
      <c r="C118" s="56">
        <v>6.4</v>
      </c>
      <c r="D118" s="61">
        <v>6.4</v>
      </c>
    </row>
    <row r="119" spans="2:4" x14ac:dyDescent="0.25">
      <c r="B119" s="57">
        <v>195903</v>
      </c>
      <c r="C119" s="59">
        <v>6.4</v>
      </c>
      <c r="D119" s="67">
        <v>6.4</v>
      </c>
    </row>
    <row r="120" spans="2:4" x14ac:dyDescent="0.25">
      <c r="B120" s="55">
        <v>195904</v>
      </c>
      <c r="C120" s="56">
        <v>6.4</v>
      </c>
      <c r="D120" s="61">
        <v>6.4</v>
      </c>
    </row>
    <row r="121" spans="2:4" x14ac:dyDescent="0.25">
      <c r="B121" s="57">
        <v>195905</v>
      </c>
      <c r="C121" s="59">
        <v>6.4</v>
      </c>
      <c r="D121" s="67">
        <v>6.4</v>
      </c>
    </row>
    <row r="122" spans="2:4" x14ac:dyDescent="0.25">
      <c r="B122" s="55">
        <v>195906</v>
      </c>
      <c r="C122" s="56">
        <v>6.4</v>
      </c>
      <c r="D122" s="61">
        <v>6.4</v>
      </c>
    </row>
    <row r="123" spans="2:4" x14ac:dyDescent="0.25">
      <c r="B123" s="57">
        <v>195907</v>
      </c>
      <c r="C123" s="59">
        <v>6.4</v>
      </c>
      <c r="D123" s="67">
        <v>6.4</v>
      </c>
    </row>
    <row r="124" spans="2:4" x14ac:dyDescent="0.25">
      <c r="B124" s="55">
        <v>195908</v>
      </c>
      <c r="C124" s="56">
        <v>6.4</v>
      </c>
      <c r="D124" s="61">
        <v>6.4</v>
      </c>
    </row>
    <row r="125" spans="2:4" x14ac:dyDescent="0.25">
      <c r="B125" s="57">
        <v>195909</v>
      </c>
      <c r="C125" s="59">
        <v>6.4</v>
      </c>
      <c r="D125" s="67">
        <v>6.4</v>
      </c>
    </row>
    <row r="126" spans="2:4" x14ac:dyDescent="0.25">
      <c r="B126" s="55">
        <v>195910</v>
      </c>
      <c r="C126" s="56">
        <v>6.4</v>
      </c>
      <c r="D126" s="61">
        <v>6.4</v>
      </c>
    </row>
    <row r="127" spans="2:4" x14ac:dyDescent="0.25">
      <c r="B127" s="57">
        <v>195911</v>
      </c>
      <c r="C127" s="59">
        <v>6.4</v>
      </c>
      <c r="D127" s="67">
        <v>6.4</v>
      </c>
    </row>
    <row r="128" spans="2:4" x14ac:dyDescent="0.25">
      <c r="B128" s="55">
        <v>195912</v>
      </c>
      <c r="C128" s="56">
        <v>6.4</v>
      </c>
      <c r="D128" s="61">
        <v>6.4</v>
      </c>
    </row>
    <row r="129" spans="2:4" x14ac:dyDescent="0.25">
      <c r="B129" s="57">
        <v>196001</v>
      </c>
      <c r="C129" s="59">
        <v>6.4</v>
      </c>
      <c r="D129" s="67">
        <v>6.4</v>
      </c>
    </row>
    <row r="130" spans="2:4" x14ac:dyDescent="0.25">
      <c r="B130" s="55">
        <v>196002</v>
      </c>
      <c r="C130" s="56">
        <v>6.4</v>
      </c>
      <c r="D130" s="61">
        <v>6.4</v>
      </c>
    </row>
    <row r="131" spans="2:4" x14ac:dyDescent="0.25">
      <c r="B131" s="57">
        <v>196003</v>
      </c>
      <c r="C131" s="59">
        <v>6.52</v>
      </c>
      <c r="D131" s="67">
        <v>6.1</v>
      </c>
    </row>
    <row r="132" spans="2:4" x14ac:dyDescent="0.25">
      <c r="B132" s="55">
        <v>196004</v>
      </c>
      <c r="C132" s="56">
        <v>6.7</v>
      </c>
      <c r="D132" s="61">
        <v>6.7</v>
      </c>
    </row>
    <row r="133" spans="2:4" x14ac:dyDescent="0.25">
      <c r="B133" s="57">
        <v>196005</v>
      </c>
      <c r="C133" s="59">
        <v>6.7</v>
      </c>
      <c r="D133" s="67">
        <v>6.7</v>
      </c>
    </row>
    <row r="134" spans="2:4" x14ac:dyDescent="0.25">
      <c r="B134" s="55">
        <v>196006</v>
      </c>
      <c r="C134" s="56">
        <v>6.7</v>
      </c>
      <c r="D134" s="61">
        <v>6.7</v>
      </c>
    </row>
    <row r="135" spans="2:4" x14ac:dyDescent="0.25">
      <c r="B135" s="57">
        <v>196007</v>
      </c>
      <c r="C135" s="59">
        <v>6.7</v>
      </c>
      <c r="D135" s="67">
        <v>6.7</v>
      </c>
    </row>
    <row r="136" spans="2:4" x14ac:dyDescent="0.25">
      <c r="B136" s="55">
        <v>196008</v>
      </c>
      <c r="C136" s="56">
        <v>6.7</v>
      </c>
      <c r="D136" s="61">
        <v>6.7</v>
      </c>
    </row>
    <row r="137" spans="2:4" x14ac:dyDescent="0.25">
      <c r="B137" s="57">
        <v>196009</v>
      </c>
      <c r="C137" s="59">
        <v>6.7</v>
      </c>
      <c r="D137" s="67">
        <v>6.7</v>
      </c>
    </row>
    <row r="138" spans="2:4" x14ac:dyDescent="0.25">
      <c r="B138" s="55">
        <v>196010</v>
      </c>
      <c r="C138" s="56">
        <v>6.7</v>
      </c>
      <c r="D138" s="61">
        <v>6.7</v>
      </c>
    </row>
    <row r="139" spans="2:4" x14ac:dyDescent="0.25">
      <c r="B139" s="57">
        <v>196011</v>
      </c>
      <c r="C139" s="59">
        <v>6.7</v>
      </c>
      <c r="D139" s="67">
        <v>6.7</v>
      </c>
    </row>
    <row r="140" spans="2:4" x14ac:dyDescent="0.25">
      <c r="B140" s="55">
        <v>196012</v>
      </c>
      <c r="C140" s="56">
        <v>6.7</v>
      </c>
      <c r="D140" s="61">
        <v>6.7</v>
      </c>
    </row>
    <row r="141" spans="2:4" x14ac:dyDescent="0.25">
      <c r="B141" s="57">
        <v>196101</v>
      </c>
      <c r="C141" s="59">
        <v>6.7</v>
      </c>
      <c r="D141" s="67">
        <v>6.7</v>
      </c>
    </row>
    <row r="142" spans="2:4" x14ac:dyDescent="0.25">
      <c r="B142" s="55">
        <v>196102</v>
      </c>
      <c r="C142" s="56">
        <v>6.7</v>
      </c>
      <c r="D142" s="61">
        <v>6.7</v>
      </c>
    </row>
    <row r="143" spans="2:4" x14ac:dyDescent="0.25">
      <c r="B143" s="57">
        <v>196103</v>
      </c>
      <c r="C143" s="59">
        <v>6.7</v>
      </c>
      <c r="D143" s="67">
        <v>6.7</v>
      </c>
    </row>
    <row r="144" spans="2:4" x14ac:dyDescent="0.25">
      <c r="B144" s="55">
        <v>196104</v>
      </c>
      <c r="C144" s="56">
        <v>6.7</v>
      </c>
      <c r="D144" s="61">
        <v>6.7</v>
      </c>
    </row>
    <row r="145" spans="2:4" x14ac:dyDescent="0.25">
      <c r="B145" s="57">
        <v>196105</v>
      </c>
      <c r="C145" s="59">
        <v>6.7</v>
      </c>
      <c r="D145" s="67">
        <v>6.7</v>
      </c>
    </row>
    <row r="146" spans="2:4" x14ac:dyDescent="0.25">
      <c r="B146" s="55">
        <v>196106</v>
      </c>
      <c r="C146" s="56">
        <v>6.7</v>
      </c>
      <c r="D146" s="61">
        <v>6.7</v>
      </c>
    </row>
    <row r="147" spans="2:4" x14ac:dyDescent="0.25">
      <c r="B147" s="57">
        <v>196107</v>
      </c>
      <c r="C147" s="59">
        <v>6.7</v>
      </c>
      <c r="D147" s="67">
        <v>6.7</v>
      </c>
    </row>
    <row r="148" spans="2:4" x14ac:dyDescent="0.25">
      <c r="B148" s="55">
        <v>196108</v>
      </c>
      <c r="C148" s="56">
        <v>6.7</v>
      </c>
      <c r="D148" s="61">
        <v>6.7</v>
      </c>
    </row>
    <row r="149" spans="2:4" x14ac:dyDescent="0.25">
      <c r="B149" s="57">
        <v>196109</v>
      </c>
      <c r="C149" s="59">
        <v>6.7</v>
      </c>
      <c r="D149" s="67">
        <v>6.7</v>
      </c>
    </row>
    <row r="150" spans="2:4" x14ac:dyDescent="0.25">
      <c r="B150" s="55">
        <v>196110</v>
      </c>
      <c r="C150" s="56">
        <v>6.7</v>
      </c>
      <c r="D150" s="61">
        <v>6.7</v>
      </c>
    </row>
    <row r="151" spans="2:4" x14ac:dyDescent="0.25">
      <c r="B151" s="57">
        <v>196111</v>
      </c>
      <c r="C151" s="59">
        <v>6.7</v>
      </c>
      <c r="D151" s="67">
        <v>6.7</v>
      </c>
    </row>
    <row r="152" spans="2:4" x14ac:dyDescent="0.25">
      <c r="B152" s="55">
        <v>196112</v>
      </c>
      <c r="C152" s="56">
        <v>6.7</v>
      </c>
      <c r="D152" s="61">
        <v>6.7</v>
      </c>
    </row>
    <row r="153" spans="2:4" x14ac:dyDescent="0.25">
      <c r="B153" s="57">
        <v>196201</v>
      </c>
      <c r="C153" s="59">
        <v>6.7</v>
      </c>
      <c r="D153" s="67">
        <v>6.7</v>
      </c>
    </row>
    <row r="154" spans="2:4" x14ac:dyDescent="0.25">
      <c r="B154" s="55">
        <v>196202</v>
      </c>
      <c r="C154" s="56">
        <v>6.7</v>
      </c>
      <c r="D154" s="61">
        <v>6.7</v>
      </c>
    </row>
    <row r="155" spans="2:4" x14ac:dyDescent="0.25">
      <c r="B155" s="57">
        <v>196203</v>
      </c>
      <c r="C155" s="59">
        <v>6.7</v>
      </c>
      <c r="D155" s="67">
        <v>6.7</v>
      </c>
    </row>
    <row r="156" spans="2:4" x14ac:dyDescent="0.25">
      <c r="B156" s="55">
        <v>196204</v>
      </c>
      <c r="C156" s="56">
        <v>6.7</v>
      </c>
      <c r="D156" s="61">
        <v>6.7</v>
      </c>
    </row>
    <row r="157" spans="2:4" x14ac:dyDescent="0.25">
      <c r="B157" s="57">
        <v>196205</v>
      </c>
      <c r="C157" s="59">
        <v>6.7</v>
      </c>
      <c r="D157" s="67">
        <v>6.7</v>
      </c>
    </row>
    <row r="158" spans="2:4" x14ac:dyDescent="0.25">
      <c r="B158" s="55">
        <v>196206</v>
      </c>
      <c r="C158" s="56">
        <v>6.7</v>
      </c>
      <c r="D158" s="61">
        <v>6.7</v>
      </c>
    </row>
    <row r="159" spans="2:4" x14ac:dyDescent="0.25">
      <c r="B159" s="57">
        <v>196207</v>
      </c>
      <c r="C159" s="59">
        <v>6.7</v>
      </c>
      <c r="D159" s="67">
        <v>6.7</v>
      </c>
    </row>
    <row r="160" spans="2:4" x14ac:dyDescent="0.25">
      <c r="B160" s="55">
        <v>196208</v>
      </c>
      <c r="C160" s="56">
        <v>6.7</v>
      </c>
      <c r="D160" s="61">
        <v>6.7</v>
      </c>
    </row>
    <row r="161" spans="2:4" x14ac:dyDescent="0.25">
      <c r="B161" s="57">
        <v>196209</v>
      </c>
      <c r="C161" s="59">
        <v>6.7</v>
      </c>
      <c r="D161" s="67">
        <v>6.7</v>
      </c>
    </row>
    <row r="162" spans="2:4" x14ac:dyDescent="0.25">
      <c r="B162" s="55">
        <v>196210</v>
      </c>
      <c r="C162" s="56">
        <v>6.7</v>
      </c>
      <c r="D162" s="61">
        <v>6.7</v>
      </c>
    </row>
    <row r="163" spans="2:4" x14ac:dyDescent="0.25">
      <c r="B163" s="57">
        <v>196211</v>
      </c>
      <c r="C163" s="59">
        <v>7.54</v>
      </c>
      <c r="D163" s="67">
        <v>7.54</v>
      </c>
    </row>
    <row r="164" spans="2:4" x14ac:dyDescent="0.25">
      <c r="B164" s="55">
        <v>196212</v>
      </c>
      <c r="C164" s="56">
        <v>9</v>
      </c>
      <c r="D164" s="61">
        <v>9</v>
      </c>
    </row>
    <row r="165" spans="2:4" x14ac:dyDescent="0.25">
      <c r="B165" s="57">
        <v>196301</v>
      </c>
      <c r="C165" s="59">
        <v>9</v>
      </c>
      <c r="D165" s="67">
        <v>9</v>
      </c>
    </row>
    <row r="166" spans="2:4" x14ac:dyDescent="0.25">
      <c r="B166" s="55">
        <v>196302</v>
      </c>
      <c r="C166" s="56">
        <v>9</v>
      </c>
      <c r="D166" s="61">
        <v>9</v>
      </c>
    </row>
    <row r="167" spans="2:4" x14ac:dyDescent="0.25">
      <c r="B167" s="57">
        <v>196303</v>
      </c>
      <c r="C167" s="59">
        <v>9</v>
      </c>
      <c r="D167" s="67">
        <v>9</v>
      </c>
    </row>
    <row r="168" spans="2:4" x14ac:dyDescent="0.25">
      <c r="B168" s="55">
        <v>196304</v>
      </c>
      <c r="C168" s="56">
        <v>9</v>
      </c>
      <c r="D168" s="61">
        <v>9</v>
      </c>
    </row>
    <row r="169" spans="2:4" x14ac:dyDescent="0.25">
      <c r="B169" s="57">
        <v>196305</v>
      </c>
      <c r="C169" s="59">
        <v>9</v>
      </c>
      <c r="D169" s="67">
        <v>9</v>
      </c>
    </row>
    <row r="170" spans="2:4" x14ac:dyDescent="0.25">
      <c r="B170" s="55">
        <v>196306</v>
      </c>
      <c r="C170" s="56">
        <v>9</v>
      </c>
      <c r="D170" s="61">
        <v>9</v>
      </c>
    </row>
    <row r="171" spans="2:4" x14ac:dyDescent="0.25">
      <c r="B171" s="57">
        <v>196307</v>
      </c>
      <c r="C171" s="59">
        <v>9</v>
      </c>
      <c r="D171" s="67">
        <v>9</v>
      </c>
    </row>
    <row r="172" spans="2:4" x14ac:dyDescent="0.25">
      <c r="B172" s="55">
        <v>196308</v>
      </c>
      <c r="C172" s="56">
        <v>9</v>
      </c>
      <c r="D172" s="61">
        <v>9</v>
      </c>
    </row>
    <row r="173" spans="2:4" x14ac:dyDescent="0.25">
      <c r="B173" s="57">
        <v>196309</v>
      </c>
      <c r="C173" s="59">
        <v>9</v>
      </c>
      <c r="D173" s="67">
        <v>9</v>
      </c>
    </row>
    <row r="174" spans="2:4" x14ac:dyDescent="0.25">
      <c r="B174" s="55">
        <v>196310</v>
      </c>
      <c r="C174" s="56">
        <v>9</v>
      </c>
      <c r="D174" s="61">
        <v>9</v>
      </c>
    </row>
    <row r="175" spans="2:4" x14ac:dyDescent="0.25">
      <c r="B175" s="57">
        <v>196311</v>
      </c>
      <c r="C175" s="59">
        <v>9</v>
      </c>
      <c r="D175" s="67">
        <v>9</v>
      </c>
    </row>
    <row r="176" spans="2:4" x14ac:dyDescent="0.25">
      <c r="B176" s="55">
        <v>196312</v>
      </c>
      <c r="C176" s="56">
        <v>9</v>
      </c>
      <c r="D176" s="61">
        <v>9</v>
      </c>
    </row>
    <row r="177" spans="2:4" x14ac:dyDescent="0.25">
      <c r="B177" s="57">
        <v>196401</v>
      </c>
      <c r="C177" s="59">
        <v>9</v>
      </c>
      <c r="D177" s="67">
        <v>9</v>
      </c>
    </row>
    <row r="178" spans="2:4" x14ac:dyDescent="0.25">
      <c r="B178" s="55">
        <v>196402</v>
      </c>
      <c r="C178" s="56">
        <v>9</v>
      </c>
      <c r="D178" s="61">
        <v>9</v>
      </c>
    </row>
    <row r="179" spans="2:4" x14ac:dyDescent="0.25">
      <c r="B179" s="57">
        <v>196403</v>
      </c>
      <c r="C179" s="59">
        <v>9</v>
      </c>
      <c r="D179" s="67">
        <v>9</v>
      </c>
    </row>
    <row r="180" spans="2:4" x14ac:dyDescent="0.25">
      <c r="B180" s="55">
        <v>196404</v>
      </c>
      <c r="C180" s="56">
        <v>9</v>
      </c>
      <c r="D180" s="61">
        <v>9</v>
      </c>
    </row>
    <row r="181" spans="2:4" x14ac:dyDescent="0.25">
      <c r="B181" s="57">
        <v>196405</v>
      </c>
      <c r="C181" s="59">
        <v>9</v>
      </c>
      <c r="D181" s="67">
        <v>9</v>
      </c>
    </row>
    <row r="182" spans="2:4" x14ac:dyDescent="0.25">
      <c r="B182" s="55">
        <v>196406</v>
      </c>
      <c r="C182" s="56">
        <v>9</v>
      </c>
      <c r="D182" s="61">
        <v>9</v>
      </c>
    </row>
    <row r="183" spans="2:4" x14ac:dyDescent="0.25">
      <c r="B183" s="57">
        <v>196407</v>
      </c>
      <c r="C183" s="59">
        <v>9</v>
      </c>
      <c r="D183" s="67">
        <v>9</v>
      </c>
    </row>
    <row r="184" spans="2:4" x14ac:dyDescent="0.25">
      <c r="B184" s="55">
        <v>196408</v>
      </c>
      <c r="C184" s="56">
        <v>9</v>
      </c>
      <c r="D184" s="61">
        <v>9</v>
      </c>
    </row>
    <row r="185" spans="2:4" x14ac:dyDescent="0.25">
      <c r="B185" s="57">
        <v>196409</v>
      </c>
      <c r="C185" s="59">
        <v>9</v>
      </c>
      <c r="D185" s="67">
        <v>9</v>
      </c>
    </row>
    <row r="186" spans="2:4" x14ac:dyDescent="0.25">
      <c r="B186" s="55">
        <v>196410</v>
      </c>
      <c r="C186" s="56">
        <v>9</v>
      </c>
      <c r="D186" s="61">
        <v>9</v>
      </c>
    </row>
    <row r="187" spans="2:4" x14ac:dyDescent="0.25">
      <c r="B187" s="57">
        <v>196411</v>
      </c>
      <c r="C187" s="59">
        <v>9</v>
      </c>
      <c r="D187" s="67">
        <v>9</v>
      </c>
    </row>
    <row r="188" spans="2:4" x14ac:dyDescent="0.25">
      <c r="B188" s="55">
        <v>196412</v>
      </c>
      <c r="C188" s="56">
        <v>9</v>
      </c>
      <c r="D188" s="61">
        <v>9</v>
      </c>
    </row>
    <row r="189" spans="2:4" x14ac:dyDescent="0.25">
      <c r="B189" s="57">
        <v>196501</v>
      </c>
      <c r="C189" s="59">
        <v>9</v>
      </c>
      <c r="D189" s="67">
        <v>9</v>
      </c>
    </row>
    <row r="190" spans="2:4" x14ac:dyDescent="0.25">
      <c r="B190" s="55">
        <v>196502</v>
      </c>
      <c r="C190" s="56">
        <v>9</v>
      </c>
      <c r="D190" s="61">
        <v>9</v>
      </c>
    </row>
    <row r="191" spans="2:4" x14ac:dyDescent="0.25">
      <c r="B191" s="57">
        <v>196503</v>
      </c>
      <c r="C191" s="59">
        <v>9</v>
      </c>
      <c r="D191" s="67">
        <v>9</v>
      </c>
    </row>
    <row r="192" spans="2:4" x14ac:dyDescent="0.25">
      <c r="B192" s="55">
        <v>196504</v>
      </c>
      <c r="C192" s="56">
        <v>9</v>
      </c>
      <c r="D192" s="61">
        <v>9</v>
      </c>
    </row>
    <row r="193" spans="2:4" x14ac:dyDescent="0.25">
      <c r="B193" s="57">
        <v>196505</v>
      </c>
      <c r="C193" s="59">
        <v>9</v>
      </c>
      <c r="D193" s="67">
        <v>9</v>
      </c>
    </row>
    <row r="194" spans="2:4" x14ac:dyDescent="0.25">
      <c r="B194" s="55">
        <v>196506</v>
      </c>
      <c r="C194" s="56">
        <v>9</v>
      </c>
      <c r="D194" s="61">
        <v>9</v>
      </c>
    </row>
    <row r="195" spans="2:4" x14ac:dyDescent="0.25">
      <c r="B195" s="57">
        <v>196507</v>
      </c>
      <c r="C195" s="59">
        <v>9</v>
      </c>
      <c r="D195" s="67">
        <v>9</v>
      </c>
    </row>
    <row r="196" spans="2:4" x14ac:dyDescent="0.25">
      <c r="B196" s="55">
        <v>196508</v>
      </c>
      <c r="C196" s="56">
        <v>9</v>
      </c>
      <c r="D196" s="61">
        <v>9</v>
      </c>
    </row>
    <row r="197" spans="2:4" x14ac:dyDescent="0.25">
      <c r="B197" s="57">
        <v>196509</v>
      </c>
      <c r="C197" s="59">
        <v>13.5</v>
      </c>
      <c r="D197" s="67">
        <v>13.5</v>
      </c>
    </row>
    <row r="198" spans="2:4" x14ac:dyDescent="0.25">
      <c r="B198" s="55">
        <v>196510</v>
      </c>
      <c r="C198" s="56">
        <v>13.5</v>
      </c>
      <c r="D198" s="61">
        <v>13.5</v>
      </c>
    </row>
    <row r="199" spans="2:4" x14ac:dyDescent="0.25">
      <c r="B199" s="57">
        <v>196511</v>
      </c>
      <c r="C199" s="59">
        <v>13.5</v>
      </c>
      <c r="D199" s="67">
        <v>13.5</v>
      </c>
    </row>
    <row r="200" spans="2:4" x14ac:dyDescent="0.25">
      <c r="B200" s="55">
        <v>196512</v>
      </c>
      <c r="C200" s="56">
        <v>13.5</v>
      </c>
      <c r="D200" s="61">
        <v>13.5</v>
      </c>
    </row>
    <row r="201" spans="2:4" x14ac:dyDescent="0.25">
      <c r="B201" s="57">
        <v>196601</v>
      </c>
      <c r="C201" s="59">
        <v>13.5</v>
      </c>
      <c r="D201" s="67">
        <v>13.5</v>
      </c>
    </row>
    <row r="202" spans="2:4" x14ac:dyDescent="0.25">
      <c r="B202" s="55">
        <v>196602</v>
      </c>
      <c r="C202" s="56">
        <v>13.5</v>
      </c>
      <c r="D202" s="61">
        <v>13.5</v>
      </c>
    </row>
    <row r="203" spans="2:4" x14ac:dyDescent="0.25">
      <c r="B203" s="57">
        <v>196603</v>
      </c>
      <c r="C203" s="59">
        <v>13.5</v>
      </c>
      <c r="D203" s="67">
        <v>13.5</v>
      </c>
    </row>
    <row r="204" spans="2:4" x14ac:dyDescent="0.25">
      <c r="B204" s="55">
        <v>196604</v>
      </c>
      <c r="C204" s="56">
        <v>13.5</v>
      </c>
      <c r="D204" s="61">
        <v>13.5</v>
      </c>
    </row>
    <row r="205" spans="2:4" x14ac:dyDescent="0.25">
      <c r="B205" s="57">
        <v>196605</v>
      </c>
      <c r="C205" s="59">
        <v>13.5</v>
      </c>
      <c r="D205" s="67">
        <v>13.5</v>
      </c>
    </row>
    <row r="206" spans="2:4" x14ac:dyDescent="0.25">
      <c r="B206" s="55">
        <v>196606</v>
      </c>
      <c r="C206" s="56">
        <v>13.5</v>
      </c>
      <c r="D206" s="61">
        <v>13.5</v>
      </c>
    </row>
    <row r="207" spans="2:4" x14ac:dyDescent="0.25">
      <c r="B207" s="57">
        <v>196607</v>
      </c>
      <c r="C207" s="59">
        <v>13.5</v>
      </c>
      <c r="D207" s="67">
        <v>13.5</v>
      </c>
    </row>
    <row r="208" spans="2:4" x14ac:dyDescent="0.25">
      <c r="B208" s="55">
        <v>196608</v>
      </c>
      <c r="C208" s="56">
        <v>13.5</v>
      </c>
      <c r="D208" s="61">
        <v>13.5</v>
      </c>
    </row>
    <row r="209" spans="2:4" x14ac:dyDescent="0.25">
      <c r="B209" s="57">
        <v>196609</v>
      </c>
      <c r="C209" s="59">
        <v>13.5</v>
      </c>
      <c r="D209" s="67">
        <v>13.5</v>
      </c>
    </row>
    <row r="210" spans="2:4" x14ac:dyDescent="0.25">
      <c r="B210" s="55">
        <v>196610</v>
      </c>
      <c r="C210" s="56">
        <v>13.5</v>
      </c>
      <c r="D210" s="61">
        <v>13.5</v>
      </c>
    </row>
    <row r="211" spans="2:4" x14ac:dyDescent="0.25">
      <c r="B211" s="57">
        <v>196611</v>
      </c>
      <c r="C211" s="59">
        <v>13.5</v>
      </c>
      <c r="D211" s="67">
        <v>13.5</v>
      </c>
    </row>
    <row r="212" spans="2:4" x14ac:dyDescent="0.25">
      <c r="B212" s="55">
        <v>196612</v>
      </c>
      <c r="C212" s="56">
        <v>13.5</v>
      </c>
      <c r="D212" s="61">
        <v>13.5</v>
      </c>
    </row>
    <row r="213" spans="2:4" x14ac:dyDescent="0.25">
      <c r="B213" s="57">
        <v>196701</v>
      </c>
      <c r="C213" s="59">
        <v>13.5</v>
      </c>
      <c r="D213" s="67">
        <v>13.5</v>
      </c>
    </row>
    <row r="214" spans="2:4" x14ac:dyDescent="0.25">
      <c r="B214" s="55">
        <v>196702</v>
      </c>
      <c r="C214" s="56">
        <v>13.5</v>
      </c>
      <c r="D214" s="61">
        <v>13.5</v>
      </c>
    </row>
    <row r="215" spans="2:4" x14ac:dyDescent="0.25">
      <c r="B215" s="57">
        <v>196703</v>
      </c>
      <c r="C215" s="59">
        <v>13.5</v>
      </c>
      <c r="D215" s="67">
        <v>13.5</v>
      </c>
    </row>
    <row r="216" spans="2:4" x14ac:dyDescent="0.25">
      <c r="B216" s="55">
        <v>196704</v>
      </c>
      <c r="C216" s="56">
        <v>13.79</v>
      </c>
      <c r="D216" s="61">
        <v>13.89</v>
      </c>
    </row>
    <row r="217" spans="2:4" x14ac:dyDescent="0.25">
      <c r="B217" s="57">
        <v>196705</v>
      </c>
      <c r="C217" s="59">
        <v>14.07</v>
      </c>
      <c r="D217" s="67">
        <v>14.18</v>
      </c>
    </row>
    <row r="218" spans="2:4" x14ac:dyDescent="0.25">
      <c r="B218" s="55">
        <v>196706</v>
      </c>
      <c r="C218" s="56">
        <v>14.4</v>
      </c>
      <c r="D218" s="61">
        <v>14.46</v>
      </c>
    </row>
    <row r="219" spans="2:4" x14ac:dyDescent="0.25">
      <c r="B219" s="57">
        <v>196707</v>
      </c>
      <c r="C219" s="59">
        <v>14.59</v>
      </c>
      <c r="D219" s="67">
        <v>14.7</v>
      </c>
    </row>
    <row r="220" spans="2:4" x14ac:dyDescent="0.25">
      <c r="B220" s="55">
        <v>196708</v>
      </c>
      <c r="C220" s="56">
        <v>14.84</v>
      </c>
      <c r="D220" s="61">
        <v>14.98</v>
      </c>
    </row>
    <row r="221" spans="2:4" x14ac:dyDescent="0.25">
      <c r="B221" s="57">
        <v>196709</v>
      </c>
      <c r="C221" s="59">
        <v>15.12</v>
      </c>
      <c r="D221" s="67">
        <v>15.29</v>
      </c>
    </row>
    <row r="222" spans="2:4" x14ac:dyDescent="0.25">
      <c r="B222" s="55">
        <v>196710</v>
      </c>
      <c r="C222" s="56">
        <v>15.4</v>
      </c>
      <c r="D222" s="61">
        <v>15.51</v>
      </c>
    </row>
    <row r="223" spans="2:4" x14ac:dyDescent="0.25">
      <c r="B223" s="57">
        <v>196711</v>
      </c>
      <c r="C223" s="59">
        <v>15.63</v>
      </c>
      <c r="D223" s="67">
        <v>15.69</v>
      </c>
    </row>
    <row r="224" spans="2:4" x14ac:dyDescent="0.25">
      <c r="B224" s="55">
        <v>196712</v>
      </c>
      <c r="C224" s="56">
        <v>15.74</v>
      </c>
      <c r="D224" s="61">
        <v>15.76</v>
      </c>
    </row>
    <row r="225" spans="2:4" x14ac:dyDescent="0.25">
      <c r="B225" s="57">
        <v>196801</v>
      </c>
      <c r="C225" s="59">
        <v>15.77</v>
      </c>
      <c r="D225" s="67">
        <v>15.78</v>
      </c>
    </row>
    <row r="226" spans="2:4" x14ac:dyDescent="0.25">
      <c r="B226" s="55">
        <v>196802</v>
      </c>
      <c r="C226" s="56">
        <v>15.84</v>
      </c>
      <c r="D226" s="61">
        <v>15.88</v>
      </c>
    </row>
    <row r="227" spans="2:4" x14ac:dyDescent="0.25">
      <c r="B227" s="57">
        <v>196803</v>
      </c>
      <c r="C227" s="59">
        <v>15.94</v>
      </c>
      <c r="D227" s="67">
        <v>15.98</v>
      </c>
    </row>
    <row r="228" spans="2:4" x14ac:dyDescent="0.25">
      <c r="B228" s="55">
        <v>196804</v>
      </c>
      <c r="C228" s="56">
        <v>16.059999999999999</v>
      </c>
      <c r="D228" s="61">
        <v>16.12</v>
      </c>
    </row>
    <row r="229" spans="2:4" x14ac:dyDescent="0.25">
      <c r="B229" s="57">
        <v>196805</v>
      </c>
      <c r="C229" s="59">
        <v>16.190000000000001</v>
      </c>
      <c r="D229" s="67">
        <v>16.239999999999998</v>
      </c>
    </row>
    <row r="230" spans="2:4" x14ac:dyDescent="0.25">
      <c r="B230" s="55">
        <v>196806</v>
      </c>
      <c r="C230" s="56">
        <v>16.27</v>
      </c>
      <c r="D230" s="61">
        <v>16.29</v>
      </c>
    </row>
    <row r="231" spans="2:4" x14ac:dyDescent="0.25">
      <c r="B231" s="57">
        <v>196807</v>
      </c>
      <c r="C231" s="59">
        <v>16.309999999999999</v>
      </c>
      <c r="D231" s="67">
        <v>16.350000000000001</v>
      </c>
    </row>
    <row r="232" spans="2:4" x14ac:dyDescent="0.25">
      <c r="B232" s="55">
        <v>196808</v>
      </c>
      <c r="C232" s="56">
        <v>16.39</v>
      </c>
      <c r="D232" s="61">
        <v>16.440000000000001</v>
      </c>
    </row>
    <row r="233" spans="2:4" x14ac:dyDescent="0.25">
      <c r="B233" s="57">
        <v>196809</v>
      </c>
      <c r="C233" s="59">
        <v>16.489999999999998</v>
      </c>
      <c r="D233" s="67">
        <v>16.54</v>
      </c>
    </row>
    <row r="234" spans="2:4" x14ac:dyDescent="0.25">
      <c r="B234" s="55">
        <v>196810</v>
      </c>
      <c r="C234" s="56">
        <v>16.62</v>
      </c>
      <c r="D234" s="61">
        <v>16.68</v>
      </c>
    </row>
    <row r="235" spans="2:4" x14ac:dyDescent="0.25">
      <c r="B235" s="57">
        <v>196811</v>
      </c>
      <c r="C235" s="59">
        <v>16.760000000000002</v>
      </c>
      <c r="D235" s="67">
        <v>16.82</v>
      </c>
    </row>
    <row r="236" spans="2:4" x14ac:dyDescent="0.25">
      <c r="B236" s="55">
        <v>196812</v>
      </c>
      <c r="C236" s="56">
        <v>16.86</v>
      </c>
      <c r="D236" s="61">
        <v>16.88</v>
      </c>
    </row>
    <row r="237" spans="2:4" x14ac:dyDescent="0.25">
      <c r="B237" s="57">
        <v>196901</v>
      </c>
      <c r="C237" s="59">
        <v>16.88</v>
      </c>
      <c r="D237" s="67">
        <v>16.899999999999999</v>
      </c>
    </row>
    <row r="238" spans="2:4" x14ac:dyDescent="0.25">
      <c r="B238" s="55">
        <v>196902</v>
      </c>
      <c r="C238" s="56">
        <v>16.940000000000001</v>
      </c>
      <c r="D238" s="61">
        <v>16.97</v>
      </c>
    </row>
    <row r="239" spans="2:4" x14ac:dyDescent="0.25">
      <c r="B239" s="57">
        <v>196903</v>
      </c>
      <c r="C239" s="59">
        <v>17.04</v>
      </c>
      <c r="D239" s="67">
        <v>17.100000000000001</v>
      </c>
    </row>
    <row r="240" spans="2:4" x14ac:dyDescent="0.25">
      <c r="B240" s="55">
        <v>196904</v>
      </c>
      <c r="C240" s="56">
        <v>17.13</v>
      </c>
      <c r="D240" s="61">
        <v>17.13</v>
      </c>
    </row>
    <row r="241" spans="2:4" x14ac:dyDescent="0.25">
      <c r="B241" s="57">
        <v>196905</v>
      </c>
      <c r="C241" s="59">
        <v>17.170000000000002</v>
      </c>
      <c r="D241" s="67">
        <v>17.21</v>
      </c>
    </row>
    <row r="242" spans="2:4" x14ac:dyDescent="0.25">
      <c r="B242" s="55">
        <v>196906</v>
      </c>
      <c r="C242" s="56">
        <v>17.27</v>
      </c>
      <c r="D242" s="61">
        <v>17.309999999999999</v>
      </c>
    </row>
    <row r="243" spans="2:4" x14ac:dyDescent="0.25">
      <c r="B243" s="57">
        <v>196907</v>
      </c>
      <c r="C243" s="59">
        <v>17.329999999999998</v>
      </c>
      <c r="D243" s="67">
        <v>17.38</v>
      </c>
    </row>
    <row r="244" spans="2:4" x14ac:dyDescent="0.25">
      <c r="B244" s="55">
        <v>196908</v>
      </c>
      <c r="C244" s="56">
        <v>17.440000000000001</v>
      </c>
      <c r="D244" s="61">
        <v>17.5</v>
      </c>
    </row>
    <row r="245" spans="2:4" x14ac:dyDescent="0.25">
      <c r="B245" s="57">
        <v>196909</v>
      </c>
      <c r="C245" s="59">
        <v>17.55</v>
      </c>
      <c r="D245" s="67">
        <v>17.579999999999998</v>
      </c>
    </row>
    <row r="246" spans="2:4" x14ac:dyDescent="0.25">
      <c r="B246" s="55">
        <v>196910</v>
      </c>
      <c r="C246" s="56">
        <v>17.62</v>
      </c>
      <c r="D246" s="61">
        <v>17.63</v>
      </c>
    </row>
    <row r="247" spans="2:4" x14ac:dyDescent="0.25">
      <c r="B247" s="57">
        <v>196911</v>
      </c>
      <c r="C247" s="59">
        <v>17.690000000000001</v>
      </c>
      <c r="D247" s="67">
        <v>17.739999999999998</v>
      </c>
    </row>
    <row r="248" spans="2:4" x14ac:dyDescent="0.25">
      <c r="B248" s="55">
        <v>196912</v>
      </c>
      <c r="C248" s="56">
        <v>17.8</v>
      </c>
      <c r="D248" s="61">
        <v>17.850000000000001</v>
      </c>
    </row>
    <row r="249" spans="2:4" x14ac:dyDescent="0.25">
      <c r="B249" s="57">
        <v>197001</v>
      </c>
      <c r="C249" s="59">
        <v>17.899999999999999</v>
      </c>
      <c r="D249" s="67">
        <v>17.95</v>
      </c>
    </row>
    <row r="250" spans="2:4" x14ac:dyDescent="0.25">
      <c r="B250" s="55">
        <v>197002</v>
      </c>
      <c r="C250" s="56">
        <v>18</v>
      </c>
      <c r="D250" s="61">
        <v>18.04</v>
      </c>
    </row>
    <row r="251" spans="2:4" x14ac:dyDescent="0.25">
      <c r="B251" s="57">
        <v>197003</v>
      </c>
      <c r="C251" s="59">
        <v>18.09</v>
      </c>
      <c r="D251" s="67">
        <v>18.14</v>
      </c>
    </row>
    <row r="252" spans="2:4" x14ac:dyDescent="0.25">
      <c r="B252" s="55">
        <v>197004</v>
      </c>
      <c r="C252" s="56">
        <v>18.2</v>
      </c>
      <c r="D252" s="61">
        <v>18.25</v>
      </c>
    </row>
    <row r="253" spans="2:4" x14ac:dyDescent="0.25">
      <c r="B253" s="57">
        <v>197005</v>
      </c>
      <c r="C253" s="59">
        <v>18.28</v>
      </c>
      <c r="D253" s="67">
        <v>18.32</v>
      </c>
    </row>
    <row r="254" spans="2:4" x14ac:dyDescent="0.25">
      <c r="B254" s="55">
        <v>197006</v>
      </c>
      <c r="C254" s="56">
        <v>18.38</v>
      </c>
      <c r="D254" s="61">
        <v>18.420000000000002</v>
      </c>
    </row>
    <row r="255" spans="2:4" x14ac:dyDescent="0.25">
      <c r="B255" s="57">
        <v>197007</v>
      </c>
      <c r="C255" s="59">
        <v>18.48</v>
      </c>
      <c r="D255" s="67">
        <v>18.510000000000002</v>
      </c>
    </row>
    <row r="256" spans="2:4" x14ac:dyDescent="0.25">
      <c r="B256" s="55">
        <v>197008</v>
      </c>
      <c r="C256" s="56">
        <v>18.55</v>
      </c>
      <c r="D256" s="61">
        <v>18.600000000000001</v>
      </c>
    </row>
    <row r="257" spans="2:4" x14ac:dyDescent="0.25">
      <c r="B257" s="57">
        <v>197009</v>
      </c>
      <c r="C257" s="59">
        <v>18.68</v>
      </c>
      <c r="D257" s="67">
        <v>18.760000000000002</v>
      </c>
    </row>
    <row r="258" spans="2:4" x14ac:dyDescent="0.25">
      <c r="B258" s="55">
        <v>197010</v>
      </c>
      <c r="C258" s="56">
        <v>18.82</v>
      </c>
      <c r="D258" s="61">
        <v>18.87</v>
      </c>
    </row>
    <row r="259" spans="2:4" x14ac:dyDescent="0.25">
      <c r="B259" s="57">
        <v>197011</v>
      </c>
      <c r="C259" s="59">
        <v>18.920000000000002</v>
      </c>
      <c r="D259" s="67">
        <v>18.96</v>
      </c>
    </row>
    <row r="260" spans="2:4" x14ac:dyDescent="0.25">
      <c r="B260" s="55">
        <v>197012</v>
      </c>
      <c r="C260" s="56">
        <v>19.03</v>
      </c>
      <c r="D260" s="61">
        <v>19.09</v>
      </c>
    </row>
    <row r="261" spans="2:4" x14ac:dyDescent="0.25">
      <c r="B261" s="57">
        <v>197101</v>
      </c>
      <c r="C261" s="59">
        <v>19.149999999999999</v>
      </c>
      <c r="D261" s="67">
        <v>19.22</v>
      </c>
    </row>
    <row r="262" spans="2:4" x14ac:dyDescent="0.25">
      <c r="B262" s="55">
        <v>197102</v>
      </c>
      <c r="C262" s="56">
        <v>19.28</v>
      </c>
      <c r="D262" s="61">
        <v>19.329999999999998</v>
      </c>
    </row>
    <row r="263" spans="2:4" x14ac:dyDescent="0.25">
      <c r="B263" s="57">
        <v>197103</v>
      </c>
      <c r="C263" s="59">
        <v>19.41</v>
      </c>
      <c r="D263" s="67">
        <v>19.489999999999998</v>
      </c>
    </row>
    <row r="264" spans="2:4" x14ac:dyDescent="0.25">
      <c r="B264" s="55">
        <v>197104</v>
      </c>
      <c r="C264" s="56">
        <v>19.559999999999999</v>
      </c>
      <c r="D264" s="61">
        <v>19.64</v>
      </c>
    </row>
    <row r="265" spans="2:4" x14ac:dyDescent="0.25">
      <c r="B265" s="57">
        <v>197105</v>
      </c>
      <c r="C265" s="59">
        <v>19.68</v>
      </c>
      <c r="D265" s="67">
        <v>19.72</v>
      </c>
    </row>
    <row r="266" spans="2:4" x14ac:dyDescent="0.25">
      <c r="B266" s="55">
        <v>197106</v>
      </c>
      <c r="C266" s="56">
        <v>19.8</v>
      </c>
      <c r="D266" s="61">
        <v>19.87</v>
      </c>
    </row>
    <row r="267" spans="2:4" x14ac:dyDescent="0.25">
      <c r="B267" s="57">
        <v>197107</v>
      </c>
      <c r="C267" s="59">
        <v>19.97</v>
      </c>
      <c r="D267" s="67">
        <v>20.059999999999999</v>
      </c>
    </row>
    <row r="268" spans="2:4" x14ac:dyDescent="0.25">
      <c r="B268" s="55">
        <v>197108</v>
      </c>
      <c r="C268" s="56">
        <v>20.14</v>
      </c>
      <c r="D268" s="61">
        <v>20.23</v>
      </c>
    </row>
    <row r="269" spans="2:4" x14ac:dyDescent="0.25">
      <c r="B269" s="57">
        <v>197109</v>
      </c>
      <c r="C269" s="59">
        <v>20.309999999999999</v>
      </c>
      <c r="D269" s="67">
        <v>20.38</v>
      </c>
    </row>
    <row r="270" spans="2:4" x14ac:dyDescent="0.25">
      <c r="B270" s="55">
        <v>197110</v>
      </c>
      <c r="C270" s="56">
        <v>20.46</v>
      </c>
      <c r="D270" s="61">
        <v>20.54</v>
      </c>
    </row>
    <row r="271" spans="2:4" x14ac:dyDescent="0.25">
      <c r="B271" s="57">
        <v>197111</v>
      </c>
      <c r="C271" s="59">
        <v>20.63</v>
      </c>
      <c r="D271" s="67">
        <v>20.71</v>
      </c>
    </row>
    <row r="272" spans="2:4" x14ac:dyDescent="0.25">
      <c r="B272" s="55">
        <v>197112</v>
      </c>
      <c r="C272" s="56">
        <v>20.81</v>
      </c>
      <c r="D272" s="61">
        <v>20.91</v>
      </c>
    </row>
    <row r="273" spans="2:4" x14ac:dyDescent="0.25">
      <c r="B273" s="57">
        <v>197201</v>
      </c>
      <c r="C273" s="59">
        <v>20.99</v>
      </c>
      <c r="D273" s="67">
        <v>21.08</v>
      </c>
    </row>
    <row r="274" spans="2:4" x14ac:dyDescent="0.25">
      <c r="B274" s="55">
        <v>197202</v>
      </c>
      <c r="C274" s="56">
        <v>21.17</v>
      </c>
      <c r="D274" s="61">
        <v>21.24</v>
      </c>
    </row>
    <row r="275" spans="2:4" x14ac:dyDescent="0.25">
      <c r="B275" s="57">
        <v>197203</v>
      </c>
      <c r="C275" s="59">
        <v>21.33</v>
      </c>
      <c r="D275" s="67">
        <v>21.42</v>
      </c>
    </row>
    <row r="276" spans="2:4" x14ac:dyDescent="0.25">
      <c r="B276" s="55">
        <v>197204</v>
      </c>
      <c r="C276" s="56">
        <v>21.5</v>
      </c>
      <c r="D276" s="61">
        <v>21.58</v>
      </c>
    </row>
    <row r="277" spans="2:4" x14ac:dyDescent="0.25">
      <c r="B277" s="57">
        <v>197205</v>
      </c>
      <c r="C277" s="59">
        <v>21.67</v>
      </c>
      <c r="D277" s="67">
        <v>21.75</v>
      </c>
    </row>
    <row r="278" spans="2:4" x14ac:dyDescent="0.25">
      <c r="B278" s="55">
        <v>197206</v>
      </c>
      <c r="C278" s="56">
        <v>21.82</v>
      </c>
      <c r="D278" s="61">
        <v>21.9</v>
      </c>
    </row>
    <row r="279" spans="2:4" x14ac:dyDescent="0.25">
      <c r="B279" s="57">
        <v>197207</v>
      </c>
      <c r="C279" s="59">
        <v>21.96</v>
      </c>
      <c r="D279" s="67">
        <v>22.01</v>
      </c>
    </row>
    <row r="280" spans="2:4" x14ac:dyDescent="0.25">
      <c r="B280" s="55">
        <v>197208</v>
      </c>
      <c r="C280" s="56">
        <v>22.09</v>
      </c>
      <c r="D280" s="61">
        <v>22.16</v>
      </c>
    </row>
    <row r="281" spans="2:4" x14ac:dyDescent="0.25">
      <c r="B281" s="57">
        <v>197209</v>
      </c>
      <c r="C281" s="59">
        <v>22.25</v>
      </c>
      <c r="D281" s="67">
        <v>22.33</v>
      </c>
    </row>
    <row r="282" spans="2:4" x14ac:dyDescent="0.25">
      <c r="B282" s="55">
        <v>197210</v>
      </c>
      <c r="C282" s="56">
        <v>22.39</v>
      </c>
      <c r="D282" s="61">
        <v>22.46</v>
      </c>
    </row>
    <row r="283" spans="2:4" x14ac:dyDescent="0.25">
      <c r="B283" s="57">
        <v>197211</v>
      </c>
      <c r="C283" s="59">
        <v>22.53</v>
      </c>
      <c r="D283" s="67">
        <v>22.6</v>
      </c>
    </row>
    <row r="284" spans="2:4" x14ac:dyDescent="0.25">
      <c r="B284" s="55">
        <v>197212</v>
      </c>
      <c r="C284" s="56">
        <v>22.7</v>
      </c>
      <c r="D284" s="61">
        <v>22.79</v>
      </c>
    </row>
    <row r="285" spans="2:4" x14ac:dyDescent="0.25">
      <c r="B285" s="57">
        <v>197301</v>
      </c>
      <c r="C285" s="59">
        <v>22.28</v>
      </c>
      <c r="D285" s="67">
        <v>22.96</v>
      </c>
    </row>
    <row r="286" spans="2:4" x14ac:dyDescent="0.25">
      <c r="B286" s="55">
        <v>197302</v>
      </c>
      <c r="C286" s="56">
        <v>23.02</v>
      </c>
      <c r="D286" s="61">
        <v>23.08</v>
      </c>
    </row>
    <row r="287" spans="2:4" x14ac:dyDescent="0.25">
      <c r="B287" s="57">
        <v>197303</v>
      </c>
      <c r="C287" s="59">
        <v>23.13</v>
      </c>
      <c r="D287" s="67">
        <v>23.2</v>
      </c>
    </row>
    <row r="288" spans="2:4" x14ac:dyDescent="0.25">
      <c r="B288" s="55">
        <v>197304</v>
      </c>
      <c r="C288" s="56">
        <v>23.25</v>
      </c>
      <c r="D288" s="61">
        <v>23.29</v>
      </c>
    </row>
    <row r="289" spans="2:4" x14ac:dyDescent="0.25">
      <c r="B289" s="57">
        <v>197305</v>
      </c>
      <c r="C289" s="59">
        <v>23.36</v>
      </c>
      <c r="D289" s="67">
        <v>23.42</v>
      </c>
    </row>
    <row r="290" spans="2:4" x14ac:dyDescent="0.25">
      <c r="B290" s="55">
        <v>197306</v>
      </c>
      <c r="C290" s="56">
        <v>23.47</v>
      </c>
      <c r="D290" s="61">
        <v>23.52</v>
      </c>
    </row>
    <row r="291" spans="2:4" x14ac:dyDescent="0.25">
      <c r="B291" s="57">
        <v>197307</v>
      </c>
      <c r="C291" s="59">
        <v>23.6</v>
      </c>
      <c r="D291" s="67">
        <v>23.67</v>
      </c>
    </row>
    <row r="292" spans="2:4" x14ac:dyDescent="0.25">
      <c r="B292" s="55">
        <v>197308</v>
      </c>
      <c r="C292" s="56">
        <v>23.76</v>
      </c>
      <c r="D292" s="61">
        <v>23.87</v>
      </c>
    </row>
    <row r="293" spans="2:4" x14ac:dyDescent="0.25">
      <c r="B293" s="57">
        <v>197309</v>
      </c>
      <c r="C293" s="59">
        <v>23.79</v>
      </c>
      <c r="D293" s="67">
        <v>24.07</v>
      </c>
    </row>
    <row r="294" spans="2:4" x14ac:dyDescent="0.25">
      <c r="B294" s="55">
        <v>197310</v>
      </c>
      <c r="C294" s="56">
        <v>24.18</v>
      </c>
      <c r="D294" s="61">
        <v>24.28</v>
      </c>
    </row>
    <row r="295" spans="2:4" x14ac:dyDescent="0.25">
      <c r="B295" s="57">
        <v>197311</v>
      </c>
      <c r="C295" s="59">
        <v>24.37</v>
      </c>
      <c r="D295" s="67">
        <v>24.47</v>
      </c>
    </row>
    <row r="296" spans="2:4" x14ac:dyDescent="0.25">
      <c r="B296" s="55">
        <v>197312</v>
      </c>
      <c r="C296" s="56">
        <v>24.65</v>
      </c>
      <c r="D296" s="61">
        <v>24.79</v>
      </c>
    </row>
    <row r="297" spans="2:4" x14ac:dyDescent="0.25">
      <c r="B297" s="57">
        <v>197401</v>
      </c>
      <c r="C297" s="59">
        <v>24.95</v>
      </c>
      <c r="D297" s="67">
        <v>25.1</v>
      </c>
    </row>
    <row r="298" spans="2:4" x14ac:dyDescent="0.25">
      <c r="B298" s="55">
        <v>197402</v>
      </c>
      <c r="C298" s="56">
        <v>25.22</v>
      </c>
      <c r="D298" s="61">
        <v>25.33</v>
      </c>
    </row>
    <row r="299" spans="2:4" x14ac:dyDescent="0.25">
      <c r="B299" s="57">
        <v>197403</v>
      </c>
      <c r="C299" s="59">
        <v>25.42</v>
      </c>
      <c r="D299" s="67">
        <v>25.47</v>
      </c>
    </row>
    <row r="300" spans="2:4" x14ac:dyDescent="0.25">
      <c r="B300" s="55">
        <v>197404</v>
      </c>
      <c r="C300" s="56">
        <v>25.5</v>
      </c>
      <c r="D300" s="61">
        <v>25.52</v>
      </c>
    </row>
    <row r="301" spans="2:4" x14ac:dyDescent="0.25">
      <c r="B301" s="57">
        <v>197405</v>
      </c>
      <c r="C301" s="59">
        <v>25.54</v>
      </c>
      <c r="D301" s="67">
        <v>25.56</v>
      </c>
    </row>
    <row r="302" spans="2:4" x14ac:dyDescent="0.25">
      <c r="B302" s="55">
        <v>197406</v>
      </c>
      <c r="C302" s="56">
        <v>25.58</v>
      </c>
      <c r="D302" s="61">
        <v>25.61</v>
      </c>
    </row>
    <row r="303" spans="2:4" x14ac:dyDescent="0.25">
      <c r="B303" s="57">
        <v>197407</v>
      </c>
      <c r="C303" s="59">
        <v>25.64</v>
      </c>
      <c r="D303" s="67">
        <v>25.69</v>
      </c>
    </row>
    <row r="304" spans="2:4" x14ac:dyDescent="0.25">
      <c r="B304" s="55">
        <v>197408</v>
      </c>
      <c r="C304" s="56">
        <v>25.81</v>
      </c>
      <c r="D304" s="61">
        <v>26.01</v>
      </c>
    </row>
    <row r="305" spans="2:4" x14ac:dyDescent="0.25">
      <c r="B305" s="57">
        <v>197409</v>
      </c>
      <c r="C305" s="59">
        <v>26.28</v>
      </c>
      <c r="D305" s="67">
        <v>26.57</v>
      </c>
    </row>
    <row r="306" spans="2:4" x14ac:dyDescent="0.25">
      <c r="B306" s="55">
        <v>197410</v>
      </c>
      <c r="C306" s="56">
        <v>27.01</v>
      </c>
      <c r="D306" s="61">
        <v>27.3</v>
      </c>
    </row>
    <row r="307" spans="2:4" x14ac:dyDescent="0.25">
      <c r="B307" s="57">
        <v>197411</v>
      </c>
      <c r="C307" s="59">
        <v>27.56</v>
      </c>
      <c r="D307" s="67">
        <v>27.88</v>
      </c>
    </row>
    <row r="308" spans="2:4" x14ac:dyDescent="0.25">
      <c r="B308" s="55">
        <v>197412</v>
      </c>
      <c r="C308" s="56">
        <v>28.23</v>
      </c>
      <c r="D308" s="61">
        <v>28.63</v>
      </c>
    </row>
    <row r="309" spans="2:4" x14ac:dyDescent="0.25">
      <c r="B309" s="57">
        <v>197501</v>
      </c>
      <c r="C309" s="59">
        <v>28.87</v>
      </c>
      <c r="D309" s="67">
        <v>29.07</v>
      </c>
    </row>
    <row r="310" spans="2:4" x14ac:dyDescent="0.25">
      <c r="B310" s="55">
        <v>197502</v>
      </c>
      <c r="C310" s="56">
        <v>29.24</v>
      </c>
      <c r="D310" s="61">
        <v>29.47</v>
      </c>
    </row>
    <row r="311" spans="2:4" x14ac:dyDescent="0.25">
      <c r="B311" s="57">
        <v>197503</v>
      </c>
      <c r="C311" s="59">
        <v>29.66</v>
      </c>
      <c r="D311" s="67">
        <v>29.86</v>
      </c>
    </row>
    <row r="312" spans="2:4" x14ac:dyDescent="0.25">
      <c r="B312" s="55">
        <v>197504</v>
      </c>
      <c r="C312" s="56">
        <v>30.05</v>
      </c>
      <c r="D312" s="61">
        <v>30.24</v>
      </c>
    </row>
    <row r="313" spans="2:4" x14ac:dyDescent="0.25">
      <c r="B313" s="57">
        <v>197505</v>
      </c>
      <c r="C313" s="59">
        <v>30.42</v>
      </c>
      <c r="D313" s="67">
        <v>30.64</v>
      </c>
    </row>
    <row r="314" spans="2:4" x14ac:dyDescent="0.25">
      <c r="B314" s="55">
        <v>197506</v>
      </c>
      <c r="C314" s="56">
        <v>30.82</v>
      </c>
      <c r="D314" s="61">
        <v>31</v>
      </c>
    </row>
    <row r="315" spans="2:4" x14ac:dyDescent="0.25">
      <c r="B315" s="57">
        <v>197507</v>
      </c>
      <c r="C315" s="59">
        <v>31.18</v>
      </c>
      <c r="D315" s="67">
        <v>31.36</v>
      </c>
    </row>
    <row r="316" spans="2:4" x14ac:dyDescent="0.25">
      <c r="B316" s="55">
        <v>197508</v>
      </c>
      <c r="C316" s="56">
        <v>31.52</v>
      </c>
      <c r="D316" s="61">
        <v>31.7</v>
      </c>
    </row>
    <row r="317" spans="2:4" x14ac:dyDescent="0.25">
      <c r="B317" s="57">
        <v>197509</v>
      </c>
      <c r="C317" s="59">
        <v>31.85</v>
      </c>
      <c r="D317" s="67">
        <v>32.020000000000003</v>
      </c>
    </row>
    <row r="318" spans="2:4" x14ac:dyDescent="0.25">
      <c r="B318" s="55">
        <v>197510</v>
      </c>
      <c r="C318" s="56">
        <v>32.17</v>
      </c>
      <c r="D318" s="61">
        <v>32.36</v>
      </c>
    </row>
    <row r="319" spans="2:4" x14ac:dyDescent="0.25">
      <c r="B319" s="57">
        <v>197511</v>
      </c>
      <c r="C319" s="59">
        <v>32.51</v>
      </c>
      <c r="D319" s="67">
        <v>32.68</v>
      </c>
    </row>
    <row r="320" spans="2:4" x14ac:dyDescent="0.25">
      <c r="B320" s="55">
        <v>197512</v>
      </c>
      <c r="C320" s="56">
        <v>32.840000000000003</v>
      </c>
      <c r="D320" s="61">
        <v>32.96</v>
      </c>
    </row>
    <row r="321" spans="2:4" x14ac:dyDescent="0.25">
      <c r="B321" s="57">
        <v>197601</v>
      </c>
      <c r="C321" s="59">
        <v>33.1</v>
      </c>
      <c r="D321" s="67">
        <v>33.32</v>
      </c>
    </row>
    <row r="322" spans="2:4" x14ac:dyDescent="0.25">
      <c r="B322" s="55">
        <v>197602</v>
      </c>
      <c r="C322" s="56">
        <v>33.49</v>
      </c>
      <c r="D322" s="61">
        <v>33.630000000000003</v>
      </c>
    </row>
    <row r="323" spans="2:4" x14ac:dyDescent="0.25">
      <c r="B323" s="57">
        <v>197603</v>
      </c>
      <c r="C323" s="59">
        <v>33.79</v>
      </c>
      <c r="D323" s="67">
        <v>33.950000000000003</v>
      </c>
    </row>
    <row r="324" spans="2:4" x14ac:dyDescent="0.25">
      <c r="B324" s="55">
        <v>197604</v>
      </c>
      <c r="C324" s="56">
        <v>34.1</v>
      </c>
      <c r="D324" s="61">
        <v>34.29</v>
      </c>
    </row>
    <row r="325" spans="2:4" x14ac:dyDescent="0.25">
      <c r="B325" s="57">
        <v>197605</v>
      </c>
      <c r="C325" s="59">
        <v>34.450000000000003</v>
      </c>
      <c r="D325" s="67">
        <v>34.58</v>
      </c>
    </row>
    <row r="326" spans="2:4" x14ac:dyDescent="0.25">
      <c r="B326" s="55">
        <v>197606</v>
      </c>
      <c r="C326" s="56">
        <v>34.65</v>
      </c>
      <c r="D326" s="61">
        <v>34.700000000000003</v>
      </c>
    </row>
    <row r="327" spans="2:4" x14ac:dyDescent="0.25">
      <c r="B327" s="57">
        <v>197607</v>
      </c>
      <c r="C327" s="59">
        <v>34.89</v>
      </c>
      <c r="D327" s="67">
        <v>35.119999999999997</v>
      </c>
    </row>
    <row r="328" spans="2:4" x14ac:dyDescent="0.25">
      <c r="B328" s="55">
        <v>197608</v>
      </c>
      <c r="C328" s="56">
        <v>35.200000000000003</v>
      </c>
      <c r="D328" s="61">
        <v>35.22</v>
      </c>
    </row>
    <row r="329" spans="2:4" x14ac:dyDescent="0.25">
      <c r="B329" s="57">
        <v>197609</v>
      </c>
      <c r="C329" s="59">
        <v>35.25</v>
      </c>
      <c r="D329" s="67">
        <v>35.29</v>
      </c>
    </row>
    <row r="330" spans="2:4" x14ac:dyDescent="0.25">
      <c r="B330" s="55">
        <v>197610</v>
      </c>
      <c r="C330" s="56">
        <v>35.409999999999997</v>
      </c>
      <c r="D330" s="61">
        <v>35.58</v>
      </c>
    </row>
    <row r="331" spans="2:4" x14ac:dyDescent="0.25">
      <c r="B331" s="57">
        <v>197611</v>
      </c>
      <c r="C331" s="59">
        <v>35.81</v>
      </c>
      <c r="D331" s="67">
        <v>36.04</v>
      </c>
    </row>
    <row r="332" spans="2:4" x14ac:dyDescent="0.25">
      <c r="B332" s="55">
        <v>197612</v>
      </c>
      <c r="C332" s="56">
        <v>36.200000000000003</v>
      </c>
      <c r="D332" s="61">
        <v>36.32</v>
      </c>
    </row>
    <row r="333" spans="2:4" x14ac:dyDescent="0.25">
      <c r="B333" s="57">
        <v>197701</v>
      </c>
      <c r="C333" s="59">
        <v>36.369999999999997</v>
      </c>
      <c r="D333" s="67">
        <v>36.380000000000003</v>
      </c>
    </row>
    <row r="334" spans="2:4" x14ac:dyDescent="0.25">
      <c r="B334" s="55">
        <v>197702</v>
      </c>
      <c r="C334" s="56">
        <v>36.380000000000003</v>
      </c>
      <c r="D334" s="61">
        <v>36.380000000000003</v>
      </c>
    </row>
    <row r="335" spans="2:4" x14ac:dyDescent="0.25">
      <c r="B335" s="57">
        <v>197703</v>
      </c>
      <c r="C335" s="59">
        <v>36.46</v>
      </c>
      <c r="D335" s="67">
        <v>36.590000000000003</v>
      </c>
    </row>
    <row r="336" spans="2:4" x14ac:dyDescent="0.25">
      <c r="B336" s="55">
        <v>197704</v>
      </c>
      <c r="C336" s="56">
        <v>36.54</v>
      </c>
      <c r="D336" s="61">
        <v>36.5</v>
      </c>
    </row>
    <row r="337" spans="2:4" x14ac:dyDescent="0.25">
      <c r="B337" s="57">
        <v>197705</v>
      </c>
      <c r="C337" s="59">
        <v>36.5</v>
      </c>
      <c r="D337" s="67">
        <v>36.5</v>
      </c>
    </row>
    <row r="338" spans="2:4" x14ac:dyDescent="0.25">
      <c r="B338" s="55">
        <v>197706</v>
      </c>
      <c r="C338" s="56">
        <v>36.5</v>
      </c>
      <c r="D338" s="61">
        <v>36.5</v>
      </c>
    </row>
    <row r="339" spans="2:4" x14ac:dyDescent="0.25">
      <c r="B339" s="57">
        <v>197707</v>
      </c>
      <c r="C339" s="59">
        <v>36.51</v>
      </c>
      <c r="D339" s="67">
        <v>36.54</v>
      </c>
    </row>
    <row r="340" spans="2:4" x14ac:dyDescent="0.25">
      <c r="B340" s="55">
        <v>197708</v>
      </c>
      <c r="C340" s="56">
        <v>36.67</v>
      </c>
      <c r="D340" s="61">
        <v>36.82</v>
      </c>
    </row>
    <row r="341" spans="2:4" x14ac:dyDescent="0.25">
      <c r="B341" s="57">
        <v>197709</v>
      </c>
      <c r="C341" s="59">
        <v>36.97</v>
      </c>
      <c r="D341" s="67">
        <v>37.14</v>
      </c>
    </row>
    <row r="342" spans="2:4" x14ac:dyDescent="0.25">
      <c r="B342" s="55">
        <v>197710</v>
      </c>
      <c r="C342" s="56">
        <v>37.229999999999997</v>
      </c>
      <c r="D342" s="61">
        <v>37.35</v>
      </c>
    </row>
    <row r="343" spans="2:4" x14ac:dyDescent="0.25">
      <c r="B343" s="57">
        <v>197711</v>
      </c>
      <c r="C343" s="59">
        <v>37.450000000000003</v>
      </c>
      <c r="D343" s="67">
        <v>37.549999999999997</v>
      </c>
    </row>
    <row r="344" spans="2:4" x14ac:dyDescent="0.25">
      <c r="B344" s="55">
        <v>197712</v>
      </c>
      <c r="C344" s="56">
        <v>37.71</v>
      </c>
      <c r="D344" s="61">
        <v>37.96</v>
      </c>
    </row>
    <row r="345" spans="2:4" x14ac:dyDescent="0.25">
      <c r="B345" s="57">
        <v>197801</v>
      </c>
      <c r="C345" s="59">
        <v>38.03</v>
      </c>
      <c r="D345" s="67">
        <v>38.08</v>
      </c>
    </row>
    <row r="346" spans="2:4" x14ac:dyDescent="0.25">
      <c r="B346" s="55">
        <v>197802</v>
      </c>
      <c r="C346" s="56">
        <v>38.14</v>
      </c>
      <c r="D346" s="61">
        <v>38.22</v>
      </c>
    </row>
    <row r="347" spans="2:4" x14ac:dyDescent="0.25">
      <c r="B347" s="57">
        <v>197803</v>
      </c>
      <c r="C347" s="59">
        <v>38.33</v>
      </c>
      <c r="D347" s="67">
        <v>38.42</v>
      </c>
    </row>
    <row r="348" spans="2:4" x14ac:dyDescent="0.25">
      <c r="B348" s="55">
        <v>197804</v>
      </c>
      <c r="C348" s="56">
        <v>38.49</v>
      </c>
      <c r="D348" s="61">
        <v>38.58</v>
      </c>
    </row>
    <row r="349" spans="2:4" x14ac:dyDescent="0.25">
      <c r="B349" s="57">
        <v>197805</v>
      </c>
      <c r="C349" s="59">
        <v>38.659999999999997</v>
      </c>
      <c r="D349" s="67">
        <v>38.75</v>
      </c>
    </row>
    <row r="350" spans="2:4" x14ac:dyDescent="0.25">
      <c r="B350" s="55">
        <v>197806</v>
      </c>
      <c r="C350" s="56">
        <v>38.81</v>
      </c>
      <c r="D350" s="61">
        <v>38.869999999999997</v>
      </c>
    </row>
    <row r="351" spans="2:4" x14ac:dyDescent="0.25">
      <c r="B351" s="57">
        <v>197807</v>
      </c>
      <c r="C351" s="59">
        <v>38.950000000000003</v>
      </c>
      <c r="D351" s="67">
        <v>38.99</v>
      </c>
    </row>
    <row r="352" spans="2:4" x14ac:dyDescent="0.25">
      <c r="B352" s="55">
        <v>197808</v>
      </c>
      <c r="C352" s="56">
        <v>39.11</v>
      </c>
      <c r="D352" s="61">
        <v>39.229999999999997</v>
      </c>
    </row>
    <row r="353" spans="2:4" x14ac:dyDescent="0.25">
      <c r="B353" s="57">
        <v>197809</v>
      </c>
      <c r="C353" s="59">
        <v>39.450000000000003</v>
      </c>
      <c r="D353" s="67">
        <v>39.75</v>
      </c>
    </row>
    <row r="354" spans="2:4" x14ac:dyDescent="0.25">
      <c r="B354" s="55">
        <v>197810</v>
      </c>
      <c r="C354" s="56">
        <v>39.979999999999997</v>
      </c>
      <c r="D354" s="61">
        <v>40.200000000000003</v>
      </c>
    </row>
    <row r="355" spans="2:4" x14ac:dyDescent="0.25">
      <c r="B355" s="57">
        <v>197811</v>
      </c>
      <c r="C355" s="59">
        <v>40.4</v>
      </c>
      <c r="D355" s="67">
        <v>40.6</v>
      </c>
    </row>
    <row r="356" spans="2:4" x14ac:dyDescent="0.25">
      <c r="B356" s="55">
        <v>197812</v>
      </c>
      <c r="C356" s="56">
        <v>40.79</v>
      </c>
      <c r="D356" s="61">
        <v>41</v>
      </c>
    </row>
    <row r="357" spans="2:4" x14ac:dyDescent="0.25">
      <c r="B357" s="57">
        <v>197901</v>
      </c>
      <c r="C357" s="59">
        <v>41.15</v>
      </c>
      <c r="D357" s="67">
        <v>41.3</v>
      </c>
    </row>
    <row r="358" spans="2:4" x14ac:dyDescent="0.25">
      <c r="B358" s="55">
        <v>197902</v>
      </c>
      <c r="C358" s="56">
        <v>41.44</v>
      </c>
      <c r="D358" s="61">
        <v>41.58</v>
      </c>
    </row>
    <row r="359" spans="2:4" x14ac:dyDescent="0.25">
      <c r="B359" s="57">
        <v>197903</v>
      </c>
      <c r="C359" s="59">
        <v>41.79</v>
      </c>
      <c r="D359" s="67">
        <v>42.02</v>
      </c>
    </row>
    <row r="360" spans="2:4" x14ac:dyDescent="0.25">
      <c r="B360" s="55">
        <v>197904</v>
      </c>
      <c r="C360" s="56">
        <v>42.21</v>
      </c>
      <c r="D360" s="61">
        <v>42.43</v>
      </c>
    </row>
    <row r="361" spans="2:4" x14ac:dyDescent="0.25">
      <c r="B361" s="57">
        <v>197905</v>
      </c>
      <c r="C361" s="59">
        <v>42.56</v>
      </c>
      <c r="D361" s="67">
        <v>42.69</v>
      </c>
    </row>
    <row r="362" spans="2:4" x14ac:dyDescent="0.25">
      <c r="B362" s="55">
        <v>197906</v>
      </c>
      <c r="C362" s="56">
        <v>42.69</v>
      </c>
      <c r="D362" s="61">
        <v>42.71</v>
      </c>
    </row>
    <row r="363" spans="2:4" x14ac:dyDescent="0.25">
      <c r="B363" s="57">
        <v>197907</v>
      </c>
      <c r="C363" s="59">
        <v>42.74</v>
      </c>
      <c r="D363" s="67">
        <v>42.76</v>
      </c>
    </row>
    <row r="364" spans="2:4" x14ac:dyDescent="0.25">
      <c r="B364" s="55">
        <v>197908</v>
      </c>
      <c r="C364" s="56">
        <v>42.8</v>
      </c>
      <c r="D364" s="61">
        <v>42.88</v>
      </c>
    </row>
    <row r="365" spans="2:4" x14ac:dyDescent="0.25">
      <c r="B365" s="57">
        <v>197909</v>
      </c>
      <c r="C365" s="59">
        <v>42.89</v>
      </c>
      <c r="D365" s="67">
        <v>43</v>
      </c>
    </row>
    <row r="366" spans="2:4" x14ac:dyDescent="0.25">
      <c r="B366" s="55">
        <v>197910</v>
      </c>
      <c r="C366" s="56">
        <v>43.14</v>
      </c>
      <c r="D366" s="61">
        <v>43.23</v>
      </c>
    </row>
    <row r="367" spans="2:4" x14ac:dyDescent="0.25">
      <c r="B367" s="57">
        <v>197911</v>
      </c>
      <c r="C367" s="59">
        <v>43.38</v>
      </c>
      <c r="D367" s="67">
        <v>43.53</v>
      </c>
    </row>
    <row r="368" spans="2:4" x14ac:dyDescent="0.25">
      <c r="B368" s="55">
        <v>197912</v>
      </c>
      <c r="C368" s="56">
        <v>43.79</v>
      </c>
      <c r="D368" s="61">
        <v>44</v>
      </c>
    </row>
    <row r="369" spans="2:4" x14ac:dyDescent="0.25">
      <c r="B369" s="57">
        <v>198001</v>
      </c>
      <c r="C369" s="59">
        <v>44.16</v>
      </c>
      <c r="D369" s="67">
        <v>44.41</v>
      </c>
    </row>
    <row r="370" spans="2:4" x14ac:dyDescent="0.25">
      <c r="B370" s="55">
        <v>198002</v>
      </c>
      <c r="C370" s="56">
        <v>44.68</v>
      </c>
      <c r="D370" s="61">
        <v>44.94</v>
      </c>
    </row>
    <row r="371" spans="2:4" x14ac:dyDescent="0.25">
      <c r="B371" s="57">
        <v>198003</v>
      </c>
      <c r="C371" s="59">
        <v>45.32</v>
      </c>
      <c r="D371" s="67">
        <v>45.62</v>
      </c>
    </row>
    <row r="372" spans="2:4" x14ac:dyDescent="0.25">
      <c r="B372" s="55">
        <v>198004</v>
      </c>
      <c r="C372" s="56">
        <v>45.82</v>
      </c>
      <c r="D372" s="61">
        <v>46.05</v>
      </c>
    </row>
    <row r="373" spans="2:4" x14ac:dyDescent="0.25">
      <c r="B373" s="57">
        <v>198005</v>
      </c>
      <c r="C373" s="59">
        <v>46.44</v>
      </c>
      <c r="D373" s="67">
        <v>46.78</v>
      </c>
    </row>
    <row r="374" spans="2:4" x14ac:dyDescent="0.25">
      <c r="B374" s="55">
        <v>198006</v>
      </c>
      <c r="C374" s="56">
        <v>47.1</v>
      </c>
      <c r="D374" s="61">
        <v>47.32</v>
      </c>
    </row>
    <row r="375" spans="2:4" x14ac:dyDescent="0.25">
      <c r="B375" s="57">
        <v>198007</v>
      </c>
      <c r="C375" s="59">
        <v>47.52</v>
      </c>
      <c r="D375" s="67">
        <v>47.79</v>
      </c>
    </row>
    <row r="376" spans="2:4" x14ac:dyDescent="0.25">
      <c r="B376" s="55">
        <v>198008</v>
      </c>
      <c r="C376" s="56">
        <v>48.02</v>
      </c>
      <c r="D376" s="61">
        <v>48.24</v>
      </c>
    </row>
    <row r="377" spans="2:4" x14ac:dyDescent="0.25">
      <c r="B377" s="57">
        <v>198009</v>
      </c>
      <c r="C377" s="59">
        <v>48.56</v>
      </c>
      <c r="D377" s="67">
        <v>48.92</v>
      </c>
    </row>
    <row r="378" spans="2:4" x14ac:dyDescent="0.25">
      <c r="B378" s="55">
        <v>198010</v>
      </c>
      <c r="C378" s="56">
        <v>49.23</v>
      </c>
      <c r="D378" s="61">
        <v>49.6</v>
      </c>
    </row>
    <row r="379" spans="2:4" x14ac:dyDescent="0.25">
      <c r="B379" s="57">
        <v>198011</v>
      </c>
      <c r="C379" s="59">
        <v>49.93</v>
      </c>
      <c r="D379" s="67">
        <v>50.27</v>
      </c>
    </row>
    <row r="380" spans="2:4" x14ac:dyDescent="0.25">
      <c r="B380" s="55">
        <v>198012</v>
      </c>
      <c r="C380" s="56">
        <v>50.56</v>
      </c>
      <c r="D380" s="61">
        <v>50.92</v>
      </c>
    </row>
    <row r="381" spans="2:4" x14ac:dyDescent="0.25">
      <c r="B381" s="57">
        <v>198101</v>
      </c>
      <c r="C381" s="59">
        <v>51.08</v>
      </c>
      <c r="D381" s="67">
        <v>51.45</v>
      </c>
    </row>
    <row r="382" spans="2:4" x14ac:dyDescent="0.25">
      <c r="B382" s="55">
        <v>198102</v>
      </c>
      <c r="C382" s="56">
        <v>51.71</v>
      </c>
      <c r="D382" s="61">
        <v>51.96</v>
      </c>
    </row>
    <row r="383" spans="2:4" x14ac:dyDescent="0.25">
      <c r="B383" s="57">
        <v>198103</v>
      </c>
      <c r="C383" s="59">
        <v>52.24</v>
      </c>
      <c r="D383" s="67">
        <v>52.49</v>
      </c>
    </row>
    <row r="384" spans="2:4" x14ac:dyDescent="0.25">
      <c r="B384" s="55">
        <v>198104</v>
      </c>
      <c r="C384" s="56">
        <v>52.71</v>
      </c>
      <c r="D384" s="61">
        <v>52.94</v>
      </c>
    </row>
    <row r="385" spans="2:4" x14ac:dyDescent="0.25">
      <c r="B385" s="57">
        <v>198105</v>
      </c>
      <c r="C385" s="59">
        <v>53.24</v>
      </c>
      <c r="D385" s="67">
        <v>53.57</v>
      </c>
    </row>
    <row r="386" spans="2:4" x14ac:dyDescent="0.25">
      <c r="B386" s="55">
        <v>198106</v>
      </c>
      <c r="C386" s="56">
        <v>53.9</v>
      </c>
      <c r="D386" s="61">
        <v>54.18</v>
      </c>
    </row>
    <row r="387" spans="2:4" x14ac:dyDescent="0.25">
      <c r="B387" s="57">
        <v>198107</v>
      </c>
      <c r="C387" s="59">
        <v>54.57</v>
      </c>
      <c r="D387" s="67">
        <v>54.93</v>
      </c>
    </row>
    <row r="388" spans="2:4" x14ac:dyDescent="0.25">
      <c r="B388" s="55">
        <v>198108</v>
      </c>
      <c r="C388" s="56">
        <v>55.3</v>
      </c>
      <c r="D388" s="61">
        <v>55.68</v>
      </c>
    </row>
    <row r="389" spans="2:4" x14ac:dyDescent="0.25">
      <c r="B389" s="57">
        <v>198109</v>
      </c>
      <c r="C389" s="59">
        <v>56.03</v>
      </c>
      <c r="D389" s="67">
        <v>56.39</v>
      </c>
    </row>
    <row r="390" spans="2:4" x14ac:dyDescent="0.25">
      <c r="B390" s="55">
        <v>198110</v>
      </c>
      <c r="C390" s="56">
        <v>56.79</v>
      </c>
      <c r="D390" s="61">
        <v>57.22</v>
      </c>
    </row>
    <row r="391" spans="2:4" x14ac:dyDescent="0.25">
      <c r="B391" s="57">
        <v>198111</v>
      </c>
      <c r="C391" s="59">
        <v>57.66</v>
      </c>
      <c r="D391" s="67">
        <v>58.09</v>
      </c>
    </row>
    <row r="392" spans="2:4" x14ac:dyDescent="0.25">
      <c r="B392" s="55">
        <v>198112</v>
      </c>
      <c r="C392" s="56">
        <v>58.64</v>
      </c>
      <c r="D392" s="61">
        <v>59.07</v>
      </c>
    </row>
    <row r="393" spans="2:4" x14ac:dyDescent="0.25">
      <c r="B393" s="57">
        <v>198201</v>
      </c>
      <c r="C393" s="59">
        <v>59.5</v>
      </c>
      <c r="D393" s="67">
        <v>59.84</v>
      </c>
    </row>
    <row r="394" spans="2:4" x14ac:dyDescent="0.25">
      <c r="B394" s="55">
        <v>198202</v>
      </c>
      <c r="C394" s="56">
        <v>60.24</v>
      </c>
      <c r="D394" s="61">
        <v>60.63</v>
      </c>
    </row>
    <row r="395" spans="2:4" x14ac:dyDescent="0.25">
      <c r="B395" s="57">
        <v>198203</v>
      </c>
      <c r="C395" s="59">
        <v>60.99</v>
      </c>
      <c r="D395" s="67">
        <v>61.4</v>
      </c>
    </row>
    <row r="396" spans="2:4" x14ac:dyDescent="0.25">
      <c r="B396" s="55">
        <v>198204</v>
      </c>
      <c r="C396" s="56">
        <v>61.82</v>
      </c>
      <c r="D396" s="61">
        <v>62.21</v>
      </c>
    </row>
    <row r="397" spans="2:4" x14ac:dyDescent="0.25">
      <c r="B397" s="57">
        <v>198205</v>
      </c>
      <c r="C397" s="59">
        <v>62.63</v>
      </c>
      <c r="D397" s="67">
        <v>63.02</v>
      </c>
    </row>
    <row r="398" spans="2:4" x14ac:dyDescent="0.25">
      <c r="B398" s="55">
        <v>198206</v>
      </c>
      <c r="C398" s="56">
        <v>63.52</v>
      </c>
      <c r="D398" s="61">
        <v>63.84</v>
      </c>
    </row>
    <row r="399" spans="2:4" x14ac:dyDescent="0.25">
      <c r="B399" s="57">
        <v>198207</v>
      </c>
      <c r="C399" s="59">
        <v>64.25</v>
      </c>
      <c r="D399" s="67">
        <v>64.69</v>
      </c>
    </row>
    <row r="400" spans="2:4" x14ac:dyDescent="0.25">
      <c r="B400" s="55">
        <v>198208</v>
      </c>
      <c r="C400" s="56">
        <v>65.180000000000007</v>
      </c>
      <c r="D400" s="61">
        <v>65.55</v>
      </c>
    </row>
    <row r="401" spans="2:4" x14ac:dyDescent="0.25">
      <c r="B401" s="57">
        <v>198209</v>
      </c>
      <c r="C401" s="59">
        <v>65.98</v>
      </c>
      <c r="D401" s="67">
        <v>66.42</v>
      </c>
    </row>
    <row r="402" spans="2:4" x14ac:dyDescent="0.25">
      <c r="B402" s="55">
        <v>198210</v>
      </c>
      <c r="C402" s="56">
        <v>66.989999999999995</v>
      </c>
      <c r="D402" s="61">
        <v>67.680000000000007</v>
      </c>
    </row>
    <row r="403" spans="2:4" x14ac:dyDescent="0.25">
      <c r="B403" s="57">
        <v>198211</v>
      </c>
      <c r="C403" s="59">
        <v>68.34</v>
      </c>
      <c r="D403" s="67">
        <v>68.97</v>
      </c>
    </row>
    <row r="404" spans="2:4" x14ac:dyDescent="0.25">
      <c r="B404" s="55">
        <v>198212</v>
      </c>
      <c r="C404" s="56">
        <v>69.59</v>
      </c>
      <c r="D404" s="61">
        <v>70.290000000000006</v>
      </c>
    </row>
    <row r="405" spans="2:4" x14ac:dyDescent="0.25">
      <c r="B405" s="57">
        <v>198301</v>
      </c>
      <c r="C405" s="59">
        <v>70.900000000000006</v>
      </c>
      <c r="D405" s="67">
        <v>71.45</v>
      </c>
    </row>
    <row r="406" spans="2:4" x14ac:dyDescent="0.25">
      <c r="B406" s="55">
        <v>198302</v>
      </c>
      <c r="C406" s="56">
        <v>72.06</v>
      </c>
      <c r="D406" s="61">
        <v>72.81</v>
      </c>
    </row>
    <row r="407" spans="2:4" x14ac:dyDescent="0.25">
      <c r="B407" s="57">
        <v>198303</v>
      </c>
      <c r="C407" s="59">
        <v>73.48</v>
      </c>
      <c r="D407" s="67">
        <v>74.19</v>
      </c>
    </row>
    <row r="408" spans="2:4" x14ac:dyDescent="0.25">
      <c r="B408" s="55">
        <v>198304</v>
      </c>
      <c r="C408" s="56">
        <v>74.89</v>
      </c>
      <c r="D408" s="61">
        <v>75.599999999999994</v>
      </c>
    </row>
    <row r="409" spans="2:4" x14ac:dyDescent="0.25">
      <c r="B409" s="57">
        <v>198305</v>
      </c>
      <c r="C409" s="59">
        <v>76.36</v>
      </c>
      <c r="D409" s="67">
        <v>77.040000000000006</v>
      </c>
    </row>
    <row r="410" spans="2:4" x14ac:dyDescent="0.25">
      <c r="B410" s="55">
        <v>198306</v>
      </c>
      <c r="C410" s="56">
        <v>77.78</v>
      </c>
      <c r="D410" s="61">
        <v>78.510000000000005</v>
      </c>
    </row>
    <row r="411" spans="2:4" x14ac:dyDescent="0.25">
      <c r="B411" s="57">
        <v>198307</v>
      </c>
      <c r="C411" s="59">
        <v>79.22</v>
      </c>
      <c r="D411" s="67">
        <v>80</v>
      </c>
    </row>
    <row r="412" spans="2:4" x14ac:dyDescent="0.25">
      <c r="B412" s="55">
        <v>198308</v>
      </c>
      <c r="C412" s="56">
        <v>80.88</v>
      </c>
      <c r="D412" s="61">
        <v>81.680000000000007</v>
      </c>
    </row>
    <row r="413" spans="2:4" x14ac:dyDescent="0.25">
      <c r="B413" s="57">
        <v>198309</v>
      </c>
      <c r="C413" s="59">
        <v>82.52</v>
      </c>
      <c r="D413" s="67">
        <v>83.4</v>
      </c>
    </row>
    <row r="414" spans="2:4" x14ac:dyDescent="0.25">
      <c r="B414" s="55">
        <v>198310</v>
      </c>
      <c r="C414" s="56">
        <v>84.26</v>
      </c>
      <c r="D414" s="61">
        <v>85.15</v>
      </c>
    </row>
    <row r="415" spans="2:4" x14ac:dyDescent="0.25">
      <c r="B415" s="57">
        <v>198311</v>
      </c>
      <c r="C415" s="59">
        <v>86.11</v>
      </c>
      <c r="D415" s="67">
        <v>86.94</v>
      </c>
    </row>
    <row r="416" spans="2:4" x14ac:dyDescent="0.25">
      <c r="B416" s="55">
        <v>198312</v>
      </c>
      <c r="C416" s="56">
        <v>87.83</v>
      </c>
      <c r="D416" s="61">
        <v>88.77</v>
      </c>
    </row>
    <row r="417" spans="2:4" x14ac:dyDescent="0.25">
      <c r="B417" s="57">
        <v>198401</v>
      </c>
      <c r="C417" s="59">
        <v>89.79</v>
      </c>
      <c r="D417" s="67">
        <v>90.63</v>
      </c>
    </row>
    <row r="418" spans="2:4" x14ac:dyDescent="0.25">
      <c r="B418" s="55">
        <v>198402</v>
      </c>
      <c r="C418" s="56">
        <v>91.57</v>
      </c>
      <c r="D418" s="61">
        <v>92.53</v>
      </c>
    </row>
    <row r="419" spans="2:4" x14ac:dyDescent="0.25">
      <c r="B419" s="57">
        <v>198403</v>
      </c>
      <c r="C419" s="59">
        <v>93.46</v>
      </c>
      <c r="D419" s="67">
        <v>94.47</v>
      </c>
    </row>
    <row r="420" spans="2:4" x14ac:dyDescent="0.25">
      <c r="B420" s="55">
        <v>198404</v>
      </c>
      <c r="C420" s="56">
        <v>95.42</v>
      </c>
      <c r="D420" s="61">
        <v>96.45</v>
      </c>
    </row>
    <row r="421" spans="2:4" x14ac:dyDescent="0.25">
      <c r="B421" s="57">
        <v>198405</v>
      </c>
      <c r="C421" s="59">
        <v>97.46</v>
      </c>
      <c r="D421" s="67">
        <v>98.47</v>
      </c>
    </row>
    <row r="422" spans="2:4" x14ac:dyDescent="0.25">
      <c r="B422" s="55">
        <v>198406</v>
      </c>
      <c r="C422" s="56">
        <v>99.4</v>
      </c>
      <c r="D422" s="61">
        <v>100.4</v>
      </c>
    </row>
    <row r="423" spans="2:4" x14ac:dyDescent="0.25">
      <c r="B423" s="57">
        <v>198407</v>
      </c>
      <c r="C423" s="59">
        <v>101.73</v>
      </c>
      <c r="D423" s="67">
        <v>102.65</v>
      </c>
    </row>
    <row r="424" spans="2:4" x14ac:dyDescent="0.25">
      <c r="B424" s="55">
        <v>198408</v>
      </c>
      <c r="C424" s="56">
        <v>103.73</v>
      </c>
      <c r="D424" s="61">
        <v>104.81</v>
      </c>
    </row>
    <row r="425" spans="2:4" x14ac:dyDescent="0.25">
      <c r="B425" s="57">
        <v>198409</v>
      </c>
      <c r="C425" s="59">
        <v>105.93</v>
      </c>
      <c r="D425" s="67">
        <v>107.01</v>
      </c>
    </row>
    <row r="426" spans="2:4" x14ac:dyDescent="0.25">
      <c r="B426" s="55">
        <v>198410</v>
      </c>
      <c r="C426" s="56">
        <v>108.13</v>
      </c>
      <c r="D426" s="61">
        <v>109.26</v>
      </c>
    </row>
    <row r="427" spans="2:4" x14ac:dyDescent="0.25">
      <c r="B427" s="57">
        <v>198411</v>
      </c>
      <c r="C427" s="59">
        <v>110.43</v>
      </c>
      <c r="D427" s="67">
        <v>111.55</v>
      </c>
    </row>
    <row r="428" spans="2:4" x14ac:dyDescent="0.25">
      <c r="B428" s="55">
        <v>198412</v>
      </c>
      <c r="C428" s="56">
        <v>112.76</v>
      </c>
      <c r="D428" s="61">
        <v>113.89</v>
      </c>
    </row>
    <row r="429" spans="2:4" x14ac:dyDescent="0.25">
      <c r="B429" s="57">
        <v>198501</v>
      </c>
      <c r="C429" s="59">
        <v>115.17</v>
      </c>
      <c r="D429" s="67">
        <v>116.6</v>
      </c>
    </row>
    <row r="430" spans="2:4" x14ac:dyDescent="0.25">
      <c r="B430" s="55">
        <v>198502</v>
      </c>
      <c r="C430" s="56">
        <v>118.25</v>
      </c>
      <c r="D430" s="61">
        <v>120.1</v>
      </c>
    </row>
    <row r="431" spans="2:4" x14ac:dyDescent="0.25">
      <c r="B431" s="57">
        <v>198503</v>
      </c>
      <c r="C431" s="59">
        <v>123.15</v>
      </c>
      <c r="D431" s="67">
        <v>126.27</v>
      </c>
    </row>
    <row r="432" spans="2:4" x14ac:dyDescent="0.25">
      <c r="B432" s="55">
        <v>198504</v>
      </c>
      <c r="C432" s="56">
        <v>129.62</v>
      </c>
      <c r="D432" s="61">
        <v>132.58000000000001</v>
      </c>
    </row>
    <row r="433" spans="2:4" x14ac:dyDescent="0.25">
      <c r="B433" s="57">
        <v>198505</v>
      </c>
      <c r="C433" s="59">
        <v>135.94999999999999</v>
      </c>
      <c r="D433" s="67">
        <v>138.69999999999999</v>
      </c>
    </row>
    <row r="434" spans="2:4" x14ac:dyDescent="0.25">
      <c r="B434" s="55">
        <v>198506</v>
      </c>
      <c r="C434" s="56">
        <v>140.72999999999999</v>
      </c>
      <c r="D434" s="61">
        <v>142.9</v>
      </c>
    </row>
    <row r="435" spans="2:4" x14ac:dyDescent="0.25">
      <c r="B435" s="57">
        <v>198507</v>
      </c>
      <c r="C435" s="59">
        <v>145.51</v>
      </c>
      <c r="D435" s="67">
        <v>147.79</v>
      </c>
    </row>
    <row r="436" spans="2:4" x14ac:dyDescent="0.25">
      <c r="B436" s="55">
        <v>198508</v>
      </c>
      <c r="C436" s="56">
        <v>150.03</v>
      </c>
      <c r="D436" s="61">
        <v>152.06</v>
      </c>
    </row>
    <row r="437" spans="2:4" x14ac:dyDescent="0.25">
      <c r="B437" s="57">
        <v>198509</v>
      </c>
      <c r="C437" s="59">
        <v>155.30000000000001</v>
      </c>
      <c r="D437" s="67">
        <v>157.9</v>
      </c>
    </row>
    <row r="438" spans="2:4" x14ac:dyDescent="0.25">
      <c r="B438" s="55">
        <v>198510</v>
      </c>
      <c r="C438" s="56">
        <v>160.26</v>
      </c>
      <c r="D438" s="61">
        <v>162.43</v>
      </c>
    </row>
    <row r="439" spans="2:4" x14ac:dyDescent="0.25">
      <c r="B439" s="57">
        <v>198511</v>
      </c>
      <c r="C439" s="59">
        <v>164.58</v>
      </c>
      <c r="D439" s="67">
        <v>166.64</v>
      </c>
    </row>
    <row r="440" spans="2:4" x14ac:dyDescent="0.25">
      <c r="B440" s="55">
        <v>198512</v>
      </c>
      <c r="C440" s="56">
        <v>169.19</v>
      </c>
      <c r="D440" s="61">
        <v>172.2</v>
      </c>
    </row>
    <row r="441" spans="2:4" x14ac:dyDescent="0.25">
      <c r="B441" s="57">
        <v>198601</v>
      </c>
      <c r="C441" s="59">
        <v>173.7</v>
      </c>
      <c r="D441" s="67">
        <v>175</v>
      </c>
    </row>
    <row r="442" spans="2:4" x14ac:dyDescent="0.25">
      <c r="B442" s="55">
        <v>198602</v>
      </c>
      <c r="C442" s="56">
        <v>176.59</v>
      </c>
      <c r="D442" s="61">
        <v>178.1</v>
      </c>
    </row>
    <row r="443" spans="2:4" x14ac:dyDescent="0.25">
      <c r="B443" s="57">
        <v>198603</v>
      </c>
      <c r="C443" s="59">
        <v>179.74</v>
      </c>
      <c r="D443" s="67">
        <v>181.53</v>
      </c>
    </row>
    <row r="444" spans="2:4" x14ac:dyDescent="0.25">
      <c r="B444" s="55">
        <v>198604</v>
      </c>
      <c r="C444" s="56">
        <v>184.43</v>
      </c>
      <c r="D444" s="61">
        <v>186.56</v>
      </c>
    </row>
    <row r="445" spans="2:4" x14ac:dyDescent="0.25">
      <c r="B445" s="57">
        <v>198605</v>
      </c>
      <c r="C445" s="59">
        <v>188.53</v>
      </c>
      <c r="D445" s="67">
        <v>190.46</v>
      </c>
    </row>
    <row r="446" spans="2:4" x14ac:dyDescent="0.25">
      <c r="B446" s="55">
        <v>198606</v>
      </c>
      <c r="C446" s="56">
        <v>192.35</v>
      </c>
      <c r="D446" s="61">
        <v>193.76</v>
      </c>
    </row>
    <row r="447" spans="2:4" x14ac:dyDescent="0.25">
      <c r="B447" s="57">
        <v>198607</v>
      </c>
      <c r="C447" s="59">
        <v>195.8</v>
      </c>
      <c r="D447" s="67">
        <v>197.59</v>
      </c>
    </row>
    <row r="448" spans="2:4" x14ac:dyDescent="0.25">
      <c r="B448" s="55">
        <v>198608</v>
      </c>
      <c r="C448" s="56">
        <v>199.17</v>
      </c>
      <c r="D448" s="61">
        <v>200.72</v>
      </c>
    </row>
    <row r="449" spans="2:4" x14ac:dyDescent="0.25">
      <c r="B449" s="57">
        <v>198609</v>
      </c>
      <c r="C449" s="59">
        <v>203.24</v>
      </c>
      <c r="D449" s="67">
        <v>205.56</v>
      </c>
    </row>
    <row r="450" spans="2:4" x14ac:dyDescent="0.25">
      <c r="B450" s="55">
        <v>198610</v>
      </c>
      <c r="C450" s="56">
        <v>208.05</v>
      </c>
      <c r="D450" s="61">
        <v>210.3</v>
      </c>
    </row>
    <row r="451" spans="2:4" x14ac:dyDescent="0.25">
      <c r="B451" s="57">
        <v>198611</v>
      </c>
      <c r="C451" s="59">
        <v>212.56</v>
      </c>
      <c r="D451" s="67">
        <v>214.64</v>
      </c>
    </row>
    <row r="452" spans="2:4" x14ac:dyDescent="0.25">
      <c r="B452" s="55">
        <v>198612</v>
      </c>
      <c r="C452" s="56">
        <v>216.97</v>
      </c>
      <c r="D452" s="61">
        <v>219</v>
      </c>
    </row>
    <row r="453" spans="2:4" x14ac:dyDescent="0.25">
      <c r="B453" s="57">
        <v>198701</v>
      </c>
      <c r="C453" s="59">
        <v>221.03</v>
      </c>
      <c r="D453" s="67">
        <v>222.79</v>
      </c>
    </row>
    <row r="454" spans="2:4" x14ac:dyDescent="0.25">
      <c r="B454" s="55">
        <v>198702</v>
      </c>
      <c r="C454" s="56">
        <v>224.82</v>
      </c>
      <c r="D454" s="61">
        <v>226.73</v>
      </c>
    </row>
    <row r="455" spans="2:4" x14ac:dyDescent="0.25">
      <c r="B455" s="57">
        <v>198703</v>
      </c>
      <c r="C455" s="59">
        <v>229.02</v>
      </c>
      <c r="D455" s="67">
        <v>231.08</v>
      </c>
    </row>
    <row r="456" spans="2:4" x14ac:dyDescent="0.25">
      <c r="B456" s="55">
        <v>198704</v>
      </c>
      <c r="C456" s="56">
        <v>233.17</v>
      </c>
      <c r="D456" s="61">
        <v>235.13</v>
      </c>
    </row>
    <row r="457" spans="2:4" x14ac:dyDescent="0.25">
      <c r="B457" s="57">
        <v>198705</v>
      </c>
      <c r="C457" s="59">
        <v>237.44</v>
      </c>
      <c r="D457" s="67">
        <v>239.41</v>
      </c>
    </row>
    <row r="458" spans="2:4" x14ac:dyDescent="0.25">
      <c r="B458" s="55">
        <v>198706</v>
      </c>
      <c r="C458" s="56">
        <v>241.39</v>
      </c>
      <c r="D458" s="61">
        <v>243.32</v>
      </c>
    </row>
    <row r="459" spans="2:4" x14ac:dyDescent="0.25">
      <c r="B459" s="57">
        <v>198707</v>
      </c>
      <c r="C459" s="59">
        <v>245.55</v>
      </c>
      <c r="D459" s="67">
        <v>247.56</v>
      </c>
    </row>
    <row r="460" spans="2:4" x14ac:dyDescent="0.25">
      <c r="B460" s="55">
        <v>198708</v>
      </c>
      <c r="C460" s="56">
        <v>249.35</v>
      </c>
      <c r="D460" s="61">
        <v>250.95</v>
      </c>
    </row>
    <row r="461" spans="2:4" x14ac:dyDescent="0.25">
      <c r="B461" s="57">
        <v>198709</v>
      </c>
      <c r="C461" s="59">
        <v>252.84</v>
      </c>
      <c r="D461" s="67">
        <v>254.39</v>
      </c>
    </row>
    <row r="462" spans="2:4" x14ac:dyDescent="0.25">
      <c r="B462" s="55">
        <v>198710</v>
      </c>
      <c r="C462" s="56">
        <v>255.85</v>
      </c>
      <c r="D462" s="61">
        <v>257.17</v>
      </c>
    </row>
    <row r="463" spans="2:4" x14ac:dyDescent="0.25">
      <c r="B463" s="57">
        <v>198711</v>
      </c>
      <c r="C463" s="59">
        <v>258.74</v>
      </c>
      <c r="D463" s="67">
        <v>260.3</v>
      </c>
    </row>
    <row r="464" spans="2:4" x14ac:dyDescent="0.25">
      <c r="B464" s="55">
        <v>198712</v>
      </c>
      <c r="C464" s="56">
        <v>262.08</v>
      </c>
      <c r="D464" s="61">
        <v>263.7</v>
      </c>
    </row>
    <row r="465" spans="2:4" x14ac:dyDescent="0.25">
      <c r="B465" s="57">
        <v>198801</v>
      </c>
      <c r="C465" s="59">
        <v>265.82</v>
      </c>
      <c r="D465" s="67">
        <v>267.98</v>
      </c>
    </row>
    <row r="466" spans="2:4" x14ac:dyDescent="0.25">
      <c r="B466" s="55">
        <v>198802</v>
      </c>
      <c r="C466" s="56">
        <v>270.91000000000003</v>
      </c>
      <c r="D466" s="61">
        <v>273.64</v>
      </c>
    </row>
    <row r="467" spans="2:4" x14ac:dyDescent="0.25">
      <c r="B467" s="57">
        <v>198803</v>
      </c>
      <c r="C467" s="59">
        <v>276.92</v>
      </c>
      <c r="D467" s="67">
        <v>280.08999999999997</v>
      </c>
    </row>
    <row r="468" spans="2:4" x14ac:dyDescent="0.25">
      <c r="B468" s="55">
        <v>198804</v>
      </c>
      <c r="C468" s="56">
        <v>283.45</v>
      </c>
      <c r="D468" s="61">
        <v>286.45999999999998</v>
      </c>
    </row>
    <row r="469" spans="2:4" x14ac:dyDescent="0.25">
      <c r="B469" s="57">
        <v>198805</v>
      </c>
      <c r="C469" s="59">
        <v>289.95999999999998</v>
      </c>
      <c r="D469" s="67">
        <v>293.16000000000003</v>
      </c>
    </row>
    <row r="470" spans="2:4" x14ac:dyDescent="0.25">
      <c r="B470" s="55">
        <v>198806</v>
      </c>
      <c r="C470" s="56">
        <v>296.36</v>
      </c>
      <c r="D470" s="61">
        <v>299.27999999999997</v>
      </c>
    </row>
    <row r="471" spans="2:4" x14ac:dyDescent="0.25">
      <c r="B471" s="57">
        <v>198807</v>
      </c>
      <c r="C471" s="59">
        <v>302.36</v>
      </c>
      <c r="D471" s="67">
        <v>305.02999999999997</v>
      </c>
    </row>
    <row r="472" spans="2:4" x14ac:dyDescent="0.25">
      <c r="B472" s="55">
        <v>198808</v>
      </c>
      <c r="C472" s="56">
        <v>308.39999999999998</v>
      </c>
      <c r="D472" s="61">
        <v>311.44</v>
      </c>
    </row>
    <row r="473" spans="2:4" x14ac:dyDescent="0.25">
      <c r="B473" s="57">
        <v>198809</v>
      </c>
      <c r="C473" s="59">
        <v>314.85000000000002</v>
      </c>
      <c r="D473" s="67">
        <v>317.95999999999998</v>
      </c>
    </row>
    <row r="474" spans="2:4" x14ac:dyDescent="0.25">
      <c r="B474" s="55">
        <v>198810</v>
      </c>
      <c r="C474" s="56">
        <v>321.07</v>
      </c>
      <c r="D474" s="61">
        <v>323.88</v>
      </c>
    </row>
    <row r="475" spans="2:4" x14ac:dyDescent="0.25">
      <c r="B475" s="57">
        <v>198811</v>
      </c>
      <c r="C475" s="59">
        <v>327.01</v>
      </c>
      <c r="D475" s="67">
        <v>329.88</v>
      </c>
    </row>
    <row r="476" spans="2:4" x14ac:dyDescent="0.25">
      <c r="B476" s="55">
        <v>198812</v>
      </c>
      <c r="C476" s="56">
        <v>332.97</v>
      </c>
      <c r="D476" s="61">
        <v>335.86</v>
      </c>
    </row>
    <row r="477" spans="2:4" x14ac:dyDescent="0.25">
      <c r="B477" s="57">
        <v>198901</v>
      </c>
      <c r="C477" s="59">
        <v>339.62</v>
      </c>
      <c r="D477" s="67">
        <v>343.12</v>
      </c>
    </row>
    <row r="478" spans="2:4" x14ac:dyDescent="0.25">
      <c r="B478" s="55">
        <v>198902</v>
      </c>
      <c r="C478" s="56">
        <v>346.83</v>
      </c>
      <c r="D478" s="61">
        <v>350.22</v>
      </c>
    </row>
    <row r="479" spans="2:4" x14ac:dyDescent="0.25">
      <c r="B479" s="57">
        <v>198903</v>
      </c>
      <c r="C479" s="59">
        <v>354.12</v>
      </c>
      <c r="D479" s="67">
        <v>357.72</v>
      </c>
    </row>
    <row r="480" spans="2:4" x14ac:dyDescent="0.25">
      <c r="B480" s="55">
        <v>198904</v>
      </c>
      <c r="C480" s="56">
        <v>361.83</v>
      </c>
      <c r="D480" s="61">
        <v>365.61</v>
      </c>
    </row>
    <row r="481" spans="2:4" x14ac:dyDescent="0.25">
      <c r="B481" s="57">
        <v>198905</v>
      </c>
      <c r="C481" s="59">
        <v>369.93</v>
      </c>
      <c r="D481" s="67">
        <v>373.7</v>
      </c>
    </row>
    <row r="482" spans="2:4" x14ac:dyDescent="0.25">
      <c r="B482" s="55">
        <v>198906</v>
      </c>
      <c r="C482" s="56">
        <v>377.92</v>
      </c>
      <c r="D482" s="61">
        <v>381.79</v>
      </c>
    </row>
    <row r="483" spans="2:4" x14ac:dyDescent="0.25">
      <c r="B483" s="57">
        <v>198907</v>
      </c>
      <c r="C483" s="59">
        <v>385.71</v>
      </c>
      <c r="D483" s="67">
        <v>389.2</v>
      </c>
    </row>
    <row r="484" spans="2:4" x14ac:dyDescent="0.25">
      <c r="B484" s="55">
        <v>198908</v>
      </c>
      <c r="C484" s="56">
        <v>393.43</v>
      </c>
      <c r="D484" s="61">
        <v>397.33</v>
      </c>
    </row>
    <row r="485" spans="2:4" x14ac:dyDescent="0.25">
      <c r="B485" s="57">
        <v>198909</v>
      </c>
      <c r="C485" s="59">
        <v>401.8</v>
      </c>
      <c r="D485" s="67">
        <v>405.84</v>
      </c>
    </row>
    <row r="486" spans="2:4" x14ac:dyDescent="0.25">
      <c r="B486" s="55">
        <v>198910</v>
      </c>
      <c r="C486" s="56">
        <v>410.55</v>
      </c>
      <c r="D486" s="61">
        <v>414.87</v>
      </c>
    </row>
    <row r="487" spans="2:4" x14ac:dyDescent="0.25">
      <c r="B487" s="57">
        <v>198911</v>
      </c>
      <c r="C487" s="59">
        <v>419.76</v>
      </c>
      <c r="D487" s="67">
        <v>424.16</v>
      </c>
    </row>
    <row r="488" spans="2:4" x14ac:dyDescent="0.25">
      <c r="B488" s="55">
        <v>198912</v>
      </c>
      <c r="C488" s="56">
        <v>429.3</v>
      </c>
      <c r="D488" s="61">
        <v>433.92</v>
      </c>
    </row>
    <row r="489" spans="2:4" x14ac:dyDescent="0.25">
      <c r="B489" s="57">
        <v>199001</v>
      </c>
      <c r="C489" s="59">
        <v>440.08</v>
      </c>
      <c r="D489" s="67">
        <v>445.69</v>
      </c>
    </row>
    <row r="490" spans="2:4" x14ac:dyDescent="0.25">
      <c r="B490" s="55">
        <v>199002</v>
      </c>
      <c r="C490" s="56">
        <v>451.72</v>
      </c>
      <c r="D490" s="61">
        <v>457.17</v>
      </c>
    </row>
    <row r="491" spans="2:4" x14ac:dyDescent="0.25">
      <c r="B491" s="57">
        <v>199003</v>
      </c>
      <c r="C491" s="59">
        <v>463.4</v>
      </c>
      <c r="D491" s="67">
        <v>468.96</v>
      </c>
    </row>
    <row r="492" spans="2:4" x14ac:dyDescent="0.25">
      <c r="B492" s="55">
        <v>199004</v>
      </c>
      <c r="C492" s="56">
        <v>474.62</v>
      </c>
      <c r="D492" s="61">
        <v>479.75</v>
      </c>
    </row>
    <row r="493" spans="2:4" x14ac:dyDescent="0.25">
      <c r="B493" s="57">
        <v>199005</v>
      </c>
      <c r="C493" s="59">
        <v>485.99</v>
      </c>
      <c r="D493" s="67">
        <v>491.64</v>
      </c>
    </row>
    <row r="494" spans="2:4" x14ac:dyDescent="0.25">
      <c r="B494" s="55">
        <v>199006</v>
      </c>
      <c r="C494" s="56">
        <v>497.31</v>
      </c>
      <c r="D494" s="61">
        <v>502.39</v>
      </c>
    </row>
    <row r="495" spans="2:4" x14ac:dyDescent="0.25">
      <c r="B495" s="57">
        <v>199007</v>
      </c>
      <c r="C495" s="59">
        <v>508.35</v>
      </c>
      <c r="D495" s="67">
        <v>513.71</v>
      </c>
    </row>
    <row r="496" spans="2:4" x14ac:dyDescent="0.25">
      <c r="B496" s="55">
        <v>199008</v>
      </c>
      <c r="C496" s="56">
        <v>519.94000000000005</v>
      </c>
      <c r="D496" s="61">
        <v>525.6</v>
      </c>
    </row>
    <row r="497" spans="2:4" x14ac:dyDescent="0.25">
      <c r="B497" s="57">
        <v>199009</v>
      </c>
      <c r="C497" s="59">
        <v>530.54</v>
      </c>
      <c r="D497" s="67">
        <v>534.9</v>
      </c>
    </row>
    <row r="498" spans="2:4" x14ac:dyDescent="0.25">
      <c r="B498" s="55">
        <v>199010</v>
      </c>
      <c r="C498" s="56">
        <v>540.46</v>
      </c>
      <c r="D498" s="61">
        <v>545.61</v>
      </c>
    </row>
    <row r="499" spans="2:4" x14ac:dyDescent="0.25">
      <c r="B499" s="57">
        <v>199011</v>
      </c>
      <c r="C499" s="59">
        <v>551.33000000000004</v>
      </c>
      <c r="D499" s="67">
        <v>556.63</v>
      </c>
    </row>
    <row r="500" spans="2:4" x14ac:dyDescent="0.25">
      <c r="B500" s="55">
        <v>199012</v>
      </c>
      <c r="C500" s="56">
        <v>563.38</v>
      </c>
      <c r="D500" s="61">
        <v>568.73</v>
      </c>
    </row>
    <row r="501" spans="2:4" x14ac:dyDescent="0.25">
      <c r="B501" s="57">
        <v>199101</v>
      </c>
      <c r="C501" s="59">
        <v>574.09</v>
      </c>
      <c r="D501" s="67">
        <v>578.96</v>
      </c>
    </row>
    <row r="502" spans="2:4" x14ac:dyDescent="0.25">
      <c r="B502" s="55">
        <v>199102</v>
      </c>
      <c r="C502" s="56">
        <v>584.07000000000005</v>
      </c>
      <c r="D502" s="61">
        <v>588.63</v>
      </c>
    </row>
    <row r="503" spans="2:4" x14ac:dyDescent="0.25">
      <c r="B503" s="57">
        <v>199103</v>
      </c>
      <c r="C503" s="59">
        <v>593.75</v>
      </c>
      <c r="D503" s="67">
        <v>598.46</v>
      </c>
    </row>
    <row r="504" spans="2:4" x14ac:dyDescent="0.25">
      <c r="B504" s="55">
        <v>199104</v>
      </c>
      <c r="C504" s="56">
        <v>603.72</v>
      </c>
      <c r="D504" s="61">
        <v>608.45000000000005</v>
      </c>
    </row>
    <row r="505" spans="2:4" x14ac:dyDescent="0.25">
      <c r="B505" s="57">
        <v>199105</v>
      </c>
      <c r="C505" s="59">
        <v>613.76</v>
      </c>
      <c r="D505" s="67">
        <v>618.61</v>
      </c>
    </row>
    <row r="506" spans="2:4" x14ac:dyDescent="0.25">
      <c r="B506" s="55">
        <v>199106</v>
      </c>
      <c r="C506" s="56">
        <v>624.15</v>
      </c>
      <c r="D506" s="61">
        <v>628.82000000000005</v>
      </c>
    </row>
    <row r="507" spans="2:4" x14ac:dyDescent="0.25">
      <c r="B507" s="57">
        <v>199107</v>
      </c>
      <c r="C507" s="59">
        <v>634.4</v>
      </c>
      <c r="D507" s="67">
        <v>639.37</v>
      </c>
    </row>
    <row r="508" spans="2:4" x14ac:dyDescent="0.25">
      <c r="B508" s="55">
        <v>199108</v>
      </c>
      <c r="C508" s="56">
        <v>645.55999999999995</v>
      </c>
      <c r="D508" s="61">
        <v>652.11</v>
      </c>
    </row>
    <row r="509" spans="2:4" x14ac:dyDescent="0.25">
      <c r="B509" s="57">
        <v>199109</v>
      </c>
      <c r="C509" s="59">
        <v>660.52</v>
      </c>
      <c r="D509" s="67">
        <v>667.18</v>
      </c>
    </row>
    <row r="510" spans="2:4" x14ac:dyDescent="0.25">
      <c r="B510" s="55">
        <v>199110</v>
      </c>
      <c r="C510" s="56">
        <v>673.84</v>
      </c>
      <c r="D510" s="61">
        <v>679.3</v>
      </c>
    </row>
    <row r="511" spans="2:4" x14ac:dyDescent="0.25">
      <c r="B511" s="57">
        <v>199111</v>
      </c>
      <c r="C511" s="59">
        <v>687.59</v>
      </c>
      <c r="D511" s="67">
        <v>694.7</v>
      </c>
    </row>
    <row r="512" spans="2:4" x14ac:dyDescent="0.25">
      <c r="B512" s="55">
        <v>199112</v>
      </c>
      <c r="C512" s="56">
        <v>630.38</v>
      </c>
      <c r="D512" s="61">
        <v>638.61</v>
      </c>
    </row>
    <row r="513" spans="2:4" x14ac:dyDescent="0.25">
      <c r="B513" s="57">
        <v>199201</v>
      </c>
      <c r="C513" s="59">
        <v>645.17999999999995</v>
      </c>
      <c r="D513" s="67">
        <v>644.27</v>
      </c>
    </row>
    <row r="514" spans="2:4" x14ac:dyDescent="0.25">
      <c r="B514" s="55">
        <v>199202</v>
      </c>
      <c r="C514" s="56">
        <v>635.53</v>
      </c>
      <c r="D514" s="61">
        <v>636.54</v>
      </c>
    </row>
    <row r="515" spans="2:4" x14ac:dyDescent="0.25">
      <c r="B515" s="57">
        <v>199203</v>
      </c>
      <c r="C515" s="59">
        <v>640.33000000000004</v>
      </c>
      <c r="D515" s="67">
        <v>641.59</v>
      </c>
    </row>
    <row r="516" spans="2:4" x14ac:dyDescent="0.25">
      <c r="B516" s="55">
        <v>199204</v>
      </c>
      <c r="C516" s="56">
        <v>649.16</v>
      </c>
      <c r="D516" s="61">
        <v>653.83000000000004</v>
      </c>
    </row>
    <row r="517" spans="2:4" x14ac:dyDescent="0.25">
      <c r="B517" s="57">
        <v>199205</v>
      </c>
      <c r="C517" s="59">
        <v>659.81</v>
      </c>
      <c r="D517" s="67">
        <v>664.37</v>
      </c>
    </row>
    <row r="518" spans="2:4" x14ac:dyDescent="0.25">
      <c r="B518" s="55">
        <v>199206</v>
      </c>
      <c r="C518" s="56">
        <v>675.79</v>
      </c>
      <c r="D518" s="61">
        <v>697.57</v>
      </c>
    </row>
    <row r="519" spans="2:4" x14ac:dyDescent="0.25">
      <c r="B519" s="57">
        <v>199207</v>
      </c>
      <c r="C519" s="59">
        <v>704.5</v>
      </c>
      <c r="D519" s="67">
        <v>705.14</v>
      </c>
    </row>
    <row r="520" spans="2:4" x14ac:dyDescent="0.25">
      <c r="B520" s="55">
        <v>199208</v>
      </c>
      <c r="C520" s="56">
        <v>693.72</v>
      </c>
      <c r="D520" s="61">
        <v>691.68</v>
      </c>
    </row>
    <row r="521" spans="2:4" x14ac:dyDescent="0.25">
      <c r="B521" s="57">
        <v>199209</v>
      </c>
      <c r="C521" s="59">
        <v>697.11</v>
      </c>
      <c r="D521" s="67">
        <v>702.81</v>
      </c>
    </row>
    <row r="522" spans="2:4" x14ac:dyDescent="0.25">
      <c r="B522" s="55">
        <v>199210</v>
      </c>
      <c r="C522" s="56">
        <v>707.65</v>
      </c>
      <c r="D522" s="61">
        <v>716.88</v>
      </c>
    </row>
    <row r="523" spans="2:4" x14ac:dyDescent="0.25">
      <c r="B523" s="57">
        <v>199211</v>
      </c>
      <c r="C523" s="59">
        <v>722.43</v>
      </c>
      <c r="D523" s="67">
        <v>725.45</v>
      </c>
    </row>
    <row r="524" spans="2:4" x14ac:dyDescent="0.25">
      <c r="B524" s="55">
        <v>199212</v>
      </c>
      <c r="C524" s="56">
        <v>733.42</v>
      </c>
      <c r="D524" s="61">
        <v>737.98</v>
      </c>
    </row>
    <row r="525" spans="2:4" x14ac:dyDescent="0.25">
      <c r="B525" s="57">
        <v>199301</v>
      </c>
      <c r="C525" s="59">
        <v>745.52</v>
      </c>
      <c r="D525" s="67">
        <v>746.05</v>
      </c>
    </row>
    <row r="526" spans="2:4" x14ac:dyDescent="0.25">
      <c r="B526" s="55">
        <v>199302</v>
      </c>
      <c r="C526" s="56">
        <v>749.08</v>
      </c>
      <c r="D526" s="61">
        <v>758.03</v>
      </c>
    </row>
    <row r="527" spans="2:4" x14ac:dyDescent="0.25">
      <c r="B527" s="57">
        <v>199303</v>
      </c>
      <c r="C527" s="59">
        <v>764.38</v>
      </c>
      <c r="D527" s="67">
        <v>766.41</v>
      </c>
    </row>
    <row r="528" spans="2:4" x14ac:dyDescent="0.25">
      <c r="B528" s="55">
        <v>199304</v>
      </c>
      <c r="C528" s="56">
        <v>771.79</v>
      </c>
      <c r="D528" s="61">
        <v>774.94</v>
      </c>
    </row>
    <row r="529" spans="2:4" x14ac:dyDescent="0.25">
      <c r="B529" s="57">
        <v>199305</v>
      </c>
      <c r="C529" s="59">
        <v>779.71</v>
      </c>
      <c r="D529" s="67">
        <v>779.56</v>
      </c>
    </row>
    <row r="530" spans="2:4" x14ac:dyDescent="0.25">
      <c r="B530" s="55">
        <v>199306</v>
      </c>
      <c r="C530" s="56">
        <v>784.24</v>
      </c>
      <c r="D530" s="61">
        <v>787.12</v>
      </c>
    </row>
    <row r="531" spans="2:4" x14ac:dyDescent="0.25">
      <c r="B531" s="57">
        <v>199307</v>
      </c>
      <c r="C531" s="59">
        <v>795.08</v>
      </c>
      <c r="D531" s="67">
        <v>801.35</v>
      </c>
    </row>
    <row r="532" spans="2:4" x14ac:dyDescent="0.25">
      <c r="B532" s="55">
        <v>199308</v>
      </c>
      <c r="C532" s="56">
        <v>804.61</v>
      </c>
      <c r="D532" s="61">
        <v>806.86</v>
      </c>
    </row>
    <row r="533" spans="2:4" x14ac:dyDescent="0.25">
      <c r="B533" s="57">
        <v>199309</v>
      </c>
      <c r="C533" s="59">
        <v>809.66</v>
      </c>
      <c r="D533" s="67">
        <v>810.84</v>
      </c>
    </row>
    <row r="534" spans="2:4" x14ac:dyDescent="0.25">
      <c r="B534" s="55">
        <v>199310</v>
      </c>
      <c r="C534" s="56">
        <v>814.45</v>
      </c>
      <c r="D534" s="61">
        <v>817.03</v>
      </c>
    </row>
    <row r="535" spans="2:4" x14ac:dyDescent="0.25">
      <c r="B535" s="57">
        <v>199311</v>
      </c>
      <c r="C535" s="59">
        <v>814.08</v>
      </c>
      <c r="D535" s="67">
        <v>811.73</v>
      </c>
    </row>
    <row r="536" spans="2:4" x14ac:dyDescent="0.25">
      <c r="B536" s="55">
        <v>199312</v>
      </c>
      <c r="C536" s="56">
        <v>803.56</v>
      </c>
      <c r="D536" s="61">
        <v>804.33</v>
      </c>
    </row>
    <row r="537" spans="2:4" x14ac:dyDescent="0.25">
      <c r="B537" s="57">
        <v>199401</v>
      </c>
      <c r="C537" s="59">
        <v>816.15</v>
      </c>
      <c r="D537" s="67">
        <v>818.38</v>
      </c>
    </row>
    <row r="538" spans="2:4" x14ac:dyDescent="0.25">
      <c r="B538" s="55">
        <v>199402</v>
      </c>
      <c r="C538" s="56">
        <v>817.67</v>
      </c>
      <c r="D538" s="61">
        <v>819.7</v>
      </c>
    </row>
    <row r="539" spans="2:4" x14ac:dyDescent="0.25">
      <c r="B539" s="57">
        <v>199403</v>
      </c>
      <c r="C539" s="59">
        <v>819.76</v>
      </c>
      <c r="D539" s="67">
        <v>819.51</v>
      </c>
    </row>
    <row r="540" spans="2:4" x14ac:dyDescent="0.25">
      <c r="B540" s="55">
        <v>199404</v>
      </c>
      <c r="C540" s="56">
        <v>829.87</v>
      </c>
      <c r="D540" s="61">
        <v>836.86</v>
      </c>
    </row>
    <row r="541" spans="2:4" x14ac:dyDescent="0.25">
      <c r="B541" s="57">
        <v>199405</v>
      </c>
      <c r="C541" s="59">
        <v>841.43</v>
      </c>
      <c r="D541" s="67">
        <v>841.12</v>
      </c>
    </row>
    <row r="542" spans="2:4" x14ac:dyDescent="0.25">
      <c r="B542" s="55">
        <v>199406</v>
      </c>
      <c r="C542" s="56">
        <v>830.94</v>
      </c>
      <c r="D542" s="61">
        <v>819.64</v>
      </c>
    </row>
    <row r="543" spans="2:4" x14ac:dyDescent="0.25">
      <c r="B543" s="57">
        <v>199407</v>
      </c>
      <c r="C543" s="59">
        <v>819.06</v>
      </c>
      <c r="D543" s="67">
        <v>815.62</v>
      </c>
    </row>
    <row r="544" spans="2:4" x14ac:dyDescent="0.25">
      <c r="B544" s="55">
        <v>199408</v>
      </c>
      <c r="C544" s="56">
        <v>814.82</v>
      </c>
      <c r="D544" s="61">
        <v>816.3</v>
      </c>
    </row>
    <row r="545" spans="2:4" x14ac:dyDescent="0.25">
      <c r="B545" s="57">
        <v>199409</v>
      </c>
      <c r="C545" s="59">
        <v>830.06</v>
      </c>
      <c r="D545" s="67">
        <v>842</v>
      </c>
    </row>
    <row r="546" spans="2:4" x14ac:dyDescent="0.25">
      <c r="B546" s="55">
        <v>199410</v>
      </c>
      <c r="C546" s="56">
        <v>839.32</v>
      </c>
      <c r="D546" s="61">
        <v>838.55</v>
      </c>
    </row>
    <row r="547" spans="2:4" x14ac:dyDescent="0.25">
      <c r="B547" s="57">
        <v>199411</v>
      </c>
      <c r="C547" s="59">
        <v>830.03</v>
      </c>
      <c r="D547" s="67">
        <v>829.03</v>
      </c>
    </row>
    <row r="548" spans="2:4" x14ac:dyDescent="0.25">
      <c r="B548" s="55">
        <v>199412</v>
      </c>
      <c r="C548" s="56">
        <v>829.37</v>
      </c>
      <c r="D548" s="61">
        <v>831.27</v>
      </c>
    </row>
    <row r="549" spans="2:4" x14ac:dyDescent="0.25">
      <c r="B549" s="57">
        <v>199501</v>
      </c>
      <c r="C549" s="59">
        <v>846.63</v>
      </c>
      <c r="D549" s="67">
        <v>856.41</v>
      </c>
    </row>
    <row r="550" spans="2:4" x14ac:dyDescent="0.25">
      <c r="B550" s="55">
        <v>199502</v>
      </c>
      <c r="C550" s="56">
        <v>850.9</v>
      </c>
      <c r="D550" s="61">
        <v>856.99</v>
      </c>
    </row>
    <row r="551" spans="2:4" x14ac:dyDescent="0.25">
      <c r="B551" s="57">
        <v>199503</v>
      </c>
      <c r="C551" s="59">
        <v>865.83</v>
      </c>
      <c r="D551" s="67">
        <v>880.23</v>
      </c>
    </row>
    <row r="552" spans="2:4" x14ac:dyDescent="0.25">
      <c r="B552" s="55">
        <v>199504</v>
      </c>
      <c r="C552" s="56">
        <v>873.39</v>
      </c>
      <c r="D552" s="61">
        <v>877.9</v>
      </c>
    </row>
    <row r="553" spans="2:4" x14ac:dyDescent="0.25">
      <c r="B553" s="57">
        <v>199505</v>
      </c>
      <c r="C553" s="59">
        <v>876.95</v>
      </c>
      <c r="D553" s="67">
        <v>876.36</v>
      </c>
    </row>
    <row r="554" spans="2:4" x14ac:dyDescent="0.25">
      <c r="B554" s="55">
        <v>199506</v>
      </c>
      <c r="C554" s="56">
        <v>874.86</v>
      </c>
      <c r="D554" s="61">
        <v>881.23</v>
      </c>
    </row>
    <row r="555" spans="2:4" x14ac:dyDescent="0.25">
      <c r="B555" s="57">
        <v>199507</v>
      </c>
      <c r="C555" s="59">
        <v>893.22</v>
      </c>
      <c r="D555" s="67">
        <v>897.63</v>
      </c>
    </row>
    <row r="556" spans="2:4" x14ac:dyDescent="0.25">
      <c r="B556" s="55">
        <v>199508</v>
      </c>
      <c r="C556" s="56">
        <v>935.1</v>
      </c>
      <c r="D556" s="61">
        <v>960.19</v>
      </c>
    </row>
    <row r="557" spans="2:4" x14ac:dyDescent="0.25">
      <c r="B557" s="57">
        <v>199509</v>
      </c>
      <c r="C557" s="59">
        <v>964.17</v>
      </c>
      <c r="D557" s="67">
        <v>966.78</v>
      </c>
    </row>
    <row r="558" spans="2:4" x14ac:dyDescent="0.25">
      <c r="B558" s="55">
        <v>199510</v>
      </c>
      <c r="C558" s="56">
        <v>984.96</v>
      </c>
      <c r="D558" s="61">
        <v>994.5</v>
      </c>
    </row>
    <row r="559" spans="2:4" x14ac:dyDescent="0.25">
      <c r="B559" s="57">
        <v>199511</v>
      </c>
      <c r="C559" s="59">
        <v>1000.58</v>
      </c>
      <c r="D559" s="67">
        <v>998.16</v>
      </c>
    </row>
    <row r="560" spans="2:4" x14ac:dyDescent="0.25">
      <c r="B560" s="55">
        <v>199512</v>
      </c>
      <c r="C560" s="56">
        <v>988.15</v>
      </c>
      <c r="D560" s="61">
        <v>987.65</v>
      </c>
    </row>
    <row r="561" spans="2:4" x14ac:dyDescent="0.25">
      <c r="B561" s="57">
        <v>199601</v>
      </c>
      <c r="C561" s="59">
        <v>1011.19</v>
      </c>
      <c r="D561" s="67">
        <v>1028.1400000000001</v>
      </c>
    </row>
    <row r="562" spans="2:4" x14ac:dyDescent="0.25">
      <c r="B562" s="55">
        <v>199602</v>
      </c>
      <c r="C562" s="56">
        <v>1029.6400000000001</v>
      </c>
      <c r="D562" s="61">
        <v>1039.81</v>
      </c>
    </row>
    <row r="563" spans="2:4" x14ac:dyDescent="0.25">
      <c r="B563" s="57">
        <v>199603</v>
      </c>
      <c r="C563" s="59">
        <v>1044.98</v>
      </c>
      <c r="D563" s="67">
        <v>1046</v>
      </c>
    </row>
    <row r="564" spans="2:4" x14ac:dyDescent="0.25">
      <c r="B564" s="55">
        <v>199604</v>
      </c>
      <c r="C564" s="56">
        <v>1050.93</v>
      </c>
      <c r="D564" s="61">
        <v>1058.9000000000001</v>
      </c>
    </row>
    <row r="565" spans="2:4" x14ac:dyDescent="0.25">
      <c r="B565" s="57">
        <v>199605</v>
      </c>
      <c r="C565" s="59">
        <v>1066.24</v>
      </c>
      <c r="D565" s="67">
        <v>1073.06</v>
      </c>
    </row>
    <row r="566" spans="2:4" x14ac:dyDescent="0.25">
      <c r="B566" s="55">
        <v>199606</v>
      </c>
      <c r="C566" s="56">
        <v>1071.96</v>
      </c>
      <c r="D566" s="61">
        <v>1069.1099999999999</v>
      </c>
    </row>
    <row r="567" spans="2:4" x14ac:dyDescent="0.25">
      <c r="B567" s="57">
        <v>199607</v>
      </c>
      <c r="C567" s="59">
        <v>1064.0999999999999</v>
      </c>
      <c r="D567" s="67">
        <v>1056.74</v>
      </c>
    </row>
    <row r="568" spans="2:4" x14ac:dyDescent="0.25">
      <c r="B568" s="55">
        <v>199608</v>
      </c>
      <c r="C568" s="56">
        <v>1044.8399999999999</v>
      </c>
      <c r="D568" s="61">
        <v>1042.32</v>
      </c>
    </row>
    <row r="569" spans="2:4" x14ac:dyDescent="0.25">
      <c r="B569" s="57">
        <v>199609</v>
      </c>
      <c r="C569" s="59">
        <v>1040.8399999999999</v>
      </c>
      <c r="D569" s="67">
        <v>1025.06</v>
      </c>
    </row>
    <row r="570" spans="2:4" x14ac:dyDescent="0.25">
      <c r="B570" s="55">
        <v>199610</v>
      </c>
      <c r="C570" s="56">
        <v>1015.78</v>
      </c>
      <c r="D570" s="61">
        <v>1005.83</v>
      </c>
    </row>
    <row r="571" spans="2:4" x14ac:dyDescent="0.25">
      <c r="B571" s="57">
        <v>199611</v>
      </c>
      <c r="C571" s="59">
        <v>998.18</v>
      </c>
      <c r="D571" s="67">
        <v>1002.28</v>
      </c>
    </row>
    <row r="572" spans="2:4" x14ac:dyDescent="0.25">
      <c r="B572" s="55">
        <v>199612</v>
      </c>
      <c r="C572" s="56">
        <v>1000.79</v>
      </c>
      <c r="D572" s="61">
        <v>1005.33</v>
      </c>
    </row>
    <row r="573" spans="2:4" x14ac:dyDescent="0.25">
      <c r="B573" s="57">
        <v>199701</v>
      </c>
      <c r="C573" s="59">
        <v>1027.06</v>
      </c>
      <c r="D573" s="67">
        <v>1070.97</v>
      </c>
    </row>
    <row r="574" spans="2:4" x14ac:dyDescent="0.25">
      <c r="B574" s="55">
        <v>199702</v>
      </c>
      <c r="C574" s="56">
        <v>1074.24</v>
      </c>
      <c r="D574" s="61">
        <v>1080.51</v>
      </c>
    </row>
    <row r="575" spans="2:4" x14ac:dyDescent="0.25">
      <c r="B575" s="57">
        <v>199703</v>
      </c>
      <c r="C575" s="59">
        <v>1062.1600000000001</v>
      </c>
      <c r="D575" s="67">
        <v>1059.8800000000001</v>
      </c>
    </row>
    <row r="576" spans="2:4" x14ac:dyDescent="0.25">
      <c r="B576" s="55">
        <v>199704</v>
      </c>
      <c r="C576" s="56">
        <v>1060.6500000000001</v>
      </c>
      <c r="D576" s="61">
        <v>1063.1099999999999</v>
      </c>
    </row>
    <row r="577" spans="2:4" x14ac:dyDescent="0.25">
      <c r="B577" s="57">
        <v>199705</v>
      </c>
      <c r="C577" s="59">
        <v>1075.18</v>
      </c>
      <c r="D577" s="67">
        <v>1077.0899999999999</v>
      </c>
    </row>
    <row r="578" spans="2:4" x14ac:dyDescent="0.25">
      <c r="B578" s="55">
        <v>199706</v>
      </c>
      <c r="C578" s="56">
        <v>1082.3699999999999</v>
      </c>
      <c r="D578" s="61">
        <v>1089.01</v>
      </c>
    </row>
    <row r="579" spans="2:4" x14ac:dyDescent="0.25">
      <c r="B579" s="57">
        <v>199707</v>
      </c>
      <c r="C579" s="59">
        <v>1102.4000000000001</v>
      </c>
      <c r="D579" s="67">
        <v>1109.6500000000001</v>
      </c>
    </row>
    <row r="580" spans="2:4" x14ac:dyDescent="0.25">
      <c r="B580" s="55">
        <v>199708</v>
      </c>
      <c r="C580" s="56">
        <v>1132.7</v>
      </c>
      <c r="D580" s="61">
        <v>1172.28</v>
      </c>
    </row>
    <row r="581" spans="2:4" x14ac:dyDescent="0.25">
      <c r="B581" s="57">
        <v>199709</v>
      </c>
      <c r="C581" s="59">
        <v>1222.49</v>
      </c>
      <c r="D581" s="67">
        <v>1246.27</v>
      </c>
    </row>
    <row r="582" spans="2:4" x14ac:dyDescent="0.25">
      <c r="B582" s="55">
        <v>199710</v>
      </c>
      <c r="C582" s="56">
        <v>1262.8900000000001</v>
      </c>
      <c r="D582" s="61">
        <v>1281.2</v>
      </c>
    </row>
    <row r="583" spans="2:4" x14ac:dyDescent="0.25">
      <c r="B583" s="57">
        <v>199711</v>
      </c>
      <c r="C583" s="59">
        <v>1294.56</v>
      </c>
      <c r="D583" s="67">
        <v>1305.6600000000001</v>
      </c>
    </row>
    <row r="584" spans="2:4" x14ac:dyDescent="0.25">
      <c r="B584" s="55">
        <v>199712</v>
      </c>
      <c r="C584" s="56">
        <v>1296.7</v>
      </c>
      <c r="D584" s="61">
        <v>1293.58</v>
      </c>
    </row>
    <row r="585" spans="2:4" x14ac:dyDescent="0.25">
      <c r="B585" s="57">
        <v>199801</v>
      </c>
      <c r="C585" s="59">
        <v>1323.16</v>
      </c>
      <c r="D585" s="67">
        <v>1342</v>
      </c>
    </row>
    <row r="586" spans="2:4" x14ac:dyDescent="0.25">
      <c r="B586" s="55">
        <v>199802</v>
      </c>
      <c r="C586" s="56">
        <v>1346.12</v>
      </c>
      <c r="D586" s="61">
        <v>1343.85</v>
      </c>
    </row>
    <row r="587" spans="2:4" x14ac:dyDescent="0.25">
      <c r="B587" s="57">
        <v>199803</v>
      </c>
      <c r="C587" s="59">
        <v>1357.1</v>
      </c>
      <c r="D587" s="67">
        <v>1358.03</v>
      </c>
    </row>
    <row r="588" spans="2:4" x14ac:dyDescent="0.25">
      <c r="B588" s="55">
        <v>199804</v>
      </c>
      <c r="C588" s="56">
        <v>1360.65</v>
      </c>
      <c r="D588" s="61">
        <v>1365.72</v>
      </c>
    </row>
    <row r="589" spans="2:4" x14ac:dyDescent="0.25">
      <c r="B589" s="57">
        <v>199805</v>
      </c>
      <c r="C589" s="59">
        <v>1386.28</v>
      </c>
      <c r="D589" s="67">
        <v>1397.07</v>
      </c>
    </row>
    <row r="590" spans="2:4" x14ac:dyDescent="0.25">
      <c r="B590" s="55">
        <v>199806</v>
      </c>
      <c r="C590" s="56">
        <v>1386.61</v>
      </c>
      <c r="D590" s="61">
        <v>1363.04</v>
      </c>
    </row>
    <row r="591" spans="2:4" x14ac:dyDescent="0.25">
      <c r="B591" s="57">
        <v>199807</v>
      </c>
      <c r="C591" s="59">
        <v>1371.54</v>
      </c>
      <c r="D591" s="67">
        <v>1370.65</v>
      </c>
    </row>
    <row r="592" spans="2:4" x14ac:dyDescent="0.25">
      <c r="B592" s="55">
        <v>199808</v>
      </c>
      <c r="C592" s="56">
        <v>1390.46</v>
      </c>
      <c r="D592" s="61">
        <v>1440.87</v>
      </c>
    </row>
    <row r="593" spans="2:4" x14ac:dyDescent="0.25">
      <c r="B593" s="57">
        <v>199809</v>
      </c>
      <c r="C593" s="59">
        <v>1520.52</v>
      </c>
      <c r="D593" s="67">
        <v>1556.15</v>
      </c>
    </row>
    <row r="594" spans="2:4" x14ac:dyDescent="0.25">
      <c r="B594" s="55">
        <v>199810</v>
      </c>
      <c r="C594" s="56">
        <v>1587.38</v>
      </c>
      <c r="D594" s="61">
        <v>1575.08</v>
      </c>
    </row>
    <row r="595" spans="2:4" x14ac:dyDescent="0.25">
      <c r="B595" s="57">
        <v>199811</v>
      </c>
      <c r="C595" s="59">
        <v>1562.71</v>
      </c>
      <c r="D595" s="67">
        <v>1547.11</v>
      </c>
    </row>
    <row r="596" spans="2:4" x14ac:dyDescent="0.25">
      <c r="B596" s="55">
        <v>199812</v>
      </c>
      <c r="C596" s="56">
        <v>1524.56</v>
      </c>
      <c r="D596" s="61">
        <v>1542.11</v>
      </c>
    </row>
    <row r="597" spans="2:4" x14ac:dyDescent="0.25">
      <c r="B597" s="57">
        <v>199901</v>
      </c>
      <c r="C597" s="59">
        <v>1570.01</v>
      </c>
      <c r="D597" s="67">
        <v>1582.9</v>
      </c>
    </row>
    <row r="598" spans="2:4" x14ac:dyDescent="0.25">
      <c r="B598" s="55">
        <v>199902</v>
      </c>
      <c r="C598" s="56">
        <v>1567.07</v>
      </c>
      <c r="D598" s="61">
        <v>1568.3</v>
      </c>
    </row>
    <row r="599" spans="2:4" x14ac:dyDescent="0.25">
      <c r="B599" s="57">
        <v>199903</v>
      </c>
      <c r="C599" s="59">
        <v>1550.15</v>
      </c>
      <c r="D599" s="67">
        <v>1533.51</v>
      </c>
    </row>
    <row r="600" spans="2:4" x14ac:dyDescent="0.25">
      <c r="B600" s="55">
        <v>199904</v>
      </c>
      <c r="C600" s="56">
        <v>1574.67</v>
      </c>
      <c r="D600" s="61">
        <v>1604.44</v>
      </c>
    </row>
    <row r="601" spans="2:4" x14ac:dyDescent="0.25">
      <c r="B601" s="57">
        <v>199905</v>
      </c>
      <c r="C601" s="59">
        <v>1641.33</v>
      </c>
      <c r="D601" s="67">
        <v>1671.67</v>
      </c>
    </row>
    <row r="602" spans="2:4" x14ac:dyDescent="0.25">
      <c r="B602" s="55">
        <v>199906</v>
      </c>
      <c r="C602" s="56">
        <v>1693.99</v>
      </c>
      <c r="D602" s="61">
        <v>1732.1</v>
      </c>
    </row>
    <row r="603" spans="2:4" x14ac:dyDescent="0.25">
      <c r="B603" s="57">
        <v>199907</v>
      </c>
      <c r="C603" s="59">
        <v>1818.63</v>
      </c>
      <c r="D603" s="67">
        <v>1809.5</v>
      </c>
    </row>
    <row r="604" spans="2:4" x14ac:dyDescent="0.25">
      <c r="B604" s="55">
        <v>199908</v>
      </c>
      <c r="C604" s="56">
        <v>1876.93</v>
      </c>
      <c r="D604" s="61">
        <v>1954.72</v>
      </c>
    </row>
    <row r="605" spans="2:4" x14ac:dyDescent="0.25">
      <c r="B605" s="57">
        <v>199909</v>
      </c>
      <c r="C605" s="59">
        <v>1975.64</v>
      </c>
      <c r="D605" s="67">
        <v>2017.27</v>
      </c>
    </row>
    <row r="606" spans="2:4" x14ac:dyDescent="0.25">
      <c r="B606" s="55">
        <v>199910</v>
      </c>
      <c r="C606" s="56">
        <v>1978.71</v>
      </c>
      <c r="D606" s="61">
        <v>1971.59</v>
      </c>
    </row>
    <row r="607" spans="2:4" x14ac:dyDescent="0.25">
      <c r="B607" s="57">
        <v>199911</v>
      </c>
      <c r="C607" s="59">
        <v>1944.64</v>
      </c>
      <c r="D607" s="67">
        <v>1923.77</v>
      </c>
    </row>
    <row r="608" spans="2:4" x14ac:dyDescent="0.25">
      <c r="B608" s="55">
        <v>199912</v>
      </c>
      <c r="C608" s="56">
        <v>1888.46</v>
      </c>
      <c r="D608" s="61">
        <v>1873.77</v>
      </c>
    </row>
    <row r="609" spans="2:4" x14ac:dyDescent="0.25">
      <c r="B609" s="57">
        <v>200001</v>
      </c>
      <c r="C609" s="59">
        <v>1923.57</v>
      </c>
      <c r="D609" s="67">
        <v>1976.72</v>
      </c>
    </row>
    <row r="610" spans="2:4" x14ac:dyDescent="0.25">
      <c r="B610" s="55">
        <v>200002</v>
      </c>
      <c r="C610" s="56">
        <v>1950.64</v>
      </c>
      <c r="D610" s="61">
        <v>1946.17</v>
      </c>
    </row>
    <row r="611" spans="2:4" x14ac:dyDescent="0.25">
      <c r="B611" s="57">
        <v>200003</v>
      </c>
      <c r="C611" s="59">
        <v>1956.25</v>
      </c>
      <c r="D611" s="67">
        <v>1951.56</v>
      </c>
    </row>
    <row r="612" spans="2:4" x14ac:dyDescent="0.25">
      <c r="B612" s="55">
        <v>200004</v>
      </c>
      <c r="C612" s="56">
        <v>1986.77</v>
      </c>
      <c r="D612" s="61">
        <v>2004.47</v>
      </c>
    </row>
    <row r="613" spans="2:4" x14ac:dyDescent="0.25">
      <c r="B613" s="57">
        <v>200005</v>
      </c>
      <c r="C613" s="59">
        <v>2055.69</v>
      </c>
      <c r="D613" s="67">
        <v>2084.92</v>
      </c>
    </row>
    <row r="614" spans="2:4" x14ac:dyDescent="0.25">
      <c r="B614" s="55">
        <v>200006</v>
      </c>
      <c r="C614" s="56">
        <v>2120.17</v>
      </c>
      <c r="D614" s="61">
        <v>2139.11</v>
      </c>
    </row>
    <row r="615" spans="2:4" x14ac:dyDescent="0.25">
      <c r="B615" s="57">
        <v>200007</v>
      </c>
      <c r="C615" s="59">
        <v>2161.34</v>
      </c>
      <c r="D615" s="67">
        <v>2172.79</v>
      </c>
    </row>
    <row r="616" spans="2:4" x14ac:dyDescent="0.25">
      <c r="B616" s="55">
        <v>200008</v>
      </c>
      <c r="C616" s="56">
        <v>2187.38</v>
      </c>
      <c r="D616" s="61">
        <v>2208.21</v>
      </c>
    </row>
    <row r="617" spans="2:4" x14ac:dyDescent="0.25">
      <c r="B617" s="57">
        <v>200009</v>
      </c>
      <c r="C617" s="59">
        <v>2213.7600000000002</v>
      </c>
      <c r="D617" s="67">
        <v>2212.2600000000002</v>
      </c>
    </row>
    <row r="618" spans="2:4" x14ac:dyDescent="0.25">
      <c r="B618" s="55">
        <v>200010</v>
      </c>
      <c r="C618" s="56">
        <v>2176.61</v>
      </c>
      <c r="D618" s="61">
        <v>2158.36</v>
      </c>
    </row>
    <row r="619" spans="2:4" x14ac:dyDescent="0.25">
      <c r="B619" s="57">
        <v>200011</v>
      </c>
      <c r="C619" s="59">
        <v>2136.63</v>
      </c>
      <c r="D619" s="67">
        <v>2172.84</v>
      </c>
    </row>
    <row r="620" spans="2:4" x14ac:dyDescent="0.25">
      <c r="B620" s="55">
        <v>200012</v>
      </c>
      <c r="C620" s="56">
        <v>2186.21</v>
      </c>
      <c r="D620" s="61">
        <v>2229.1799999999998</v>
      </c>
    </row>
    <row r="621" spans="2:4" x14ac:dyDescent="0.25">
      <c r="B621" s="57">
        <v>200101</v>
      </c>
      <c r="C621" s="59">
        <v>2241.4</v>
      </c>
      <c r="D621" s="67">
        <v>2240.8000000000002</v>
      </c>
    </row>
    <row r="622" spans="2:4" x14ac:dyDescent="0.25">
      <c r="B622" s="55">
        <v>200102</v>
      </c>
      <c r="C622" s="56">
        <v>2243.42</v>
      </c>
      <c r="D622" s="61">
        <v>2257.4499999999998</v>
      </c>
    </row>
    <row r="623" spans="2:4" x14ac:dyDescent="0.25">
      <c r="B623" s="57">
        <v>200103</v>
      </c>
      <c r="C623" s="59">
        <v>2278.7800000000002</v>
      </c>
      <c r="D623" s="67">
        <v>2310.5700000000002</v>
      </c>
    </row>
    <row r="624" spans="2:4" x14ac:dyDescent="0.25">
      <c r="B624" s="55">
        <v>200104</v>
      </c>
      <c r="C624" s="56">
        <v>2323.1</v>
      </c>
      <c r="D624" s="61">
        <v>2346.73</v>
      </c>
    </row>
    <row r="625" spans="2:4" x14ac:dyDescent="0.25">
      <c r="B625" s="57">
        <v>200105</v>
      </c>
      <c r="C625" s="59">
        <v>2346.9299999999998</v>
      </c>
      <c r="D625" s="67">
        <v>2324.98</v>
      </c>
    </row>
    <row r="626" spans="2:4" x14ac:dyDescent="0.25">
      <c r="B626" s="55">
        <v>200106</v>
      </c>
      <c r="C626" s="56">
        <v>2305.66</v>
      </c>
      <c r="D626" s="61">
        <v>2298.85</v>
      </c>
    </row>
    <row r="627" spans="2:4" x14ac:dyDescent="0.25">
      <c r="B627" s="57">
        <v>200107</v>
      </c>
      <c r="C627" s="59">
        <v>2304.2800000000002</v>
      </c>
      <c r="D627" s="67">
        <v>2298.27</v>
      </c>
    </row>
    <row r="628" spans="2:4" x14ac:dyDescent="0.25">
      <c r="B628" s="55">
        <v>200108</v>
      </c>
      <c r="C628" s="56">
        <v>2288.9</v>
      </c>
      <c r="D628" s="61">
        <v>2301.23</v>
      </c>
    </row>
    <row r="629" spans="2:4" x14ac:dyDescent="0.25">
      <c r="B629" s="57">
        <v>200109</v>
      </c>
      <c r="C629" s="59">
        <v>2328.23</v>
      </c>
      <c r="D629" s="67">
        <v>2332.19</v>
      </c>
    </row>
    <row r="630" spans="2:4" x14ac:dyDescent="0.25">
      <c r="B630" s="55">
        <v>200110</v>
      </c>
      <c r="C630" s="56">
        <v>2320.65</v>
      </c>
      <c r="D630" s="61">
        <v>2310.02</v>
      </c>
    </row>
    <row r="631" spans="2:4" x14ac:dyDescent="0.25">
      <c r="B631" s="57">
        <v>200111</v>
      </c>
      <c r="C631" s="59">
        <v>2310.4699999999998</v>
      </c>
      <c r="D631" s="67">
        <v>2308.59</v>
      </c>
    </row>
    <row r="632" spans="2:4" x14ac:dyDescent="0.25">
      <c r="B632" s="55">
        <v>200112</v>
      </c>
      <c r="C632" s="56">
        <v>2306.9</v>
      </c>
      <c r="D632" s="61">
        <v>2291.1799999999998</v>
      </c>
    </row>
    <row r="633" spans="2:4" x14ac:dyDescent="0.25">
      <c r="B633" s="57">
        <v>200201</v>
      </c>
      <c r="C633" s="59">
        <v>2274.96</v>
      </c>
      <c r="D633" s="67">
        <v>2264.8200000000002</v>
      </c>
    </row>
    <row r="634" spans="2:4" x14ac:dyDescent="0.25">
      <c r="B634" s="55">
        <v>200202</v>
      </c>
      <c r="C634" s="56">
        <v>2286.6999999999998</v>
      </c>
      <c r="D634" s="61">
        <v>2309.8200000000002</v>
      </c>
    </row>
    <row r="635" spans="2:4" x14ac:dyDescent="0.25">
      <c r="B635" s="57">
        <v>200203</v>
      </c>
      <c r="C635" s="59">
        <v>2282.33</v>
      </c>
      <c r="D635" s="67">
        <v>2261.23</v>
      </c>
    </row>
    <row r="636" spans="2:4" x14ac:dyDescent="0.25">
      <c r="B636" s="55">
        <v>200204</v>
      </c>
      <c r="C636" s="56">
        <v>2263.11</v>
      </c>
      <c r="D636" s="61">
        <v>2275.35</v>
      </c>
    </row>
    <row r="637" spans="2:4" x14ac:dyDescent="0.25">
      <c r="B637" s="57">
        <v>200205</v>
      </c>
      <c r="C637" s="59">
        <v>2310.2399999999998</v>
      </c>
      <c r="D637" s="67">
        <v>2321.16</v>
      </c>
    </row>
    <row r="638" spans="2:4" x14ac:dyDescent="0.25">
      <c r="B638" s="55">
        <v>200206</v>
      </c>
      <c r="C638" s="56">
        <v>2364.25</v>
      </c>
      <c r="D638" s="61">
        <v>2398.8200000000002</v>
      </c>
    </row>
    <row r="639" spans="2:4" x14ac:dyDescent="0.25">
      <c r="B639" s="57">
        <v>200207</v>
      </c>
      <c r="C639" s="59">
        <v>2506.7199999999998</v>
      </c>
      <c r="D639" s="67">
        <v>2625.06</v>
      </c>
    </row>
    <row r="640" spans="2:4" x14ac:dyDescent="0.25">
      <c r="B640" s="55">
        <v>200208</v>
      </c>
      <c r="C640" s="56">
        <v>2647.22</v>
      </c>
      <c r="D640" s="61">
        <v>2703.55</v>
      </c>
    </row>
    <row r="641" spans="2:4" x14ac:dyDescent="0.25">
      <c r="B641" s="57">
        <v>200209</v>
      </c>
      <c r="C641" s="59">
        <v>2751.23</v>
      </c>
      <c r="D641" s="67">
        <v>2828.08</v>
      </c>
    </row>
    <row r="642" spans="2:4" x14ac:dyDescent="0.25">
      <c r="B642" s="55">
        <v>200210</v>
      </c>
      <c r="C642" s="56">
        <v>2827.86</v>
      </c>
      <c r="D642" s="61">
        <v>2773.73</v>
      </c>
    </row>
    <row r="643" spans="2:4" x14ac:dyDescent="0.25">
      <c r="B643" s="57">
        <v>200211</v>
      </c>
      <c r="C643" s="59">
        <v>2726.66</v>
      </c>
      <c r="D643" s="67">
        <v>2784.21</v>
      </c>
    </row>
    <row r="644" spans="2:4" x14ac:dyDescent="0.25">
      <c r="B644" s="55">
        <v>200212</v>
      </c>
      <c r="C644" s="56">
        <v>2814.89</v>
      </c>
      <c r="D644" s="61">
        <v>2864.79</v>
      </c>
    </row>
    <row r="645" spans="2:4" x14ac:dyDescent="0.25">
      <c r="B645" s="57">
        <v>200301</v>
      </c>
      <c r="C645" s="59">
        <v>2913</v>
      </c>
      <c r="D645" s="67">
        <v>2926.46</v>
      </c>
    </row>
    <row r="646" spans="2:4" x14ac:dyDescent="0.25">
      <c r="B646" s="55">
        <v>200302</v>
      </c>
      <c r="C646" s="56">
        <v>2951.86</v>
      </c>
      <c r="D646" s="61">
        <v>2956.31</v>
      </c>
    </row>
    <row r="647" spans="2:4" x14ac:dyDescent="0.25">
      <c r="B647" s="57">
        <v>200303</v>
      </c>
      <c r="C647" s="59">
        <v>2959.01</v>
      </c>
      <c r="D647" s="67">
        <v>2958.25</v>
      </c>
    </row>
    <row r="648" spans="2:4" x14ac:dyDescent="0.25">
      <c r="B648" s="55">
        <v>200304</v>
      </c>
      <c r="C648" s="56">
        <v>2926.62</v>
      </c>
      <c r="D648" s="61">
        <v>2887.82</v>
      </c>
    </row>
    <row r="649" spans="2:4" x14ac:dyDescent="0.25">
      <c r="B649" s="57">
        <v>200305</v>
      </c>
      <c r="C649" s="59">
        <v>2858.94</v>
      </c>
      <c r="D649" s="67">
        <v>2853.33</v>
      </c>
    </row>
    <row r="650" spans="2:4" x14ac:dyDescent="0.25">
      <c r="B650" s="55">
        <v>200306</v>
      </c>
      <c r="C650" s="56">
        <v>2826.95</v>
      </c>
      <c r="D650" s="61">
        <v>2817.32</v>
      </c>
    </row>
    <row r="651" spans="2:4" x14ac:dyDescent="0.25">
      <c r="B651" s="57">
        <v>200307</v>
      </c>
      <c r="C651" s="59">
        <v>2858.82</v>
      </c>
      <c r="D651" s="67">
        <v>2880.4</v>
      </c>
    </row>
    <row r="652" spans="2:4" x14ac:dyDescent="0.25">
      <c r="B652" s="55">
        <v>200308</v>
      </c>
      <c r="C652" s="56">
        <v>2867.29</v>
      </c>
      <c r="D652" s="61">
        <v>2832.94</v>
      </c>
    </row>
    <row r="653" spans="2:4" x14ac:dyDescent="0.25">
      <c r="B653" s="57">
        <v>200309</v>
      </c>
      <c r="C653" s="59">
        <v>2840.08</v>
      </c>
      <c r="D653" s="67">
        <v>2889.39</v>
      </c>
    </row>
    <row r="654" spans="2:4" x14ac:dyDescent="0.25">
      <c r="B654" s="55">
        <v>200310</v>
      </c>
      <c r="C654" s="56">
        <v>2876.2</v>
      </c>
      <c r="D654" s="61">
        <v>2884.17</v>
      </c>
    </row>
    <row r="655" spans="2:4" x14ac:dyDescent="0.25">
      <c r="B655" s="57">
        <v>200311</v>
      </c>
      <c r="C655" s="59">
        <v>2844.55</v>
      </c>
      <c r="D655" s="67">
        <v>2836.05</v>
      </c>
    </row>
    <row r="656" spans="2:4" x14ac:dyDescent="0.25">
      <c r="B656" s="55">
        <v>200312</v>
      </c>
      <c r="C656" s="56">
        <v>2807.2</v>
      </c>
      <c r="D656" s="61">
        <v>2778.21</v>
      </c>
    </row>
    <row r="657" spans="2:4" x14ac:dyDescent="0.25">
      <c r="B657" s="57">
        <v>200401</v>
      </c>
      <c r="C657" s="59">
        <v>2749.14</v>
      </c>
      <c r="D657" s="67">
        <v>2742.47</v>
      </c>
    </row>
    <row r="658" spans="2:4" x14ac:dyDescent="0.25">
      <c r="B658" s="55">
        <v>200402</v>
      </c>
      <c r="C658" s="56">
        <v>2717.94</v>
      </c>
      <c r="D658" s="61">
        <v>2682.34</v>
      </c>
    </row>
    <row r="659" spans="2:4" x14ac:dyDescent="0.25">
      <c r="B659" s="57">
        <v>200403</v>
      </c>
      <c r="C659" s="59">
        <v>2670.8</v>
      </c>
      <c r="D659" s="67">
        <v>2678.16</v>
      </c>
    </row>
    <row r="660" spans="2:4" x14ac:dyDescent="0.25">
      <c r="B660" s="55">
        <v>200404</v>
      </c>
      <c r="C660" s="56">
        <v>2639.6</v>
      </c>
      <c r="D660" s="61">
        <v>2646.99</v>
      </c>
    </row>
    <row r="661" spans="2:4" x14ac:dyDescent="0.25">
      <c r="B661" s="57">
        <v>200405</v>
      </c>
      <c r="C661" s="59">
        <v>2719.43</v>
      </c>
      <c r="D661" s="67">
        <v>2724.92</v>
      </c>
    </row>
    <row r="662" spans="2:4" x14ac:dyDescent="0.25">
      <c r="B662" s="55">
        <v>200406</v>
      </c>
      <c r="C662" s="56">
        <v>2716.56</v>
      </c>
      <c r="D662" s="61">
        <v>2699.58</v>
      </c>
    </row>
    <row r="663" spans="2:4" x14ac:dyDescent="0.25">
      <c r="B663" s="57">
        <v>200407</v>
      </c>
      <c r="C663" s="59">
        <v>2653.32</v>
      </c>
      <c r="D663" s="67">
        <v>2612.44</v>
      </c>
    </row>
    <row r="664" spans="2:4" x14ac:dyDescent="0.25">
      <c r="B664" s="55">
        <v>200408</v>
      </c>
      <c r="C664" s="56">
        <v>2598.59</v>
      </c>
      <c r="D664" s="61">
        <v>2551.4299999999998</v>
      </c>
    </row>
    <row r="665" spans="2:4" x14ac:dyDescent="0.25">
      <c r="B665" s="57">
        <v>200409</v>
      </c>
      <c r="C665" s="59">
        <v>2552.7800000000002</v>
      </c>
      <c r="D665" s="67">
        <v>2595.17</v>
      </c>
    </row>
    <row r="666" spans="2:4" x14ac:dyDescent="0.25">
      <c r="B666" s="55">
        <v>200410</v>
      </c>
      <c r="C666" s="56">
        <v>2580.6999999999998</v>
      </c>
      <c r="D666" s="61">
        <v>2575.19</v>
      </c>
    </row>
    <row r="667" spans="2:4" x14ac:dyDescent="0.25">
      <c r="B667" s="57">
        <v>200411</v>
      </c>
      <c r="C667" s="59">
        <v>2530.19</v>
      </c>
      <c r="D667" s="67">
        <v>2479.1</v>
      </c>
    </row>
    <row r="668" spans="2:4" x14ac:dyDescent="0.25">
      <c r="B668" s="55">
        <v>200412</v>
      </c>
      <c r="C668" s="56">
        <v>2411.37</v>
      </c>
      <c r="D668" s="61">
        <v>2389.75</v>
      </c>
    </row>
    <row r="669" spans="2:4" x14ac:dyDescent="0.25">
      <c r="B669" s="57">
        <v>200501</v>
      </c>
      <c r="C669" s="59">
        <v>2362.96</v>
      </c>
      <c r="D669" s="67">
        <v>2367.7600000000002</v>
      </c>
    </row>
    <row r="670" spans="2:4" x14ac:dyDescent="0.25">
      <c r="B670" s="55">
        <v>200502</v>
      </c>
      <c r="C670" s="56">
        <v>2340.4899999999998</v>
      </c>
      <c r="D670" s="61">
        <v>2323.77</v>
      </c>
    </row>
    <row r="671" spans="2:4" x14ac:dyDescent="0.25">
      <c r="B671" s="57">
        <v>200503</v>
      </c>
      <c r="C671" s="59">
        <v>2353.71</v>
      </c>
      <c r="D671" s="67">
        <v>2376.48</v>
      </c>
    </row>
    <row r="672" spans="2:4" x14ac:dyDescent="0.25">
      <c r="B672" s="55">
        <v>200504</v>
      </c>
      <c r="C672" s="56">
        <v>2350.0100000000002</v>
      </c>
      <c r="D672" s="61">
        <v>2348.3200000000002</v>
      </c>
    </row>
    <row r="673" spans="2:4" x14ac:dyDescent="0.25">
      <c r="B673" s="57">
        <v>200505</v>
      </c>
      <c r="C673" s="59">
        <v>2339.2199999999998</v>
      </c>
      <c r="D673" s="67">
        <v>2332.79</v>
      </c>
    </row>
    <row r="674" spans="2:4" x14ac:dyDescent="0.25">
      <c r="B674" s="55">
        <v>200506</v>
      </c>
      <c r="C674" s="56">
        <v>2331.79</v>
      </c>
      <c r="D674" s="61">
        <v>2331.81</v>
      </c>
    </row>
    <row r="675" spans="2:4" x14ac:dyDescent="0.25">
      <c r="B675" s="57">
        <v>200507</v>
      </c>
      <c r="C675" s="59">
        <v>2323.38</v>
      </c>
      <c r="D675" s="67">
        <v>2308.4899999999998</v>
      </c>
    </row>
    <row r="676" spans="2:4" x14ac:dyDescent="0.25">
      <c r="B676" s="55">
        <v>200508</v>
      </c>
      <c r="C676" s="56">
        <v>2306.19</v>
      </c>
      <c r="D676" s="61">
        <v>2304.3000000000002</v>
      </c>
    </row>
    <row r="677" spans="2:4" x14ac:dyDescent="0.25">
      <c r="B677" s="57">
        <v>200509</v>
      </c>
      <c r="C677" s="59">
        <v>2294.52</v>
      </c>
      <c r="D677" s="67">
        <v>2289.61</v>
      </c>
    </row>
    <row r="678" spans="2:4" x14ac:dyDescent="0.25">
      <c r="B678" s="55">
        <v>200510</v>
      </c>
      <c r="C678" s="56">
        <v>2292.5500000000002</v>
      </c>
      <c r="D678" s="61">
        <v>2289.5700000000002</v>
      </c>
    </row>
    <row r="679" spans="2:4" x14ac:dyDescent="0.25">
      <c r="B679" s="57">
        <v>200511</v>
      </c>
      <c r="C679" s="59">
        <v>2279.85</v>
      </c>
      <c r="D679" s="67">
        <v>2274.04</v>
      </c>
    </row>
    <row r="680" spans="2:4" x14ac:dyDescent="0.25">
      <c r="B680" s="55">
        <v>200512</v>
      </c>
      <c r="C680" s="56">
        <v>2278.91</v>
      </c>
      <c r="D680" s="61">
        <v>2284.2199999999998</v>
      </c>
    </row>
    <row r="681" spans="2:4" x14ac:dyDescent="0.25">
      <c r="B681" s="57">
        <v>200601</v>
      </c>
      <c r="C681" s="59">
        <v>2273.66</v>
      </c>
      <c r="D681" s="67">
        <v>2265.65</v>
      </c>
    </row>
    <row r="682" spans="2:4" x14ac:dyDescent="0.25">
      <c r="B682" s="55">
        <v>200602</v>
      </c>
      <c r="C682" s="56">
        <v>2256.2399999999998</v>
      </c>
      <c r="D682" s="61">
        <v>2247.3200000000002</v>
      </c>
    </row>
    <row r="683" spans="2:4" x14ac:dyDescent="0.25">
      <c r="B683" s="57">
        <v>200603</v>
      </c>
      <c r="C683" s="59">
        <v>2262.36</v>
      </c>
      <c r="D683" s="67">
        <v>2289.98</v>
      </c>
    </row>
    <row r="684" spans="2:4" x14ac:dyDescent="0.25">
      <c r="B684" s="55">
        <v>200604</v>
      </c>
      <c r="C684" s="56">
        <v>2334.29</v>
      </c>
      <c r="D684" s="61">
        <v>2375.0300000000002</v>
      </c>
    </row>
    <row r="685" spans="2:4" x14ac:dyDescent="0.25">
      <c r="B685" s="57">
        <v>200605</v>
      </c>
      <c r="C685" s="59">
        <v>2417.9899999999998</v>
      </c>
      <c r="D685" s="67">
        <v>2482.41</v>
      </c>
    </row>
    <row r="686" spans="2:4" x14ac:dyDescent="0.25">
      <c r="B686" s="55">
        <v>200606</v>
      </c>
      <c r="C686" s="56">
        <v>2542.2399999999998</v>
      </c>
      <c r="D686" s="61">
        <v>2633.12</v>
      </c>
    </row>
    <row r="687" spans="2:4" x14ac:dyDescent="0.25">
      <c r="B687" s="57">
        <v>200607</v>
      </c>
      <c r="C687" s="59">
        <v>2511.7399999999998</v>
      </c>
      <c r="D687" s="67">
        <v>2426</v>
      </c>
    </row>
    <row r="688" spans="2:4" x14ac:dyDescent="0.25">
      <c r="B688" s="55">
        <v>200608</v>
      </c>
      <c r="C688" s="56">
        <v>2389.65</v>
      </c>
      <c r="D688" s="61">
        <v>2396.63</v>
      </c>
    </row>
    <row r="689" spans="2:4" x14ac:dyDescent="0.25">
      <c r="B689" s="57">
        <v>200609</v>
      </c>
      <c r="C689" s="59">
        <v>2398.88</v>
      </c>
      <c r="D689" s="67">
        <v>2394.31</v>
      </c>
    </row>
    <row r="690" spans="2:4" x14ac:dyDescent="0.25">
      <c r="B690" s="55">
        <v>200610</v>
      </c>
      <c r="C690" s="56">
        <v>2364.29</v>
      </c>
      <c r="D690" s="61">
        <v>2315.38</v>
      </c>
    </row>
    <row r="691" spans="2:4" x14ac:dyDescent="0.25">
      <c r="B691" s="57">
        <v>200611</v>
      </c>
      <c r="C691" s="59">
        <v>2290.46</v>
      </c>
      <c r="D691" s="67">
        <v>2300.42</v>
      </c>
    </row>
    <row r="692" spans="2:4" x14ac:dyDescent="0.25">
      <c r="B692" s="55">
        <v>200612</v>
      </c>
      <c r="C692" s="56">
        <v>2261.33526315789</v>
      </c>
      <c r="D692" s="61">
        <v>2238.79</v>
      </c>
    </row>
    <row r="693" spans="2:4" x14ac:dyDescent="0.25">
      <c r="B693" s="57">
        <v>200701</v>
      </c>
      <c r="C693" s="59">
        <v>2237.06</v>
      </c>
      <c r="D693" s="67">
        <v>2259.7199999999998</v>
      </c>
    </row>
    <row r="694" spans="2:4" x14ac:dyDescent="0.25">
      <c r="B694" s="55">
        <v>200702</v>
      </c>
      <c r="C694" s="56">
        <v>2227.63</v>
      </c>
      <c r="D694" s="61">
        <v>2224.12</v>
      </c>
    </row>
    <row r="695" spans="2:4" x14ac:dyDescent="0.25">
      <c r="B695" s="57">
        <v>200703</v>
      </c>
      <c r="C695" s="59">
        <v>2201.39</v>
      </c>
      <c r="D695" s="67">
        <v>2190.3000000000002</v>
      </c>
    </row>
    <row r="696" spans="2:4" x14ac:dyDescent="0.25">
      <c r="B696" s="55">
        <v>200704</v>
      </c>
      <c r="C696" s="56">
        <v>2144.6</v>
      </c>
      <c r="D696" s="61">
        <v>2110.67</v>
      </c>
    </row>
    <row r="697" spans="2:4" x14ac:dyDescent="0.25">
      <c r="B697" s="57">
        <v>200705</v>
      </c>
      <c r="C697" s="59">
        <v>2007.91</v>
      </c>
      <c r="D697" s="67">
        <v>1930.64</v>
      </c>
    </row>
    <row r="698" spans="2:4" x14ac:dyDescent="0.25">
      <c r="B698" s="55">
        <v>200706</v>
      </c>
      <c r="C698" s="56">
        <v>1923.76</v>
      </c>
      <c r="D698" s="61">
        <v>1960.61</v>
      </c>
    </row>
    <row r="699" spans="2:4" x14ac:dyDescent="0.25">
      <c r="B699" s="57">
        <v>200707</v>
      </c>
      <c r="C699" s="59">
        <v>1950.87</v>
      </c>
      <c r="D699" s="67">
        <v>1971.8</v>
      </c>
    </row>
    <row r="700" spans="2:4" x14ac:dyDescent="0.25">
      <c r="B700" s="55">
        <v>200708</v>
      </c>
      <c r="C700" s="56">
        <v>2058.2800000000002</v>
      </c>
      <c r="D700" s="61">
        <v>2173.17</v>
      </c>
    </row>
    <row r="701" spans="2:4" x14ac:dyDescent="0.25">
      <c r="B701" s="57">
        <v>200709</v>
      </c>
      <c r="C701" s="59">
        <v>2117.0500000000002</v>
      </c>
      <c r="D701" s="67">
        <v>2023.19</v>
      </c>
    </row>
    <row r="702" spans="2:4" x14ac:dyDescent="0.25">
      <c r="B702" s="55">
        <v>200710</v>
      </c>
      <c r="C702" s="56">
        <v>2003.26</v>
      </c>
      <c r="D702" s="61">
        <v>1999.44</v>
      </c>
    </row>
    <row r="703" spans="2:4" x14ac:dyDescent="0.25">
      <c r="B703" s="57">
        <v>200711</v>
      </c>
      <c r="C703" s="59">
        <v>2047.72</v>
      </c>
      <c r="D703" s="67">
        <v>2060.42</v>
      </c>
    </row>
    <row r="704" spans="2:4" x14ac:dyDescent="0.25">
      <c r="B704" s="55">
        <v>200712</v>
      </c>
      <c r="C704" s="56">
        <v>2014.2014999999999</v>
      </c>
      <c r="D704" s="61">
        <v>2014.76</v>
      </c>
    </row>
    <row r="705" spans="2:4" x14ac:dyDescent="0.25">
      <c r="B705" s="57">
        <v>200801</v>
      </c>
      <c r="C705" s="59">
        <v>1980.59</v>
      </c>
      <c r="D705" s="67">
        <v>1939.6</v>
      </c>
    </row>
    <row r="706" spans="2:4" x14ac:dyDescent="0.25">
      <c r="B706" s="55">
        <v>200802</v>
      </c>
      <c r="C706" s="56">
        <v>1903.27</v>
      </c>
      <c r="D706" s="61">
        <v>1843.59</v>
      </c>
    </row>
    <row r="707" spans="2:4" x14ac:dyDescent="0.25">
      <c r="B707" s="57">
        <v>200803</v>
      </c>
      <c r="C707" s="59">
        <v>1846.9</v>
      </c>
      <c r="D707" s="67">
        <v>1821.6</v>
      </c>
    </row>
    <row r="708" spans="2:4" x14ac:dyDescent="0.25">
      <c r="B708" s="55">
        <v>200804</v>
      </c>
      <c r="C708" s="56">
        <v>1796.13</v>
      </c>
      <c r="D708" s="61">
        <v>1780.21</v>
      </c>
    </row>
    <row r="709" spans="2:4" x14ac:dyDescent="0.25">
      <c r="B709" s="57">
        <v>200805</v>
      </c>
      <c r="C709" s="59">
        <v>1778.01</v>
      </c>
      <c r="D709" s="67">
        <v>1744.01</v>
      </c>
    </row>
    <row r="710" spans="2:4" x14ac:dyDescent="0.25">
      <c r="B710" s="55">
        <v>200806</v>
      </c>
      <c r="C710" s="56">
        <v>1712.28</v>
      </c>
      <c r="D710" s="61">
        <v>1923.02</v>
      </c>
    </row>
    <row r="711" spans="2:4" x14ac:dyDescent="0.25">
      <c r="B711" s="57">
        <v>200807</v>
      </c>
      <c r="C711" s="59">
        <v>1783.09</v>
      </c>
      <c r="D711" s="67">
        <v>1792.24</v>
      </c>
    </row>
    <row r="712" spans="2:4" x14ac:dyDescent="0.25">
      <c r="B712" s="55">
        <v>200808</v>
      </c>
      <c r="C712" s="56">
        <v>1844.29</v>
      </c>
      <c r="D712" s="61">
        <v>1932.2</v>
      </c>
    </row>
    <row r="713" spans="2:4" x14ac:dyDescent="0.25">
      <c r="B713" s="57">
        <v>200809</v>
      </c>
      <c r="C713" s="59">
        <v>2066.04</v>
      </c>
      <c r="D713" s="67">
        <v>2174.62</v>
      </c>
    </row>
    <row r="714" spans="2:4" x14ac:dyDescent="0.25">
      <c r="B714" s="55">
        <v>200810</v>
      </c>
      <c r="C714" s="56">
        <v>2289.17</v>
      </c>
      <c r="D714" s="61">
        <v>2359.52</v>
      </c>
    </row>
    <row r="715" spans="2:4" x14ac:dyDescent="0.25">
      <c r="B715" s="57">
        <v>200811</v>
      </c>
      <c r="C715" s="59">
        <v>2329.16</v>
      </c>
      <c r="D715" s="67">
        <v>2318</v>
      </c>
    </row>
    <row r="716" spans="2:4" x14ac:dyDescent="0.25">
      <c r="B716" s="55">
        <v>200812</v>
      </c>
      <c r="C716" s="56">
        <v>2252.7199999999998</v>
      </c>
      <c r="D716" s="61">
        <v>2243.59</v>
      </c>
    </row>
    <row r="717" spans="2:4" x14ac:dyDescent="0.25">
      <c r="B717" s="57">
        <v>200901</v>
      </c>
      <c r="C717" s="59">
        <v>2252.98</v>
      </c>
      <c r="D717" s="67">
        <v>2420.2600000000002</v>
      </c>
    </row>
    <row r="718" spans="2:4" x14ac:dyDescent="0.25">
      <c r="B718" s="55">
        <v>200902</v>
      </c>
      <c r="C718" s="56">
        <v>2513.7399999999998</v>
      </c>
      <c r="D718" s="61">
        <v>2555.89</v>
      </c>
    </row>
    <row r="719" spans="2:4" x14ac:dyDescent="0.25">
      <c r="B719" s="57">
        <v>200903</v>
      </c>
      <c r="C719" s="59">
        <v>2477.21</v>
      </c>
      <c r="D719" s="67">
        <v>2561.21</v>
      </c>
    </row>
    <row r="720" spans="2:4" x14ac:dyDescent="0.25">
      <c r="B720" s="55">
        <v>200904</v>
      </c>
      <c r="C720" s="56">
        <v>2379.36</v>
      </c>
      <c r="D720" s="61">
        <v>2289.73</v>
      </c>
    </row>
    <row r="721" spans="2:4" x14ac:dyDescent="0.25">
      <c r="B721" s="57">
        <v>200905</v>
      </c>
      <c r="C721" s="59">
        <v>2229.9499999999998</v>
      </c>
      <c r="D721" s="67">
        <v>2140.66</v>
      </c>
    </row>
    <row r="722" spans="2:4" x14ac:dyDescent="0.25">
      <c r="B722" s="55">
        <v>200906</v>
      </c>
      <c r="C722" s="56">
        <v>2090.04</v>
      </c>
      <c r="D722" s="61">
        <v>2158.67</v>
      </c>
    </row>
    <row r="723" spans="2:4" x14ac:dyDescent="0.25">
      <c r="B723" s="57">
        <v>200907</v>
      </c>
      <c r="C723" s="59">
        <v>2052.6799999999998</v>
      </c>
      <c r="D723" s="67">
        <v>2043.37</v>
      </c>
    </row>
    <row r="724" spans="2:4" x14ac:dyDescent="0.25">
      <c r="B724" s="55">
        <v>200908</v>
      </c>
      <c r="C724" s="56">
        <v>2018.97</v>
      </c>
      <c r="D724" s="61">
        <v>2035</v>
      </c>
    </row>
    <row r="725" spans="2:4" x14ac:dyDescent="0.25">
      <c r="B725" s="57">
        <v>200909</v>
      </c>
      <c r="C725" s="59">
        <v>1980.77</v>
      </c>
      <c r="D725" s="67">
        <v>1922</v>
      </c>
    </row>
    <row r="726" spans="2:4" x14ac:dyDescent="0.25">
      <c r="B726" s="55">
        <v>200910</v>
      </c>
      <c r="C726" s="56">
        <v>1904.86</v>
      </c>
      <c r="D726" s="61">
        <v>1993.8</v>
      </c>
    </row>
    <row r="727" spans="2:4" x14ac:dyDescent="0.25">
      <c r="B727" s="57">
        <v>200911</v>
      </c>
      <c r="C727" s="59">
        <v>1973.57</v>
      </c>
      <c r="D727" s="67">
        <v>1997.47</v>
      </c>
    </row>
    <row r="728" spans="2:4" x14ac:dyDescent="0.25">
      <c r="B728" s="55">
        <v>200912</v>
      </c>
      <c r="C728" s="56">
        <v>2017.05</v>
      </c>
      <c r="D728" s="61">
        <v>2044.23</v>
      </c>
    </row>
    <row r="729" spans="2:4" x14ac:dyDescent="0.25">
      <c r="B729" s="57">
        <v>201001</v>
      </c>
      <c r="C729" s="59">
        <v>1978.19</v>
      </c>
      <c r="D729" s="67">
        <v>1982.29</v>
      </c>
    </row>
    <row r="730" spans="2:4" x14ac:dyDescent="0.25">
      <c r="B730" s="55">
        <v>201002</v>
      </c>
      <c r="C730" s="56">
        <v>1952.89</v>
      </c>
      <c r="D730" s="61">
        <v>1932.32</v>
      </c>
    </row>
    <row r="731" spans="2:4" x14ac:dyDescent="0.25">
      <c r="B731" s="57">
        <v>201003</v>
      </c>
      <c r="C731" s="59">
        <v>1909.1</v>
      </c>
      <c r="D731" s="67">
        <v>1928.59</v>
      </c>
    </row>
    <row r="732" spans="2:4" x14ac:dyDescent="0.25">
      <c r="B732" s="55">
        <v>201004</v>
      </c>
      <c r="C732" s="56">
        <v>1940.36</v>
      </c>
      <c r="D732" s="61">
        <v>1969.75</v>
      </c>
    </row>
    <row r="733" spans="2:4" x14ac:dyDescent="0.25">
      <c r="B733" s="57">
        <v>201005</v>
      </c>
      <c r="C733" s="59">
        <v>1984.36</v>
      </c>
      <c r="D733" s="67">
        <v>1971.55</v>
      </c>
    </row>
    <row r="734" spans="2:4" x14ac:dyDescent="0.25">
      <c r="B734" s="55">
        <v>201006</v>
      </c>
      <c r="C734" s="56">
        <v>1925.9</v>
      </c>
      <c r="D734" s="61">
        <v>1916.46</v>
      </c>
    </row>
    <row r="735" spans="2:4" x14ac:dyDescent="0.25">
      <c r="B735" s="57">
        <v>201007</v>
      </c>
      <c r="C735" s="59">
        <v>1874.52</v>
      </c>
      <c r="D735" s="67">
        <v>1842.79</v>
      </c>
    </row>
    <row r="736" spans="2:4" x14ac:dyDescent="0.25">
      <c r="B736" s="55">
        <v>201008</v>
      </c>
      <c r="C736" s="56">
        <v>1819.06</v>
      </c>
      <c r="D736" s="61">
        <v>1823.74</v>
      </c>
    </row>
    <row r="737" spans="2:4" x14ac:dyDescent="0.25">
      <c r="B737" s="57">
        <v>201009</v>
      </c>
      <c r="C737" s="59">
        <v>1805.6</v>
      </c>
      <c r="D737" s="67">
        <v>1799.89</v>
      </c>
    </row>
    <row r="738" spans="2:4" x14ac:dyDescent="0.25">
      <c r="B738" s="55">
        <v>201010</v>
      </c>
      <c r="C738" s="56">
        <v>1808.46</v>
      </c>
      <c r="D738" s="61">
        <v>1831.64</v>
      </c>
    </row>
    <row r="739" spans="2:4" x14ac:dyDescent="0.25">
      <c r="B739" s="57">
        <v>201011</v>
      </c>
      <c r="C739" s="59">
        <v>1863.67</v>
      </c>
      <c r="D739" s="67">
        <v>1916.96</v>
      </c>
    </row>
    <row r="740" spans="2:4" x14ac:dyDescent="0.25">
      <c r="B740" s="55">
        <v>201012</v>
      </c>
      <c r="C740" s="56">
        <v>1925.86</v>
      </c>
      <c r="D740" s="61">
        <v>1913.98</v>
      </c>
    </row>
    <row r="741" spans="2:4" x14ac:dyDescent="0.25">
      <c r="B741" s="57">
        <v>201101</v>
      </c>
      <c r="C741" s="59">
        <v>1866.64</v>
      </c>
      <c r="D741" s="67">
        <v>1857.98</v>
      </c>
    </row>
    <row r="742" spans="2:4" x14ac:dyDescent="0.25">
      <c r="B742" s="55">
        <v>201102</v>
      </c>
      <c r="C742" s="56">
        <v>1882.61</v>
      </c>
      <c r="D742" s="61">
        <v>1895.56</v>
      </c>
    </row>
    <row r="743" spans="2:4" x14ac:dyDescent="0.25">
      <c r="B743" s="57">
        <v>201103</v>
      </c>
      <c r="C743" s="59">
        <v>1884.38</v>
      </c>
      <c r="D743" s="67">
        <v>1879.47</v>
      </c>
    </row>
    <row r="744" spans="2:4" x14ac:dyDescent="0.25">
      <c r="B744" s="55">
        <v>201104</v>
      </c>
      <c r="C744" s="56">
        <v>1812.77</v>
      </c>
      <c r="D744" s="61">
        <v>1768.19</v>
      </c>
    </row>
    <row r="745" spans="2:4" x14ac:dyDescent="0.25">
      <c r="B745" s="57">
        <v>201105</v>
      </c>
      <c r="C745" s="59">
        <v>1801.65</v>
      </c>
      <c r="D745" s="67">
        <v>1817.34</v>
      </c>
    </row>
    <row r="746" spans="2:4" x14ac:dyDescent="0.25">
      <c r="B746" s="55">
        <v>201106</v>
      </c>
      <c r="C746" s="56">
        <v>1782.54</v>
      </c>
      <c r="D746" s="61">
        <v>1780.16</v>
      </c>
    </row>
    <row r="747" spans="2:4" x14ac:dyDescent="0.25">
      <c r="B747" s="57">
        <v>201107</v>
      </c>
      <c r="C747" s="59">
        <v>1761.75</v>
      </c>
      <c r="D747" s="67">
        <v>1777.82</v>
      </c>
    </row>
    <row r="748" spans="2:4" x14ac:dyDescent="0.25">
      <c r="B748" s="55">
        <v>201108</v>
      </c>
      <c r="C748" s="56">
        <v>1785.04</v>
      </c>
      <c r="D748" s="61">
        <v>1783.66</v>
      </c>
    </row>
    <row r="749" spans="2:4" x14ac:dyDescent="0.25">
      <c r="B749" s="57">
        <v>201109</v>
      </c>
      <c r="C749" s="59">
        <v>1836.15</v>
      </c>
      <c r="D749" s="67">
        <v>1915.1</v>
      </c>
    </row>
    <row r="750" spans="2:4" x14ac:dyDescent="0.25">
      <c r="B750" s="55">
        <v>201110</v>
      </c>
      <c r="C750" s="56">
        <v>1910.38</v>
      </c>
      <c r="D750" s="61">
        <v>1863.06</v>
      </c>
    </row>
    <row r="751" spans="2:4" x14ac:dyDescent="0.25">
      <c r="B751" s="57">
        <v>201111</v>
      </c>
      <c r="C751" s="59">
        <v>1918.21</v>
      </c>
      <c r="D751" s="67">
        <v>1967.18</v>
      </c>
    </row>
    <row r="752" spans="2:4" x14ac:dyDescent="0.25">
      <c r="B752" s="55">
        <v>201112</v>
      </c>
      <c r="C752" s="56">
        <v>1934.08</v>
      </c>
      <c r="D752" s="61">
        <v>1942.7</v>
      </c>
    </row>
    <row r="753" spans="2:4" x14ac:dyDescent="0.25">
      <c r="B753" s="57">
        <v>201201</v>
      </c>
      <c r="C753" s="59">
        <v>1852.12</v>
      </c>
      <c r="D753" s="67">
        <v>1815.08</v>
      </c>
    </row>
    <row r="754" spans="2:4" x14ac:dyDescent="0.25">
      <c r="B754" s="55">
        <v>201202</v>
      </c>
      <c r="C754" s="56">
        <v>1783.56</v>
      </c>
      <c r="D754" s="61">
        <v>1767.83</v>
      </c>
    </row>
    <row r="755" spans="2:4" x14ac:dyDescent="0.25">
      <c r="B755" s="57">
        <v>201203</v>
      </c>
      <c r="C755" s="59">
        <v>1766.34</v>
      </c>
      <c r="D755" s="67">
        <v>1792.07</v>
      </c>
    </row>
    <row r="756" spans="2:4" x14ac:dyDescent="0.25">
      <c r="B756" s="55">
        <v>201204</v>
      </c>
      <c r="C756" s="56">
        <v>1775.06</v>
      </c>
      <c r="D756" s="61">
        <v>1761.2</v>
      </c>
    </row>
    <row r="757" spans="2:4" x14ac:dyDescent="0.25">
      <c r="B757" s="57">
        <v>201205</v>
      </c>
      <c r="C757" s="59">
        <v>1793.28</v>
      </c>
      <c r="D757" s="67">
        <v>1827.83</v>
      </c>
    </row>
    <row r="758" spans="2:4" x14ac:dyDescent="0.25">
      <c r="B758" s="55">
        <v>201206</v>
      </c>
      <c r="C758" s="56">
        <v>1792.63</v>
      </c>
      <c r="D758" s="61">
        <v>1784.6</v>
      </c>
    </row>
    <row r="759" spans="2:4" x14ac:dyDescent="0.25">
      <c r="B759" s="57">
        <v>201207</v>
      </c>
      <c r="C759" s="59">
        <v>1784.43</v>
      </c>
      <c r="D759" s="67">
        <v>1789.02</v>
      </c>
    </row>
    <row r="760" spans="2:4" x14ac:dyDescent="0.25">
      <c r="B760" s="55">
        <v>201208</v>
      </c>
      <c r="C760" s="56">
        <v>1806.34</v>
      </c>
      <c r="D760" s="61">
        <v>1830.5</v>
      </c>
    </row>
    <row r="761" spans="2:4" x14ac:dyDescent="0.25">
      <c r="B761" s="57">
        <v>201209</v>
      </c>
      <c r="C761" s="59">
        <v>1803.18</v>
      </c>
      <c r="D761" s="67">
        <v>1800.52</v>
      </c>
    </row>
    <row r="762" spans="2:4" x14ac:dyDescent="0.25">
      <c r="B762" s="55">
        <v>201210</v>
      </c>
      <c r="C762" s="56">
        <v>1804.97</v>
      </c>
      <c r="D762" s="61">
        <v>1829.89</v>
      </c>
    </row>
    <row r="763" spans="2:4" x14ac:dyDescent="0.25">
      <c r="B763" s="57">
        <v>201211</v>
      </c>
      <c r="C763" s="59">
        <v>1820.29</v>
      </c>
      <c r="D763" s="67">
        <v>1817.93</v>
      </c>
    </row>
    <row r="764" spans="2:4" x14ac:dyDescent="0.25">
      <c r="B764" s="55">
        <v>201212</v>
      </c>
      <c r="C764" s="56">
        <v>1793.94</v>
      </c>
      <c r="D764" s="61">
        <v>1768.23</v>
      </c>
    </row>
    <row r="765" spans="2:4" x14ac:dyDescent="0.25">
      <c r="B765" s="57">
        <v>201301</v>
      </c>
      <c r="C765" s="59">
        <v>1770.01</v>
      </c>
      <c r="D765" s="67">
        <v>1773.24</v>
      </c>
    </row>
    <row r="766" spans="2:4" x14ac:dyDescent="0.25">
      <c r="B766" s="55">
        <v>201302</v>
      </c>
      <c r="C766" s="56">
        <v>1791.48</v>
      </c>
      <c r="D766" s="61">
        <v>1816.42</v>
      </c>
    </row>
    <row r="767" spans="2:4" x14ac:dyDescent="0.25">
      <c r="B767" s="57">
        <v>201303</v>
      </c>
      <c r="C767" s="59">
        <v>1809.89</v>
      </c>
      <c r="D767" s="67">
        <v>1832.2</v>
      </c>
    </row>
    <row r="768" spans="2:4" x14ac:dyDescent="0.25">
      <c r="B768" s="55">
        <v>201304</v>
      </c>
      <c r="C768" s="56">
        <v>1829.96</v>
      </c>
      <c r="D768" s="61">
        <v>1828.79</v>
      </c>
    </row>
    <row r="769" spans="2:6" x14ac:dyDescent="0.25">
      <c r="B769" s="57">
        <v>201305</v>
      </c>
      <c r="C769" s="59">
        <v>1850.12</v>
      </c>
      <c r="D769" s="67">
        <v>1891.48</v>
      </c>
    </row>
    <row r="770" spans="2:6" x14ac:dyDescent="0.25">
      <c r="B770" s="55">
        <v>201306</v>
      </c>
      <c r="C770" s="56">
        <v>1909.5</v>
      </c>
      <c r="D770" s="61">
        <v>1929</v>
      </c>
    </row>
    <row r="771" spans="2:6" x14ac:dyDescent="0.25">
      <c r="B771" s="57">
        <v>201307</v>
      </c>
      <c r="C771" s="59">
        <v>1900.59</v>
      </c>
      <c r="D771" s="67">
        <v>1890.33</v>
      </c>
    </row>
    <row r="772" spans="2:6" x14ac:dyDescent="0.25">
      <c r="B772" s="55">
        <v>201308</v>
      </c>
      <c r="C772" s="56">
        <v>1903.66</v>
      </c>
      <c r="D772" s="61">
        <v>1935.43</v>
      </c>
    </row>
    <row r="773" spans="2:6" x14ac:dyDescent="0.25">
      <c r="B773" s="57">
        <v>201309</v>
      </c>
      <c r="C773" s="59">
        <v>1919.4</v>
      </c>
      <c r="D773" s="67">
        <v>1914.65</v>
      </c>
    </row>
    <row r="774" spans="2:6" x14ac:dyDescent="0.25">
      <c r="B774" s="55">
        <v>201310</v>
      </c>
      <c r="C774" s="56">
        <v>1885.91</v>
      </c>
      <c r="D774" s="61">
        <v>1884.06</v>
      </c>
    </row>
    <row r="775" spans="2:6" x14ac:dyDescent="0.25">
      <c r="B775" s="57">
        <v>201311</v>
      </c>
      <c r="C775" s="59">
        <v>1922.14</v>
      </c>
      <c r="D775" s="67">
        <v>1931.88</v>
      </c>
    </row>
    <row r="776" spans="2:6" x14ac:dyDescent="0.25">
      <c r="B776" s="55">
        <v>201312</v>
      </c>
      <c r="C776" s="56">
        <v>1934.08</v>
      </c>
      <c r="D776" s="61">
        <v>1926.83</v>
      </c>
    </row>
    <row r="777" spans="2:6" x14ac:dyDescent="0.25">
      <c r="B777" s="57">
        <v>201401</v>
      </c>
      <c r="C777" s="59">
        <v>1960.41</v>
      </c>
      <c r="D777" s="67">
        <v>2008.26</v>
      </c>
      <c r="E777" s="62">
        <f>+AVERAGE(D777:D779)</f>
        <v>2009.4933333333331</v>
      </c>
      <c r="F777" s="62">
        <f>+AVERAGE(E777:E786)</f>
        <v>2017.8458333333333</v>
      </c>
    </row>
    <row r="778" spans="2:6" x14ac:dyDescent="0.25">
      <c r="B778" s="55">
        <v>201402</v>
      </c>
      <c r="C778" s="56">
        <v>2040.51</v>
      </c>
      <c r="D778" s="61">
        <v>2054.9</v>
      </c>
    </row>
    <row r="779" spans="2:6" x14ac:dyDescent="0.25">
      <c r="B779" s="57">
        <v>201403</v>
      </c>
      <c r="C779" s="59">
        <v>2022.19</v>
      </c>
      <c r="D779" s="67">
        <v>1965.32</v>
      </c>
    </row>
    <row r="780" spans="2:6" x14ac:dyDescent="0.25">
      <c r="B780" s="55">
        <v>201404</v>
      </c>
      <c r="C780" s="56">
        <v>1939.27</v>
      </c>
      <c r="D780" s="61">
        <v>1935.14</v>
      </c>
      <c r="E780" s="62">
        <f>+AVERAGE(D780:D782)</f>
        <v>1905.6566666666668</v>
      </c>
    </row>
    <row r="781" spans="2:6" x14ac:dyDescent="0.25">
      <c r="B781" s="57">
        <v>201405</v>
      </c>
      <c r="C781" s="59">
        <v>1915.46</v>
      </c>
      <c r="D781" s="67">
        <v>1900.64</v>
      </c>
      <c r="E781" s="62"/>
    </row>
    <row r="782" spans="2:6" x14ac:dyDescent="0.25">
      <c r="B782" s="55">
        <v>201406</v>
      </c>
      <c r="C782" s="56">
        <v>1888.1</v>
      </c>
      <c r="D782" s="61">
        <v>1881.19</v>
      </c>
    </row>
    <row r="783" spans="2:6" x14ac:dyDescent="0.25">
      <c r="B783" s="57">
        <v>201407</v>
      </c>
      <c r="C783" s="59">
        <v>1858.4</v>
      </c>
      <c r="D783" s="67">
        <v>1872.43</v>
      </c>
      <c r="E783" s="62">
        <f>+AVERAGE(D783:D785)</f>
        <v>1939.8433333333335</v>
      </c>
    </row>
    <row r="784" spans="2:6" x14ac:dyDescent="0.25">
      <c r="B784" s="55">
        <v>201408</v>
      </c>
      <c r="C784" s="56">
        <v>1899.07</v>
      </c>
      <c r="D784" s="61">
        <v>1918.62</v>
      </c>
    </row>
    <row r="785" spans="2:7" x14ac:dyDescent="0.25">
      <c r="B785" s="57">
        <v>201409</v>
      </c>
      <c r="C785" s="59">
        <v>1971.34</v>
      </c>
      <c r="D785" s="67">
        <v>2028.48</v>
      </c>
      <c r="E785" s="62"/>
    </row>
    <row r="786" spans="2:7" x14ac:dyDescent="0.25">
      <c r="B786" s="55">
        <v>201410</v>
      </c>
      <c r="C786" s="56">
        <v>2047.03</v>
      </c>
      <c r="D786" s="61">
        <v>2050.52</v>
      </c>
      <c r="E786" s="62">
        <f>+AVERAGE(D786:D788)</f>
        <v>2216.39</v>
      </c>
    </row>
    <row r="787" spans="2:7" x14ac:dyDescent="0.25">
      <c r="B787" s="57">
        <v>201411</v>
      </c>
      <c r="C787" s="59">
        <v>2127.25</v>
      </c>
      <c r="D787" s="67">
        <v>2206.19</v>
      </c>
    </row>
    <row r="788" spans="2:7" x14ac:dyDescent="0.25">
      <c r="B788" s="55">
        <v>201412</v>
      </c>
      <c r="C788" s="56">
        <v>2344.23</v>
      </c>
      <c r="D788" s="61">
        <v>2392.46</v>
      </c>
    </row>
    <row r="789" spans="2:7" x14ac:dyDescent="0.25">
      <c r="B789" s="57">
        <v>201501</v>
      </c>
      <c r="C789" s="59">
        <v>2397.69</v>
      </c>
      <c r="D789" s="67">
        <v>2441.1</v>
      </c>
      <c r="E789" s="62">
        <f>+AVERAGE(D789:D791)</f>
        <v>2504.7133333333336</v>
      </c>
      <c r="F789" s="62">
        <f>+AVERAGE(E789:E798)</f>
        <v>2771.5483333333336</v>
      </c>
      <c r="G789" s="60">
        <f>+F789/F777*100</f>
        <v>137.35183766516687</v>
      </c>
    </row>
    <row r="790" spans="2:7" x14ac:dyDescent="0.25">
      <c r="B790" s="55">
        <v>201502</v>
      </c>
      <c r="C790" s="56">
        <v>2420.38</v>
      </c>
      <c r="D790" s="61">
        <v>2496.9899999999998</v>
      </c>
    </row>
    <row r="791" spans="2:7" x14ac:dyDescent="0.25">
      <c r="B791" s="57">
        <v>201503</v>
      </c>
      <c r="C791" s="59">
        <v>2586.58</v>
      </c>
      <c r="D791" s="67">
        <v>2576.0500000000002</v>
      </c>
    </row>
    <row r="792" spans="2:7" x14ac:dyDescent="0.25">
      <c r="B792" s="55">
        <v>201504</v>
      </c>
      <c r="C792" s="56">
        <v>2495.36</v>
      </c>
      <c r="D792" s="61">
        <v>2388.06</v>
      </c>
      <c r="E792" s="62">
        <f>+AVERAGE(D792:D794)</f>
        <v>2502.3200000000002</v>
      </c>
    </row>
    <row r="793" spans="2:7" x14ac:dyDescent="0.25">
      <c r="B793" s="57">
        <v>201505</v>
      </c>
      <c r="C793" s="59">
        <v>2439.09</v>
      </c>
      <c r="D793" s="67">
        <v>2533.79</v>
      </c>
    </row>
    <row r="794" spans="2:7" x14ac:dyDescent="0.25">
      <c r="B794" s="55">
        <v>201506</v>
      </c>
      <c r="C794" s="56">
        <v>2554.94</v>
      </c>
      <c r="D794" s="61">
        <v>2585.11</v>
      </c>
    </row>
    <row r="795" spans="2:7" x14ac:dyDescent="0.25">
      <c r="B795" s="57">
        <v>201507</v>
      </c>
      <c r="C795" s="59">
        <v>2731.9</v>
      </c>
      <c r="D795" s="67">
        <v>2866.04</v>
      </c>
      <c r="E795" s="62">
        <f>+AVERAGE(D795:D797)</f>
        <v>3029.6933333333332</v>
      </c>
    </row>
    <row r="796" spans="2:7" x14ac:dyDescent="0.25">
      <c r="B796" s="55">
        <v>201508</v>
      </c>
      <c r="C796" s="56">
        <v>3023.29</v>
      </c>
      <c r="D796" s="61">
        <v>3101.1</v>
      </c>
    </row>
    <row r="797" spans="2:7" x14ac:dyDescent="0.25">
      <c r="B797" s="57">
        <v>201509</v>
      </c>
      <c r="C797" s="59">
        <v>3073.12</v>
      </c>
      <c r="D797" s="67">
        <v>3121.94</v>
      </c>
    </row>
    <row r="798" spans="2:7" x14ac:dyDescent="0.25">
      <c r="B798" s="55">
        <v>201510</v>
      </c>
      <c r="C798" s="56">
        <v>2937.85</v>
      </c>
      <c r="D798" s="61">
        <v>2897.83</v>
      </c>
      <c r="E798" s="62">
        <f>+AVERAGE(D798:D800)</f>
        <v>3049.4666666666667</v>
      </c>
      <c r="F798" s="62"/>
    </row>
    <row r="799" spans="2:7" x14ac:dyDescent="0.25">
      <c r="B799" s="57">
        <v>201511</v>
      </c>
      <c r="C799" s="59">
        <v>2996.67</v>
      </c>
      <c r="D799" s="67">
        <v>3101.1</v>
      </c>
    </row>
    <row r="800" spans="2:7" x14ac:dyDescent="0.25">
      <c r="B800" s="55">
        <v>201512</v>
      </c>
      <c r="C800" s="56">
        <v>3244.51</v>
      </c>
      <c r="D800" s="61">
        <v>3149.47</v>
      </c>
    </row>
    <row r="801" spans="2:7" x14ac:dyDescent="0.25">
      <c r="B801" s="57">
        <v>201601</v>
      </c>
      <c r="C801" s="59">
        <v>3284.03</v>
      </c>
      <c r="D801" s="67">
        <v>3287.31</v>
      </c>
      <c r="E801" s="62">
        <f>+AVERAGE(D801:D803)</f>
        <v>3205.22</v>
      </c>
      <c r="F801" s="62">
        <f>+AVERAGE(E801:E810)</f>
        <v>3040.0916666666662</v>
      </c>
      <c r="G801" s="1">
        <f>+F801/F789*100</f>
        <v>109.68928919995979</v>
      </c>
    </row>
    <row r="802" spans="2:7" x14ac:dyDescent="0.25">
      <c r="B802" s="55">
        <v>201602</v>
      </c>
      <c r="C802" s="56">
        <v>3357.5</v>
      </c>
      <c r="D802" s="61">
        <v>3306</v>
      </c>
    </row>
    <row r="803" spans="2:7" x14ac:dyDescent="0.25">
      <c r="B803" s="57">
        <v>201603</v>
      </c>
      <c r="C803" s="59">
        <v>3145.26</v>
      </c>
      <c r="D803" s="67">
        <v>3022.35</v>
      </c>
    </row>
    <row r="804" spans="2:7" x14ac:dyDescent="0.25">
      <c r="B804" s="55">
        <v>201604</v>
      </c>
      <c r="C804" s="56">
        <v>2998.71</v>
      </c>
      <c r="D804" s="61">
        <v>2851.14</v>
      </c>
      <c r="E804" s="62">
        <f>+AVERAGE(D804:D806)</f>
        <v>2945.4866666666662</v>
      </c>
    </row>
    <row r="805" spans="2:7" x14ac:dyDescent="0.25">
      <c r="B805" s="57">
        <v>201605</v>
      </c>
      <c r="C805" s="59">
        <v>2988.38</v>
      </c>
      <c r="D805" s="67">
        <v>3069.17</v>
      </c>
    </row>
    <row r="806" spans="2:7" x14ac:dyDescent="0.25">
      <c r="B806" s="55">
        <v>201606</v>
      </c>
      <c r="C806" s="56">
        <v>2991.68</v>
      </c>
      <c r="D806" s="61">
        <v>2916.15</v>
      </c>
    </row>
    <row r="807" spans="2:7" x14ac:dyDescent="0.25">
      <c r="B807" s="57">
        <v>201607</v>
      </c>
      <c r="C807" s="59">
        <v>2963.99</v>
      </c>
      <c r="D807" s="67">
        <v>3081.75</v>
      </c>
      <c r="E807" s="62">
        <f>+AVERAGE(D807:D809)</f>
        <v>2965.1733333333336</v>
      </c>
    </row>
    <row r="808" spans="2:7" x14ac:dyDescent="0.25">
      <c r="B808" s="55">
        <v>201608</v>
      </c>
      <c r="C808" s="56">
        <v>2963.82</v>
      </c>
      <c r="D808" s="61">
        <v>2933.82</v>
      </c>
    </row>
    <row r="809" spans="2:7" x14ac:dyDescent="0.25">
      <c r="B809" s="57">
        <v>201609</v>
      </c>
      <c r="C809" s="59">
        <v>2921.15</v>
      </c>
      <c r="D809" s="67">
        <v>2879.95</v>
      </c>
    </row>
    <row r="810" spans="2:7" x14ac:dyDescent="0.25">
      <c r="B810" s="55">
        <v>201610</v>
      </c>
      <c r="C810" s="56">
        <v>2932.61</v>
      </c>
      <c r="D810" s="61">
        <v>2967.66</v>
      </c>
      <c r="E810" s="62">
        <f>+AVERAGE(D810:D812)</f>
        <v>3044.4866666666662</v>
      </c>
    </row>
    <row r="811" spans="2:7" x14ac:dyDescent="0.25">
      <c r="B811" s="57">
        <v>201611</v>
      </c>
      <c r="C811" s="59">
        <v>3106.4</v>
      </c>
      <c r="D811" s="67">
        <v>3165.09</v>
      </c>
    </row>
    <row r="812" spans="2:7" x14ac:dyDescent="0.25">
      <c r="B812" s="55">
        <v>201612</v>
      </c>
      <c r="C812" s="56">
        <v>3009.53</v>
      </c>
      <c r="D812" s="61">
        <v>3000.71</v>
      </c>
    </row>
    <row r="813" spans="2:7" x14ac:dyDescent="0.25">
      <c r="B813" s="57">
        <v>201701</v>
      </c>
      <c r="C813" s="59">
        <v>2944.65</v>
      </c>
      <c r="D813" s="67">
        <v>2936.66</v>
      </c>
      <c r="E813" s="62">
        <f>+AVERAGE(D813:D815)</f>
        <v>2904.39</v>
      </c>
      <c r="F813" s="62">
        <f>+AVERAGE(E813:E822)</f>
        <v>2957.5183333333334</v>
      </c>
      <c r="G813" s="69">
        <f>+F813/F801*100</f>
        <v>97.283853831161906</v>
      </c>
    </row>
    <row r="814" spans="2:7" x14ac:dyDescent="0.25">
      <c r="B814" s="55">
        <v>201702</v>
      </c>
      <c r="C814" s="56">
        <v>2881.68</v>
      </c>
      <c r="D814" s="61">
        <v>2896.27</v>
      </c>
    </row>
    <row r="815" spans="2:7" x14ac:dyDescent="0.25">
      <c r="B815" s="57">
        <v>201703</v>
      </c>
      <c r="C815" s="59">
        <v>2943.49</v>
      </c>
      <c r="D815" s="67">
        <v>2880.24</v>
      </c>
    </row>
    <row r="816" spans="2:7" x14ac:dyDescent="0.25">
      <c r="B816" s="55">
        <v>201704</v>
      </c>
      <c r="C816" s="56">
        <v>2873.55</v>
      </c>
      <c r="D816" s="61">
        <v>2947.85</v>
      </c>
      <c r="E816" s="62">
        <f>+AVERAGE(D816:D818)</f>
        <v>2968.8433333333337</v>
      </c>
    </row>
    <row r="817" spans="2:7" x14ac:dyDescent="0.25">
      <c r="B817" s="57">
        <v>201705</v>
      </c>
      <c r="C817" s="59">
        <v>2924</v>
      </c>
      <c r="D817" s="67">
        <v>2920.42</v>
      </c>
    </row>
    <row r="818" spans="2:7" x14ac:dyDescent="0.25">
      <c r="B818" s="55">
        <v>201706</v>
      </c>
      <c r="C818" s="56">
        <v>2958.36</v>
      </c>
      <c r="D818" s="61">
        <v>3038.26</v>
      </c>
    </row>
    <row r="819" spans="2:7" x14ac:dyDescent="0.25">
      <c r="B819" s="57">
        <v>201707</v>
      </c>
      <c r="C819" s="59">
        <v>3038.76</v>
      </c>
      <c r="D819" s="67">
        <v>2995.23</v>
      </c>
      <c r="E819" s="62">
        <f>+AVERAGE(D819:D821)</f>
        <v>2956.33</v>
      </c>
    </row>
    <row r="820" spans="2:7" x14ac:dyDescent="0.25">
      <c r="B820" s="55">
        <v>201708</v>
      </c>
      <c r="C820" s="56">
        <v>2972.62</v>
      </c>
      <c r="D820" s="61">
        <v>2937.09</v>
      </c>
    </row>
    <row r="821" spans="2:7" x14ac:dyDescent="0.25">
      <c r="B821" s="57">
        <v>201709</v>
      </c>
      <c r="C821" s="59">
        <v>2918.49</v>
      </c>
      <c r="D821" s="67">
        <v>2936.67</v>
      </c>
    </row>
    <row r="822" spans="2:7" x14ac:dyDescent="0.25">
      <c r="B822" s="55">
        <v>201710</v>
      </c>
      <c r="C822" s="56">
        <v>2955.06</v>
      </c>
      <c r="D822" s="61">
        <v>3011.44</v>
      </c>
      <c r="E822" s="62">
        <f>+AVERAGE(D822:D824)</f>
        <v>3000.51</v>
      </c>
    </row>
    <row r="823" spans="2:7" x14ac:dyDescent="0.25">
      <c r="B823" s="57">
        <v>201711</v>
      </c>
      <c r="C823" s="59">
        <v>3013.17</v>
      </c>
      <c r="D823" s="67">
        <v>3006.09</v>
      </c>
    </row>
    <row r="824" spans="2:7" x14ac:dyDescent="0.25">
      <c r="B824" s="55">
        <v>201712</v>
      </c>
      <c r="C824" s="56">
        <v>2991.42</v>
      </c>
      <c r="D824" s="61">
        <v>2984</v>
      </c>
    </row>
    <row r="825" spans="2:7" x14ac:dyDescent="0.25">
      <c r="B825" s="57">
        <v>201801</v>
      </c>
      <c r="C825" s="59">
        <v>2867.68</v>
      </c>
      <c r="D825" s="67">
        <v>2844.14</v>
      </c>
      <c r="E825" s="62">
        <f>+AVERAGE(D825:D827)</f>
        <v>2826.8466666666664</v>
      </c>
      <c r="F825" s="62">
        <f>+AVERAGE(E825:E834)</f>
        <v>2972.0366666666664</v>
      </c>
      <c r="G825" s="69">
        <f>F825/F813*100</f>
        <v>100.49089580171665</v>
      </c>
    </row>
    <row r="826" spans="2:7" x14ac:dyDescent="0.25">
      <c r="B826" s="55">
        <v>201802</v>
      </c>
      <c r="C826" s="56">
        <v>2860</v>
      </c>
      <c r="D826" s="61">
        <v>2855.93</v>
      </c>
    </row>
    <row r="827" spans="2:7" x14ac:dyDescent="0.25">
      <c r="B827" s="57">
        <v>201803</v>
      </c>
      <c r="C827" s="59">
        <v>2852.46</v>
      </c>
      <c r="D827" s="67">
        <v>2780.47</v>
      </c>
    </row>
    <row r="828" spans="2:7" x14ac:dyDescent="0.25">
      <c r="B828" s="55">
        <v>201804</v>
      </c>
      <c r="C828" s="56">
        <v>2765.96</v>
      </c>
      <c r="D828" s="61">
        <v>2806.28</v>
      </c>
      <c r="E828" s="62">
        <f>+AVERAGE(D828:D830)</f>
        <v>2872.1333333333337</v>
      </c>
    </row>
    <row r="829" spans="2:7" x14ac:dyDescent="0.25">
      <c r="B829" s="57">
        <v>201805</v>
      </c>
      <c r="C829" s="59">
        <v>2862.95</v>
      </c>
      <c r="D829" s="67">
        <v>2879.32</v>
      </c>
    </row>
    <row r="830" spans="2:7" x14ac:dyDescent="0.25">
      <c r="B830" s="55">
        <v>201806</v>
      </c>
      <c r="C830" s="56">
        <v>2893.22</v>
      </c>
      <c r="D830" s="61">
        <v>2930.8</v>
      </c>
      <c r="E830" s="62"/>
    </row>
    <row r="831" spans="2:7" x14ac:dyDescent="0.25">
      <c r="B831" s="57">
        <v>201807</v>
      </c>
      <c r="C831" s="59">
        <v>2885.55</v>
      </c>
      <c r="D831" s="67">
        <v>2875.72</v>
      </c>
      <c r="E831" s="62">
        <f>+AVERAGE(D831:D833)</f>
        <v>2958.43</v>
      </c>
    </row>
    <row r="832" spans="2:7" x14ac:dyDescent="0.25">
      <c r="B832" s="55">
        <v>201808</v>
      </c>
      <c r="C832" s="56">
        <v>2959.57</v>
      </c>
      <c r="D832" s="61">
        <v>3027.39</v>
      </c>
    </row>
    <row r="833" spans="2:5" x14ac:dyDescent="0.25">
      <c r="B833" s="57">
        <v>201809</v>
      </c>
      <c r="C833" s="59">
        <v>3037.8</v>
      </c>
      <c r="D833" s="67">
        <v>2972.18</v>
      </c>
      <c r="E833" s="62"/>
    </row>
    <row r="834" spans="2:5" x14ac:dyDescent="0.25">
      <c r="B834" s="55">
        <v>201810</v>
      </c>
      <c r="C834" s="56">
        <v>3080.48</v>
      </c>
      <c r="D834" s="61">
        <v>3202.44</v>
      </c>
      <c r="E834" s="62">
        <f>+AVERAGE(D834:D836)</f>
        <v>3230.7366666666662</v>
      </c>
    </row>
    <row r="835" spans="2:5" x14ac:dyDescent="0.25">
      <c r="B835" s="57">
        <v>201811</v>
      </c>
      <c r="C835" s="59">
        <v>3198.13</v>
      </c>
      <c r="D835" s="67">
        <v>3240.02</v>
      </c>
    </row>
    <row r="836" spans="2:5" x14ac:dyDescent="0.25">
      <c r="B836" s="55">
        <v>201812</v>
      </c>
      <c r="C836" s="56">
        <v>3212.48</v>
      </c>
      <c r="D836" s="61">
        <v>3249.75</v>
      </c>
      <c r="E836" s="62"/>
    </row>
    <row r="897" spans="2:5" x14ac:dyDescent="0.25">
      <c r="B897" s="64" t="s">
        <v>48</v>
      </c>
    </row>
    <row r="898" spans="2:5" x14ac:dyDescent="0.25">
      <c r="B898" s="171" t="s">
        <v>57</v>
      </c>
      <c r="C898" s="171"/>
      <c r="D898" s="171"/>
      <c r="E898" s="171"/>
    </row>
    <row r="899" spans="2:5" x14ac:dyDescent="0.25">
      <c r="B899" s="171" t="s">
        <v>48</v>
      </c>
      <c r="C899" s="171"/>
      <c r="D899" s="171"/>
      <c r="E899" s="171"/>
    </row>
    <row r="900" spans="2:5" x14ac:dyDescent="0.25">
      <c r="B900" s="171" t="s">
        <v>58</v>
      </c>
      <c r="C900" s="171"/>
      <c r="D900" s="171"/>
      <c r="E900" s="171"/>
    </row>
    <row r="901" spans="2:5" x14ac:dyDescent="0.25">
      <c r="B901" s="171" t="s">
        <v>48</v>
      </c>
      <c r="C901" s="171"/>
      <c r="D901" s="171"/>
      <c r="E901" s="171"/>
    </row>
    <row r="902" spans="2:5" x14ac:dyDescent="0.25">
      <c r="B902" s="171" t="s">
        <v>50</v>
      </c>
      <c r="C902" s="171"/>
      <c r="D902" s="171"/>
      <c r="E902" s="171"/>
    </row>
  </sheetData>
  <mergeCells count="7">
    <mergeCell ref="B902:E902"/>
    <mergeCell ref="B1:E1"/>
    <mergeCell ref="B2:E2"/>
    <mergeCell ref="B898:E898"/>
    <mergeCell ref="B899:E899"/>
    <mergeCell ref="B900:E900"/>
    <mergeCell ref="B901:E90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4CE8-F96A-47C7-B189-923F04763301}">
  <dimension ref="A1:N33"/>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52.2851562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3"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ht="14.25" customHeight="1" x14ac:dyDescent="0.25">
      <c r="A5" s="76" t="s">
        <v>73</v>
      </c>
      <c r="B5" s="76"/>
      <c r="C5" s="73"/>
      <c r="D5" s="73"/>
      <c r="E5" s="76"/>
      <c r="F5" s="72"/>
      <c r="G5" s="72"/>
      <c r="H5" s="72"/>
      <c r="I5" s="72"/>
      <c r="J5" s="72"/>
      <c r="K5" s="72"/>
      <c r="L5" s="72"/>
    </row>
    <row r="6" spans="1:14" x14ac:dyDescent="0.25">
      <c r="A6" s="71" t="s">
        <v>67</v>
      </c>
      <c r="B6" s="71"/>
      <c r="C6" s="73"/>
      <c r="D6" s="73"/>
      <c r="E6" s="76"/>
      <c r="F6" s="72"/>
      <c r="G6" s="72"/>
      <c r="H6" s="72"/>
      <c r="I6" s="72"/>
      <c r="J6" s="72"/>
      <c r="K6" s="72"/>
      <c r="L6" s="72"/>
    </row>
    <row r="7" spans="1:14" x14ac:dyDescent="0.25">
      <c r="A7" s="71" t="s">
        <v>59</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93"/>
      <c r="C14" s="94"/>
      <c r="D14" s="94"/>
      <c r="E14" s="94"/>
      <c r="F14" s="94"/>
      <c r="G14" s="94"/>
      <c r="H14" s="94"/>
      <c r="I14" s="94"/>
      <c r="J14" s="94"/>
      <c r="K14" s="94"/>
      <c r="L14" s="95"/>
    </row>
    <row r="15" spans="1:14" x14ac:dyDescent="0.25">
      <c r="A15" s="96" t="s">
        <v>63</v>
      </c>
      <c r="B15" s="97">
        <v>100474</v>
      </c>
      <c r="C15" s="98">
        <v>128216</v>
      </c>
      <c r="D15" s="98">
        <v>142979</v>
      </c>
      <c r="E15" s="98">
        <v>167343</v>
      </c>
      <c r="F15" s="98">
        <v>196845.57089999999</v>
      </c>
      <c r="G15" s="98">
        <v>202232.47376109261</v>
      </c>
      <c r="H15" s="98">
        <v>195436.65705189318</v>
      </c>
      <c r="I15" s="98">
        <v>256583.51105985392</v>
      </c>
      <c r="J15" s="98">
        <v>315269.09675622842</v>
      </c>
      <c r="K15" s="98">
        <v>276637.01979315979</v>
      </c>
      <c r="L15" s="99">
        <v>273943.5924446354</v>
      </c>
      <c r="N15" s="83"/>
    </row>
    <row r="16" spans="1:14" x14ac:dyDescent="0.25">
      <c r="A16" s="100" t="s">
        <v>64</v>
      </c>
      <c r="B16" s="101">
        <v>29724.097283498751</v>
      </c>
      <c r="C16" s="102">
        <v>40021.115918553674</v>
      </c>
      <c r="D16" s="102">
        <v>39872.57107319092</v>
      </c>
      <c r="E16" s="102">
        <v>51649.29386412118</v>
      </c>
      <c r="F16" s="102">
        <v>70674.910442427412</v>
      </c>
      <c r="G16" s="102">
        <v>60752.082341400164</v>
      </c>
      <c r="H16" s="102">
        <v>58710.57036947977</v>
      </c>
      <c r="I16" s="102">
        <v>77079.522894867376</v>
      </c>
      <c r="J16" s="102">
        <v>101673.88431415013</v>
      </c>
      <c r="K16" s="102">
        <v>91661.167276994151</v>
      </c>
      <c r="L16" s="103">
        <v>90768.724555748384</v>
      </c>
    </row>
    <row r="17" spans="1:12" x14ac:dyDescent="0.25">
      <c r="A17" s="108" t="s">
        <v>65</v>
      </c>
      <c r="B17" s="109">
        <v>70749.902716501252</v>
      </c>
      <c r="C17" s="110">
        <v>88194.884081446333</v>
      </c>
      <c r="D17" s="110">
        <v>103106.42892680908</v>
      </c>
      <c r="E17" s="110">
        <v>115693.70613587882</v>
      </c>
      <c r="F17" s="110">
        <v>126170.66045757258</v>
      </c>
      <c r="G17" s="110">
        <v>141480.39141969243</v>
      </c>
      <c r="H17" s="110">
        <v>136726.08668241341</v>
      </c>
      <c r="I17" s="110">
        <v>179503.98816498654</v>
      </c>
      <c r="J17" s="110">
        <v>213595.21244207828</v>
      </c>
      <c r="K17" s="110">
        <v>184975.85251616564</v>
      </c>
      <c r="L17" s="111">
        <v>183174.86788888701</v>
      </c>
    </row>
    <row r="18" spans="1:12" x14ac:dyDescent="0.25">
      <c r="A18" s="92"/>
      <c r="B18" s="112"/>
      <c r="C18" s="113"/>
      <c r="D18" s="113"/>
      <c r="E18" s="113"/>
      <c r="F18" s="113"/>
      <c r="G18" s="113"/>
      <c r="H18" s="113"/>
      <c r="I18" s="113"/>
      <c r="J18" s="113"/>
      <c r="K18" s="113"/>
      <c r="L18" s="114"/>
    </row>
    <row r="19" spans="1:12" x14ac:dyDescent="0.25">
      <c r="A19" s="92" t="s">
        <v>71</v>
      </c>
      <c r="B19" s="101"/>
      <c r="C19" s="102"/>
      <c r="D19" s="102"/>
      <c r="E19" s="102"/>
      <c r="F19" s="102"/>
      <c r="G19" s="102"/>
      <c r="H19" s="102"/>
      <c r="I19" s="102"/>
      <c r="J19" s="102"/>
      <c r="K19" s="102"/>
      <c r="L19" s="103"/>
    </row>
    <row r="20" spans="1:12" x14ac:dyDescent="0.25">
      <c r="A20" s="96" t="s">
        <v>89</v>
      </c>
      <c r="B20" s="97">
        <v>10984.404101531574</v>
      </c>
      <c r="C20" s="98">
        <v>13960.586287271743</v>
      </c>
      <c r="D20" s="98">
        <v>16190.364442461247</v>
      </c>
      <c r="E20" s="98">
        <v>18949.245391944223</v>
      </c>
      <c r="F20" s="98">
        <v>15692.005934164898</v>
      </c>
      <c r="G20" s="98">
        <v>14949.089875444281</v>
      </c>
      <c r="H20" s="98">
        <v>16729.01426415766</v>
      </c>
      <c r="I20" s="98">
        <v>18966.736133199367</v>
      </c>
      <c r="J20" s="98">
        <v>23304.793610578512</v>
      </c>
      <c r="K20" s="98">
        <v>28612.92226056787</v>
      </c>
      <c r="L20" s="99">
        <v>28334.337610561743</v>
      </c>
    </row>
    <row r="21" spans="1:12" x14ac:dyDescent="0.25">
      <c r="A21" s="104" t="s">
        <v>72</v>
      </c>
      <c r="B21" s="101">
        <v>9416.0713744352561</v>
      </c>
      <c r="C21" s="102">
        <v>12340.434128985302</v>
      </c>
      <c r="D21" s="102">
        <v>14237.16966695729</v>
      </c>
      <c r="E21" s="102">
        <v>16663.221057481409</v>
      </c>
      <c r="F21" s="102">
        <v>13457.528283726464</v>
      </c>
      <c r="G21" s="102">
        <v>12945</v>
      </c>
      <c r="H21" s="102">
        <v>14792.269791798204</v>
      </c>
      <c r="I21" s="102">
        <v>16424.03659955044</v>
      </c>
      <c r="J21" s="102">
        <v>20180.529771547248</v>
      </c>
      <c r="K21" s="102">
        <v>24840.941427139318</v>
      </c>
      <c r="L21" s="103">
        <v>24599.082000469036</v>
      </c>
    </row>
    <row r="22" spans="1:12" x14ac:dyDescent="0.25">
      <c r="A22" s="105" t="s">
        <v>90</v>
      </c>
      <c r="B22" s="97">
        <v>1568.3327270963182</v>
      </c>
      <c r="C22" s="98">
        <v>1620.1521582864407</v>
      </c>
      <c r="D22" s="98">
        <v>1953.1947755039569</v>
      </c>
      <c r="E22" s="98">
        <v>2286.0243344628147</v>
      </c>
      <c r="F22" s="98">
        <v>2234.477650438434</v>
      </c>
      <c r="G22" s="98">
        <v>2004.0898754442803</v>
      </c>
      <c r="H22" s="98">
        <v>1936.7444723594576</v>
      </c>
      <c r="I22" s="98">
        <v>2542.6995336489258</v>
      </c>
      <c r="J22" s="98">
        <v>3124.2638390312645</v>
      </c>
      <c r="K22" s="98">
        <v>3771.9808334285517</v>
      </c>
      <c r="L22" s="99">
        <v>3735.2556100927068</v>
      </c>
    </row>
    <row r="23" spans="1:12" x14ac:dyDescent="0.25">
      <c r="A23" s="100" t="s">
        <v>91</v>
      </c>
      <c r="B23" s="101">
        <v>549.80657490325621</v>
      </c>
      <c r="C23" s="102">
        <v>629.22918405858366</v>
      </c>
      <c r="D23" s="102">
        <v>725.49575834423081</v>
      </c>
      <c r="E23" s="102">
        <v>849.12215562144547</v>
      </c>
      <c r="F23" s="102">
        <v>1252.338508141509</v>
      </c>
      <c r="G23" s="102">
        <v>1134.225876394238</v>
      </c>
      <c r="H23" s="102">
        <v>1070.4243275220347</v>
      </c>
      <c r="I23" s="102">
        <v>981.15499366387201</v>
      </c>
      <c r="J23" s="102">
        <v>1173.8965072834901</v>
      </c>
      <c r="K23" s="102">
        <v>1257.7476341093256</v>
      </c>
      <c r="L23" s="103">
        <v>1245.5017970272718</v>
      </c>
    </row>
    <row r="24" spans="1:12" x14ac:dyDescent="0.25">
      <c r="A24" s="115" t="s">
        <v>92</v>
      </c>
      <c r="B24" s="116">
        <v>59215.692040066424</v>
      </c>
      <c r="C24" s="117">
        <v>73605.06861011601</v>
      </c>
      <c r="D24" s="117">
        <v>86190.568726003607</v>
      </c>
      <c r="E24" s="117">
        <v>95895.338588313156</v>
      </c>
      <c r="F24" s="117">
        <v>109226.31601526617</v>
      </c>
      <c r="G24" s="117">
        <v>125397.07566785392</v>
      </c>
      <c r="H24" s="117">
        <v>118926.64809073372</v>
      </c>
      <c r="I24" s="117">
        <v>159556.09703812329</v>
      </c>
      <c r="J24" s="117">
        <v>189116.52232421626</v>
      </c>
      <c r="K24" s="117">
        <v>155105.18262148843</v>
      </c>
      <c r="L24" s="118">
        <v>153595.02848129798</v>
      </c>
    </row>
    <row r="25" spans="1:12" x14ac:dyDescent="0.25">
      <c r="A25" s="74"/>
      <c r="B25" s="74"/>
      <c r="C25" s="75"/>
      <c r="D25" s="75"/>
      <c r="E25" s="75"/>
      <c r="F25" s="75"/>
      <c r="G25" s="75"/>
      <c r="H25" s="75"/>
      <c r="I25" s="75"/>
      <c r="J25" s="75"/>
      <c r="K25" s="75"/>
      <c r="L25" s="75"/>
    </row>
    <row r="26" spans="1:12" s="91" customFormat="1" x14ac:dyDescent="0.25">
      <c r="A26" s="119" t="s">
        <v>97</v>
      </c>
      <c r="B26" s="120"/>
      <c r="C26" s="121"/>
      <c r="D26" s="121"/>
      <c r="E26" s="121"/>
      <c r="F26" s="122"/>
      <c r="G26" s="122"/>
      <c r="H26" s="122"/>
      <c r="I26" s="122"/>
      <c r="J26" s="122"/>
      <c r="K26" s="122"/>
      <c r="L26" s="123"/>
    </row>
    <row r="27" spans="1:12" s="91" customFormat="1" x14ac:dyDescent="0.25">
      <c r="A27" s="139" t="s">
        <v>98</v>
      </c>
      <c r="B27" s="130"/>
      <c r="C27" s="131"/>
      <c r="D27" s="131"/>
      <c r="E27" s="131"/>
      <c r="F27" s="131"/>
      <c r="G27" s="131"/>
      <c r="H27" s="131"/>
      <c r="I27" s="131"/>
      <c r="J27" s="131"/>
      <c r="K27" s="131"/>
      <c r="L27" s="107"/>
    </row>
    <row r="28" spans="1:12" s="91" customFormat="1" x14ac:dyDescent="0.25">
      <c r="A28" s="139" t="s">
        <v>99</v>
      </c>
      <c r="B28" s="132"/>
      <c r="L28" s="124"/>
    </row>
    <row r="29" spans="1:12" s="91" customFormat="1" x14ac:dyDescent="0.25">
      <c r="A29" s="141" t="s">
        <v>101</v>
      </c>
      <c r="L29" s="124"/>
    </row>
    <row r="30" spans="1:12" s="91" customFormat="1" x14ac:dyDescent="0.25">
      <c r="A30" s="153" t="s">
        <v>106</v>
      </c>
      <c r="B30" s="126"/>
      <c r="C30" s="126"/>
      <c r="D30" s="126"/>
      <c r="E30" s="126"/>
      <c r="F30" s="126"/>
      <c r="G30" s="126"/>
      <c r="H30" s="126"/>
      <c r="I30" s="126"/>
      <c r="J30" s="126"/>
      <c r="K30" s="126"/>
      <c r="L30" s="127"/>
    </row>
    <row r="31" spans="1:12" s="91" customFormat="1" x14ac:dyDescent="0.25"/>
    <row r="32" spans="1:12" s="91" customFormat="1" x14ac:dyDescent="0.25"/>
    <row r="33" s="91" customFormat="1" x14ac:dyDescent="0.25"/>
  </sheetData>
  <mergeCells count="4">
    <mergeCell ref="A12:A13"/>
    <mergeCell ref="A3:L4"/>
    <mergeCell ref="A1:L2"/>
    <mergeCell ref="B12:J12"/>
  </mergeCells>
  <hyperlinks>
    <hyperlink ref="N3" location="Índice!A1" display="Índice" xr:uid="{47A64CAC-AF57-4E63-B121-534E8FA6AE6E}"/>
  </hyperlinks>
  <pageMargins left="0.7" right="0.7" top="0.75" bottom="0.75" header="0.3" footer="0.3"/>
  <pageSetup orientation="portrait" horizontalDpi="4294967294" verticalDpi="429496729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136E-DA6C-45C9-8E64-47E7D39B2131}">
  <dimension ref="A1:N27"/>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32.710937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4.5"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69</v>
      </c>
      <c r="B5" s="76"/>
      <c r="C5" s="73"/>
      <c r="D5" s="73"/>
      <c r="E5" s="76"/>
      <c r="F5" s="72"/>
      <c r="G5" s="72"/>
      <c r="H5" s="72"/>
      <c r="I5" s="72"/>
      <c r="J5" s="72"/>
      <c r="K5" s="72"/>
      <c r="L5" s="72"/>
    </row>
    <row r="6" spans="1:14" x14ac:dyDescent="0.25">
      <c r="A6" s="71" t="s">
        <v>67</v>
      </c>
      <c r="B6" s="71"/>
      <c r="C6" s="73"/>
      <c r="D6" s="73"/>
      <c r="E6" s="76"/>
      <c r="F6" s="72"/>
      <c r="G6" s="72"/>
      <c r="H6" s="72"/>
      <c r="I6" s="72"/>
      <c r="J6" s="72"/>
      <c r="K6" s="72"/>
      <c r="L6" s="72"/>
    </row>
    <row r="7" spans="1:14" x14ac:dyDescent="0.25">
      <c r="A7" s="71" t="s">
        <v>66</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106"/>
      <c r="C14" s="79"/>
      <c r="D14" s="79"/>
      <c r="E14" s="79"/>
      <c r="F14" s="79"/>
      <c r="G14" s="79"/>
      <c r="H14" s="79"/>
      <c r="I14" s="79"/>
      <c r="J14" s="79"/>
      <c r="K14" s="79"/>
      <c r="L14" s="107"/>
    </row>
    <row r="15" spans="1:14" x14ac:dyDescent="0.25">
      <c r="A15" s="96" t="s">
        <v>63</v>
      </c>
      <c r="B15" s="97">
        <v>142281.23140000005</v>
      </c>
      <c r="C15" s="90">
        <v>128216</v>
      </c>
      <c r="D15" s="90">
        <v>140391.45881292474</v>
      </c>
      <c r="E15" s="90">
        <v>161031.81727371574</v>
      </c>
      <c r="F15" s="90">
        <v>187258.5066179565</v>
      </c>
      <c r="G15" s="90">
        <v>189130.5019766764</v>
      </c>
      <c r="H15" s="90">
        <v>178036.57127770092</v>
      </c>
      <c r="I15" s="90">
        <v>224706.2182055937</v>
      </c>
      <c r="J15" s="90">
        <v>257701.00214751123</v>
      </c>
      <c r="K15" s="90">
        <v>221559.02139438677</v>
      </c>
      <c r="L15" s="99">
        <v>217660.56668899351</v>
      </c>
    </row>
    <row r="16" spans="1:14" x14ac:dyDescent="0.25">
      <c r="A16" s="100" t="s">
        <v>64</v>
      </c>
      <c r="B16" s="101">
        <v>42092.294163162587</v>
      </c>
      <c r="C16" s="87">
        <v>40021.115918553674</v>
      </c>
      <c r="D16" s="87">
        <v>39150.983148485422</v>
      </c>
      <c r="E16" s="87">
        <v>49701.389671773592</v>
      </c>
      <c r="F16" s="87">
        <v>67232.796370765442</v>
      </c>
      <c r="G16" s="87">
        <v>56816.156256542577</v>
      </c>
      <c r="H16" s="87">
        <v>53483.460083769896</v>
      </c>
      <c r="I16" s="87">
        <v>67503.355999976076</v>
      </c>
      <c r="J16" s="87">
        <v>83108.246731350373</v>
      </c>
      <c r="K16" s="87">
        <v>73411.572091625596</v>
      </c>
      <c r="L16" s="103">
        <v>72119.854485861855</v>
      </c>
    </row>
    <row r="17" spans="1:14" x14ac:dyDescent="0.25">
      <c r="A17" s="115" t="s">
        <v>65</v>
      </c>
      <c r="B17" s="116">
        <v>100188.93723683743</v>
      </c>
      <c r="C17" s="117">
        <v>88194.884081446333</v>
      </c>
      <c r="D17" s="117">
        <v>101240.47566443929</v>
      </c>
      <c r="E17" s="117">
        <v>111330.42760194212</v>
      </c>
      <c r="F17" s="117">
        <v>120025.71024719102</v>
      </c>
      <c r="G17" s="117">
        <v>132314.34572013372</v>
      </c>
      <c r="H17" s="117">
        <v>124553.11119393093</v>
      </c>
      <c r="I17" s="117">
        <v>157202.86220561751</v>
      </c>
      <c r="J17" s="117">
        <v>174592.75541616074</v>
      </c>
      <c r="K17" s="117">
        <v>148147.44930276109</v>
      </c>
      <c r="L17" s="118">
        <v>145540.71220313155</v>
      </c>
    </row>
    <row r="18" spans="1:14" x14ac:dyDescent="0.25">
      <c r="A18" s="74"/>
      <c r="B18" s="74"/>
      <c r="C18" s="75"/>
      <c r="D18" s="75"/>
      <c r="E18" s="75"/>
      <c r="F18" s="75"/>
      <c r="G18" s="75"/>
      <c r="H18" s="75"/>
      <c r="I18" s="75"/>
      <c r="J18" s="75"/>
      <c r="K18" s="75"/>
      <c r="L18" s="75"/>
    </row>
    <row r="19" spans="1:14" s="91" customFormat="1" x14ac:dyDescent="0.25">
      <c r="A19" s="119" t="s">
        <v>97</v>
      </c>
      <c r="B19" s="120"/>
      <c r="C19" s="121"/>
      <c r="D19" s="121"/>
      <c r="E19" s="121"/>
      <c r="F19" s="122"/>
      <c r="G19" s="122"/>
      <c r="H19" s="122"/>
      <c r="I19" s="122"/>
      <c r="J19" s="122"/>
      <c r="K19" s="122"/>
      <c r="L19" s="123"/>
    </row>
    <row r="20" spans="1:14" s="91" customFormat="1" x14ac:dyDescent="0.25">
      <c r="A20" s="139" t="s">
        <v>98</v>
      </c>
      <c r="B20" s="135"/>
      <c r="C20" s="136"/>
      <c r="D20" s="136"/>
      <c r="E20" s="136"/>
      <c r="F20" s="137"/>
      <c r="G20" s="137"/>
      <c r="H20" s="137"/>
      <c r="I20" s="137"/>
      <c r="J20" s="137"/>
      <c r="K20" s="137"/>
      <c r="L20" s="138"/>
    </row>
    <row r="21" spans="1:14" s="91" customFormat="1" x14ac:dyDescent="0.25">
      <c r="A21" s="139" t="s">
        <v>99</v>
      </c>
      <c r="B21" s="135"/>
      <c r="C21" s="136"/>
      <c r="D21" s="136"/>
      <c r="E21" s="136"/>
      <c r="F21" s="137"/>
      <c r="G21" s="137"/>
      <c r="H21" s="137"/>
      <c r="I21" s="137"/>
      <c r="J21" s="137"/>
      <c r="K21" s="137"/>
      <c r="L21" s="138"/>
    </row>
    <row r="22" spans="1:14" s="91" customFormat="1" ht="22.9" customHeight="1" x14ac:dyDescent="0.25">
      <c r="A22" s="167" t="s">
        <v>100</v>
      </c>
      <c r="B22" s="168"/>
      <c r="C22" s="168"/>
      <c r="D22" s="168"/>
      <c r="E22" s="168"/>
      <c r="F22" s="168"/>
      <c r="G22" s="168"/>
      <c r="H22" s="168"/>
      <c r="I22" s="168"/>
      <c r="J22" s="168"/>
      <c r="K22" s="168"/>
      <c r="L22" s="169"/>
    </row>
    <row r="23" spans="1:14" s="91" customFormat="1" x14ac:dyDescent="0.25">
      <c r="A23" s="142" t="s">
        <v>107</v>
      </c>
      <c r="B23" s="137"/>
      <c r="C23" s="137"/>
      <c r="D23" s="137"/>
      <c r="E23" s="137"/>
      <c r="F23" s="137"/>
      <c r="G23" s="137"/>
      <c r="H23" s="137"/>
      <c r="I23" s="137"/>
      <c r="J23" s="137"/>
      <c r="K23" s="137"/>
      <c r="L23" s="138"/>
      <c r="N23" s="133"/>
    </row>
    <row r="24" spans="1:14" s="91" customFormat="1" x14ac:dyDescent="0.25">
      <c r="A24" s="153" t="s">
        <v>106</v>
      </c>
      <c r="B24" s="128"/>
      <c r="C24" s="128"/>
      <c r="D24" s="128"/>
      <c r="E24" s="128"/>
      <c r="F24" s="128"/>
      <c r="G24" s="128"/>
      <c r="H24" s="128"/>
      <c r="I24" s="128"/>
      <c r="J24" s="128"/>
      <c r="K24" s="128"/>
      <c r="L24" s="129"/>
      <c r="N24" s="133"/>
    </row>
    <row r="25" spans="1:14" s="91" customFormat="1" x14ac:dyDescent="0.25">
      <c r="N25" s="133"/>
    </row>
    <row r="26" spans="1:14" s="91" customFormat="1" x14ac:dyDescent="0.25">
      <c r="N26" s="133"/>
    </row>
    <row r="27" spans="1:14" s="91" customFormat="1" x14ac:dyDescent="0.25"/>
  </sheetData>
  <mergeCells count="5">
    <mergeCell ref="A12:A13"/>
    <mergeCell ref="A3:L4"/>
    <mergeCell ref="A1:L2"/>
    <mergeCell ref="A22:L22"/>
    <mergeCell ref="B12:J12"/>
  </mergeCells>
  <hyperlinks>
    <hyperlink ref="N3" location="Índice!A1" display="Índice" xr:uid="{976A99A3-436D-4C5A-B959-D26457B9E104}"/>
  </hyperlinks>
  <pageMargins left="0.7" right="0.7" top="0.75" bottom="0.75" header="0.3" footer="0.3"/>
  <pageSetup orientation="portrait" horizontalDpi="4294967294" verticalDpi="429496729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E1AE-41AB-4D44-A678-2153986F5803}">
  <dimension ref="A1:N33"/>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60.710937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4.5"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73</v>
      </c>
      <c r="B5" s="76"/>
      <c r="C5" s="73"/>
      <c r="D5" s="73"/>
      <c r="E5" s="76"/>
      <c r="F5" s="72"/>
      <c r="G5" s="72"/>
      <c r="H5" s="72"/>
      <c r="I5" s="72"/>
      <c r="J5" s="72"/>
      <c r="K5" s="72"/>
      <c r="L5" s="72"/>
    </row>
    <row r="6" spans="1:14" x14ac:dyDescent="0.25">
      <c r="A6" s="71" t="s">
        <v>68</v>
      </c>
      <c r="B6" s="71"/>
      <c r="C6" s="73"/>
      <c r="D6" s="73"/>
      <c r="E6" s="76"/>
      <c r="F6" s="72"/>
      <c r="G6" s="72"/>
      <c r="H6" s="72"/>
      <c r="I6" s="72"/>
      <c r="J6" s="72"/>
      <c r="K6" s="72"/>
      <c r="L6" s="72"/>
    </row>
    <row r="7" spans="1:14" x14ac:dyDescent="0.25">
      <c r="A7" s="71" t="s">
        <v>59</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93"/>
      <c r="C14" s="94"/>
      <c r="D14" s="94"/>
      <c r="E14" s="94"/>
      <c r="F14" s="94"/>
      <c r="G14" s="94"/>
      <c r="H14" s="94"/>
      <c r="I14" s="94"/>
      <c r="J14" s="94"/>
      <c r="K14" s="94"/>
      <c r="L14" s="95"/>
    </row>
    <row r="15" spans="1:14" x14ac:dyDescent="0.25">
      <c r="A15" s="96" t="s">
        <v>63</v>
      </c>
      <c r="B15" s="97">
        <v>11373.014999999999</v>
      </c>
      <c r="C15" s="98">
        <v>8070.47</v>
      </c>
      <c r="D15" s="98">
        <v>7557.0690000000004</v>
      </c>
      <c r="E15" s="98">
        <v>8864.1202769224583</v>
      </c>
      <c r="F15" s="98">
        <v>11275.001900929999</v>
      </c>
      <c r="G15" s="98">
        <v>10692.002840178271</v>
      </c>
      <c r="H15" s="98">
        <v>5732</v>
      </c>
      <c r="I15" s="98">
        <v>6951.504611807889</v>
      </c>
      <c r="J15" s="98">
        <v>8058.8792964688855</v>
      </c>
      <c r="K15" s="98">
        <v>9382.9531648787233</v>
      </c>
      <c r="L15" s="99">
        <v>13056.379328928742</v>
      </c>
    </row>
    <row r="16" spans="1:14" x14ac:dyDescent="0.25">
      <c r="A16" s="100" t="s">
        <v>64</v>
      </c>
      <c r="B16" s="101">
        <v>4304.8517703929456</v>
      </c>
      <c r="C16" s="102">
        <v>2732.6385383587203</v>
      </c>
      <c r="D16" s="102">
        <v>1893.6425822274168</v>
      </c>
      <c r="E16" s="102">
        <v>2221.162147701159</v>
      </c>
      <c r="F16" s="102">
        <v>2742.3206163480099</v>
      </c>
      <c r="G16" s="102">
        <v>4434.7064635802772</v>
      </c>
      <c r="H16" s="102">
        <v>2378</v>
      </c>
      <c r="I16" s="102">
        <v>3221.7846565935461</v>
      </c>
      <c r="J16" s="102">
        <v>3622.2524894081239</v>
      </c>
      <c r="K16" s="102">
        <v>4749.8596893608737</v>
      </c>
      <c r="L16" s="103">
        <v>5799.103694740691</v>
      </c>
    </row>
    <row r="17" spans="1:12" x14ac:dyDescent="0.25">
      <c r="A17" s="108" t="s">
        <v>65</v>
      </c>
      <c r="B17" s="109">
        <v>7068.1632296070538</v>
      </c>
      <c r="C17" s="110">
        <v>5337.8314616412799</v>
      </c>
      <c r="D17" s="110">
        <v>5663.4264177725836</v>
      </c>
      <c r="E17" s="110">
        <v>6642.9581292212988</v>
      </c>
      <c r="F17" s="110">
        <v>8532.6812845819895</v>
      </c>
      <c r="G17" s="110">
        <v>6257.2963765979939</v>
      </c>
      <c r="H17" s="110">
        <v>3354</v>
      </c>
      <c r="I17" s="110">
        <v>3729.7199552143429</v>
      </c>
      <c r="J17" s="110">
        <v>4436.6268070607621</v>
      </c>
      <c r="K17" s="110">
        <v>4633.0934755178496</v>
      </c>
      <c r="L17" s="111">
        <v>7257.2756341880513</v>
      </c>
    </row>
    <row r="18" spans="1:12" x14ac:dyDescent="0.25">
      <c r="A18" s="92"/>
      <c r="B18" s="112"/>
      <c r="C18" s="113"/>
      <c r="D18" s="113"/>
      <c r="E18" s="113"/>
      <c r="F18" s="113"/>
      <c r="G18" s="113"/>
      <c r="H18" s="113"/>
      <c r="I18" s="113"/>
      <c r="J18" s="113"/>
      <c r="K18" s="113"/>
      <c r="L18" s="114"/>
    </row>
    <row r="19" spans="1:12" x14ac:dyDescent="0.25">
      <c r="A19" s="92" t="s">
        <v>71</v>
      </c>
      <c r="B19" s="101"/>
      <c r="C19" s="102"/>
      <c r="D19" s="102"/>
      <c r="E19" s="102"/>
      <c r="F19" s="102"/>
      <c r="G19" s="102"/>
      <c r="H19" s="102"/>
      <c r="I19" s="102"/>
      <c r="J19" s="102"/>
      <c r="K19" s="102"/>
      <c r="L19" s="103"/>
    </row>
    <row r="20" spans="1:12" x14ac:dyDescent="0.25">
      <c r="A20" s="96" t="s">
        <v>89</v>
      </c>
      <c r="B20" s="97">
        <v>1618.8716205691774</v>
      </c>
      <c r="C20" s="98">
        <v>1474.5276838303735</v>
      </c>
      <c r="D20" s="98">
        <v>1524.8104549811724</v>
      </c>
      <c r="E20" s="98">
        <v>1313.513902226247</v>
      </c>
      <c r="F20" s="98">
        <v>1673.457819309677</v>
      </c>
      <c r="G20" s="98">
        <v>1227.4336150416266</v>
      </c>
      <c r="H20" s="98">
        <v>658</v>
      </c>
      <c r="I20" s="98">
        <v>846.92461316990887</v>
      </c>
      <c r="J20" s="98">
        <v>1353.6487496740908</v>
      </c>
      <c r="K20" s="98">
        <v>1583.0152904495703</v>
      </c>
      <c r="L20" s="99">
        <v>1583.0152904495703</v>
      </c>
    </row>
    <row r="21" spans="1:12" x14ac:dyDescent="0.25">
      <c r="A21" s="104" t="s">
        <v>72</v>
      </c>
      <c r="B21" s="101">
        <v>1387.7321504588156</v>
      </c>
      <c r="C21" s="102">
        <v>1303.4059873448207</v>
      </c>
      <c r="D21" s="102">
        <v>1340.8583379743309</v>
      </c>
      <c r="E21" s="102">
        <v>1155.0524605151727</v>
      </c>
      <c r="F21" s="102">
        <v>1531.02503945136</v>
      </c>
      <c r="G21" s="102">
        <v>1123</v>
      </c>
      <c r="H21" s="102">
        <v>602</v>
      </c>
      <c r="I21" s="102">
        <v>749.15195290922395</v>
      </c>
      <c r="J21" s="102">
        <v>1190.2791259602834</v>
      </c>
      <c r="K21" s="102">
        <v>1391.9143761704349</v>
      </c>
      <c r="L21" s="103">
        <v>1391.9143761704349</v>
      </c>
    </row>
    <row r="22" spans="1:12" x14ac:dyDescent="0.25">
      <c r="A22" s="105" t="s">
        <v>90</v>
      </c>
      <c r="B22" s="97">
        <v>231.13947011036188</v>
      </c>
      <c r="C22" s="98">
        <v>171.1216964855528</v>
      </c>
      <c r="D22" s="98">
        <v>183.95211700684149</v>
      </c>
      <c r="E22" s="98">
        <v>158.46144171107414</v>
      </c>
      <c r="F22" s="98">
        <v>142.43277985831699</v>
      </c>
      <c r="G22" s="98">
        <v>104.43361504162667</v>
      </c>
      <c r="H22" s="98">
        <v>56</v>
      </c>
      <c r="I22" s="98">
        <v>97.772660260684916</v>
      </c>
      <c r="J22" s="98">
        <v>163.3696237138075</v>
      </c>
      <c r="K22" s="98">
        <v>191.10091427913545</v>
      </c>
      <c r="L22" s="99">
        <v>191.10091427913545</v>
      </c>
    </row>
    <row r="23" spans="1:12" x14ac:dyDescent="0.25">
      <c r="A23" s="100" t="s">
        <v>91</v>
      </c>
      <c r="B23" s="101">
        <v>81.029999687385853</v>
      </c>
      <c r="C23" s="102">
        <v>66.459662386406706</v>
      </c>
      <c r="D23" s="102">
        <v>68.327277085036798</v>
      </c>
      <c r="E23" s="102">
        <v>58.859006415698325</v>
      </c>
      <c r="F23" s="102">
        <v>32.105821700153001</v>
      </c>
      <c r="G23" s="102">
        <v>23.609228655031689</v>
      </c>
      <c r="H23" s="102">
        <v>13</v>
      </c>
      <c r="I23" s="102">
        <v>31.275559485480674</v>
      </c>
      <c r="J23" s="102">
        <v>63.080258493911799</v>
      </c>
      <c r="K23" s="102">
        <v>73.735052076835117</v>
      </c>
      <c r="L23" s="103">
        <v>73.735052076835117</v>
      </c>
    </row>
    <row r="24" spans="1:12" x14ac:dyDescent="0.25">
      <c r="A24" s="115" t="s">
        <v>92</v>
      </c>
      <c r="B24" s="116">
        <v>5368.2616093504912</v>
      </c>
      <c r="C24" s="117">
        <v>3796.8441154244997</v>
      </c>
      <c r="D24" s="117">
        <v>4070.2886857063745</v>
      </c>
      <c r="E24" s="117">
        <v>5270.5852205793535</v>
      </c>
      <c r="F24" s="117">
        <v>6827.1176435721591</v>
      </c>
      <c r="G24" s="117">
        <v>5006.2535329013353</v>
      </c>
      <c r="H24" s="117">
        <v>2683</v>
      </c>
      <c r="I24" s="117">
        <v>2851.5197825589535</v>
      </c>
      <c r="J24" s="117">
        <v>3019.8977988927591</v>
      </c>
      <c r="K24" s="117">
        <v>2976.3431329914442</v>
      </c>
      <c r="L24" s="118">
        <v>5600.5252916616455</v>
      </c>
    </row>
    <row r="25" spans="1:12" x14ac:dyDescent="0.25">
      <c r="A25" s="74"/>
      <c r="B25" s="74"/>
      <c r="C25" s="75"/>
      <c r="D25" s="75"/>
      <c r="E25" s="75"/>
      <c r="F25" s="75"/>
      <c r="G25" s="75"/>
      <c r="H25" s="75"/>
      <c r="I25" s="75"/>
      <c r="J25" s="75"/>
      <c r="K25" s="75"/>
      <c r="L25" s="75"/>
    </row>
    <row r="26" spans="1:12" s="91" customFormat="1" x14ac:dyDescent="0.25">
      <c r="A26" s="119" t="s">
        <v>97</v>
      </c>
      <c r="B26" s="120"/>
      <c r="C26" s="121"/>
      <c r="D26" s="121"/>
      <c r="E26" s="121"/>
      <c r="F26" s="122"/>
      <c r="G26" s="122"/>
      <c r="H26" s="122"/>
      <c r="I26" s="122"/>
      <c r="J26" s="122"/>
      <c r="K26" s="122"/>
      <c r="L26" s="123"/>
    </row>
    <row r="27" spans="1:12" s="91" customFormat="1" x14ac:dyDescent="0.25">
      <c r="A27" s="139" t="s">
        <v>98</v>
      </c>
      <c r="B27" s="130"/>
      <c r="C27" s="131"/>
      <c r="D27" s="131"/>
      <c r="E27" s="131"/>
      <c r="F27" s="131"/>
      <c r="G27" s="131"/>
      <c r="H27" s="131"/>
      <c r="I27" s="131"/>
      <c r="J27" s="131"/>
      <c r="K27" s="131"/>
      <c r="L27" s="107"/>
    </row>
    <row r="28" spans="1:12" s="91" customFormat="1" x14ac:dyDescent="0.25">
      <c r="A28" s="139" t="s">
        <v>99</v>
      </c>
      <c r="B28" s="132"/>
      <c r="L28" s="124"/>
    </row>
    <row r="29" spans="1:12" s="91" customFormat="1" x14ac:dyDescent="0.25">
      <c r="A29" s="125" t="s">
        <v>101</v>
      </c>
      <c r="L29" s="124"/>
    </row>
    <row r="30" spans="1:12" s="91" customFormat="1" x14ac:dyDescent="0.25">
      <c r="A30" s="153" t="s">
        <v>106</v>
      </c>
      <c r="B30" s="126"/>
      <c r="C30" s="126"/>
      <c r="D30" s="126"/>
      <c r="E30" s="126"/>
      <c r="F30" s="126"/>
      <c r="G30" s="126"/>
      <c r="H30" s="126"/>
      <c r="I30" s="126"/>
      <c r="J30" s="126"/>
      <c r="K30" s="126"/>
      <c r="L30" s="127"/>
    </row>
    <row r="31" spans="1:12" s="91" customFormat="1" x14ac:dyDescent="0.25"/>
    <row r="32" spans="1:12" s="91" customFormat="1" x14ac:dyDescent="0.25"/>
    <row r="33" s="91" customFormat="1" x14ac:dyDescent="0.25"/>
  </sheetData>
  <mergeCells count="4">
    <mergeCell ref="A12:A13"/>
    <mergeCell ref="A3:L4"/>
    <mergeCell ref="A1:L2"/>
    <mergeCell ref="B12:J12"/>
  </mergeCells>
  <hyperlinks>
    <hyperlink ref="N3" location="Índice!A1" display="Índice" xr:uid="{A7268E78-A7C1-4BFE-8E99-23FA92F3451E}"/>
  </hyperlinks>
  <pageMargins left="0.7" right="0.7" top="0.75" bottom="0.75" header="0.3" footer="0.3"/>
  <pageSetup orientation="portrait" horizontalDpi="4294967294" verticalDpi="429496729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0A39-3D1C-4A39-8C73-9A6E2CAD8CE3}">
  <dimension ref="A1:N27"/>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40.8554687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3"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69</v>
      </c>
      <c r="B5" s="76"/>
      <c r="C5" s="73"/>
      <c r="D5" s="73"/>
      <c r="E5" s="76"/>
      <c r="F5" s="72"/>
      <c r="G5" s="72"/>
      <c r="H5" s="72"/>
      <c r="I5" s="72"/>
      <c r="J5" s="72"/>
      <c r="K5" s="72"/>
      <c r="L5" s="72"/>
    </row>
    <row r="6" spans="1:14" x14ac:dyDescent="0.25">
      <c r="A6" s="71" t="s">
        <v>68</v>
      </c>
      <c r="B6" s="71"/>
      <c r="C6" s="73"/>
      <c r="D6" s="73"/>
      <c r="E6" s="76"/>
      <c r="F6" s="72"/>
      <c r="G6" s="72"/>
      <c r="H6" s="72"/>
      <c r="I6" s="72"/>
      <c r="J6" s="72"/>
      <c r="K6" s="72"/>
      <c r="L6" s="72"/>
    </row>
    <row r="7" spans="1:14" x14ac:dyDescent="0.25">
      <c r="A7" s="71" t="s">
        <v>66</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106"/>
      <c r="C14" s="79"/>
      <c r="D14" s="79"/>
      <c r="E14" s="79"/>
      <c r="F14" s="79"/>
      <c r="G14" s="79"/>
      <c r="H14" s="79"/>
      <c r="I14" s="79"/>
      <c r="J14" s="79"/>
      <c r="K14" s="79"/>
      <c r="L14" s="107"/>
    </row>
    <row r="15" spans="1:14" x14ac:dyDescent="0.25">
      <c r="A15" s="96" t="s">
        <v>63</v>
      </c>
      <c r="B15" s="97">
        <v>11980.334000999999</v>
      </c>
      <c r="C15" s="90">
        <v>8070.47</v>
      </c>
      <c r="D15" s="90">
        <v>7159.7053529133127</v>
      </c>
      <c r="E15" s="90">
        <v>8002.6964287480878</v>
      </c>
      <c r="F15" s="90">
        <v>9873.2165147442211</v>
      </c>
      <c r="G15" s="90">
        <v>9054.8354801068017</v>
      </c>
      <c r="H15" s="90">
        <v>4788.2342994086139</v>
      </c>
      <c r="I15" s="90">
        <v>5646.0371415284917</v>
      </c>
      <c r="J15" s="90">
        <v>5992.3563656266415</v>
      </c>
      <c r="K15" s="90">
        <v>6412.0030479727029</v>
      </c>
      <c r="L15" s="99">
        <v>8437.1652399565155</v>
      </c>
    </row>
    <row r="16" spans="1:14" x14ac:dyDescent="0.25">
      <c r="A16" s="100" t="s">
        <v>64</v>
      </c>
      <c r="B16" s="101">
        <v>4534.7308549319287</v>
      </c>
      <c r="C16" s="87">
        <v>2732.6385383587203</v>
      </c>
      <c r="D16" s="87">
        <v>1794.0716079842887</v>
      </c>
      <c r="E16" s="87">
        <v>2005.307445269674</v>
      </c>
      <c r="F16" s="87">
        <v>2401.3765528338786</v>
      </c>
      <c r="G16" s="87">
        <v>3755.6609393508274</v>
      </c>
      <c r="H16" s="87">
        <v>1986.4656601524212</v>
      </c>
      <c r="I16" s="87">
        <v>2616.7451291387388</v>
      </c>
      <c r="J16" s="87">
        <v>2693.4052446129122</v>
      </c>
      <c r="K16" s="87">
        <v>3245.8986281232537</v>
      </c>
      <c r="L16" s="103">
        <v>3747.4398440431964</v>
      </c>
    </row>
    <row r="17" spans="1:14" x14ac:dyDescent="0.25">
      <c r="A17" s="115" t="s">
        <v>65</v>
      </c>
      <c r="B17" s="116">
        <v>7445.6031460680706</v>
      </c>
      <c r="C17" s="117">
        <v>5337.8314616412799</v>
      </c>
      <c r="D17" s="117">
        <v>5365.6337449290222</v>
      </c>
      <c r="E17" s="117">
        <v>5997.3889834784095</v>
      </c>
      <c r="F17" s="117">
        <v>7471.8399619103384</v>
      </c>
      <c r="G17" s="117">
        <v>5299.1745407559711</v>
      </c>
      <c r="H17" s="117">
        <v>2801.7686392561909</v>
      </c>
      <c r="I17" s="117">
        <v>3029.292012389752</v>
      </c>
      <c r="J17" s="117">
        <v>3298.951121013728</v>
      </c>
      <c r="K17" s="117">
        <v>3166.1044198494478</v>
      </c>
      <c r="L17" s="118">
        <v>4689.7253959133177</v>
      </c>
    </row>
    <row r="18" spans="1:14" x14ac:dyDescent="0.25">
      <c r="A18" s="74"/>
      <c r="B18" s="74"/>
      <c r="C18" s="75"/>
      <c r="D18" s="75"/>
      <c r="E18" s="75"/>
      <c r="F18" s="75"/>
      <c r="G18" s="75"/>
      <c r="H18" s="75"/>
      <c r="I18" s="75"/>
      <c r="J18" s="75"/>
      <c r="K18" s="75"/>
      <c r="L18" s="75"/>
    </row>
    <row r="19" spans="1:14" s="91" customFormat="1" x14ac:dyDescent="0.25">
      <c r="A19" s="119" t="s">
        <v>97</v>
      </c>
      <c r="B19" s="120"/>
      <c r="C19" s="121"/>
      <c r="D19" s="121"/>
      <c r="E19" s="121"/>
      <c r="F19" s="122"/>
      <c r="G19" s="122"/>
      <c r="H19" s="122"/>
      <c r="I19" s="122"/>
      <c r="J19" s="122"/>
      <c r="K19" s="122"/>
      <c r="L19" s="123"/>
    </row>
    <row r="20" spans="1:14" s="91" customFormat="1" x14ac:dyDescent="0.25">
      <c r="A20" s="139" t="s">
        <v>98</v>
      </c>
      <c r="B20" s="135"/>
      <c r="C20" s="136"/>
      <c r="D20" s="136"/>
      <c r="E20" s="136"/>
      <c r="F20" s="137"/>
      <c r="G20" s="137"/>
      <c r="H20" s="137"/>
      <c r="I20" s="137"/>
      <c r="J20" s="137"/>
      <c r="K20" s="137"/>
      <c r="L20" s="138"/>
    </row>
    <row r="21" spans="1:14" s="91" customFormat="1" x14ac:dyDescent="0.25">
      <c r="A21" s="139" t="s">
        <v>99</v>
      </c>
      <c r="B21" s="135"/>
      <c r="C21" s="136"/>
      <c r="D21" s="136"/>
      <c r="E21" s="136"/>
      <c r="F21" s="137"/>
      <c r="G21" s="137"/>
      <c r="H21" s="137"/>
      <c r="I21" s="137"/>
      <c r="J21" s="137"/>
      <c r="K21" s="137"/>
      <c r="L21" s="138"/>
    </row>
    <row r="22" spans="1:14" s="91" customFormat="1" ht="22.9" customHeight="1" x14ac:dyDescent="0.25">
      <c r="A22" s="167" t="s">
        <v>100</v>
      </c>
      <c r="B22" s="168"/>
      <c r="C22" s="168"/>
      <c r="D22" s="168"/>
      <c r="E22" s="168"/>
      <c r="F22" s="168"/>
      <c r="G22" s="168"/>
      <c r="H22" s="168"/>
      <c r="I22" s="168"/>
      <c r="J22" s="168"/>
      <c r="K22" s="168"/>
      <c r="L22" s="169"/>
    </row>
    <row r="23" spans="1:14" s="91" customFormat="1" x14ac:dyDescent="0.25">
      <c r="A23" s="142" t="s">
        <v>108</v>
      </c>
      <c r="B23" s="137"/>
      <c r="C23" s="137"/>
      <c r="D23" s="137"/>
      <c r="E23" s="137"/>
      <c r="F23" s="137"/>
      <c r="G23" s="137"/>
      <c r="H23" s="137"/>
      <c r="I23" s="137"/>
      <c r="J23" s="137"/>
      <c r="K23" s="137"/>
      <c r="L23" s="138"/>
      <c r="N23" s="133"/>
    </row>
    <row r="24" spans="1:14" s="91" customFormat="1" x14ac:dyDescent="0.25">
      <c r="A24" s="153" t="s">
        <v>106</v>
      </c>
      <c r="B24" s="128"/>
      <c r="C24" s="128"/>
      <c r="D24" s="128"/>
      <c r="E24" s="128"/>
      <c r="F24" s="128"/>
      <c r="G24" s="128"/>
      <c r="H24" s="128"/>
      <c r="I24" s="128"/>
      <c r="J24" s="128"/>
      <c r="K24" s="128"/>
      <c r="L24" s="129"/>
      <c r="N24" s="133"/>
    </row>
    <row r="25" spans="1:14" s="91" customFormat="1" x14ac:dyDescent="0.25">
      <c r="N25" s="133"/>
    </row>
    <row r="26" spans="1:14" s="91" customFormat="1" x14ac:dyDescent="0.25">
      <c r="N26" s="133"/>
    </row>
    <row r="27" spans="1:14" s="91" customFormat="1" x14ac:dyDescent="0.25"/>
  </sheetData>
  <mergeCells count="5">
    <mergeCell ref="A12:A13"/>
    <mergeCell ref="A3:L4"/>
    <mergeCell ref="A1:L2"/>
    <mergeCell ref="A22:L22"/>
    <mergeCell ref="B12:J12"/>
  </mergeCells>
  <hyperlinks>
    <hyperlink ref="N3" location="Índice!A1" display="Índice" xr:uid="{8EAF2F93-724C-469D-910C-9DE04F00F27D}"/>
  </hyperlinks>
  <pageMargins left="0.7" right="0.7" top="0.75" bottom="0.75" header="0.3" footer="0.3"/>
  <pageSetup orientation="portrait" horizontalDpi="4294967294" verticalDpi="429496729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C323-EBDD-4895-A3FA-873BB1B6F6B5}">
  <dimension ref="A1:N33"/>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51.4257812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4.5"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73</v>
      </c>
      <c r="B5" s="76"/>
      <c r="C5" s="73"/>
      <c r="D5" s="73"/>
      <c r="E5" s="76"/>
      <c r="F5" s="72"/>
      <c r="G5" s="72"/>
      <c r="H5" s="72"/>
      <c r="I5" s="72"/>
      <c r="J5" s="72"/>
      <c r="K5" s="72"/>
      <c r="L5" s="72"/>
    </row>
    <row r="6" spans="1:14" x14ac:dyDescent="0.25">
      <c r="A6" s="71" t="s">
        <v>70</v>
      </c>
      <c r="B6" s="71"/>
      <c r="C6" s="73"/>
      <c r="D6" s="73"/>
      <c r="E6" s="76"/>
      <c r="F6" s="72"/>
      <c r="G6" s="72"/>
      <c r="H6" s="72"/>
      <c r="I6" s="72"/>
      <c r="J6" s="72"/>
      <c r="K6" s="72"/>
      <c r="L6" s="72"/>
    </row>
    <row r="7" spans="1:14" x14ac:dyDescent="0.25">
      <c r="A7" s="71" t="s">
        <v>59</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93"/>
      <c r="C14" s="94"/>
      <c r="D14" s="94"/>
      <c r="E14" s="94"/>
      <c r="F14" s="94"/>
      <c r="G14" s="94"/>
      <c r="H14" s="94"/>
      <c r="I14" s="94"/>
      <c r="J14" s="94"/>
      <c r="K14" s="94"/>
      <c r="L14" s="95"/>
    </row>
    <row r="15" spans="1:14" x14ac:dyDescent="0.25">
      <c r="A15" s="96" t="s">
        <v>63</v>
      </c>
      <c r="B15" s="97">
        <v>9708.8870000000006</v>
      </c>
      <c r="C15" s="98">
        <v>14739.278</v>
      </c>
      <c r="D15" s="98">
        <v>13480.062</v>
      </c>
      <c r="E15" s="98">
        <v>9212.0869999999995</v>
      </c>
      <c r="F15" s="98">
        <v>11988.17056914262</v>
      </c>
      <c r="G15" s="98">
        <v>10715.117460752244</v>
      </c>
      <c r="H15" s="98">
        <v>10169</v>
      </c>
      <c r="I15" s="98">
        <v>13018.486440200002</v>
      </c>
      <c r="J15" s="98">
        <v>17916.359088741032</v>
      </c>
      <c r="K15" s="98">
        <v>11124.990719551697</v>
      </c>
      <c r="L15" s="99">
        <v>12796.661852122159</v>
      </c>
    </row>
    <row r="16" spans="1:14" x14ac:dyDescent="0.25">
      <c r="A16" s="100" t="s">
        <v>64</v>
      </c>
      <c r="B16" s="101">
        <v>6230.8243868460959</v>
      </c>
      <c r="C16" s="102">
        <v>9583.1799688444589</v>
      </c>
      <c r="D16" s="102">
        <v>8978.6146993881648</v>
      </c>
      <c r="E16" s="102">
        <v>5509.042772576574</v>
      </c>
      <c r="F16" s="102">
        <v>6180.2510340504932</v>
      </c>
      <c r="G16" s="102">
        <v>5946.1173743867439</v>
      </c>
      <c r="H16" s="102">
        <v>4487</v>
      </c>
      <c r="I16" s="102">
        <v>5487.0833697674716</v>
      </c>
      <c r="J16" s="102">
        <v>7392.9084621316169</v>
      </c>
      <c r="K16" s="102">
        <v>4879.2306622685755</v>
      </c>
      <c r="L16" s="103">
        <v>4391.9631200560279</v>
      </c>
    </row>
    <row r="17" spans="1:12" x14ac:dyDescent="0.25">
      <c r="A17" s="108" t="s">
        <v>65</v>
      </c>
      <c r="B17" s="109">
        <v>3478.0626131539047</v>
      </c>
      <c r="C17" s="110">
        <v>5156.0980311555413</v>
      </c>
      <c r="D17" s="110">
        <v>4501.4473006118351</v>
      </c>
      <c r="E17" s="110">
        <v>3703.0442274234256</v>
      </c>
      <c r="F17" s="110">
        <v>5807.9195350921264</v>
      </c>
      <c r="G17" s="110">
        <v>4769.0000863655005</v>
      </c>
      <c r="H17" s="110">
        <v>5682</v>
      </c>
      <c r="I17" s="110">
        <v>7531.4030704325305</v>
      </c>
      <c r="J17" s="110">
        <v>10523.450626609414</v>
      </c>
      <c r="K17" s="110">
        <v>6245.7600572831216</v>
      </c>
      <c r="L17" s="111">
        <v>8404.6987320661319</v>
      </c>
    </row>
    <row r="18" spans="1:12" x14ac:dyDescent="0.25">
      <c r="A18" s="92"/>
      <c r="B18" s="112"/>
      <c r="C18" s="113"/>
      <c r="D18" s="113"/>
      <c r="E18" s="113"/>
      <c r="F18" s="113"/>
      <c r="G18" s="113"/>
      <c r="H18" s="113"/>
      <c r="I18" s="113"/>
      <c r="J18" s="113"/>
      <c r="K18" s="113"/>
      <c r="L18" s="114"/>
    </row>
    <row r="19" spans="1:12" x14ac:dyDescent="0.25">
      <c r="A19" s="92" t="s">
        <v>71</v>
      </c>
      <c r="B19" s="101"/>
      <c r="C19" s="102"/>
      <c r="D19" s="102"/>
      <c r="E19" s="102"/>
      <c r="F19" s="102"/>
      <c r="G19" s="102"/>
      <c r="H19" s="102"/>
      <c r="I19" s="102"/>
      <c r="J19" s="102"/>
      <c r="K19" s="102"/>
      <c r="L19" s="103"/>
    </row>
    <row r="20" spans="1:12" x14ac:dyDescent="0.25">
      <c r="A20" s="96" t="s">
        <v>89</v>
      </c>
      <c r="B20" s="97">
        <v>1683.4293586028657</v>
      </c>
      <c r="C20" s="98">
        <v>2612.9673829262683</v>
      </c>
      <c r="D20" s="98">
        <v>2500.2950812917188</v>
      </c>
      <c r="E20" s="98">
        <v>1544.2062319347183</v>
      </c>
      <c r="F20" s="98">
        <v>2261.3129637361158</v>
      </c>
      <c r="G20" s="98">
        <v>1963.7081544283401</v>
      </c>
      <c r="H20" s="98">
        <v>2593</v>
      </c>
      <c r="I20" s="98">
        <v>3588.1395111271722</v>
      </c>
      <c r="J20" s="98">
        <v>2649.0492437681851</v>
      </c>
      <c r="K20" s="98">
        <v>3133.1410822285343</v>
      </c>
      <c r="L20" s="99">
        <v>3603.9353177893063</v>
      </c>
    </row>
    <row r="21" spans="1:12" x14ac:dyDescent="0.25">
      <c r="A21" s="104" t="s">
        <v>72</v>
      </c>
      <c r="B21" s="101">
        <v>1435.7789676254847</v>
      </c>
      <c r="C21" s="102">
        <v>2222.2413617075554</v>
      </c>
      <c r="D21" s="102">
        <v>2201.2096689714772</v>
      </c>
      <c r="E21" s="102">
        <v>1378.3229999087175</v>
      </c>
      <c r="F21" s="102">
        <v>2043.5450255041389</v>
      </c>
      <c r="G21" s="102">
        <v>1741</v>
      </c>
      <c r="H21" s="102">
        <v>2346</v>
      </c>
      <c r="I21" s="102">
        <v>3290.5389224736959</v>
      </c>
      <c r="J21" s="102">
        <v>2375.3364456532722</v>
      </c>
      <c r="K21" s="102">
        <v>2814.5191958245937</v>
      </c>
      <c r="L21" s="103">
        <v>3237.4364467537703</v>
      </c>
    </row>
    <row r="22" spans="1:12" x14ac:dyDescent="0.25">
      <c r="A22" s="105" t="s">
        <v>90</v>
      </c>
      <c r="B22" s="97">
        <v>247.65039097738094</v>
      </c>
      <c r="C22" s="98">
        <v>390.72602121871284</v>
      </c>
      <c r="D22" s="98">
        <v>299.08541232024152</v>
      </c>
      <c r="E22" s="98">
        <v>165.88323202600077</v>
      </c>
      <c r="F22" s="98">
        <v>217.76793823197698</v>
      </c>
      <c r="G22" s="98">
        <v>222.70815442834018</v>
      </c>
      <c r="H22" s="98">
        <v>247</v>
      </c>
      <c r="I22" s="98">
        <v>297.60058865347628</v>
      </c>
      <c r="J22" s="98">
        <v>273.71279811491263</v>
      </c>
      <c r="K22" s="98">
        <v>318.62188640394083</v>
      </c>
      <c r="L22" s="99">
        <v>366.49887103553579</v>
      </c>
    </row>
    <row r="23" spans="1:12" x14ac:dyDescent="0.25">
      <c r="A23" s="100" t="s">
        <v>91</v>
      </c>
      <c r="B23" s="101">
        <v>49.167606791756597</v>
      </c>
      <c r="C23" s="102">
        <v>86.68915039632401</v>
      </c>
      <c r="D23" s="102">
        <v>91.481509372873518</v>
      </c>
      <c r="E23" s="102">
        <v>44.893569886784462</v>
      </c>
      <c r="F23" s="102">
        <v>75.398253087807149</v>
      </c>
      <c r="G23" s="102">
        <v>73.855353776235887</v>
      </c>
      <c r="H23" s="102">
        <v>101</v>
      </c>
      <c r="I23" s="102">
        <v>110.83056405026015</v>
      </c>
      <c r="J23" s="102">
        <v>97.551528164414179</v>
      </c>
      <c r="K23" s="102">
        <v>111.52387713868971</v>
      </c>
      <c r="L23" s="103">
        <v>128.28175592751759</v>
      </c>
    </row>
    <row r="24" spans="1:12" x14ac:dyDescent="0.25">
      <c r="A24" s="115" t="s">
        <v>92</v>
      </c>
      <c r="B24" s="116">
        <v>1745.4656477592825</v>
      </c>
      <c r="C24" s="117">
        <v>2456.4414978329492</v>
      </c>
      <c r="D24" s="117">
        <v>1909.6707099472428</v>
      </c>
      <c r="E24" s="117">
        <v>2113.9444256019228</v>
      </c>
      <c r="F24" s="117">
        <v>3471.2083182682036</v>
      </c>
      <c r="G24" s="117">
        <v>2731.4365781609245</v>
      </c>
      <c r="H24" s="117">
        <v>2988</v>
      </c>
      <c r="I24" s="117">
        <v>3832.4329952550984</v>
      </c>
      <c r="J24" s="117">
        <v>7776.8498546768151</v>
      </c>
      <c r="K24" s="117">
        <v>3001.0950979158974</v>
      </c>
      <c r="L24" s="118">
        <v>4672.4816583493084</v>
      </c>
    </row>
    <row r="25" spans="1:12" x14ac:dyDescent="0.25">
      <c r="A25" s="74"/>
      <c r="B25" s="74"/>
      <c r="C25" s="75"/>
      <c r="D25" s="75"/>
      <c r="E25" s="75"/>
      <c r="F25" s="75"/>
      <c r="G25" s="75"/>
      <c r="H25" s="75"/>
      <c r="I25" s="75"/>
      <c r="J25" s="75"/>
      <c r="K25" s="75"/>
      <c r="L25" s="75"/>
    </row>
    <row r="26" spans="1:12" s="91" customFormat="1" x14ac:dyDescent="0.25">
      <c r="A26" s="119" t="s">
        <v>97</v>
      </c>
      <c r="B26" s="120"/>
      <c r="C26" s="121"/>
      <c r="D26" s="121"/>
      <c r="E26" s="121"/>
      <c r="F26" s="122"/>
      <c r="G26" s="122"/>
      <c r="H26" s="122"/>
      <c r="I26" s="122"/>
      <c r="J26" s="122"/>
      <c r="K26" s="122"/>
      <c r="L26" s="123"/>
    </row>
    <row r="27" spans="1:12" s="91" customFormat="1" x14ac:dyDescent="0.25">
      <c r="A27" s="139" t="s">
        <v>98</v>
      </c>
      <c r="B27" s="130"/>
      <c r="C27" s="131"/>
      <c r="D27" s="131"/>
      <c r="E27" s="131"/>
      <c r="F27" s="131"/>
      <c r="G27" s="131"/>
      <c r="H27" s="131"/>
      <c r="I27" s="131"/>
      <c r="J27" s="131"/>
      <c r="K27" s="131"/>
      <c r="L27" s="107"/>
    </row>
    <row r="28" spans="1:12" s="91" customFormat="1" x14ac:dyDescent="0.25">
      <c r="A28" s="139" t="s">
        <v>99</v>
      </c>
      <c r="B28" s="132"/>
      <c r="L28" s="124"/>
    </row>
    <row r="29" spans="1:12" s="91" customFormat="1" x14ac:dyDescent="0.25">
      <c r="A29" s="140" t="s">
        <v>101</v>
      </c>
      <c r="L29" s="124"/>
    </row>
    <row r="30" spans="1:12" s="91" customFormat="1" x14ac:dyDescent="0.25">
      <c r="A30" s="153" t="s">
        <v>106</v>
      </c>
      <c r="B30" s="126"/>
      <c r="C30" s="126"/>
      <c r="D30" s="126"/>
      <c r="E30" s="126"/>
      <c r="F30" s="126"/>
      <c r="G30" s="126"/>
      <c r="H30" s="126"/>
      <c r="I30" s="126"/>
      <c r="J30" s="126"/>
      <c r="K30" s="126"/>
      <c r="L30" s="127"/>
    </row>
    <row r="31" spans="1:12" s="91" customFormat="1" x14ac:dyDescent="0.25"/>
    <row r="32" spans="1:12" s="91" customFormat="1" x14ac:dyDescent="0.25"/>
    <row r="33" s="91" customFormat="1" x14ac:dyDescent="0.25"/>
  </sheetData>
  <mergeCells count="4">
    <mergeCell ref="A12:A13"/>
    <mergeCell ref="A3:L4"/>
    <mergeCell ref="A1:L2"/>
    <mergeCell ref="B12:J12"/>
  </mergeCells>
  <hyperlinks>
    <hyperlink ref="N3" location="Índice!A1" display="Índice" xr:uid="{0555D0A9-251D-43FA-897B-A1C2AE15BB12}"/>
  </hyperlinks>
  <pageMargins left="0.7" right="0.7" top="0.75" bottom="0.75" header="0.3" footer="0.3"/>
  <pageSetup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633E-4DBF-4D94-9C61-D18B20D6C12D}">
  <dimension ref="A1:N27"/>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38.28515625"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4.5"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69</v>
      </c>
      <c r="B5" s="76"/>
      <c r="C5" s="73"/>
      <c r="D5" s="73"/>
      <c r="E5" s="76"/>
      <c r="F5" s="72"/>
      <c r="G5" s="72"/>
      <c r="H5" s="72"/>
      <c r="I5" s="72"/>
      <c r="J5" s="72"/>
      <c r="K5" s="72"/>
      <c r="L5" s="72"/>
    </row>
    <row r="6" spans="1:14" x14ac:dyDescent="0.25">
      <c r="A6" s="71" t="s">
        <v>70</v>
      </c>
      <c r="B6" s="71"/>
      <c r="C6" s="73"/>
      <c r="D6" s="73"/>
      <c r="E6" s="76"/>
      <c r="F6" s="72"/>
      <c r="G6" s="72"/>
      <c r="H6" s="72"/>
      <c r="I6" s="72"/>
      <c r="J6" s="72"/>
      <c r="K6" s="72"/>
      <c r="L6" s="72"/>
    </row>
    <row r="7" spans="1:14" x14ac:dyDescent="0.25">
      <c r="A7" s="71" t="s">
        <v>66</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106"/>
      <c r="C14" s="79"/>
      <c r="D14" s="79"/>
      <c r="E14" s="79"/>
      <c r="F14" s="79"/>
      <c r="G14" s="79"/>
      <c r="H14" s="79"/>
      <c r="I14" s="79"/>
      <c r="J14" s="79"/>
      <c r="K14" s="79"/>
      <c r="L14" s="107"/>
    </row>
    <row r="15" spans="1:14" x14ac:dyDescent="0.25">
      <c r="A15" s="96" t="s">
        <v>63</v>
      </c>
      <c r="B15" s="97">
        <v>13748.754880700006</v>
      </c>
      <c r="C15" s="90">
        <v>14739.278</v>
      </c>
      <c r="D15" s="90">
        <v>13236.108582859521</v>
      </c>
      <c r="E15" s="90">
        <v>8864.6618651128028</v>
      </c>
      <c r="F15" s="90">
        <v>11404.30494623328</v>
      </c>
      <c r="G15" s="90">
        <v>10020.920509953279</v>
      </c>
      <c r="H15" s="90">
        <v>9263.6351881633964</v>
      </c>
      <c r="I15" s="90">
        <v>11401.102286949928</v>
      </c>
      <c r="J15" s="90">
        <v>14644.834332028513</v>
      </c>
      <c r="K15" s="90">
        <v>8910.0224499543074</v>
      </c>
      <c r="L15" s="99">
        <v>10167.526261900995</v>
      </c>
    </row>
    <row r="16" spans="1:14" x14ac:dyDescent="0.25">
      <c r="A16" s="100" t="s">
        <v>64</v>
      </c>
      <c r="B16" s="101">
        <v>8823.4704142127575</v>
      </c>
      <c r="C16" s="87">
        <v>9583.1799688444589</v>
      </c>
      <c r="D16" s="87">
        <v>8816.1255552652765</v>
      </c>
      <c r="E16" s="87">
        <v>5301.2744429503182</v>
      </c>
      <c r="F16" s="87">
        <v>5879.2513027804007</v>
      </c>
      <c r="G16" s="87">
        <v>5560.888134902305</v>
      </c>
      <c r="H16" s="87">
        <v>4087.5141202959162</v>
      </c>
      <c r="I16" s="87">
        <v>4805.3818731618821</v>
      </c>
      <c r="J16" s="87">
        <v>6042.96437258878</v>
      </c>
      <c r="K16" s="87">
        <v>3907.783461150636</v>
      </c>
      <c r="L16" s="103">
        <v>3489.6132194869856</v>
      </c>
    </row>
    <row r="17" spans="1:14" x14ac:dyDescent="0.25">
      <c r="A17" s="115" t="s">
        <v>65</v>
      </c>
      <c r="B17" s="116">
        <v>4925.2844664872446</v>
      </c>
      <c r="C17" s="117">
        <v>5156.0980311555413</v>
      </c>
      <c r="D17" s="117">
        <v>4419.9830275942459</v>
      </c>
      <c r="E17" s="117">
        <v>3563.3874221624869</v>
      </c>
      <c r="F17" s="117">
        <v>5525.053643452884</v>
      </c>
      <c r="G17" s="117">
        <v>4460.032375050977</v>
      </c>
      <c r="H17" s="117">
        <v>5176.1210678674852</v>
      </c>
      <c r="I17" s="117">
        <v>6595.7204137880517</v>
      </c>
      <c r="J17" s="117">
        <v>8601.8699594397403</v>
      </c>
      <c r="K17" s="117">
        <v>5002.238988803676</v>
      </c>
      <c r="L17" s="118">
        <v>6677.9130424140158</v>
      </c>
    </row>
    <row r="18" spans="1:14" x14ac:dyDescent="0.25">
      <c r="A18" s="74"/>
      <c r="B18" s="74"/>
      <c r="C18" s="75"/>
      <c r="D18" s="75"/>
      <c r="E18" s="75"/>
      <c r="F18" s="75"/>
      <c r="G18" s="75"/>
      <c r="H18" s="75"/>
      <c r="I18" s="75"/>
      <c r="J18" s="75"/>
      <c r="K18" s="75"/>
      <c r="L18" s="75"/>
    </row>
    <row r="19" spans="1:14" s="91" customFormat="1" x14ac:dyDescent="0.25">
      <c r="A19" s="119" t="s">
        <v>97</v>
      </c>
      <c r="B19" s="120"/>
      <c r="C19" s="121"/>
      <c r="D19" s="121"/>
      <c r="E19" s="121"/>
      <c r="F19" s="122"/>
      <c r="G19" s="122"/>
      <c r="H19" s="122"/>
      <c r="I19" s="122"/>
      <c r="J19" s="122"/>
      <c r="K19" s="122"/>
      <c r="L19" s="123"/>
    </row>
    <row r="20" spans="1:14" s="91" customFormat="1" x14ac:dyDescent="0.25">
      <c r="A20" s="139" t="s">
        <v>98</v>
      </c>
      <c r="B20" s="135"/>
      <c r="C20" s="136"/>
      <c r="D20" s="136"/>
      <c r="E20" s="136"/>
      <c r="F20" s="137"/>
      <c r="G20" s="137"/>
      <c r="H20" s="137"/>
      <c r="I20" s="137"/>
      <c r="J20" s="137"/>
      <c r="K20" s="137"/>
      <c r="L20" s="138"/>
    </row>
    <row r="21" spans="1:14" s="91" customFormat="1" x14ac:dyDescent="0.25">
      <c r="A21" s="139" t="s">
        <v>99</v>
      </c>
      <c r="B21" s="135"/>
      <c r="C21" s="136"/>
      <c r="D21" s="136"/>
      <c r="E21" s="136"/>
      <c r="F21" s="137"/>
      <c r="G21" s="137"/>
      <c r="H21" s="137"/>
      <c r="I21" s="137"/>
      <c r="J21" s="137"/>
      <c r="K21" s="137"/>
      <c r="L21" s="138"/>
    </row>
    <row r="22" spans="1:14" s="91" customFormat="1" ht="22.9" customHeight="1" x14ac:dyDescent="0.25">
      <c r="A22" s="167" t="s">
        <v>100</v>
      </c>
      <c r="B22" s="168"/>
      <c r="C22" s="168"/>
      <c r="D22" s="168"/>
      <c r="E22" s="168"/>
      <c r="F22" s="168"/>
      <c r="G22" s="168"/>
      <c r="H22" s="168"/>
      <c r="I22" s="168"/>
      <c r="J22" s="168"/>
      <c r="K22" s="168"/>
      <c r="L22" s="169"/>
    </row>
    <row r="23" spans="1:14" s="91" customFormat="1" x14ac:dyDescent="0.25">
      <c r="A23" s="142" t="s">
        <v>107</v>
      </c>
      <c r="B23" s="137"/>
      <c r="C23" s="137"/>
      <c r="D23" s="137"/>
      <c r="E23" s="137"/>
      <c r="F23" s="137"/>
      <c r="G23" s="137"/>
      <c r="H23" s="137"/>
      <c r="I23" s="137"/>
      <c r="J23" s="137"/>
      <c r="K23" s="137"/>
      <c r="L23" s="138"/>
      <c r="N23" s="133"/>
    </row>
    <row r="24" spans="1:14" s="91" customFormat="1" x14ac:dyDescent="0.25">
      <c r="A24" s="153" t="s">
        <v>106</v>
      </c>
      <c r="B24" s="128"/>
      <c r="C24" s="128"/>
      <c r="D24" s="128"/>
      <c r="E24" s="128"/>
      <c r="F24" s="128"/>
      <c r="G24" s="128"/>
      <c r="H24" s="128"/>
      <c r="I24" s="128"/>
      <c r="J24" s="128"/>
      <c r="K24" s="128"/>
      <c r="L24" s="129"/>
      <c r="N24" s="133"/>
    </row>
    <row r="25" spans="1:14" s="91" customFormat="1" x14ac:dyDescent="0.25">
      <c r="N25" s="133"/>
    </row>
    <row r="26" spans="1:14" s="91" customFormat="1" x14ac:dyDescent="0.25">
      <c r="N26" s="133"/>
    </row>
    <row r="27" spans="1:14" s="91" customFormat="1" x14ac:dyDescent="0.25"/>
  </sheetData>
  <mergeCells count="5">
    <mergeCell ref="A12:A13"/>
    <mergeCell ref="A3:L4"/>
    <mergeCell ref="A1:L2"/>
    <mergeCell ref="A22:L22"/>
    <mergeCell ref="B12:J12"/>
  </mergeCells>
  <hyperlinks>
    <hyperlink ref="N3" location="Índice!A1" display="Índice" xr:uid="{3D41709F-B7A6-4030-90E7-49C05892DD11}"/>
  </hyperlinks>
  <pageMargins left="0.7" right="0.7" top="0.75" bottom="0.75" header="0.3" footer="0.3"/>
  <pageSetup orientation="portrait" horizontalDpi="4294967292" verticalDpi="429496729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53AC-6D3D-49C6-ACA8-8B93C1A225BF}">
  <dimension ref="A1:N33"/>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54" style="78" customWidth="1"/>
    <col min="2" max="2" width="11.42578125" style="78" customWidth="1"/>
    <col min="3" max="6" width="12.7109375" style="78" bestFit="1" customWidth="1"/>
    <col min="7" max="12" width="12.7109375" style="78" customWidth="1"/>
    <col min="13" max="16384" width="11.42578125" style="78"/>
  </cols>
  <sheetData>
    <row r="1" spans="1:14" s="91" customFormat="1" ht="60" customHeight="1" x14ac:dyDescent="0.25">
      <c r="A1" s="160"/>
      <c r="B1" s="160"/>
      <c r="C1" s="160"/>
      <c r="D1" s="160"/>
      <c r="E1" s="160"/>
      <c r="F1" s="160"/>
      <c r="G1" s="160"/>
      <c r="H1" s="160"/>
      <c r="I1" s="160"/>
      <c r="J1" s="160"/>
      <c r="K1" s="160"/>
      <c r="L1" s="160"/>
    </row>
    <row r="2" spans="1:14" s="91" customFormat="1" ht="6" customHeight="1" x14ac:dyDescent="0.25">
      <c r="A2" s="160"/>
      <c r="B2" s="160"/>
      <c r="C2" s="160"/>
      <c r="D2" s="160"/>
      <c r="E2" s="160"/>
      <c r="F2" s="160"/>
      <c r="G2" s="160"/>
      <c r="H2" s="160"/>
      <c r="I2" s="160"/>
      <c r="J2" s="160"/>
      <c r="K2" s="160"/>
      <c r="L2" s="160"/>
    </row>
    <row r="3" spans="1:14" s="91" customFormat="1" ht="15" customHeight="1" x14ac:dyDescent="0.25">
      <c r="A3" s="163" t="s">
        <v>96</v>
      </c>
      <c r="B3" s="163"/>
      <c r="C3" s="163"/>
      <c r="D3" s="163"/>
      <c r="E3" s="163"/>
      <c r="F3" s="163"/>
      <c r="G3" s="163"/>
      <c r="H3" s="163"/>
      <c r="I3" s="163"/>
      <c r="J3" s="163"/>
      <c r="K3" s="163"/>
      <c r="L3" s="163"/>
      <c r="N3" s="86" t="s">
        <v>60</v>
      </c>
    </row>
    <row r="4" spans="1:14" s="91" customFormat="1" ht="15" customHeight="1" x14ac:dyDescent="0.25">
      <c r="A4" s="163"/>
      <c r="B4" s="163"/>
      <c r="C4" s="163"/>
      <c r="D4" s="163"/>
      <c r="E4" s="163"/>
      <c r="F4" s="163"/>
      <c r="G4" s="163"/>
      <c r="H4" s="163"/>
      <c r="I4" s="163"/>
      <c r="J4" s="163"/>
      <c r="K4" s="163"/>
      <c r="L4" s="163"/>
    </row>
    <row r="5" spans="1:14" x14ac:dyDescent="0.25">
      <c r="A5" s="76" t="s">
        <v>73</v>
      </c>
      <c r="B5" s="76"/>
      <c r="C5" s="73"/>
      <c r="D5" s="73"/>
      <c r="E5" s="76"/>
      <c r="F5" s="72"/>
      <c r="G5" s="72"/>
      <c r="H5" s="72"/>
      <c r="I5" s="72"/>
      <c r="J5" s="72"/>
      <c r="K5" s="72"/>
      <c r="L5" s="72"/>
    </row>
    <row r="6" spans="1:14" x14ac:dyDescent="0.25">
      <c r="A6" s="71" t="s">
        <v>93</v>
      </c>
      <c r="B6" s="71"/>
      <c r="C6" s="73"/>
      <c r="D6" s="73"/>
      <c r="E6" s="76"/>
      <c r="F6" s="72"/>
      <c r="G6" s="72"/>
      <c r="H6" s="72"/>
      <c r="I6" s="72"/>
      <c r="J6" s="72"/>
      <c r="K6" s="72"/>
      <c r="L6" s="72"/>
    </row>
    <row r="7" spans="1:14" x14ac:dyDescent="0.25">
      <c r="A7" s="71" t="s">
        <v>59</v>
      </c>
      <c r="B7" s="71"/>
      <c r="C7" s="73"/>
      <c r="D7" s="73"/>
      <c r="E7" s="76"/>
      <c r="F7" s="72"/>
      <c r="G7" s="72"/>
      <c r="H7" s="72"/>
      <c r="I7" s="72"/>
      <c r="J7" s="72"/>
      <c r="K7" s="72"/>
      <c r="L7" s="72"/>
    </row>
    <row r="8" spans="1:14" x14ac:dyDescent="0.25">
      <c r="A8" s="71" t="s">
        <v>61</v>
      </c>
      <c r="B8" s="71"/>
      <c r="C8" s="72"/>
      <c r="D8" s="72"/>
      <c r="E8" s="72"/>
      <c r="F8" s="72"/>
      <c r="G8" s="72"/>
      <c r="H8" s="72"/>
      <c r="I8" s="72"/>
      <c r="J8" s="72"/>
      <c r="K8" s="72"/>
      <c r="L8" s="72"/>
    </row>
    <row r="9" spans="1:14" s="91" customFormat="1" x14ac:dyDescent="0.25">
      <c r="A9" s="143" t="s">
        <v>103</v>
      </c>
      <c r="B9" s="143"/>
      <c r="C9" s="144"/>
      <c r="D9" s="144"/>
      <c r="E9" s="144"/>
      <c r="F9" s="144"/>
      <c r="G9" s="144"/>
      <c r="H9" s="144"/>
      <c r="I9" s="144"/>
      <c r="J9" s="144"/>
      <c r="K9" s="144"/>
      <c r="L9" s="144"/>
    </row>
    <row r="10" spans="1:14" s="91" customFormat="1" x14ac:dyDescent="0.25"/>
    <row r="11" spans="1:14" s="91" customFormat="1" ht="13.9" customHeight="1" x14ac:dyDescent="0.25">
      <c r="A11" s="145"/>
      <c r="B11" s="146"/>
      <c r="C11" s="146"/>
      <c r="D11" s="146"/>
      <c r="E11" s="146"/>
      <c r="F11" s="146"/>
      <c r="G11" s="146"/>
      <c r="H11" s="146"/>
      <c r="I11" s="146"/>
      <c r="J11" s="146"/>
      <c r="K11" s="147"/>
      <c r="L11" s="148"/>
    </row>
    <row r="12" spans="1:14" s="91" customFormat="1" x14ac:dyDescent="0.25">
      <c r="A12" s="161" t="s">
        <v>5</v>
      </c>
      <c r="B12" s="164" t="s">
        <v>94</v>
      </c>
      <c r="C12" s="165"/>
      <c r="D12" s="165"/>
      <c r="E12" s="165"/>
      <c r="F12" s="165"/>
      <c r="G12" s="165"/>
      <c r="H12" s="165"/>
      <c r="I12" s="165"/>
      <c r="J12" s="166"/>
      <c r="K12" s="149"/>
      <c r="L12" s="150"/>
    </row>
    <row r="13" spans="1:14"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row>
    <row r="14" spans="1:14" x14ac:dyDescent="0.25">
      <c r="A14" s="92" t="s">
        <v>62</v>
      </c>
      <c r="B14" s="93"/>
      <c r="C14" s="94"/>
      <c r="D14" s="94"/>
      <c r="E14" s="94"/>
      <c r="F14" s="94"/>
      <c r="G14" s="94"/>
      <c r="H14" s="94"/>
      <c r="I14" s="94"/>
      <c r="J14" s="94"/>
      <c r="K14" s="94"/>
      <c r="L14" s="95"/>
    </row>
    <row r="15" spans="1:14" x14ac:dyDescent="0.25">
      <c r="A15" s="96" t="s">
        <v>63</v>
      </c>
      <c r="B15" s="97">
        <v>121555.902</v>
      </c>
      <c r="C15" s="98">
        <v>151025.74799999999</v>
      </c>
      <c r="D15" s="98">
        <v>164016.13099999999</v>
      </c>
      <c r="E15" s="98">
        <v>185419.20727692245</v>
      </c>
      <c r="F15" s="98">
        <v>220108.7433700726</v>
      </c>
      <c r="G15" s="98">
        <v>223639.59406202313</v>
      </c>
      <c r="H15" s="98">
        <v>211337.65705189318</v>
      </c>
      <c r="I15" s="98">
        <v>276553.50211186183</v>
      </c>
      <c r="J15" s="98">
        <v>341244.33514143829</v>
      </c>
      <c r="K15" s="98">
        <v>297144.96367759019</v>
      </c>
      <c r="L15" s="99">
        <v>299796.63362568629</v>
      </c>
    </row>
    <row r="16" spans="1:14" x14ac:dyDescent="0.25">
      <c r="A16" s="100" t="s">
        <v>64</v>
      </c>
      <c r="B16" s="101">
        <v>40259.773440737787</v>
      </c>
      <c r="C16" s="102">
        <v>52336.934425756852</v>
      </c>
      <c r="D16" s="102">
        <v>50744.828354806501</v>
      </c>
      <c r="E16" s="102">
        <v>59379.498784398915</v>
      </c>
      <c r="F16" s="102">
        <v>79597.482092825914</v>
      </c>
      <c r="G16" s="102">
        <v>71132.906179367186</v>
      </c>
      <c r="H16" s="102">
        <v>65575.57036947977</v>
      </c>
      <c r="I16" s="102">
        <v>85788.390921228391</v>
      </c>
      <c r="J16" s="102">
        <v>112689.04526568987</v>
      </c>
      <c r="K16" s="102">
        <v>101290.2576286236</v>
      </c>
      <c r="L16" s="103">
        <v>100959.79137054511</v>
      </c>
    </row>
    <row r="17" spans="1:12" x14ac:dyDescent="0.25">
      <c r="A17" s="108" t="s">
        <v>65</v>
      </c>
      <c r="B17" s="109">
        <v>81296.128559262215</v>
      </c>
      <c r="C17" s="110">
        <v>98688.813574243133</v>
      </c>
      <c r="D17" s="110">
        <v>113271.3026451935</v>
      </c>
      <c r="E17" s="110">
        <v>126039.70849252352</v>
      </c>
      <c r="F17" s="110">
        <v>140511.2612772467</v>
      </c>
      <c r="G17" s="110">
        <v>152506.68788265594</v>
      </c>
      <c r="H17" s="110">
        <v>145762.08668241341</v>
      </c>
      <c r="I17" s="110">
        <v>190765.11119063344</v>
      </c>
      <c r="J17" s="110">
        <v>228555.28987574842</v>
      </c>
      <c r="K17" s="110">
        <v>195854.70604896659</v>
      </c>
      <c r="L17" s="111">
        <v>198836.84225514118</v>
      </c>
    </row>
    <row r="18" spans="1:12" x14ac:dyDescent="0.25">
      <c r="A18" s="92"/>
      <c r="B18" s="112"/>
      <c r="C18" s="113"/>
      <c r="D18" s="113"/>
      <c r="E18" s="113"/>
      <c r="F18" s="113"/>
      <c r="G18" s="113"/>
      <c r="H18" s="113"/>
      <c r="I18" s="113"/>
      <c r="J18" s="113"/>
      <c r="K18" s="113"/>
      <c r="L18" s="114"/>
    </row>
    <row r="19" spans="1:12" x14ac:dyDescent="0.25">
      <c r="A19" s="92" t="s">
        <v>71</v>
      </c>
      <c r="B19" s="101"/>
      <c r="C19" s="102"/>
      <c r="D19" s="102"/>
      <c r="E19" s="102"/>
      <c r="F19" s="102"/>
      <c r="G19" s="102"/>
      <c r="H19" s="102"/>
      <c r="I19" s="102"/>
      <c r="J19" s="102"/>
      <c r="K19" s="102"/>
      <c r="L19" s="103"/>
    </row>
    <row r="20" spans="1:12" x14ac:dyDescent="0.25">
      <c r="A20" s="96" t="s">
        <v>89</v>
      </c>
      <c r="B20" s="97">
        <v>14286.705080703618</v>
      </c>
      <c r="C20" s="98">
        <v>18048.081354028385</v>
      </c>
      <c r="D20" s="98">
        <v>20215.469978734138</v>
      </c>
      <c r="E20" s="98">
        <v>21806.965526105188</v>
      </c>
      <c r="F20" s="98">
        <v>19626.776717210691</v>
      </c>
      <c r="G20" s="98">
        <v>18140.231644914245</v>
      </c>
      <c r="H20" s="98">
        <v>19980.01426415766</v>
      </c>
      <c r="I20" s="98">
        <v>23401.800257496448</v>
      </c>
      <c r="J20" s="98">
        <v>27307.491604020786</v>
      </c>
      <c r="K20" s="98">
        <v>33329.078633245976</v>
      </c>
      <c r="L20" s="99">
        <v>33521.288218800619</v>
      </c>
    </row>
    <row r="21" spans="1:12" x14ac:dyDescent="0.25">
      <c r="A21" s="104" t="s">
        <v>72</v>
      </c>
      <c r="B21" s="101">
        <v>12239.582492519557</v>
      </c>
      <c r="C21" s="102">
        <v>15866.081478037679</v>
      </c>
      <c r="D21" s="102">
        <v>17779.237673903099</v>
      </c>
      <c r="E21" s="102">
        <v>19196.596517905298</v>
      </c>
      <c r="F21" s="102">
        <v>17032.098348681964</v>
      </c>
      <c r="G21" s="102">
        <v>15809</v>
      </c>
      <c r="H21" s="102">
        <v>17740.269791798204</v>
      </c>
      <c r="I21" s="102">
        <v>20463.727474933363</v>
      </c>
      <c r="J21" s="102">
        <v>23746.145343160802</v>
      </c>
      <c r="K21" s="102">
        <v>29047.374999134347</v>
      </c>
      <c r="L21" s="103">
        <v>29228.432823393243</v>
      </c>
    </row>
    <row r="22" spans="1:12" x14ac:dyDescent="0.25">
      <c r="A22" s="105" t="s">
        <v>90</v>
      </c>
      <c r="B22" s="97">
        <v>2047.122588184061</v>
      </c>
      <c r="C22" s="98">
        <v>2181.9998759907062</v>
      </c>
      <c r="D22" s="98">
        <v>2436.23230483104</v>
      </c>
      <c r="E22" s="98">
        <v>2610.3690081998898</v>
      </c>
      <c r="F22" s="98">
        <v>2594.6783685287282</v>
      </c>
      <c r="G22" s="98">
        <v>2331.2316449142472</v>
      </c>
      <c r="H22" s="98">
        <v>2239.7444723594576</v>
      </c>
      <c r="I22" s="98">
        <v>2938.072782563087</v>
      </c>
      <c r="J22" s="98">
        <v>3561.3462608599848</v>
      </c>
      <c r="K22" s="98">
        <v>4281.7036341116282</v>
      </c>
      <c r="L22" s="99">
        <v>4292.8553954073777</v>
      </c>
    </row>
    <row r="23" spans="1:12" x14ac:dyDescent="0.25">
      <c r="A23" s="100" t="s">
        <v>91</v>
      </c>
      <c r="B23" s="101">
        <v>680.00418138239866</v>
      </c>
      <c r="C23" s="102">
        <v>782.37799684131437</v>
      </c>
      <c r="D23" s="102">
        <v>885.30454480214121</v>
      </c>
      <c r="E23" s="102">
        <v>952.87473192392827</v>
      </c>
      <c r="F23" s="102">
        <v>1359.8425829294692</v>
      </c>
      <c r="G23" s="102">
        <v>1231.6904588255056</v>
      </c>
      <c r="H23" s="102">
        <v>1184.4243275220347</v>
      </c>
      <c r="I23" s="102">
        <v>1123.261117199613</v>
      </c>
      <c r="J23" s="102">
        <v>1334.5282939418159</v>
      </c>
      <c r="K23" s="102">
        <v>1443.0065633248503</v>
      </c>
      <c r="L23" s="103">
        <v>1447.5186050316245</v>
      </c>
    </row>
    <row r="24" spans="1:12" x14ac:dyDescent="0.25">
      <c r="A24" s="115" t="s">
        <v>92</v>
      </c>
      <c r="B24" s="116">
        <v>66329.419297176195</v>
      </c>
      <c r="C24" s="117">
        <v>79858.354223373433</v>
      </c>
      <c r="D24" s="117">
        <v>92170.528121657218</v>
      </c>
      <c r="E24" s="117">
        <v>103279.8682344944</v>
      </c>
      <c r="F24" s="117">
        <v>119524.64197710654</v>
      </c>
      <c r="G24" s="117">
        <v>133134.76577891619</v>
      </c>
      <c r="H24" s="117">
        <v>124597.64809073372</v>
      </c>
      <c r="I24" s="117">
        <v>166240.04981593738</v>
      </c>
      <c r="J24" s="117">
        <v>199913.26997778582</v>
      </c>
      <c r="K24" s="117">
        <v>161082.62085239578</v>
      </c>
      <c r="L24" s="118">
        <v>163868.03543130893</v>
      </c>
    </row>
    <row r="25" spans="1:12" x14ac:dyDescent="0.25">
      <c r="A25" s="74"/>
      <c r="B25" s="74"/>
      <c r="C25" s="75"/>
      <c r="D25" s="75"/>
      <c r="E25" s="75"/>
      <c r="F25" s="75"/>
      <c r="G25" s="75"/>
      <c r="H25" s="75"/>
      <c r="I25" s="75"/>
      <c r="J25" s="75"/>
      <c r="K25" s="75"/>
      <c r="L25" s="75"/>
    </row>
    <row r="26" spans="1:12" s="91" customFormat="1" x14ac:dyDescent="0.25">
      <c r="A26" s="119" t="s">
        <v>97</v>
      </c>
      <c r="B26" s="120"/>
      <c r="C26" s="121"/>
      <c r="D26" s="121"/>
      <c r="E26" s="121"/>
      <c r="F26" s="122"/>
      <c r="G26" s="122"/>
      <c r="H26" s="122"/>
      <c r="I26" s="122"/>
      <c r="J26" s="122"/>
      <c r="K26" s="122"/>
      <c r="L26" s="123"/>
    </row>
    <row r="27" spans="1:12" s="91" customFormat="1" x14ac:dyDescent="0.25">
      <c r="A27" s="139" t="s">
        <v>98</v>
      </c>
      <c r="B27" s="130"/>
      <c r="C27" s="131"/>
      <c r="D27" s="131"/>
      <c r="E27" s="131"/>
      <c r="F27" s="131"/>
      <c r="G27" s="131"/>
      <c r="H27" s="131"/>
      <c r="I27" s="131"/>
      <c r="J27" s="131"/>
      <c r="K27" s="131"/>
      <c r="L27" s="107"/>
    </row>
    <row r="28" spans="1:12" s="91" customFormat="1" x14ac:dyDescent="0.25">
      <c r="A28" s="139" t="s">
        <v>99</v>
      </c>
      <c r="B28" s="132"/>
      <c r="L28" s="124"/>
    </row>
    <row r="29" spans="1:12" s="91" customFormat="1" x14ac:dyDescent="0.25">
      <c r="A29" s="125" t="s">
        <v>101</v>
      </c>
      <c r="L29" s="124"/>
    </row>
    <row r="30" spans="1:12" s="91" customFormat="1" x14ac:dyDescent="0.25">
      <c r="A30" s="153" t="s">
        <v>106</v>
      </c>
      <c r="B30" s="126"/>
      <c r="C30" s="126"/>
      <c r="D30" s="126"/>
      <c r="E30" s="126"/>
      <c r="F30" s="126"/>
      <c r="G30" s="126"/>
      <c r="H30" s="126"/>
      <c r="I30" s="126"/>
      <c r="J30" s="126"/>
      <c r="K30" s="126"/>
      <c r="L30" s="127"/>
    </row>
    <row r="31" spans="1:12" s="91" customFormat="1" x14ac:dyDescent="0.25"/>
    <row r="32" spans="1:12" s="91" customFormat="1" x14ac:dyDescent="0.25"/>
    <row r="33" s="91" customFormat="1" x14ac:dyDescent="0.25"/>
  </sheetData>
  <mergeCells count="4">
    <mergeCell ref="A12:A13"/>
    <mergeCell ref="A3:L4"/>
    <mergeCell ref="A1:L2"/>
    <mergeCell ref="B12:J12"/>
  </mergeCells>
  <hyperlinks>
    <hyperlink ref="N3" location="Índice!A1" display="Índice" xr:uid="{B0FB5E44-8836-4CC3-83EB-C72098FBC89E}"/>
  </hyperlinks>
  <pageMargins left="0.7" right="0.7" top="0.75" bottom="0.75" header="0.3" footer="0.3"/>
  <pageSetup orientation="portrait" horizontalDpi="4294967294" verticalDpi="429496729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7C6B-73FF-4349-BC6C-AD333456DECD}">
  <dimension ref="A1:O27"/>
  <sheetViews>
    <sheetView showGridLines="0" zoomScaleNormal="100" workbookViewId="0">
      <pane xSplit="1" ySplit="13" topLeftCell="B14" activePane="bottomRight" state="frozen"/>
      <selection pane="topRight" activeCell="B1" sqref="B1"/>
      <selection pane="bottomLeft" activeCell="A14" sqref="A14"/>
      <selection pane="bottomRight" activeCell="B13" sqref="B13"/>
    </sheetView>
  </sheetViews>
  <sheetFormatPr baseColWidth="10" defaultRowHeight="15" x14ac:dyDescent="0.25"/>
  <cols>
    <col min="1" max="1" width="33.140625" style="78" customWidth="1"/>
    <col min="2" max="2" width="11.42578125" style="78" customWidth="1"/>
    <col min="3" max="6" width="12.7109375" style="78" bestFit="1" customWidth="1"/>
    <col min="7" max="12" width="12.7109375" style="78" customWidth="1"/>
    <col min="13" max="14" width="11.42578125" style="78"/>
    <col min="15" max="15" width="11.5703125" style="78" bestFit="1" customWidth="1"/>
    <col min="16" max="16384" width="11.42578125" style="78"/>
  </cols>
  <sheetData>
    <row r="1" spans="1:15" s="91" customFormat="1" ht="60" customHeight="1" x14ac:dyDescent="0.25">
      <c r="A1" s="160"/>
      <c r="B1" s="160"/>
      <c r="C1" s="160"/>
      <c r="D1" s="160"/>
      <c r="E1" s="160"/>
      <c r="F1" s="160"/>
      <c r="G1" s="160"/>
      <c r="H1" s="160"/>
      <c r="I1" s="160"/>
      <c r="J1" s="160"/>
      <c r="K1" s="160"/>
      <c r="L1" s="160"/>
    </row>
    <row r="2" spans="1:15" s="91" customFormat="1" ht="1.5" customHeight="1" x14ac:dyDescent="0.25">
      <c r="A2" s="160"/>
      <c r="B2" s="160"/>
      <c r="C2" s="160"/>
      <c r="D2" s="160"/>
      <c r="E2" s="160"/>
      <c r="F2" s="160"/>
      <c r="G2" s="160"/>
      <c r="H2" s="160"/>
      <c r="I2" s="160"/>
      <c r="J2" s="160"/>
      <c r="K2" s="160"/>
      <c r="L2" s="160"/>
    </row>
    <row r="3" spans="1:15" s="91" customFormat="1" ht="15" customHeight="1" x14ac:dyDescent="0.25">
      <c r="A3" s="163" t="s">
        <v>96</v>
      </c>
      <c r="B3" s="163"/>
      <c r="C3" s="163"/>
      <c r="D3" s="163"/>
      <c r="E3" s="163"/>
      <c r="F3" s="163"/>
      <c r="G3" s="163"/>
      <c r="H3" s="163"/>
      <c r="I3" s="163"/>
      <c r="J3" s="163"/>
      <c r="K3" s="163"/>
      <c r="L3" s="163"/>
      <c r="N3" s="86" t="s">
        <v>60</v>
      </c>
    </row>
    <row r="4" spans="1:15" s="91" customFormat="1" ht="15" customHeight="1" x14ac:dyDescent="0.25">
      <c r="A4" s="163"/>
      <c r="B4" s="163"/>
      <c r="C4" s="163"/>
      <c r="D4" s="163"/>
      <c r="E4" s="163"/>
      <c r="F4" s="163"/>
      <c r="G4" s="163"/>
      <c r="H4" s="163"/>
      <c r="I4" s="163"/>
      <c r="J4" s="163"/>
      <c r="K4" s="163"/>
      <c r="L4" s="163"/>
    </row>
    <row r="5" spans="1:15" x14ac:dyDescent="0.25">
      <c r="A5" s="76" t="s">
        <v>69</v>
      </c>
      <c r="B5" s="76"/>
      <c r="C5" s="73"/>
      <c r="D5" s="73"/>
      <c r="E5" s="76"/>
      <c r="F5" s="72"/>
      <c r="G5" s="72"/>
      <c r="H5" s="72"/>
      <c r="I5" s="72"/>
      <c r="J5" s="72"/>
      <c r="K5" s="72"/>
      <c r="L5" s="72"/>
    </row>
    <row r="6" spans="1:15" x14ac:dyDescent="0.25">
      <c r="A6" s="71" t="s">
        <v>93</v>
      </c>
      <c r="B6" s="71"/>
      <c r="C6" s="73"/>
      <c r="D6" s="73"/>
      <c r="E6" s="76"/>
      <c r="F6" s="72"/>
      <c r="G6" s="72"/>
      <c r="H6" s="72"/>
      <c r="I6" s="72"/>
      <c r="J6" s="72"/>
      <c r="K6" s="72"/>
      <c r="L6" s="72"/>
    </row>
    <row r="7" spans="1:15" x14ac:dyDescent="0.25">
      <c r="A7" s="71" t="s">
        <v>66</v>
      </c>
      <c r="B7" s="71"/>
      <c r="C7" s="73"/>
      <c r="D7" s="73"/>
      <c r="E7" s="76"/>
      <c r="F7" s="72"/>
      <c r="G7" s="72"/>
      <c r="H7" s="72"/>
      <c r="I7" s="72"/>
      <c r="J7" s="72"/>
      <c r="K7" s="72"/>
      <c r="L7" s="72"/>
    </row>
    <row r="8" spans="1:15" x14ac:dyDescent="0.25">
      <c r="A8" s="71" t="s">
        <v>61</v>
      </c>
      <c r="B8" s="71"/>
      <c r="C8" s="72"/>
      <c r="D8" s="72"/>
      <c r="E8" s="72"/>
      <c r="F8" s="72"/>
      <c r="G8" s="72"/>
      <c r="H8" s="72"/>
      <c r="I8" s="72"/>
      <c r="J8" s="72"/>
      <c r="K8" s="72"/>
      <c r="L8" s="72"/>
    </row>
    <row r="9" spans="1:15" s="91" customFormat="1" x14ac:dyDescent="0.25">
      <c r="A9" s="143" t="s">
        <v>103</v>
      </c>
      <c r="B9" s="143"/>
      <c r="C9" s="144"/>
      <c r="D9" s="144"/>
      <c r="E9" s="144"/>
      <c r="F9" s="144"/>
      <c r="G9" s="144"/>
      <c r="H9" s="144"/>
      <c r="I9" s="144"/>
      <c r="J9" s="144"/>
      <c r="K9" s="144"/>
      <c r="L9" s="144"/>
    </row>
    <row r="10" spans="1:15" s="91" customFormat="1" x14ac:dyDescent="0.25"/>
    <row r="11" spans="1:15" s="91" customFormat="1" ht="13.9" customHeight="1" x14ac:dyDescent="0.25">
      <c r="A11" s="145"/>
      <c r="B11" s="146"/>
      <c r="C11" s="146"/>
      <c r="D11" s="146"/>
      <c r="E11" s="146"/>
      <c r="F11" s="146"/>
      <c r="G11" s="146"/>
      <c r="H11" s="146"/>
      <c r="I11" s="146"/>
      <c r="J11" s="146"/>
      <c r="K11" s="147"/>
      <c r="L11" s="148"/>
      <c r="O11" s="155"/>
    </row>
    <row r="12" spans="1:15" s="91" customFormat="1" x14ac:dyDescent="0.25">
      <c r="A12" s="161" t="s">
        <v>5</v>
      </c>
      <c r="B12" s="164" t="s">
        <v>94</v>
      </c>
      <c r="C12" s="165"/>
      <c r="D12" s="165"/>
      <c r="E12" s="165"/>
      <c r="F12" s="165"/>
      <c r="G12" s="165"/>
      <c r="H12" s="165"/>
      <c r="I12" s="165"/>
      <c r="J12" s="166"/>
      <c r="K12" s="149"/>
      <c r="L12" s="150"/>
      <c r="O12" s="156"/>
    </row>
    <row r="13" spans="1:15" s="68" customFormat="1" ht="14.65" customHeight="1" x14ac:dyDescent="0.25">
      <c r="A13" s="162"/>
      <c r="B13" s="151">
        <v>2014</v>
      </c>
      <c r="C13" s="151">
        <v>2015</v>
      </c>
      <c r="D13" s="151">
        <v>2016</v>
      </c>
      <c r="E13" s="151">
        <v>2017</v>
      </c>
      <c r="F13" s="151">
        <v>2018</v>
      </c>
      <c r="G13" s="151">
        <v>2019</v>
      </c>
      <c r="H13" s="151">
        <v>2020</v>
      </c>
      <c r="I13" s="151">
        <v>2021</v>
      </c>
      <c r="J13" s="151">
        <v>2022</v>
      </c>
      <c r="K13" s="151" t="s">
        <v>104</v>
      </c>
      <c r="L13" s="152" t="s">
        <v>105</v>
      </c>
      <c r="O13" s="78"/>
    </row>
    <row r="14" spans="1:15" x14ac:dyDescent="0.25">
      <c r="A14" s="92" t="s">
        <v>62</v>
      </c>
      <c r="B14" s="106"/>
      <c r="C14" s="79"/>
      <c r="D14" s="79"/>
      <c r="E14" s="79"/>
      <c r="F14" s="79"/>
      <c r="G14" s="79"/>
      <c r="H14" s="79"/>
      <c r="I14" s="79"/>
      <c r="J14" s="79"/>
      <c r="K14" s="79"/>
      <c r="L14" s="107"/>
    </row>
    <row r="15" spans="1:15" x14ac:dyDescent="0.25">
      <c r="A15" s="96" t="s">
        <v>63</v>
      </c>
      <c r="B15" s="97">
        <v>169025.35899879658</v>
      </c>
      <c r="C15" s="90">
        <v>151025.74799999999</v>
      </c>
      <c r="D15" s="90">
        <v>160787.27274869755</v>
      </c>
      <c r="E15" s="90">
        <v>177902.11957110709</v>
      </c>
      <c r="F15" s="90">
        <v>208571.81316291151</v>
      </c>
      <c r="G15" s="90">
        <v>208172.92967203169</v>
      </c>
      <c r="H15" s="90">
        <v>191687.51569362864</v>
      </c>
      <c r="I15" s="90">
        <v>241214.50498683818</v>
      </c>
      <c r="J15" s="90">
        <v>277678.1944542533</v>
      </c>
      <c r="K15" s="90">
        <v>236449.0504086554</v>
      </c>
      <c r="L15" s="99">
        <v>236183.30017579795</v>
      </c>
      <c r="O15" s="154"/>
    </row>
    <row r="16" spans="1:15" x14ac:dyDescent="0.25">
      <c r="A16" s="100" t="s">
        <v>64</v>
      </c>
      <c r="B16" s="101">
        <v>56005.037272670183</v>
      </c>
      <c r="C16" s="87">
        <v>52336.934425756852</v>
      </c>
      <c r="D16" s="87">
        <v>49761.180311734992</v>
      </c>
      <c r="E16" s="87">
        <v>57006.152674956771</v>
      </c>
      <c r="F16" s="87">
        <v>75494.265997739552</v>
      </c>
      <c r="G16" s="87">
        <v>66258.218807828947</v>
      </c>
      <c r="H16" s="87">
        <v>59525.468623710687</v>
      </c>
      <c r="I16" s="87">
        <v>74895.878266459054</v>
      </c>
      <c r="J16" s="87">
        <v>91768.210669064181</v>
      </c>
      <c r="K16" s="87">
        <v>80585.602933064351</v>
      </c>
      <c r="L16" s="103">
        <v>79470.958258010272</v>
      </c>
      <c r="O16" s="154"/>
    </row>
    <row r="17" spans="1:15" x14ac:dyDescent="0.25">
      <c r="A17" s="115" t="s">
        <v>65</v>
      </c>
      <c r="B17" s="116">
        <v>113018.69312808798</v>
      </c>
      <c r="C17" s="117">
        <v>98688.813574243133</v>
      </c>
      <c r="D17" s="117">
        <v>111026.0924369626</v>
      </c>
      <c r="E17" s="117">
        <v>120896.83572945341</v>
      </c>
      <c r="F17" s="117">
        <v>133086.09359372559</v>
      </c>
      <c r="G17" s="117">
        <v>141910.8334409775</v>
      </c>
      <c r="H17" s="117">
        <v>132156.96355901012</v>
      </c>
      <c r="I17" s="117">
        <v>166312.21862006787</v>
      </c>
      <c r="J17" s="117">
        <v>185910.32351332923</v>
      </c>
      <c r="K17" s="117">
        <v>155866.53835749658</v>
      </c>
      <c r="L17" s="118">
        <v>156715.73377905349</v>
      </c>
      <c r="O17" s="154"/>
    </row>
    <row r="18" spans="1:15" x14ac:dyDescent="0.25">
      <c r="A18" s="74"/>
      <c r="B18" s="74"/>
      <c r="C18" s="75"/>
      <c r="D18" s="75"/>
      <c r="E18" s="75"/>
      <c r="F18" s="75"/>
      <c r="G18" s="75"/>
      <c r="H18" s="75"/>
      <c r="I18" s="75"/>
      <c r="J18" s="75"/>
      <c r="K18" s="75"/>
      <c r="L18" s="75"/>
    </row>
    <row r="19" spans="1:15" s="91" customFormat="1" x14ac:dyDescent="0.25">
      <c r="A19" s="119" t="s">
        <v>97</v>
      </c>
      <c r="B19" s="120"/>
      <c r="C19" s="121"/>
      <c r="D19" s="121"/>
      <c r="E19" s="121"/>
      <c r="F19" s="122"/>
      <c r="G19" s="122"/>
      <c r="H19" s="122"/>
      <c r="I19" s="122"/>
      <c r="J19" s="122"/>
      <c r="K19" s="122"/>
      <c r="L19" s="123"/>
    </row>
    <row r="20" spans="1:15" s="91" customFormat="1" x14ac:dyDescent="0.25">
      <c r="A20" s="139" t="s">
        <v>98</v>
      </c>
      <c r="B20" s="135"/>
      <c r="C20" s="136"/>
      <c r="D20" s="136"/>
      <c r="E20" s="136"/>
      <c r="F20" s="137"/>
      <c r="G20" s="137"/>
      <c r="H20" s="137"/>
      <c r="I20" s="137"/>
      <c r="J20" s="137"/>
      <c r="K20" s="137"/>
      <c r="L20" s="138"/>
    </row>
    <row r="21" spans="1:15" s="91" customFormat="1" x14ac:dyDescent="0.25">
      <c r="A21" s="139" t="s">
        <v>99</v>
      </c>
      <c r="B21" s="135"/>
      <c r="C21" s="136"/>
      <c r="D21" s="136"/>
      <c r="E21" s="136"/>
      <c r="F21" s="137"/>
      <c r="G21" s="137"/>
      <c r="H21" s="137"/>
      <c r="I21" s="137"/>
      <c r="J21" s="137"/>
      <c r="K21" s="137"/>
      <c r="L21" s="138"/>
    </row>
    <row r="22" spans="1:15" s="91" customFormat="1" ht="22.9" customHeight="1" x14ac:dyDescent="0.25">
      <c r="A22" s="167" t="s">
        <v>100</v>
      </c>
      <c r="B22" s="168"/>
      <c r="C22" s="168"/>
      <c r="D22" s="168"/>
      <c r="E22" s="168"/>
      <c r="F22" s="168"/>
      <c r="G22" s="168"/>
      <c r="H22" s="168"/>
      <c r="I22" s="168"/>
      <c r="J22" s="168"/>
      <c r="K22" s="168"/>
      <c r="L22" s="169"/>
    </row>
    <row r="23" spans="1:15" s="91" customFormat="1" x14ac:dyDescent="0.25">
      <c r="A23" s="142" t="s">
        <v>109</v>
      </c>
      <c r="B23" s="137"/>
      <c r="C23" s="137"/>
      <c r="D23" s="137"/>
      <c r="E23" s="137"/>
      <c r="F23" s="137"/>
      <c r="G23" s="137"/>
      <c r="H23" s="137"/>
      <c r="I23" s="137"/>
      <c r="J23" s="137"/>
      <c r="K23" s="137"/>
      <c r="L23" s="138"/>
      <c r="N23" s="133"/>
    </row>
    <row r="24" spans="1:15" s="91" customFormat="1" x14ac:dyDescent="0.25">
      <c r="A24" s="153" t="s">
        <v>106</v>
      </c>
      <c r="B24" s="128"/>
      <c r="C24" s="128"/>
      <c r="D24" s="128"/>
      <c r="E24" s="128"/>
      <c r="F24" s="128"/>
      <c r="G24" s="128"/>
      <c r="H24" s="128"/>
      <c r="I24" s="128"/>
      <c r="J24" s="128"/>
      <c r="K24" s="128"/>
      <c r="L24" s="129"/>
      <c r="N24" s="133"/>
    </row>
    <row r="25" spans="1:15" s="91" customFormat="1" x14ac:dyDescent="0.25">
      <c r="N25" s="133"/>
    </row>
    <row r="26" spans="1:15" s="91" customFormat="1" x14ac:dyDescent="0.25">
      <c r="N26" s="133"/>
    </row>
    <row r="27" spans="1:15" s="91" customFormat="1" x14ac:dyDescent="0.25"/>
  </sheetData>
  <mergeCells count="5">
    <mergeCell ref="A12:A13"/>
    <mergeCell ref="A3:L4"/>
    <mergeCell ref="A1:L2"/>
    <mergeCell ref="A22:L22"/>
    <mergeCell ref="B12:J12"/>
  </mergeCells>
  <conditionalFormatting sqref="O15:O17">
    <cfRule type="cellIs" dxfId="0" priority="2" stopIfTrue="1" operator="greaterThan">
      <formula>0</formula>
    </cfRule>
  </conditionalFormatting>
  <hyperlinks>
    <hyperlink ref="N3" location="Índice!A1" display="Índice" xr:uid="{715CDBEF-62C8-4676-BCDA-60B45255822A}"/>
  </hyperlinks>
  <pageMargins left="0.7" right="0.7" top="0.75" bottom="0.75" header="0.3" footer="0.3"/>
  <pageSetup orientation="portrait" horizontalDpi="4294967294" verticalDpi="429496729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Índice</vt:lpstr>
      <vt:lpstr>Cuadro 1</vt:lpstr>
      <vt:lpstr>Cuadro 2</vt:lpstr>
      <vt:lpstr>Cuadro 3</vt:lpstr>
      <vt:lpstr>Cuadro 4</vt:lpstr>
      <vt:lpstr>Cuadro 5</vt:lpstr>
      <vt:lpstr>Cuadro 6</vt:lpstr>
      <vt:lpstr>Cuadro 7</vt:lpstr>
      <vt:lpstr>Cuadro 8</vt:lpstr>
      <vt:lpstr>Tabla No 5- 2014 </vt:lpstr>
      <vt:lpstr>TRM</vt:lpstr>
      <vt:lpstr>'Tabla No 5- 2014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Anexos_CST_2015_2018 preliminar_V_REV</dc:title>
  <dc:creator>DANE</dc:creator>
  <cp:keywords>Anexos_CST_2015_2018 preliminar_V_REV</cp:keywords>
  <cp:lastModifiedBy>Henry Antonio Mendoza Tolosa</cp:lastModifiedBy>
  <dcterms:created xsi:type="dcterms:W3CDTF">2017-06-20T20:08:34Z</dcterms:created>
  <dcterms:modified xsi:type="dcterms:W3CDTF">2025-09-25T22:29:22Z</dcterms:modified>
</cp:coreProperties>
</file>