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danegovco.sharepoint.com/sites/DANE_Tematica-Infraestructura_0365/Documentos compartidos/Coordinacion GIT/Revision boletines/EC/2024/04/"/>
    </mc:Choice>
  </mc:AlternateContent>
  <xr:revisionPtr revIDLastSave="2" documentId="13_ncr:1_{E3702347-E5FF-491A-9A41-01773EFADC48}" xr6:coauthVersionLast="47" xr6:coauthVersionMax="47" xr10:uidLastSave="{DF8C1741-F3C4-4752-BC3B-4B486E074FE9}"/>
  <bookViews>
    <workbookView xWindow="-120" yWindow="-120" windowWidth="29040" windowHeight="15720" tabRatio="601" activeTab="2"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4'!$A$4:$H$310</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7" l="1"/>
  <c r="A44" i="18" l="1"/>
  <c r="P44" i="18" l="1"/>
  <c r="AT44" i="18" s="1"/>
  <c r="AE44" i="18"/>
  <c r="Q48" i="17"/>
  <c r="AW48" i="17" s="1"/>
  <c r="AG48" i="17"/>
  <c r="A23" i="14"/>
  <c r="A331" i="13"/>
</calcChain>
</file>

<file path=xl/sharedStrings.xml><?xml version="1.0" encoding="utf-8"?>
<sst xmlns="http://schemas.openxmlformats.org/spreadsheetml/2006/main" count="1137" uniqueCount="112">
  <si>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</si>
  <si>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</si>
  <si>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</si>
  <si>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</si>
  <si>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</si>
  <si>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</si>
  <si>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</si>
  <si>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</si>
  <si>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</si>
  <si>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</si>
  <si>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</si>
  <si>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</si>
  <si>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</si>
  <si>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</si>
  <si>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</si>
  <si>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</si>
  <si>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</si>
  <si>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</si>
  <si>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</si>
  <si>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</si>
  <si>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</si>
  <si>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</si>
  <si>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</si>
  <si>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</si>
  <si>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</si>
  <si>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</si>
  <si>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</si>
  <si>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</si>
  <si>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</si>
  <si>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</si>
  <si>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</si>
  <si>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</si>
  <si>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</si>
  <si>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</si>
  <si>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</si>
  <si>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</si>
  <si>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</si>
  <si>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</si>
  <si>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</si>
  <si>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</si>
  <si>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</si>
  <si>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</si>
  <si>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</si>
  <si>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</si>
  <si>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</si>
  <si>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</si>
  <si>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</si>
  <si>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</si>
  <si>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</si>
  <si>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</si>
  <si>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</si>
  <si>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</si>
  <si>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</si>
  <si>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</si>
  <si>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</si>
  <si>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</si>
  <si>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</si>
  <si>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</si>
  <si>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</si>
  <si>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</si>
  <si>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</si>
  <si>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</si>
  <si>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</si>
  <si>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</si>
  <si>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</si>
  <si>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</si>
  <si>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</si>
  <si>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</si>
  <si>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</si>
  <si>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</si>
  <si>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</si>
  <si>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</si>
  <si>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</si>
  <si>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</si>
  <si>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</si>
  <si>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</si>
  <si>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</si>
  <si>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</si>
  <si>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</si>
  <si>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</si>
  <si>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</si>
  <si>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</si>
  <si>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</si>
  <si>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</si>
  <si>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</si>
  <si>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</si>
  <si>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</si>
  <si>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</si>
  <si>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</si>
  <si>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</si>
  <si>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</si>
  <si>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</si>
  <si>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12 de junio de 2024</t>
  </si>
  <si>
    <r>
      <rPr>
        <b/>
        <sz val="8"/>
        <rFont val="Segoe UI"/>
        <family val="2"/>
      </rPr>
      <t>NOTA ACLARATORIA</t>
    </r>
    <r>
      <rPr>
        <sz val="8"/>
        <rFont val="Segoe UI"/>
        <family val="2"/>
      </rPr>
      <t>: se presenta ajuste en la información publicada desde enero 2022 a marzo 2024, en todos los destinos y en los departamentos de Antioquia, Atlántico, Bolívar, Magalena, Santander y el Resto debido a la entrega extemporánea de información por parte de las fuentes. Con ocasión del no reporte de información por parte de las fuentes de información se realiza imputación de los datos para este período.</t>
    </r>
  </si>
  <si>
    <r>
      <t>A1. Evolución de la producción de metros cúbicos de concreto premezclado en el país.</t>
    </r>
    <r>
      <rPr>
        <b/>
        <sz val="9"/>
        <rFont val="Segoe UI"/>
        <family val="2"/>
      </rPr>
      <t xml:space="preserve">
2022 (enero)</t>
    </r>
    <r>
      <rPr>
        <b/>
        <sz val="9"/>
        <color indexed="8"/>
        <rFont val="Segoe UI"/>
        <family val="2"/>
      </rPr>
      <t xml:space="preserve"> - 2024 (abril)</t>
    </r>
    <r>
      <rPr>
        <b/>
        <vertAlign val="superscript"/>
        <sz val="9"/>
        <color indexed="8"/>
        <rFont val="Arial"/>
        <family val="2"/>
      </rPr>
      <t>p</t>
    </r>
  </si>
  <si>
    <r>
      <t>A2.1. Evolución metros cúbicos de concreto premezclado por destino.
Producción según destino
2022 (enero) - 2024 (abril)</t>
    </r>
    <r>
      <rPr>
        <b/>
        <vertAlign val="superscript"/>
        <sz val="9"/>
        <color indexed="8"/>
        <rFont val="Segoe UI"/>
        <family val="2"/>
      </rPr>
      <t>p</t>
    </r>
  </si>
  <si>
    <r>
      <rPr>
        <b/>
        <sz val="8"/>
        <color theme="1"/>
        <rFont val="Segoe UI"/>
        <family val="2"/>
      </rPr>
      <t>NOTA ACLARATORIA</t>
    </r>
    <r>
      <rPr>
        <sz val="8"/>
        <color theme="1"/>
        <rFont val="Segoe UI"/>
        <family val="2"/>
      </rPr>
      <t>:  se presenta ajuste en la información publicada desde enero 2022 a marzo 2024, en todos los destinos y en los departamentos de Antioquia, Atlántico, Bolívar, Magalena, Santander y el Resto debido a la entrega extemporánea de información por parte de las fuentes. Con ocasión del no reporte de información por parte de las fuentes de información se realiza imputación de los datos para este período.</t>
    </r>
  </si>
  <si>
    <r>
      <t>A2.2. Evolución metros cúbicos de concreto premezclado por destino.
Variación anual por destino
2022 (enero) - 2024 (abril)</t>
    </r>
    <r>
      <rPr>
        <b/>
        <vertAlign val="superscript"/>
        <sz val="9"/>
        <color indexed="8"/>
        <rFont val="Segoe UI"/>
        <family val="2"/>
      </rPr>
      <t>p</t>
    </r>
  </si>
  <si>
    <r>
      <t>A2.3. Evolución metros cúbicos de concreto premezclado por destino.
Variación año corrido por destino
2022 (enero) - 2024 (abril)</t>
    </r>
    <r>
      <rPr>
        <b/>
        <vertAlign val="superscript"/>
        <sz val="9"/>
        <rFont val="Segoe UI"/>
        <family val="2"/>
      </rPr>
      <t>p</t>
    </r>
  </si>
  <si>
    <r>
      <t>A2.4. Evolución metros cúbicos de concreto premezclado por destino.
Variación doce meses por destino
2022 (enero) - 2024 (abril)</t>
    </r>
    <r>
      <rPr>
        <b/>
        <vertAlign val="superscript"/>
        <sz val="9"/>
        <rFont val="Segoe UI"/>
        <family val="2"/>
      </rPr>
      <t>p</t>
    </r>
  </si>
  <si>
    <r>
      <t>A3.1.  Evolución metros cúbicos de concreto premezclado por departamento. 
Producción según  departamento
2022 (enero) - 2024 (abril)</t>
    </r>
    <r>
      <rPr>
        <b/>
        <vertAlign val="superscript"/>
        <sz val="9"/>
        <rFont val="Segoe UI"/>
        <family val="2"/>
      </rPr>
      <t>p</t>
    </r>
  </si>
  <si>
    <r>
      <rPr>
        <b/>
        <sz val="8"/>
        <color theme="1"/>
        <rFont val="Segoe UI"/>
        <family val="2"/>
      </rPr>
      <t>'NOTA ACLARATORIA</t>
    </r>
    <r>
      <rPr>
        <sz val="8"/>
        <color theme="1"/>
        <rFont val="Segoe UI"/>
        <family val="2"/>
      </rPr>
      <t>:   se presenta ajuste en la información publicada desde enero 2022 a marzo 2024, en todos los destinos y en los departamentos de Antioquia, Atlántico, Bolívar, Magalena, Santander y el Resto debido a la entrega extemporánea de información por parte de las fuentes. Con ocasión del no reporte de información por parte de las fuentes de información se realiza imputación de los datos para este período.</t>
    </r>
  </si>
  <si>
    <r>
      <rPr>
        <b/>
        <sz val="8"/>
        <color theme="1"/>
        <rFont val="Segoe UI"/>
        <family val="2"/>
      </rPr>
      <t>'NOTA ACLARATORIA</t>
    </r>
    <r>
      <rPr>
        <sz val="8"/>
        <color theme="1"/>
        <rFont val="Segoe UI"/>
        <family val="2"/>
      </rPr>
      <t>:  se presenta ajuste en la información publicada desde enero 2022 a marzo 2024, en todos los destinos y en los departamentos de Antioquia, Atlántico, Bolívar, Magalena, Santander y el Resto debido a la entrega extemporánea de información por parte de las fuentes. Con ocasión del no reporte de información por parte de las fuentes de información se realiza imputación de los datos para este período.</t>
    </r>
  </si>
  <si>
    <r>
      <t>A3.2.  Evolución metros cúbicos de concreto premezclado por departamento.  
Variación anual por departamento
2022 (enero) - 2024 (abril)</t>
    </r>
    <r>
      <rPr>
        <b/>
        <vertAlign val="superscript"/>
        <sz val="9"/>
        <rFont val="Segoe UI"/>
        <family val="2"/>
      </rPr>
      <t>p</t>
    </r>
  </si>
  <si>
    <r>
      <t>A3.3.  Evolución metros cúbicos de concreto premezclado por departamento.
Variación año corrido por departamento. 
2022 (enero) - 2024 (abril)</t>
    </r>
    <r>
      <rPr>
        <b/>
        <vertAlign val="superscript"/>
        <sz val="9"/>
        <rFont val="Segoe UI"/>
        <family val="2"/>
      </rPr>
      <t>p</t>
    </r>
  </si>
  <si>
    <r>
      <t>A3.4.  Evolución metros cúbicos de concreto premezclado por departamento.
Variación doce meses por departamento. 
2022 (enero) - 2024 (abril)</t>
    </r>
    <r>
      <rPr>
        <b/>
        <vertAlign val="superscript"/>
        <sz val="9"/>
        <rFont val="Segoe UI"/>
        <family val="2"/>
      </rPr>
      <t>p</t>
    </r>
  </si>
  <si>
    <r>
      <t>A4. Metros cúbicos de concreto premezclado - destino por departamento. 
Producción según  destino por departamento
 2022 (enero) - 2024 (abril)</t>
    </r>
    <r>
      <rPr>
        <b/>
        <vertAlign val="superscript"/>
        <sz val="9"/>
        <color indexed="8"/>
        <rFont val="Segoe UI"/>
        <family val="2"/>
      </rPr>
      <t>p</t>
    </r>
  </si>
  <si>
    <r>
      <rPr>
        <b/>
        <sz val="8"/>
        <color theme="1"/>
        <rFont val="Segoe UI"/>
        <family val="2"/>
      </rPr>
      <t>NOTA ACLARATORIA</t>
    </r>
    <r>
      <rPr>
        <sz val="8"/>
        <color theme="1"/>
        <rFont val="Segoe UI"/>
        <family val="2"/>
      </rPr>
      <t>:   se presenta ajuste en la información publicada desde enero 2022 a marzo 2024, en todos los destinos y en los departamentos de Antioquia, Atlántico, Bolívar, Magalena, Santander y el Resto debido a la entrega extemporánea de información por parte de las fuentes. Con ocasión del no reporte de información por parte de las fuentes de información se realiza imputación de los datos para este período.</t>
    </r>
  </si>
  <si>
    <r>
      <t>A5. Variaciones de la producción de metros cúbicos de concreto premezclado EC                                                                                                                                                                                                           Total nacional 
abril 2024</t>
    </r>
    <r>
      <rPr>
        <b/>
        <vertAlign val="superscript"/>
        <sz val="9"/>
        <color indexed="8"/>
        <rFont val="Segoe UI"/>
        <family val="2"/>
      </rPr>
      <t>p</t>
    </r>
    <r>
      <rPr>
        <b/>
        <sz val="9"/>
        <color indexed="8"/>
        <rFont val="Segoe UI"/>
        <family val="2"/>
      </rPr>
      <t xml:space="preserve"> </t>
    </r>
  </si>
  <si>
    <t>Abr 2024 vs abr 2023</t>
  </si>
  <si>
    <t>Ene - abr 2024 vs ene - abr 2023</t>
  </si>
  <si>
    <t>May 2023 - abr 2024 vs may 2022 - abr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</si>
</sst>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9">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0" fontId="0" fillId="4" borderId="0" xfId="0" applyNumberFormat="1" applyFill="1"/>
    <xf numFmtId="170" fontId="27" fillId="5" borderId="3" xfId="3" applyNumberFormat="1" applyFont="1" applyFill="1" applyBorder="1" applyAlignment="1">
      <alignment horizontal="center" vertical="center"/>
    </xf>
    <xf numFmtId="0" fontId="27" fillId="5" borderId="3" xfId="0" applyFont="1" applyFill="1" applyBorder="1" applyAlignment="1">
      <alignment horizont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0" fontId="27" fillId="4" borderId="0" xfId="5" applyFont="1" applyFill="1" applyBorder="1" applyAlignment="1">
      <alignment horizontal="center"/>
    </xf>
    <xf numFmtId="166" fontId="27" fillId="4" borderId="0" xfId="5" applyNumberFormat="1" applyFont="1" applyFill="1" applyBorder="1" applyAlignment="1">
      <alignment horizontal="center" vertical="center" wrapText="1"/>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565106"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14</xdr:col>
      <xdr:colOff>821530</xdr:colOff>
      <xdr:row>1</xdr:row>
      <xdr:rowOff>142874</xdr:rowOff>
    </xdr:to>
    <xdr:grpSp>
      <xdr:nvGrpSpPr>
        <xdr:cNvPr id="3" name="Grupo 2">
          <a:extLst>
            <a:ext uri="{FF2B5EF4-FFF2-40B4-BE49-F238E27FC236}">
              <a16:creationId xmlns:a16="http://schemas.microsoft.com/office/drawing/2014/main" id="{5815765F-986D-4BA6-98E0-82FAA73B6841}"/>
            </a:ext>
          </a:extLst>
        </xdr:cNvPr>
        <xdr:cNvGrpSpPr>
          <a:grpSpLocks/>
        </xdr:cNvGrpSpPr>
      </xdr:nvGrpSpPr>
      <xdr:grpSpPr bwMode="auto">
        <a:xfrm>
          <a:off x="178593" y="166688"/>
          <a:ext cx="14144625" cy="571499"/>
          <a:chOff x="288407" y="268532"/>
          <a:chExt cx="6322748" cy="447675"/>
        </a:xfrm>
      </xdr:grpSpPr>
      <xdr:pic>
        <xdr:nvPicPr>
          <xdr:cNvPr id="4" name="Imagen 17">
            <a:extLst>
              <a:ext uri="{FF2B5EF4-FFF2-40B4-BE49-F238E27FC236}">
                <a16:creationId xmlns:a16="http://schemas.microsoft.com/office/drawing/2014/main" id="{86164930-E7D5-16D2-51CB-5C4B3A723D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D71BC2DB-E4A2-71CF-FFEA-6056C35856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3" name="Grupo 2">
          <a:extLst>
            <a:ext uri="{FF2B5EF4-FFF2-40B4-BE49-F238E27FC236}">
              <a16:creationId xmlns:a16="http://schemas.microsoft.com/office/drawing/2014/main" id="{A604B50A-281E-4120-BB4C-25D9B5CAB3C2}"/>
            </a:ext>
          </a:extLst>
        </xdr:cNvPr>
        <xdr:cNvGrpSpPr>
          <a:grpSpLocks/>
        </xdr:cNvGrpSpPr>
      </xdr:nvGrpSpPr>
      <xdr:grpSpPr bwMode="auto">
        <a:xfrm>
          <a:off x="245806" y="194596"/>
          <a:ext cx="12125867" cy="737420"/>
          <a:chOff x="288407" y="268532"/>
          <a:chExt cx="6322748" cy="447675"/>
        </a:xfrm>
      </xdr:grpSpPr>
      <xdr:pic>
        <xdr:nvPicPr>
          <xdr:cNvPr id="4" name="Imagen 17">
            <a:extLst>
              <a:ext uri="{FF2B5EF4-FFF2-40B4-BE49-F238E27FC236}">
                <a16:creationId xmlns:a16="http://schemas.microsoft.com/office/drawing/2014/main" id="{B0C1F079-EDF4-A444-486B-0A76D6DC56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2ED90FB-4407-A8BC-BDE9-3DE4BAED82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xdr:row>
      <xdr:rowOff>89648</xdr:rowOff>
    </xdr:from>
    <xdr:to>
      <xdr:col>8</xdr:col>
      <xdr:colOff>56029</xdr:colOff>
      <xdr:row>1</xdr:row>
      <xdr:rowOff>585508</xdr:rowOff>
    </xdr:to>
    <xdr:grpSp>
      <xdr:nvGrpSpPr>
        <xdr:cNvPr id="2" name="Grupo 1">
          <a:extLst>
            <a:ext uri="{FF2B5EF4-FFF2-40B4-BE49-F238E27FC236}">
              <a16:creationId xmlns:a16="http://schemas.microsoft.com/office/drawing/2014/main" id="{ABA20579-E451-4E19-BA21-BEA5A64B4BC8}"/>
            </a:ext>
          </a:extLst>
        </xdr:cNvPr>
        <xdr:cNvGrpSpPr>
          <a:grpSpLocks/>
        </xdr:cNvGrpSpPr>
      </xdr:nvGrpSpPr>
      <xdr:grpSpPr bwMode="auto">
        <a:xfrm>
          <a:off x="11206" y="773207"/>
          <a:ext cx="6533029" cy="495860"/>
          <a:chOff x="288407" y="268532"/>
          <a:chExt cx="7694160" cy="447675"/>
        </a:xfrm>
      </xdr:grpSpPr>
      <xdr:pic>
        <xdr:nvPicPr>
          <xdr:cNvPr id="4" name="Imagen 17">
            <a:extLst>
              <a:ext uri="{FF2B5EF4-FFF2-40B4-BE49-F238E27FC236}">
                <a16:creationId xmlns:a16="http://schemas.microsoft.com/office/drawing/2014/main" id="{1D87339D-4519-4CA5-A108-581E6E406A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98E6A57-0232-3EB3-47CF-8F6EE47044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11206</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302558</xdr:rowOff>
    </xdr:from>
    <xdr:to>
      <xdr:col>13</xdr:col>
      <xdr:colOff>44823</xdr:colOff>
      <xdr:row>0</xdr:row>
      <xdr:rowOff>663947</xdr:rowOff>
    </xdr:to>
    <xdr:grpSp>
      <xdr:nvGrpSpPr>
        <xdr:cNvPr id="2" name="Grupo 1">
          <a:extLst>
            <a:ext uri="{FF2B5EF4-FFF2-40B4-BE49-F238E27FC236}">
              <a16:creationId xmlns:a16="http://schemas.microsoft.com/office/drawing/2014/main" id="{58E53FF7-EFB0-4A56-A1BC-19F17F9CEDF1}"/>
            </a:ext>
          </a:extLst>
        </xdr:cNvPr>
        <xdr:cNvGrpSpPr>
          <a:grpSpLocks/>
        </xdr:cNvGrpSpPr>
      </xdr:nvGrpSpPr>
      <xdr:grpSpPr bwMode="auto">
        <a:xfrm>
          <a:off x="0" y="302558"/>
          <a:ext cx="5883088" cy="361389"/>
          <a:chOff x="288407" y="268532"/>
          <a:chExt cx="7694160" cy="447675"/>
        </a:xfrm>
      </xdr:grpSpPr>
      <xdr:pic>
        <xdr:nvPicPr>
          <xdr:cNvPr id="4" name="Imagen 17">
            <a:extLst>
              <a:ext uri="{FF2B5EF4-FFF2-40B4-BE49-F238E27FC236}">
                <a16:creationId xmlns:a16="http://schemas.microsoft.com/office/drawing/2014/main" id="{5F676B4F-BA1D-96EE-44AA-F2C987FA7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6F76872B-E3C2-FEAB-2D8B-B337C62FAE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J17" sqref="J17"/>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8" t="s">
        <v>51</v>
      </c>
      <c r="C3" s="259"/>
      <c r="D3" s="259"/>
      <c r="E3" s="259"/>
      <c r="F3" s="259"/>
      <c r="G3" s="259"/>
      <c r="H3" s="259"/>
      <c r="I3" s="260"/>
    </row>
    <row r="4" spans="2:15" ht="15.75" customHeight="1" x14ac:dyDescent="0.2">
      <c r="B4" s="261"/>
      <c r="C4" s="262"/>
      <c r="D4" s="262"/>
      <c r="E4" s="262"/>
      <c r="F4" s="262"/>
      <c r="G4" s="262"/>
      <c r="H4" s="262"/>
      <c r="I4" s="263"/>
    </row>
    <row r="5" spans="2:15" ht="12" customHeight="1" x14ac:dyDescent="0.2">
      <c r="B5" s="264" t="s">
        <v>52</v>
      </c>
      <c r="C5" s="265"/>
      <c r="D5" s="265"/>
      <c r="E5" s="265"/>
      <c r="F5" s="265"/>
      <c r="G5" s="265"/>
      <c r="H5" s="265"/>
      <c r="I5" s="266"/>
    </row>
    <row r="6" spans="2:15" ht="12" customHeight="1" x14ac:dyDescent="0.2">
      <c r="B6" s="267"/>
      <c r="C6" s="268"/>
      <c r="D6" s="268"/>
      <c r="E6" s="268"/>
      <c r="F6" s="268"/>
      <c r="G6" s="268"/>
      <c r="H6" s="268"/>
      <c r="I6" s="269"/>
    </row>
    <row r="7" spans="2:15" ht="12" customHeight="1" x14ac:dyDescent="0.2">
      <c r="B7" s="267"/>
      <c r="C7" s="268"/>
      <c r="D7" s="268"/>
      <c r="E7" s="268"/>
      <c r="F7" s="268"/>
      <c r="G7" s="268"/>
      <c r="H7" s="268"/>
      <c r="I7" s="269"/>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0"/>
      <c r="D16" s="270"/>
      <c r="E16" s="270"/>
      <c r="F16" s="270"/>
      <c r="G16" s="270"/>
      <c r="H16" s="270"/>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1"/>
  <sheetViews>
    <sheetView showGridLines="0" zoomScale="80" zoomScaleNormal="80" workbookViewId="0">
      <pane ySplit="7" topLeftCell="A10" activePane="bottomLeft" state="frozen"/>
      <selection pane="bottomLeft" activeCell="F35" sqref="F35"/>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2" t="s">
        <v>41</v>
      </c>
      <c r="B3" s="262"/>
      <c r="C3" s="262"/>
      <c r="D3" s="262"/>
      <c r="E3" s="262"/>
      <c r="F3" s="262"/>
      <c r="G3" s="262"/>
      <c r="H3" s="3"/>
    </row>
    <row r="4" spans="1:10" ht="15.75" customHeight="1" x14ac:dyDescent="0.2">
      <c r="A4" s="262"/>
      <c r="B4" s="262"/>
      <c r="C4" s="262"/>
      <c r="D4" s="262"/>
      <c r="E4" s="262"/>
      <c r="F4" s="262"/>
      <c r="G4" s="262"/>
      <c r="H4" s="3"/>
    </row>
    <row r="5" spans="1:10" s="21" customFormat="1" ht="28.5" customHeight="1" x14ac:dyDescent="0.2">
      <c r="A5" s="278" t="s">
        <v>94</v>
      </c>
      <c r="B5" s="278"/>
      <c r="C5" s="278"/>
      <c r="D5" s="278"/>
      <c r="E5" s="278"/>
      <c r="F5" s="278"/>
      <c r="G5" s="279"/>
      <c r="H5" s="22"/>
    </row>
    <row r="6" spans="1:10" ht="23.25" customHeight="1" x14ac:dyDescent="0.25">
      <c r="A6" s="276" t="s">
        <v>0</v>
      </c>
      <c r="B6" s="276" t="s">
        <v>1</v>
      </c>
      <c r="C6" s="276" t="s">
        <v>26</v>
      </c>
      <c r="D6" s="276"/>
      <c r="E6" s="280" t="s">
        <v>65</v>
      </c>
      <c r="F6" s="276"/>
      <c r="G6" s="281"/>
      <c r="H6" s="4"/>
    </row>
    <row r="7" spans="1:10" ht="23.25" customHeight="1" x14ac:dyDescent="0.25">
      <c r="A7" s="277"/>
      <c r="B7" s="277"/>
      <c r="C7" s="277" t="s">
        <v>15</v>
      </c>
      <c r="D7" s="277"/>
      <c r="E7" s="50" t="s">
        <v>14</v>
      </c>
      <c r="F7" s="36" t="s">
        <v>48</v>
      </c>
      <c r="G7" s="51" t="s">
        <v>27</v>
      </c>
      <c r="H7" s="4"/>
    </row>
    <row r="8" spans="1:10" ht="15" customHeight="1" x14ac:dyDescent="0.25">
      <c r="A8" s="84">
        <v>2022</v>
      </c>
      <c r="B8" s="43" t="s">
        <v>2</v>
      </c>
      <c r="C8" s="101">
        <v>556011.92596493231</v>
      </c>
      <c r="D8" s="43"/>
      <c r="E8" s="48">
        <v>0</v>
      </c>
      <c r="F8" s="48">
        <v>0</v>
      </c>
      <c r="G8" s="49" t="s">
        <v>83</v>
      </c>
      <c r="H8" s="4"/>
      <c r="I8" s="58"/>
      <c r="J8" s="174"/>
    </row>
    <row r="9" spans="1:10" ht="15" customHeight="1" x14ac:dyDescent="0.25">
      <c r="A9" s="84"/>
      <c r="B9" s="38" t="s">
        <v>3</v>
      </c>
      <c r="C9" s="100">
        <v>675181.76804171398</v>
      </c>
      <c r="D9" s="38"/>
      <c r="E9" s="46">
        <v>0</v>
      </c>
      <c r="F9" s="46">
        <v>0</v>
      </c>
      <c r="G9" s="47" t="s">
        <v>83</v>
      </c>
      <c r="H9" s="4"/>
      <c r="I9" s="58"/>
      <c r="J9" s="174"/>
    </row>
    <row r="10" spans="1:10" ht="15" customHeight="1" x14ac:dyDescent="0.25">
      <c r="A10" s="84"/>
      <c r="B10" s="43" t="s">
        <v>4</v>
      </c>
      <c r="C10" s="101">
        <v>736595.57177538937</v>
      </c>
      <c r="D10" s="43"/>
      <c r="E10" s="48">
        <v>0</v>
      </c>
      <c r="F10" s="48">
        <v>0</v>
      </c>
      <c r="G10" s="49" t="s">
        <v>83</v>
      </c>
      <c r="H10" s="4"/>
      <c r="I10" s="58"/>
      <c r="J10" s="174"/>
    </row>
    <row r="11" spans="1:10" ht="15" customHeight="1" x14ac:dyDescent="0.25">
      <c r="A11" s="84"/>
      <c r="B11" s="38" t="s">
        <v>5</v>
      </c>
      <c r="C11" s="100">
        <v>649259.30890566041</v>
      </c>
      <c r="D11" s="38"/>
      <c r="E11" s="46">
        <v>0</v>
      </c>
      <c r="F11" s="46">
        <v>0</v>
      </c>
      <c r="G11" s="47" t="s">
        <v>83</v>
      </c>
      <c r="H11" s="4"/>
      <c r="I11" s="58"/>
      <c r="J11" s="174"/>
    </row>
    <row r="12" spans="1:10" ht="15" customHeight="1" x14ac:dyDescent="0.25">
      <c r="A12" s="84"/>
      <c r="B12" s="43" t="s">
        <v>6</v>
      </c>
      <c r="C12" s="101">
        <v>680865.45442100451</v>
      </c>
      <c r="D12" s="43"/>
      <c r="E12" s="48">
        <v>0</v>
      </c>
      <c r="F12" s="48">
        <v>0</v>
      </c>
      <c r="G12" s="49" t="s">
        <v>83</v>
      </c>
      <c r="H12" s="4"/>
      <c r="I12" s="58"/>
      <c r="J12" s="174"/>
    </row>
    <row r="13" spans="1:10" ht="15" customHeight="1" x14ac:dyDescent="0.25">
      <c r="A13" s="84"/>
      <c r="B13" s="38" t="s">
        <v>7</v>
      </c>
      <c r="C13" s="100">
        <v>668691.77669410163</v>
      </c>
      <c r="D13" s="38"/>
      <c r="E13" s="46">
        <v>0</v>
      </c>
      <c r="F13" s="46">
        <v>0</v>
      </c>
      <c r="G13" s="47" t="s">
        <v>83</v>
      </c>
      <c r="H13" s="4"/>
      <c r="I13" s="58"/>
      <c r="J13" s="174"/>
    </row>
    <row r="14" spans="1:10" ht="15" customHeight="1" x14ac:dyDescent="0.25">
      <c r="A14" s="84"/>
      <c r="B14" s="43" t="s">
        <v>8</v>
      </c>
      <c r="C14" s="101">
        <v>685986.2421410426</v>
      </c>
      <c r="D14" s="43"/>
      <c r="E14" s="48">
        <v>0</v>
      </c>
      <c r="F14" s="48">
        <v>0</v>
      </c>
      <c r="G14" s="49" t="s">
        <v>83</v>
      </c>
      <c r="H14" s="4"/>
      <c r="I14" s="58"/>
      <c r="J14" s="174"/>
    </row>
    <row r="15" spans="1:10" ht="15" customHeight="1" x14ac:dyDescent="0.25">
      <c r="A15" s="84"/>
      <c r="B15" s="38" t="s">
        <v>9</v>
      </c>
      <c r="C15" s="100">
        <v>757485.49614955508</v>
      </c>
      <c r="D15" s="38"/>
      <c r="E15" s="46">
        <v>0</v>
      </c>
      <c r="F15" s="46">
        <v>0</v>
      </c>
      <c r="G15" s="47" t="s">
        <v>83</v>
      </c>
      <c r="H15" s="4"/>
      <c r="I15" s="58"/>
      <c r="J15" s="174"/>
    </row>
    <row r="16" spans="1:10" ht="15" customHeight="1" x14ac:dyDescent="0.25">
      <c r="A16" s="84"/>
      <c r="B16" s="43" t="s">
        <v>10</v>
      </c>
      <c r="C16" s="101">
        <v>749505.99999159807</v>
      </c>
      <c r="D16" s="43"/>
      <c r="E16" s="48">
        <v>0</v>
      </c>
      <c r="F16" s="48">
        <v>0</v>
      </c>
      <c r="G16" s="49" t="s">
        <v>83</v>
      </c>
      <c r="H16" s="4"/>
      <c r="I16" s="58"/>
      <c r="J16" s="174"/>
    </row>
    <row r="17" spans="1:10" ht="15" customHeight="1" x14ac:dyDescent="0.25">
      <c r="A17" s="84"/>
      <c r="B17" s="38" t="s">
        <v>11</v>
      </c>
      <c r="C17" s="100">
        <v>724877.56082648365</v>
      </c>
      <c r="D17" s="38"/>
      <c r="E17" s="46">
        <v>0</v>
      </c>
      <c r="F17" s="46">
        <v>0</v>
      </c>
      <c r="G17" s="47" t="s">
        <v>83</v>
      </c>
      <c r="H17" s="4"/>
      <c r="I17" s="58"/>
      <c r="J17" s="174"/>
    </row>
    <row r="18" spans="1:10" ht="15" customHeight="1" x14ac:dyDescent="0.25">
      <c r="A18" s="84"/>
      <c r="B18" s="43" t="s">
        <v>12</v>
      </c>
      <c r="C18" s="101">
        <v>735771.23326761986</v>
      </c>
      <c r="D18" s="43"/>
      <c r="E18" s="48">
        <v>0</v>
      </c>
      <c r="F18" s="48">
        <v>0</v>
      </c>
      <c r="G18" s="49" t="s">
        <v>83</v>
      </c>
      <c r="H18" s="4"/>
      <c r="I18" s="58"/>
      <c r="J18" s="174"/>
    </row>
    <row r="19" spans="1:10" ht="15" customHeight="1" x14ac:dyDescent="0.25">
      <c r="A19" s="84"/>
      <c r="B19" s="38" t="s">
        <v>13</v>
      </c>
      <c r="C19" s="100">
        <v>704549.80884803075</v>
      </c>
      <c r="D19" s="38"/>
      <c r="E19" s="46">
        <v>0</v>
      </c>
      <c r="F19" s="46">
        <v>0</v>
      </c>
      <c r="G19" s="47" t="s">
        <v>83</v>
      </c>
      <c r="H19" s="4"/>
      <c r="I19" s="58"/>
      <c r="J19" s="174"/>
    </row>
    <row r="20" spans="1:10" ht="15" customHeight="1" x14ac:dyDescent="0.25">
      <c r="A20" s="84">
        <v>2023</v>
      </c>
      <c r="B20" s="43" t="s">
        <v>2</v>
      </c>
      <c r="C20" s="101">
        <v>566406.99081350921</v>
      </c>
      <c r="D20" s="43"/>
      <c r="E20" s="48">
        <v>1.8695758783477032</v>
      </c>
      <c r="F20" s="48">
        <v>1.8695758783477032</v>
      </c>
      <c r="G20" s="49" t="s">
        <v>83</v>
      </c>
      <c r="H20" s="4"/>
      <c r="I20" s="58"/>
      <c r="J20" s="174"/>
    </row>
    <row r="21" spans="1:10" ht="15" customHeight="1" x14ac:dyDescent="0.25">
      <c r="A21" s="84"/>
      <c r="B21" s="38" t="s">
        <v>3</v>
      </c>
      <c r="C21" s="100">
        <v>684194.1054278448</v>
      </c>
      <c r="D21" s="38"/>
      <c r="E21" s="46">
        <v>1.3348016508606406</v>
      </c>
      <c r="F21" s="46">
        <v>1.5763078002414517</v>
      </c>
      <c r="G21" s="47" t="s">
        <v>83</v>
      </c>
      <c r="H21" s="4"/>
      <c r="I21" s="58"/>
      <c r="J21" s="174"/>
    </row>
    <row r="22" spans="1:10" s="45" customFormat="1" ht="15" customHeight="1" x14ac:dyDescent="0.25">
      <c r="A22" s="84"/>
      <c r="B22" s="43" t="s">
        <v>4</v>
      </c>
      <c r="C22" s="101">
        <v>740955.91684525751</v>
      </c>
      <c r="D22" s="43"/>
      <c r="E22" s="48">
        <v>0.59195917501358508</v>
      </c>
      <c r="F22" s="48">
        <v>1.2078400730136281</v>
      </c>
      <c r="G22" s="49" t="s">
        <v>83</v>
      </c>
      <c r="H22" s="44"/>
      <c r="I22" s="93"/>
      <c r="J22" s="174"/>
    </row>
    <row r="23" spans="1:10" s="45" customFormat="1" ht="15" customHeight="1" x14ac:dyDescent="0.25">
      <c r="A23" s="84"/>
      <c r="B23" s="38" t="s">
        <v>5</v>
      </c>
      <c r="C23" s="100">
        <v>624388.28741901589</v>
      </c>
      <c r="D23" s="38"/>
      <c r="E23" s="46">
        <v>-3.8306761482657947</v>
      </c>
      <c r="F23" s="46">
        <v>-4.2157191606591482E-2</v>
      </c>
      <c r="G23" s="47" t="s">
        <v>83</v>
      </c>
      <c r="H23" s="44"/>
      <c r="I23" s="93"/>
      <c r="J23" s="174"/>
    </row>
    <row r="24" spans="1:10" s="45" customFormat="1" ht="15" customHeight="1" x14ac:dyDescent="0.25">
      <c r="A24" s="84"/>
      <c r="B24" s="43" t="s">
        <v>6</v>
      </c>
      <c r="C24" s="101">
        <v>730089.09002639772</v>
      </c>
      <c r="D24" s="43"/>
      <c r="E24" s="48">
        <v>7.2295686740711602</v>
      </c>
      <c r="F24" s="48">
        <v>1.4591150951357434</v>
      </c>
      <c r="G24" s="49" t="s">
        <v>83</v>
      </c>
      <c r="H24" s="44"/>
      <c r="I24" s="93"/>
      <c r="J24" s="174"/>
    </row>
    <row r="25" spans="1:10" s="45" customFormat="1" ht="15" customHeight="1" x14ac:dyDescent="0.25">
      <c r="A25" s="84"/>
      <c r="B25" s="38" t="s">
        <v>7</v>
      </c>
      <c r="C25" s="100">
        <v>694158.15796185296</v>
      </c>
      <c r="D25" s="38"/>
      <c r="E25" s="46">
        <v>3.8083885813061471</v>
      </c>
      <c r="F25" s="46">
        <v>1.8551564308060335</v>
      </c>
      <c r="G25" s="47" t="s">
        <v>83</v>
      </c>
      <c r="H25" s="44"/>
      <c r="I25" s="93"/>
      <c r="J25" s="174"/>
    </row>
    <row r="26" spans="1:10" s="45" customFormat="1" ht="15" customHeight="1" x14ac:dyDescent="0.25">
      <c r="A26" s="84"/>
      <c r="B26" s="43" t="s">
        <v>8</v>
      </c>
      <c r="C26" s="101">
        <v>682066.88349910348</v>
      </c>
      <c r="D26" s="43"/>
      <c r="E26" s="48">
        <v>-0.57134653746207675</v>
      </c>
      <c r="F26" s="48">
        <v>1.4973886240450724</v>
      </c>
      <c r="G26" s="49" t="s">
        <v>83</v>
      </c>
      <c r="H26" s="44"/>
      <c r="I26" s="93"/>
      <c r="J26" s="174"/>
    </row>
    <row r="27" spans="1:10" s="45" customFormat="1" ht="15" customHeight="1" x14ac:dyDescent="0.25">
      <c r="A27" s="84"/>
      <c r="B27" s="38" t="s">
        <v>9</v>
      </c>
      <c r="C27" s="100">
        <v>721317.03003723128</v>
      </c>
      <c r="D27" s="38"/>
      <c r="E27" s="46">
        <v>-4.7748064215321762</v>
      </c>
      <c r="F27" s="46">
        <v>0.61919478350891666</v>
      </c>
      <c r="G27" s="47" t="s">
        <v>83</v>
      </c>
      <c r="H27" s="44"/>
      <c r="I27" s="93"/>
      <c r="J27" s="174"/>
    </row>
    <row r="28" spans="1:10" s="45" customFormat="1" ht="15" customHeight="1" x14ac:dyDescent="0.25">
      <c r="A28" s="84"/>
      <c r="B28" s="43" t="s">
        <v>10</v>
      </c>
      <c r="C28" s="101">
        <v>747817.89</v>
      </c>
      <c r="D28" s="43"/>
      <c r="E28" s="48">
        <v>-0.22522968350045858</v>
      </c>
      <c r="F28" s="48">
        <v>0.51644413485978191</v>
      </c>
      <c r="G28" s="49" t="s">
        <v>83</v>
      </c>
      <c r="H28" s="44"/>
      <c r="I28" s="93"/>
      <c r="J28" s="174"/>
    </row>
    <row r="29" spans="1:10" s="45" customFormat="1" ht="15" customHeight="1" x14ac:dyDescent="0.25">
      <c r="A29" s="84"/>
      <c r="B29" s="38" t="s">
        <v>11</v>
      </c>
      <c r="C29" s="100">
        <v>699496.53000000014</v>
      </c>
      <c r="D29" s="38"/>
      <c r="E29" s="46">
        <v>-3.5014231641471838</v>
      </c>
      <c r="F29" s="46">
        <v>9.3395503594948082E-2</v>
      </c>
      <c r="G29" s="47" t="s">
        <v>83</v>
      </c>
      <c r="H29" s="44"/>
      <c r="I29" s="93"/>
      <c r="J29" s="174"/>
    </row>
    <row r="30" spans="1:10" s="45" customFormat="1" ht="15" customHeight="1" x14ac:dyDescent="0.25">
      <c r="A30" s="84"/>
      <c r="B30" s="43" t="s">
        <v>12</v>
      </c>
      <c r="C30" s="101">
        <v>713541.54</v>
      </c>
      <c r="D30" s="43"/>
      <c r="E30" s="48">
        <v>-3.0212778459543586</v>
      </c>
      <c r="F30" s="48">
        <v>-0.20734165899021662</v>
      </c>
      <c r="G30" s="49" t="s">
        <v>83</v>
      </c>
      <c r="H30" s="44"/>
      <c r="I30" s="93"/>
      <c r="J30" s="174"/>
    </row>
    <row r="31" spans="1:10" s="45" customFormat="1" ht="15" customHeight="1" x14ac:dyDescent="0.25">
      <c r="A31" s="84"/>
      <c r="B31" s="38" t="s">
        <v>13</v>
      </c>
      <c r="C31" s="100">
        <v>640246.16499999992</v>
      </c>
      <c r="D31" s="38"/>
      <c r="E31" s="46">
        <v>-9.1269123971760138</v>
      </c>
      <c r="F31" s="46">
        <v>-0.96223010503074136</v>
      </c>
      <c r="G31" s="47">
        <v>-0.96223010503074136</v>
      </c>
      <c r="H31" s="44"/>
      <c r="I31" s="93"/>
      <c r="J31" s="174"/>
    </row>
    <row r="32" spans="1:10" s="45" customFormat="1" ht="15" customHeight="1" x14ac:dyDescent="0.25">
      <c r="A32" s="84">
        <v>2024</v>
      </c>
      <c r="B32" s="43" t="s">
        <v>2</v>
      </c>
      <c r="C32" s="101">
        <v>535850.46666666644</v>
      </c>
      <c r="D32" s="43"/>
      <c r="E32" s="48">
        <v>-5.3947999658259107</v>
      </c>
      <c r="F32" s="48">
        <v>-5.3947999658259107</v>
      </c>
      <c r="G32" s="49">
        <v>-1.4523404351843112</v>
      </c>
      <c r="H32" s="44"/>
      <c r="I32" s="93"/>
      <c r="J32" s="243"/>
    </row>
    <row r="33" spans="1:10" s="45" customFormat="1" ht="15" customHeight="1" x14ac:dyDescent="0.25">
      <c r="A33" s="84"/>
      <c r="B33" s="100" t="s">
        <v>3</v>
      </c>
      <c r="C33" s="100">
        <v>675597.444365</v>
      </c>
      <c r="D33" s="38"/>
      <c r="E33" s="46">
        <v>-1.256465233278945</v>
      </c>
      <c r="F33" s="46">
        <v>-3.1307493114600078</v>
      </c>
      <c r="G33" s="47">
        <v>-1.6618048598090809</v>
      </c>
      <c r="H33" s="44"/>
      <c r="I33" s="93"/>
      <c r="J33" s="174"/>
    </row>
    <row r="34" spans="1:10" s="45" customFormat="1" ht="15" customHeight="1" x14ac:dyDescent="0.25">
      <c r="A34" s="84"/>
      <c r="B34" s="43" t="s">
        <v>4</v>
      </c>
      <c r="C34" s="101">
        <v>628187.69403999974</v>
      </c>
      <c r="D34" s="43"/>
      <c r="E34" s="48">
        <v>-15.219289061809121</v>
      </c>
      <c r="F34" s="48">
        <v>-7.6282731057490594</v>
      </c>
      <c r="G34" s="49">
        <v>-3.0639179085473529</v>
      </c>
      <c r="H34" s="44"/>
      <c r="I34" s="93"/>
      <c r="J34" s="243"/>
    </row>
    <row r="35" spans="1:10" s="45" customFormat="1" ht="15" customHeight="1" x14ac:dyDescent="0.25">
      <c r="A35" s="122"/>
      <c r="B35" s="244" t="s">
        <v>5</v>
      </c>
      <c r="C35" s="244">
        <v>680239.13000000035</v>
      </c>
      <c r="D35" s="245"/>
      <c r="E35" s="246">
        <v>8.9448895353003195</v>
      </c>
      <c r="F35" s="246">
        <v>-3.6724990165272828</v>
      </c>
      <c r="G35" s="247">
        <v>-2.1032869470728457</v>
      </c>
      <c r="H35" s="44"/>
      <c r="I35" s="93"/>
      <c r="J35" s="243"/>
    </row>
    <row r="36" spans="1:10" ht="15" customHeight="1" x14ac:dyDescent="0.25">
      <c r="A36" s="84"/>
      <c r="B36" s="43"/>
      <c r="D36" s="43"/>
      <c r="E36" s="48"/>
      <c r="F36" s="48"/>
      <c r="G36" s="48"/>
      <c r="H36" s="4"/>
      <c r="I36" s="58"/>
      <c r="J36" s="170"/>
    </row>
    <row r="37" spans="1:10" ht="14.25" customHeight="1" x14ac:dyDescent="0.25">
      <c r="A37" s="84"/>
      <c r="B37" s="43"/>
      <c r="C37" s="101"/>
      <c r="D37" s="43"/>
      <c r="E37" s="48"/>
      <c r="F37" s="48"/>
      <c r="G37" s="48"/>
      <c r="H37" s="4"/>
    </row>
    <row r="38" spans="1:10" ht="15" customHeight="1" x14ac:dyDescent="0.25">
      <c r="A38" s="274" t="s">
        <v>53</v>
      </c>
      <c r="B38" s="275"/>
      <c r="C38" s="275"/>
      <c r="D38" s="275"/>
      <c r="E38" s="275"/>
      <c r="F38" s="275"/>
      <c r="G38" s="173"/>
      <c r="H38" s="4"/>
    </row>
    <row r="39" spans="1:10" ht="17.25" customHeight="1" x14ac:dyDescent="0.25">
      <c r="A39" s="39" t="s">
        <v>16</v>
      </c>
      <c r="B39" s="40"/>
      <c r="C39" s="40"/>
      <c r="D39" s="40"/>
      <c r="E39" s="40"/>
      <c r="F39" s="40"/>
      <c r="G39" s="14"/>
      <c r="H39" s="4"/>
    </row>
    <row r="40" spans="1:10" ht="17.25" customHeight="1" x14ac:dyDescent="0.25">
      <c r="A40" s="39" t="s">
        <v>54</v>
      </c>
      <c r="B40" s="40"/>
      <c r="C40" s="40"/>
      <c r="D40" s="40"/>
      <c r="E40" s="40"/>
      <c r="F40" s="40"/>
      <c r="G40" s="15"/>
      <c r="H40" s="4"/>
    </row>
    <row r="41" spans="1:10" ht="17.25" customHeight="1" x14ac:dyDescent="0.25">
      <c r="A41" s="39" t="s">
        <v>84</v>
      </c>
      <c r="B41" s="40"/>
      <c r="C41" s="40"/>
      <c r="D41" s="40"/>
      <c r="E41" s="40"/>
      <c r="F41" s="40"/>
      <c r="G41" s="15"/>
      <c r="H41" s="4"/>
    </row>
    <row r="42" spans="1:10" ht="36.75" customHeight="1" x14ac:dyDescent="0.25">
      <c r="A42" s="282" t="s">
        <v>91</v>
      </c>
      <c r="B42" s="272"/>
      <c r="C42" s="272"/>
      <c r="D42" s="272"/>
      <c r="E42" s="272"/>
      <c r="F42" s="272"/>
      <c r="G42" s="273"/>
      <c r="H42" s="4"/>
    </row>
    <row r="43" spans="1:10" ht="56.25" customHeight="1" x14ac:dyDescent="0.25">
      <c r="A43" s="271" t="s">
        <v>93</v>
      </c>
      <c r="B43" s="272"/>
      <c r="C43" s="272"/>
      <c r="D43" s="272"/>
      <c r="E43" s="272"/>
      <c r="F43" s="272"/>
      <c r="G43" s="273"/>
      <c r="H43" s="4"/>
    </row>
    <row r="44" spans="1:10" ht="16.5" customHeight="1" x14ac:dyDescent="0.25">
      <c r="A44" s="41" t="s">
        <v>92</v>
      </c>
      <c r="B44" s="40"/>
      <c r="C44" s="40"/>
      <c r="D44" s="40"/>
      <c r="E44" s="42"/>
      <c r="F44" s="42"/>
      <c r="G44" s="16"/>
      <c r="H44" s="4"/>
    </row>
    <row r="45" spans="1:10" ht="4.5" customHeight="1" x14ac:dyDescent="0.25">
      <c r="A45" s="17"/>
      <c r="B45" s="18"/>
      <c r="C45" s="19"/>
      <c r="D45" s="18"/>
      <c r="E45" s="18"/>
      <c r="F45" s="18"/>
      <c r="G45" s="20"/>
      <c r="H45" s="7"/>
    </row>
    <row r="46" spans="1:10" ht="15" x14ac:dyDescent="0.25">
      <c r="A46" s="4"/>
      <c r="B46" s="4"/>
      <c r="C46" s="5"/>
      <c r="D46" s="4"/>
      <c r="E46" s="4"/>
      <c r="F46" s="4"/>
      <c r="G46" s="4"/>
    </row>
    <row r="47" spans="1:10" ht="15" x14ac:dyDescent="0.25">
      <c r="A47" s="4"/>
      <c r="B47" s="4"/>
      <c r="C47" s="4"/>
      <c r="D47" s="4"/>
      <c r="E47" s="4"/>
      <c r="F47" s="4"/>
      <c r="G47" s="4"/>
    </row>
    <row r="48" spans="1:10" ht="15" x14ac:dyDescent="0.25">
      <c r="A48" s="4"/>
      <c r="B48" s="4"/>
      <c r="C48" s="4"/>
      <c r="D48" s="4"/>
      <c r="E48" s="4"/>
      <c r="F48" s="4"/>
      <c r="G48" s="4"/>
      <c r="H48" s="8"/>
    </row>
    <row r="49" spans="1:8" ht="12.75" customHeight="1" x14ac:dyDescent="0.25">
      <c r="A49" s="4"/>
      <c r="B49" s="4"/>
      <c r="C49" s="4"/>
      <c r="D49" s="4"/>
      <c r="E49" s="4"/>
      <c r="F49" s="4"/>
      <c r="G49" s="4"/>
      <c r="H49" s="8"/>
    </row>
    <row r="50" spans="1:8" ht="15" x14ac:dyDescent="0.25">
      <c r="A50" s="4"/>
      <c r="B50" s="4"/>
      <c r="C50" s="4"/>
      <c r="D50" s="4"/>
      <c r="E50" s="4"/>
      <c r="F50" s="4"/>
      <c r="G50" s="4"/>
    </row>
    <row r="51" spans="1:8" ht="15" x14ac:dyDescent="0.25">
      <c r="A51" s="4"/>
      <c r="B51" s="4"/>
      <c r="C51" s="4"/>
      <c r="D51" s="4"/>
      <c r="E51" s="4"/>
      <c r="F51" s="4"/>
      <c r="G51" s="4"/>
    </row>
    <row r="52" spans="1:8" ht="15" x14ac:dyDescent="0.25">
      <c r="A52" s="4"/>
      <c r="B52" s="4"/>
      <c r="C52" s="4"/>
      <c r="D52" s="4"/>
      <c r="E52" s="4"/>
      <c r="F52" s="4"/>
      <c r="G52" s="4"/>
    </row>
    <row r="53" spans="1:8" ht="15" x14ac:dyDescent="0.25">
      <c r="A53" s="4"/>
      <c r="B53" s="4"/>
      <c r="C53" s="4"/>
      <c r="D53" s="4"/>
      <c r="E53" s="4"/>
      <c r="F53" s="4"/>
      <c r="G53" s="4"/>
    </row>
    <row r="54" spans="1:8" ht="15" x14ac:dyDescent="0.25">
      <c r="A54" s="4"/>
      <c r="B54" s="4"/>
      <c r="C54" s="4"/>
      <c r="D54" s="4"/>
      <c r="E54" s="4"/>
      <c r="F54" s="4"/>
      <c r="G54" s="4"/>
    </row>
    <row r="55" spans="1:8" ht="15" x14ac:dyDescent="0.25">
      <c r="A55" s="4"/>
      <c r="B55" s="4"/>
      <c r="C55" s="4"/>
      <c r="D55" s="4"/>
      <c r="E55" s="4"/>
      <c r="F55" s="4"/>
      <c r="G55" s="4"/>
    </row>
    <row r="56" spans="1:8" ht="15" x14ac:dyDescent="0.25">
      <c r="A56" s="4"/>
      <c r="B56" s="4"/>
      <c r="C56" s="4"/>
      <c r="D56" s="4"/>
      <c r="E56" s="4"/>
      <c r="F56" s="4"/>
      <c r="G56" s="4"/>
      <c r="H56" s="9"/>
    </row>
    <row r="57" spans="1:8" x14ac:dyDescent="0.2">
      <c r="A57" s="10"/>
      <c r="B57" s="7"/>
      <c r="C57" s="7"/>
      <c r="D57" s="7"/>
      <c r="E57" s="11"/>
      <c r="F57" s="11"/>
      <c r="G57" s="11"/>
      <c r="H57" s="9"/>
    </row>
    <row r="58" spans="1:8" x14ac:dyDescent="0.2">
      <c r="D58" s="6"/>
      <c r="E58" s="6"/>
      <c r="F58" s="6"/>
      <c r="G58" s="6"/>
      <c r="H58" s="9"/>
    </row>
    <row r="59" spans="1:8" x14ac:dyDescent="0.2">
      <c r="E59" s="12"/>
      <c r="F59" s="12"/>
      <c r="G59" s="12"/>
      <c r="H59" s="9"/>
    </row>
    <row r="60" spans="1:8" ht="14.25" x14ac:dyDescent="0.2">
      <c r="E60" s="13"/>
      <c r="F60" s="13"/>
      <c r="G60" s="13"/>
    </row>
    <row r="61" spans="1:8" ht="14.25" x14ac:dyDescent="0.2">
      <c r="E61" s="13"/>
      <c r="F61" s="13"/>
      <c r="G61" s="13"/>
    </row>
    <row r="62" spans="1:8" ht="14.25" x14ac:dyDescent="0.2">
      <c r="E62" s="13"/>
      <c r="F62" s="13"/>
    </row>
    <row r="63" spans="1:8" ht="14.25" x14ac:dyDescent="0.2">
      <c r="E63" s="13"/>
      <c r="F63" s="13"/>
    </row>
    <row r="68" spans="7:7" x14ac:dyDescent="0.2">
      <c r="G68" s="9"/>
    </row>
    <row r="69" spans="7:7" x14ac:dyDescent="0.2">
      <c r="G69" s="9"/>
    </row>
    <row r="70" spans="7:7" x14ac:dyDescent="0.2">
      <c r="G70" s="9"/>
    </row>
    <row r="71" spans="7:7" x14ac:dyDescent="0.2">
      <c r="G71" s="9"/>
    </row>
  </sheetData>
  <mergeCells count="10">
    <mergeCell ref="A43:G43"/>
    <mergeCell ref="A38:F38"/>
    <mergeCell ref="D6:D7"/>
    <mergeCell ref="A5:G5"/>
    <mergeCell ref="A3:G4"/>
    <mergeCell ref="E6:G6"/>
    <mergeCell ref="B6:B7"/>
    <mergeCell ref="A6:A7"/>
    <mergeCell ref="C6:C7"/>
    <mergeCell ref="A42:G42"/>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0"/>
  <sheetViews>
    <sheetView showGridLines="0" tabSelected="1" topLeftCell="I1" zoomScale="80" zoomScaleNormal="80" workbookViewId="0">
      <pane ySplit="7" topLeftCell="A8" activePane="bottomLeft" state="frozen"/>
      <selection pane="bottomLeft" activeCell="Q5" sqref="Q5:AE5"/>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59" width="11.42578125" style="176"/>
    <col min="60" max="60" width="11.28515625" style="176" customWidth="1"/>
    <col min="61" max="61" width="13.5703125" style="176" customWidth="1"/>
    <col min="62" max="16384" width="11.42578125" style="176"/>
  </cols>
  <sheetData>
    <row r="1" spans="1:63" ht="46.5" customHeight="1" x14ac:dyDescent="0.25"/>
    <row r="2" spans="1:63" ht="23.25" customHeight="1" x14ac:dyDescent="0.25"/>
    <row r="3" spans="1:63" ht="21.75" customHeight="1" x14ac:dyDescent="0.25">
      <c r="A3" s="283" t="s">
        <v>41</v>
      </c>
      <c r="B3" s="283"/>
      <c r="C3" s="283"/>
      <c r="D3" s="283"/>
      <c r="E3" s="283"/>
      <c r="F3" s="283"/>
      <c r="G3" s="283"/>
      <c r="H3" s="283"/>
      <c r="I3" s="283"/>
      <c r="J3" s="283"/>
      <c r="K3" s="283"/>
      <c r="L3" s="283"/>
      <c r="M3" s="283"/>
      <c r="N3" s="283"/>
      <c r="O3" s="283"/>
    </row>
    <row r="4" spans="1:63" ht="21.75" customHeight="1" x14ac:dyDescent="0.25">
      <c r="A4" s="283"/>
      <c r="B4" s="283"/>
      <c r="C4" s="283"/>
      <c r="D4" s="283"/>
      <c r="E4" s="283"/>
      <c r="F4" s="283"/>
      <c r="G4" s="283"/>
      <c r="H4" s="283"/>
      <c r="I4" s="283"/>
      <c r="J4" s="283"/>
      <c r="K4" s="283"/>
      <c r="L4" s="283"/>
      <c r="M4" s="283"/>
      <c r="N4" s="283"/>
      <c r="O4" s="283"/>
    </row>
    <row r="5" spans="1:63" s="177" customFormat="1" ht="46.5" customHeight="1" x14ac:dyDescent="0.2">
      <c r="A5" s="284" t="s">
        <v>95</v>
      </c>
      <c r="B5" s="285"/>
      <c r="C5" s="285"/>
      <c r="D5" s="285"/>
      <c r="E5" s="285"/>
      <c r="F5" s="286"/>
      <c r="G5" s="285"/>
      <c r="H5" s="285"/>
      <c r="I5" s="285"/>
      <c r="J5" s="285"/>
      <c r="K5" s="285"/>
      <c r="L5" s="285"/>
      <c r="M5" s="285"/>
      <c r="N5" s="285"/>
      <c r="O5" s="287"/>
      <c r="Q5" s="288" t="s">
        <v>97</v>
      </c>
      <c r="R5" s="286"/>
      <c r="S5" s="286"/>
      <c r="T5" s="286"/>
      <c r="U5" s="286"/>
      <c r="V5" s="286"/>
      <c r="W5" s="286"/>
      <c r="X5" s="286"/>
      <c r="Y5" s="286"/>
      <c r="Z5" s="286"/>
      <c r="AA5" s="286"/>
      <c r="AB5" s="286"/>
      <c r="AC5" s="286"/>
      <c r="AD5" s="286"/>
      <c r="AE5" s="289"/>
      <c r="AF5" s="178"/>
      <c r="AG5" s="284" t="s">
        <v>98</v>
      </c>
      <c r="AH5" s="285"/>
      <c r="AI5" s="285"/>
      <c r="AJ5" s="285"/>
      <c r="AK5" s="285"/>
      <c r="AL5" s="285"/>
      <c r="AM5" s="285"/>
      <c r="AN5" s="285"/>
      <c r="AO5" s="285"/>
      <c r="AP5" s="285"/>
      <c r="AQ5" s="285"/>
      <c r="AR5" s="285"/>
      <c r="AS5" s="285"/>
      <c r="AT5" s="285"/>
      <c r="AU5" s="287"/>
      <c r="AW5" s="284" t="s">
        <v>99</v>
      </c>
      <c r="AX5" s="285"/>
      <c r="AY5" s="285"/>
      <c r="AZ5" s="285"/>
      <c r="BA5" s="285"/>
      <c r="BB5" s="285"/>
      <c r="BC5" s="285"/>
      <c r="BD5" s="285"/>
      <c r="BE5" s="285"/>
      <c r="BF5" s="285"/>
      <c r="BG5" s="285"/>
      <c r="BH5" s="285"/>
      <c r="BI5" s="285"/>
      <c r="BJ5" s="285"/>
      <c r="BK5" s="287"/>
    </row>
    <row r="6" spans="1:63" s="177" customFormat="1" ht="15" customHeight="1" x14ac:dyDescent="0.2">
      <c r="A6" s="294" t="s">
        <v>0</v>
      </c>
      <c r="B6" s="292" t="s">
        <v>1</v>
      </c>
      <c r="C6" s="297" t="s">
        <v>28</v>
      </c>
      <c r="D6" s="297"/>
      <c r="E6" s="297"/>
      <c r="F6" s="179"/>
      <c r="G6" s="298" t="s">
        <v>82</v>
      </c>
      <c r="H6" s="298"/>
      <c r="I6" s="298"/>
      <c r="J6" s="298"/>
      <c r="K6" s="298"/>
      <c r="L6" s="298"/>
      <c r="M6" s="290" t="s">
        <v>30</v>
      </c>
      <c r="N6" s="290" t="s">
        <v>25</v>
      </c>
      <c r="O6" s="292" t="s">
        <v>17</v>
      </c>
      <c r="Q6" s="294" t="s">
        <v>0</v>
      </c>
      <c r="R6" s="290" t="s">
        <v>1</v>
      </c>
      <c r="S6" s="297" t="s">
        <v>28</v>
      </c>
      <c r="T6" s="297"/>
      <c r="U6" s="297"/>
      <c r="V6" s="179"/>
      <c r="W6" s="298" t="s">
        <v>82</v>
      </c>
      <c r="X6" s="298"/>
      <c r="Y6" s="298"/>
      <c r="Z6" s="298"/>
      <c r="AA6" s="298"/>
      <c r="AB6" s="298"/>
      <c r="AC6" s="290" t="s">
        <v>30</v>
      </c>
      <c r="AD6" s="290" t="s">
        <v>25</v>
      </c>
      <c r="AE6" s="292" t="s">
        <v>17</v>
      </c>
      <c r="AF6" s="180"/>
      <c r="AG6" s="294" t="s">
        <v>0</v>
      </c>
      <c r="AH6" s="290" t="s">
        <v>1</v>
      </c>
      <c r="AI6" s="297" t="s">
        <v>28</v>
      </c>
      <c r="AJ6" s="297"/>
      <c r="AK6" s="297"/>
      <c r="AL6" s="224"/>
      <c r="AM6" s="298" t="s">
        <v>82</v>
      </c>
      <c r="AN6" s="298"/>
      <c r="AO6" s="298"/>
      <c r="AP6" s="298"/>
      <c r="AQ6" s="298"/>
      <c r="AR6" s="298"/>
      <c r="AS6" s="290" t="s">
        <v>30</v>
      </c>
      <c r="AT6" s="290" t="s">
        <v>25</v>
      </c>
      <c r="AU6" s="292" t="s">
        <v>17</v>
      </c>
      <c r="AW6" s="294" t="s">
        <v>0</v>
      </c>
      <c r="AX6" s="290" t="s">
        <v>1</v>
      </c>
      <c r="AY6" s="297" t="s">
        <v>28</v>
      </c>
      <c r="AZ6" s="297"/>
      <c r="BA6" s="297"/>
      <c r="BB6" s="224"/>
      <c r="BC6" s="298" t="s">
        <v>82</v>
      </c>
      <c r="BD6" s="298"/>
      <c r="BE6" s="298"/>
      <c r="BF6" s="298"/>
      <c r="BG6" s="298"/>
      <c r="BH6" s="298"/>
      <c r="BI6" s="290" t="s">
        <v>30</v>
      </c>
      <c r="BJ6" s="290" t="s">
        <v>25</v>
      </c>
      <c r="BK6" s="292" t="s">
        <v>17</v>
      </c>
    </row>
    <row r="7" spans="1:63" s="177" customFormat="1" ht="15" customHeight="1" x14ac:dyDescent="0.2">
      <c r="A7" s="299"/>
      <c r="B7" s="293"/>
      <c r="C7" s="181" t="s">
        <v>31</v>
      </c>
      <c r="D7" s="181" t="s">
        <v>32</v>
      </c>
      <c r="E7" s="181" t="s">
        <v>17</v>
      </c>
      <c r="F7" s="181"/>
      <c r="G7" s="182">
        <v>530201</v>
      </c>
      <c r="H7" s="182">
        <v>530202</v>
      </c>
      <c r="I7" s="182">
        <v>530203</v>
      </c>
      <c r="J7" s="182">
        <v>530204</v>
      </c>
      <c r="K7" s="182">
        <v>530205</v>
      </c>
      <c r="L7" s="181" t="s">
        <v>17</v>
      </c>
      <c r="M7" s="291"/>
      <c r="N7" s="291"/>
      <c r="O7" s="293"/>
      <c r="P7" s="183"/>
      <c r="Q7" s="295"/>
      <c r="R7" s="296"/>
      <c r="S7" s="184" t="s">
        <v>31</v>
      </c>
      <c r="T7" s="184" t="s">
        <v>32</v>
      </c>
      <c r="U7" s="184" t="s">
        <v>17</v>
      </c>
      <c r="V7" s="181"/>
      <c r="W7" s="182">
        <v>530201</v>
      </c>
      <c r="X7" s="182">
        <v>530202</v>
      </c>
      <c r="Y7" s="182">
        <v>530203</v>
      </c>
      <c r="Z7" s="182">
        <v>530204</v>
      </c>
      <c r="AA7" s="182">
        <v>530205</v>
      </c>
      <c r="AB7" s="181" t="s">
        <v>17</v>
      </c>
      <c r="AC7" s="296"/>
      <c r="AD7" s="296"/>
      <c r="AE7" s="304"/>
      <c r="AF7" s="180"/>
      <c r="AG7" s="299"/>
      <c r="AH7" s="291"/>
      <c r="AI7" s="181" t="s">
        <v>31</v>
      </c>
      <c r="AJ7" s="181" t="s">
        <v>32</v>
      </c>
      <c r="AK7" s="181" t="s">
        <v>17</v>
      </c>
      <c r="AL7" s="181"/>
      <c r="AM7" s="182">
        <v>530201</v>
      </c>
      <c r="AN7" s="182">
        <v>530202</v>
      </c>
      <c r="AO7" s="182">
        <v>530203</v>
      </c>
      <c r="AP7" s="182">
        <v>530204</v>
      </c>
      <c r="AQ7" s="182">
        <v>530205</v>
      </c>
      <c r="AR7" s="181" t="s">
        <v>17</v>
      </c>
      <c r="AS7" s="291"/>
      <c r="AT7" s="291"/>
      <c r="AU7" s="293"/>
      <c r="AW7" s="299"/>
      <c r="AX7" s="291"/>
      <c r="AY7" s="181" t="s">
        <v>31</v>
      </c>
      <c r="AZ7" s="181" t="s">
        <v>32</v>
      </c>
      <c r="BA7" s="181" t="s">
        <v>17</v>
      </c>
      <c r="BB7" s="181"/>
      <c r="BC7" s="182">
        <v>530201</v>
      </c>
      <c r="BD7" s="182">
        <v>530202</v>
      </c>
      <c r="BE7" s="182">
        <v>530203</v>
      </c>
      <c r="BF7" s="182">
        <v>530204</v>
      </c>
      <c r="BG7" s="182">
        <v>530205</v>
      </c>
      <c r="BH7" s="181" t="s">
        <v>17</v>
      </c>
      <c r="BI7" s="291"/>
      <c r="BJ7" s="291"/>
      <c r="BK7" s="293"/>
    </row>
    <row r="8" spans="1:63" s="193" customFormat="1" ht="15" customHeight="1" x14ac:dyDescent="0.25">
      <c r="A8" s="185">
        <v>2022</v>
      </c>
      <c r="B8" s="186" t="s">
        <v>2</v>
      </c>
      <c r="C8" s="186">
        <v>126229.96904807557</v>
      </c>
      <c r="D8" s="186">
        <v>172679.70365585628</v>
      </c>
      <c r="E8" s="186">
        <v>298909.67270393186</v>
      </c>
      <c r="F8" s="186"/>
      <c r="G8" s="186">
        <v>87769.567817861622</v>
      </c>
      <c r="H8" s="186">
        <v>10290.990080332562</v>
      </c>
      <c r="I8" s="186">
        <v>1241.7720923784987</v>
      </c>
      <c r="J8" s="186">
        <v>4606.0351328710594</v>
      </c>
      <c r="K8" s="186">
        <v>17084.920538206316</v>
      </c>
      <c r="L8" s="186">
        <v>120993.28566165004</v>
      </c>
      <c r="M8" s="186">
        <v>112907.14149931783</v>
      </c>
      <c r="N8" s="186">
        <v>23201.826100032275</v>
      </c>
      <c r="O8" s="187">
        <v>556011.92596493207</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163508.61999134024</v>
      </c>
      <c r="D9" s="194">
        <v>214372.48570264847</v>
      </c>
      <c r="E9" s="194">
        <v>377881.10569398873</v>
      </c>
      <c r="F9" s="194"/>
      <c r="G9" s="194">
        <v>99694.268468123104</v>
      </c>
      <c r="H9" s="194">
        <v>15269.956161171423</v>
      </c>
      <c r="I9" s="194">
        <v>1357.3934610331967</v>
      </c>
      <c r="J9" s="194">
        <v>3771.8418467123115</v>
      </c>
      <c r="K9" s="194">
        <v>18131.45666711</v>
      </c>
      <c r="L9" s="194">
        <v>138224.91660415003</v>
      </c>
      <c r="M9" s="194">
        <v>125219.55331626869</v>
      </c>
      <c r="N9" s="194">
        <v>33856.192427306341</v>
      </c>
      <c r="O9" s="195">
        <v>675181.76804171375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173680.8283143958</v>
      </c>
      <c r="D10" s="186">
        <v>243936.43768123264</v>
      </c>
      <c r="E10" s="186">
        <v>417617.26599562843</v>
      </c>
      <c r="F10" s="186"/>
      <c r="G10" s="186">
        <v>108786.95873046179</v>
      </c>
      <c r="H10" s="186">
        <v>16235.725911721967</v>
      </c>
      <c r="I10" s="186">
        <v>2411.5881114616018</v>
      </c>
      <c r="J10" s="186">
        <v>5393.9296336401803</v>
      </c>
      <c r="K10" s="186">
        <v>19979.403707522044</v>
      </c>
      <c r="L10" s="186">
        <v>152807.60609480759</v>
      </c>
      <c r="M10" s="186">
        <v>128369.07837765641</v>
      </c>
      <c r="N10" s="186">
        <v>37801.621307297311</v>
      </c>
      <c r="O10" s="187">
        <v>736595.57177538984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175106.48868430767</v>
      </c>
      <c r="D11" s="194">
        <v>185837.25435190732</v>
      </c>
      <c r="E11" s="194">
        <v>360943.74303621496</v>
      </c>
      <c r="F11" s="194"/>
      <c r="G11" s="194">
        <v>100384.62061375784</v>
      </c>
      <c r="H11" s="194">
        <v>14546.214695269689</v>
      </c>
      <c r="I11" s="194">
        <v>3220.7757363359096</v>
      </c>
      <c r="J11" s="194">
        <v>5957.1394233827832</v>
      </c>
      <c r="K11" s="194">
        <v>16359.234114285873</v>
      </c>
      <c r="L11" s="194">
        <v>140467.98458303211</v>
      </c>
      <c r="M11" s="194">
        <v>114351.81704858001</v>
      </c>
      <c r="N11" s="194">
        <v>33495.764237833122</v>
      </c>
      <c r="O11" s="195">
        <v>649259.30890566029</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206636.9090226292</v>
      </c>
      <c r="D12" s="186">
        <v>179797.53405407167</v>
      </c>
      <c r="E12" s="186">
        <v>386434.4430767009</v>
      </c>
      <c r="F12" s="186"/>
      <c r="G12" s="186">
        <v>96050.909818374523</v>
      </c>
      <c r="H12" s="186">
        <v>14828.206738525772</v>
      </c>
      <c r="I12" s="186">
        <v>3371.6231982837239</v>
      </c>
      <c r="J12" s="186">
        <v>4703.5541119335539</v>
      </c>
      <c r="K12" s="186">
        <v>19730.336574319284</v>
      </c>
      <c r="L12" s="186">
        <v>138684.63044143684</v>
      </c>
      <c r="M12" s="186">
        <v>116360.32237280255</v>
      </c>
      <c r="N12" s="186">
        <v>39386.058530063929</v>
      </c>
      <c r="O12" s="187">
        <v>680865.4544210044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204080.76338091711</v>
      </c>
      <c r="D13" s="194">
        <v>176682.69626465309</v>
      </c>
      <c r="E13" s="194">
        <v>380763.4596455702</v>
      </c>
      <c r="F13" s="194"/>
      <c r="G13" s="194">
        <v>97611.089963193823</v>
      </c>
      <c r="H13" s="194">
        <v>14708.630742143734</v>
      </c>
      <c r="I13" s="194">
        <v>3474.6197034200618</v>
      </c>
      <c r="J13" s="194">
        <v>3382.0761989323782</v>
      </c>
      <c r="K13" s="194">
        <v>19263.009915016599</v>
      </c>
      <c r="L13" s="194">
        <v>138439.42652270661</v>
      </c>
      <c r="M13" s="194">
        <v>110292.18495303474</v>
      </c>
      <c r="N13" s="194">
        <v>39196.705572789826</v>
      </c>
      <c r="O13" s="195">
        <v>668691.77669410128</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209161.78686020008</v>
      </c>
      <c r="D14" s="186">
        <v>177793.82391420467</v>
      </c>
      <c r="E14" s="186">
        <v>386955.61077440472</v>
      </c>
      <c r="F14" s="186"/>
      <c r="G14" s="186">
        <v>102402.2560046561</v>
      </c>
      <c r="H14" s="186">
        <v>14645.308893009795</v>
      </c>
      <c r="I14" s="186">
        <v>3578.7753369220354</v>
      </c>
      <c r="J14" s="186">
        <v>3550.9600224358924</v>
      </c>
      <c r="K14" s="186">
        <v>20123.189568051868</v>
      </c>
      <c r="L14" s="186">
        <v>144300.4898250757</v>
      </c>
      <c r="M14" s="186">
        <v>119464.23042552311</v>
      </c>
      <c r="N14" s="186">
        <v>35265.911116039111</v>
      </c>
      <c r="O14" s="187">
        <v>685986.24214104272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237433.92754651114</v>
      </c>
      <c r="D15" s="194">
        <v>192778.99389606839</v>
      </c>
      <c r="E15" s="194">
        <v>430212.92144257954</v>
      </c>
      <c r="F15" s="194"/>
      <c r="G15" s="194">
        <v>110269.75541777944</v>
      </c>
      <c r="H15" s="194">
        <v>12917.654731083843</v>
      </c>
      <c r="I15" s="194">
        <v>1449.1980261400029</v>
      </c>
      <c r="J15" s="194">
        <v>6358.235049232826</v>
      </c>
      <c r="K15" s="194">
        <v>25236.892569659776</v>
      </c>
      <c r="L15" s="194">
        <v>156231.73579389587</v>
      </c>
      <c r="M15" s="194">
        <v>130600.58811537387</v>
      </c>
      <c r="N15" s="194">
        <v>40440.250797705579</v>
      </c>
      <c r="O15" s="195">
        <v>757485.49614955485</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243134.80004702209</v>
      </c>
      <c r="D16" s="186">
        <v>199404.64700018708</v>
      </c>
      <c r="E16" s="186">
        <v>442539.44704720913</v>
      </c>
      <c r="F16" s="186"/>
      <c r="G16" s="186">
        <v>103851.08428087397</v>
      </c>
      <c r="H16" s="186">
        <v>14972.181195468165</v>
      </c>
      <c r="I16" s="186">
        <v>2255.5457151517335</v>
      </c>
      <c r="J16" s="186">
        <v>7019.382188607332</v>
      </c>
      <c r="K16" s="186">
        <v>24973.940442539119</v>
      </c>
      <c r="L16" s="186">
        <v>153072.13382264032</v>
      </c>
      <c r="M16" s="186">
        <v>127095.26828777468</v>
      </c>
      <c r="N16" s="186">
        <v>26799.150833974341</v>
      </c>
      <c r="O16" s="187">
        <v>749505.99999159854</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223368.09203357025</v>
      </c>
      <c r="D17" s="194">
        <v>191469.27959924733</v>
      </c>
      <c r="E17" s="194">
        <v>414837.37163281755</v>
      </c>
      <c r="F17" s="194"/>
      <c r="G17" s="194">
        <v>106773.58364918431</v>
      </c>
      <c r="H17" s="194">
        <v>11463.952394883501</v>
      </c>
      <c r="I17" s="194">
        <v>2441.0829709291347</v>
      </c>
      <c r="J17" s="194">
        <v>5999.8006951588159</v>
      </c>
      <c r="K17" s="194">
        <v>24323.518988430267</v>
      </c>
      <c r="L17" s="194">
        <v>151001.93869858602</v>
      </c>
      <c r="M17" s="194">
        <v>124433.11467416392</v>
      </c>
      <c r="N17" s="194">
        <v>34605.135820916112</v>
      </c>
      <c r="O17" s="195">
        <v>724877.56082648365</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212104.80344615335</v>
      </c>
      <c r="D18" s="199">
        <v>191996.64856771776</v>
      </c>
      <c r="E18" s="199">
        <v>404101.45201387111</v>
      </c>
      <c r="F18" s="199"/>
      <c r="G18" s="199">
        <v>122960.92601399207</v>
      </c>
      <c r="H18" s="199">
        <v>14362.143785593578</v>
      </c>
      <c r="I18" s="199">
        <v>2128.3336780732143</v>
      </c>
      <c r="J18" s="199">
        <v>7444.3681335614438</v>
      </c>
      <c r="K18" s="199">
        <v>29099.609160369986</v>
      </c>
      <c r="L18" s="199">
        <v>175995.38077159031</v>
      </c>
      <c r="M18" s="199">
        <v>124574.66535055581</v>
      </c>
      <c r="N18" s="199">
        <v>31099.735131602985</v>
      </c>
      <c r="O18" s="200">
        <v>735771.23326762009</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182823.76403284716</v>
      </c>
      <c r="D19" s="194">
        <v>197557.2229151692</v>
      </c>
      <c r="E19" s="194">
        <v>380380.98694801633</v>
      </c>
      <c r="F19" s="194"/>
      <c r="G19" s="194">
        <v>111926.80326351781</v>
      </c>
      <c r="H19" s="194">
        <v>14694.687772539966</v>
      </c>
      <c r="I19" s="194">
        <v>2721.8312240864525</v>
      </c>
      <c r="J19" s="194">
        <v>8190.7613172955189</v>
      </c>
      <c r="K19" s="194">
        <v>31506.259611537385</v>
      </c>
      <c r="L19" s="194">
        <v>169040.34318897713</v>
      </c>
      <c r="M19" s="194">
        <v>124191.98195444349</v>
      </c>
      <c r="N19" s="194">
        <v>30936.496756593631</v>
      </c>
      <c r="O19" s="195">
        <v>704549.80884803063</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154258.74488409969</v>
      </c>
      <c r="D20" s="186">
        <v>163552.37080339118</v>
      </c>
      <c r="E20" s="186">
        <v>317811.11568749091</v>
      </c>
      <c r="F20" s="186"/>
      <c r="G20" s="186">
        <v>90078.056654571905</v>
      </c>
      <c r="H20" s="186">
        <v>12401.494100203136</v>
      </c>
      <c r="I20" s="186">
        <v>1993.8623333586577</v>
      </c>
      <c r="J20" s="186">
        <v>7197.4250038196033</v>
      </c>
      <c r="K20" s="186">
        <v>23581.878094452768</v>
      </c>
      <c r="L20" s="186">
        <v>135252.71618640609</v>
      </c>
      <c r="M20" s="186">
        <v>97613.790321439999</v>
      </c>
      <c r="N20" s="186">
        <v>15729.368618172295</v>
      </c>
      <c r="O20" s="187">
        <v>566406.99081350921</v>
      </c>
      <c r="P20" s="204"/>
      <c r="Q20" s="189">
        <v>2023</v>
      </c>
      <c r="R20" s="190" t="s">
        <v>2</v>
      </c>
      <c r="S20" s="191">
        <v>22.204533556804691</v>
      </c>
      <c r="T20" s="191">
        <v>-5.285701017101303</v>
      </c>
      <c r="U20" s="191">
        <v>6.3234631427537664</v>
      </c>
      <c r="V20" s="191"/>
      <c r="W20" s="191">
        <v>2.6301699941155334</v>
      </c>
      <c r="X20" s="191">
        <v>20.508269888472881</v>
      </c>
      <c r="Y20" s="191">
        <v>60.565883675127566</v>
      </c>
      <c r="Z20" s="191">
        <v>56.260749130093245</v>
      </c>
      <c r="AA20" s="191">
        <v>38.027437948672741</v>
      </c>
      <c r="AB20" s="191">
        <v>11.785307297655876</v>
      </c>
      <c r="AC20" s="191">
        <v>-13.54506984659622</v>
      </c>
      <c r="AD20" s="191">
        <v>-32.206333456872102</v>
      </c>
      <c r="AE20" s="192">
        <v>1.8695758783477459</v>
      </c>
      <c r="AG20" s="189">
        <v>2023</v>
      </c>
      <c r="AH20" s="190" t="s">
        <v>2</v>
      </c>
      <c r="AI20" s="191">
        <v>22.204533556804691</v>
      </c>
      <c r="AJ20" s="191">
        <v>-5.285701017101303</v>
      </c>
      <c r="AK20" s="191">
        <v>6.3234631427537664</v>
      </c>
      <c r="AL20" s="191"/>
      <c r="AM20" s="191">
        <v>2.6301699941155334</v>
      </c>
      <c r="AN20" s="191">
        <v>20.508269888472881</v>
      </c>
      <c r="AO20" s="191">
        <v>60.565883675127566</v>
      </c>
      <c r="AP20" s="191">
        <v>56.260749130093245</v>
      </c>
      <c r="AQ20" s="191">
        <v>38.027437948672741</v>
      </c>
      <c r="AR20" s="191">
        <v>11.785307297655876</v>
      </c>
      <c r="AS20" s="191">
        <v>-13.54506984659622</v>
      </c>
      <c r="AT20" s="191">
        <v>-32.206333456872102</v>
      </c>
      <c r="AU20" s="192">
        <v>1.8695758783477459</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188236.74147893916</v>
      </c>
      <c r="D21" s="194">
        <v>210805.66744534628</v>
      </c>
      <c r="E21" s="194">
        <v>399042.40892428544</v>
      </c>
      <c r="F21" s="194"/>
      <c r="G21" s="194">
        <v>97223.10291938296</v>
      </c>
      <c r="H21" s="194">
        <v>14367.269154333537</v>
      </c>
      <c r="I21" s="194">
        <v>2346.3903281127714</v>
      </c>
      <c r="J21" s="194">
        <v>9304.2627562422695</v>
      </c>
      <c r="K21" s="194">
        <v>24603.101652315745</v>
      </c>
      <c r="L21" s="194">
        <v>147844.1268103873</v>
      </c>
      <c r="M21" s="194">
        <v>116258.84953327643</v>
      </c>
      <c r="N21" s="194">
        <v>21048.720159895121</v>
      </c>
      <c r="O21" s="195">
        <v>684194.10542784433</v>
      </c>
      <c r="P21" s="188"/>
      <c r="Q21" s="189"/>
      <c r="R21" s="196" t="s">
        <v>3</v>
      </c>
      <c r="S21" s="197">
        <v>15.123435993104579</v>
      </c>
      <c r="T21" s="197">
        <v>-1.663841441970149</v>
      </c>
      <c r="U21" s="197">
        <v>5.5999897617091392</v>
      </c>
      <c r="V21" s="197"/>
      <c r="W21" s="197">
        <v>-2.4787438502849284</v>
      </c>
      <c r="X21" s="197">
        <v>-5.9115232375928315</v>
      </c>
      <c r="Y21" s="197">
        <v>72.859999364280696</v>
      </c>
      <c r="Z21" s="197">
        <v>146.67690572318767</v>
      </c>
      <c r="AA21" s="197">
        <v>35.692912621549823</v>
      </c>
      <c r="AB21" s="197">
        <v>6.9591000252037531</v>
      </c>
      <c r="AC21" s="197">
        <v>-7.1559940485972646</v>
      </c>
      <c r="AD21" s="197">
        <v>-37.829039089113557</v>
      </c>
      <c r="AE21" s="198">
        <v>1.334801650860598</v>
      </c>
      <c r="AG21" s="189"/>
      <c r="AH21" s="196" t="s">
        <v>3</v>
      </c>
      <c r="AI21" s="197">
        <v>18.208446965428564</v>
      </c>
      <c r="AJ21" s="197">
        <v>-3.2797001176524532</v>
      </c>
      <c r="AK21" s="197">
        <v>5.9195171525077797</v>
      </c>
      <c r="AL21" s="197"/>
      <c r="AM21" s="197">
        <v>-8.6777650160570374E-2</v>
      </c>
      <c r="AN21" s="197">
        <v>4.7252437434085408</v>
      </c>
      <c r="AO21" s="197">
        <v>66.986387449401292</v>
      </c>
      <c r="AP21" s="197">
        <v>96.967415495309609</v>
      </c>
      <c r="AQ21" s="197">
        <v>36.825487374364116</v>
      </c>
      <c r="AR21" s="197">
        <v>9.2117916574810437</v>
      </c>
      <c r="AS21" s="197">
        <v>-10.185357412218437</v>
      </c>
      <c r="AT21" s="197">
        <v>-35.542646367143533</v>
      </c>
      <c r="AU21" s="198">
        <v>1.5763078002414517</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196618.5367007131</v>
      </c>
      <c r="D22" s="186">
        <v>225978.25299465968</v>
      </c>
      <c r="E22" s="186">
        <v>422596.7896953728</v>
      </c>
      <c r="F22" s="186"/>
      <c r="G22" s="186">
        <v>106996.70566607153</v>
      </c>
      <c r="H22" s="186">
        <v>15000.440005259512</v>
      </c>
      <c r="I22" s="186">
        <v>2786.9213175837695</v>
      </c>
      <c r="J22" s="186">
        <v>7833.3340656145856</v>
      </c>
      <c r="K22" s="186">
        <v>30991.985823823976</v>
      </c>
      <c r="L22" s="186">
        <v>163609.38687835337</v>
      </c>
      <c r="M22" s="186">
        <v>124697.48018758553</v>
      </c>
      <c r="N22" s="186">
        <v>30052.260083945639</v>
      </c>
      <c r="O22" s="187">
        <v>740955.91684525728</v>
      </c>
      <c r="P22" s="204"/>
      <c r="Q22" s="189"/>
      <c r="R22" s="190" t="s">
        <v>4</v>
      </c>
      <c r="S22" s="191">
        <v>13.206816554787281</v>
      </c>
      <c r="T22" s="191">
        <v>-7.3618295230006083</v>
      </c>
      <c r="U22" s="191">
        <v>1.1923653797868923</v>
      </c>
      <c r="V22" s="191"/>
      <c r="W22" s="191">
        <v>-1.6456504394298861</v>
      </c>
      <c r="X22" s="191">
        <v>-7.6084427218039963</v>
      </c>
      <c r="Y22" s="191">
        <v>15.56373596047824</v>
      </c>
      <c r="Z22" s="191">
        <v>45.224995460835004</v>
      </c>
      <c r="AA22" s="191">
        <v>55.11967362747572</v>
      </c>
      <c r="AB22" s="191">
        <v>7.0688763861950434</v>
      </c>
      <c r="AC22" s="191">
        <v>-2.8601889461800027</v>
      </c>
      <c r="AD22" s="191">
        <v>-20.500076333645822</v>
      </c>
      <c r="AE22" s="192">
        <v>0.59195917501348561</v>
      </c>
      <c r="AG22" s="189"/>
      <c r="AH22" s="190" t="s">
        <v>4</v>
      </c>
      <c r="AI22" s="191">
        <v>16.333930533633435</v>
      </c>
      <c r="AJ22" s="191">
        <v>-4.8578269849560627</v>
      </c>
      <c r="AK22" s="191">
        <v>4.1156742354319533</v>
      </c>
      <c r="AL22" s="191"/>
      <c r="AM22" s="191">
        <v>-0.65921503309778018</v>
      </c>
      <c r="AN22" s="191">
        <v>-6.5720288278143357E-2</v>
      </c>
      <c r="AO22" s="191">
        <v>42.237564560767879</v>
      </c>
      <c r="AP22" s="191">
        <v>76.701739351394991</v>
      </c>
      <c r="AQ22" s="191">
        <v>43.447495915718093</v>
      </c>
      <c r="AR22" s="191">
        <v>8.4170507795440273</v>
      </c>
      <c r="AS22" s="191">
        <v>-7.6196385316063697</v>
      </c>
      <c r="AT22" s="191">
        <v>-29.54817351350367</v>
      </c>
      <c r="AU22" s="192">
        <v>1.2078400730135712</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160384.91708797612</v>
      </c>
      <c r="D23" s="194">
        <v>191238.26777759686</v>
      </c>
      <c r="E23" s="194">
        <v>351623.18486557296</v>
      </c>
      <c r="F23" s="194"/>
      <c r="G23" s="194">
        <v>99982.296047264885</v>
      </c>
      <c r="H23" s="194">
        <v>13427.597141774435</v>
      </c>
      <c r="I23" s="194">
        <v>1955.1893365213625</v>
      </c>
      <c r="J23" s="194">
        <v>7110.1067958375606</v>
      </c>
      <c r="K23" s="194">
        <v>28397.715301902266</v>
      </c>
      <c r="L23" s="194">
        <v>150872.90462330051</v>
      </c>
      <c r="M23" s="194">
        <v>103470.25369141274</v>
      </c>
      <c r="N23" s="194">
        <v>18421.944238729524</v>
      </c>
      <c r="O23" s="195">
        <v>624388.28741901589</v>
      </c>
      <c r="P23" s="204"/>
      <c r="Q23" s="189"/>
      <c r="R23" s="196" t="s">
        <v>5</v>
      </c>
      <c r="S23" s="197">
        <v>-8.4072107818188613</v>
      </c>
      <c r="T23" s="197">
        <v>2.9063136153862956</v>
      </c>
      <c r="U23" s="197">
        <v>-2.5822744819562757</v>
      </c>
      <c r="V23" s="197"/>
      <c r="W23" s="197">
        <v>-0.40078307218090004</v>
      </c>
      <c r="X23" s="197">
        <v>-7.6900937936727871</v>
      </c>
      <c r="Y23" s="197">
        <v>-39.294458957093724</v>
      </c>
      <c r="Z23" s="197">
        <v>19.354379518619027</v>
      </c>
      <c r="AA23" s="197">
        <v>73.588293336444536</v>
      </c>
      <c r="AB23" s="197">
        <v>7.4073249297016446</v>
      </c>
      <c r="AC23" s="197">
        <v>-9.5158639696511784</v>
      </c>
      <c r="AD23" s="197">
        <v>-45.00216771312796</v>
      </c>
      <c r="AE23" s="198">
        <v>-3.8306761482657947</v>
      </c>
      <c r="AG23" s="189"/>
      <c r="AH23" s="365" t="s">
        <v>5</v>
      </c>
      <c r="AI23" s="366">
        <v>9.5490305932816426</v>
      </c>
      <c r="AJ23" s="366">
        <v>-3.0913959689462018</v>
      </c>
      <c r="AK23" s="366">
        <v>2.454507016894155</v>
      </c>
      <c r="AL23" s="366"/>
      <c r="AM23" s="366">
        <v>-0.59380838172781125</v>
      </c>
      <c r="AN23" s="366">
        <v>-2.0341280169168954</v>
      </c>
      <c r="AO23" s="366">
        <v>10.336279844209372</v>
      </c>
      <c r="AP23" s="366">
        <v>59.385750070828578</v>
      </c>
      <c r="AQ23" s="366">
        <v>50.338422585358444</v>
      </c>
      <c r="AR23" s="366">
        <v>8.1603344925553927</v>
      </c>
      <c r="AS23" s="366">
        <v>-8.0705856274733065</v>
      </c>
      <c r="AT23" s="366">
        <v>-33.581064453967656</v>
      </c>
      <c r="AU23" s="198">
        <v>-4.2157191606605693E-2</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185820.95091342897</v>
      </c>
      <c r="D24" s="186">
        <v>234831.65162857645</v>
      </c>
      <c r="E24" s="186">
        <v>420652.60254200542</v>
      </c>
      <c r="F24" s="186"/>
      <c r="G24" s="186">
        <v>113673.24248248656</v>
      </c>
      <c r="H24" s="186">
        <v>14100.075673884985</v>
      </c>
      <c r="I24" s="186">
        <v>1559.3100352465253</v>
      </c>
      <c r="J24" s="186">
        <v>8017.5519827748867</v>
      </c>
      <c r="K24" s="186">
        <v>30557.414871691009</v>
      </c>
      <c r="L24" s="186">
        <v>167907.59504608397</v>
      </c>
      <c r="M24" s="186">
        <v>119762.00536119264</v>
      </c>
      <c r="N24" s="186">
        <v>21766.887077115618</v>
      </c>
      <c r="O24" s="187">
        <v>730089.09002639761</v>
      </c>
      <c r="P24" s="204"/>
      <c r="Q24" s="189"/>
      <c r="R24" s="190" t="s">
        <v>6</v>
      </c>
      <c r="S24" s="191">
        <v>-10.073688291050004</v>
      </c>
      <c r="T24" s="191">
        <v>30.608939029138185</v>
      </c>
      <c r="U24" s="191">
        <v>8.8548420251744346</v>
      </c>
      <c r="V24" s="191"/>
      <c r="W24" s="191">
        <v>18.346866986928731</v>
      </c>
      <c r="X24" s="191">
        <v>-4.9104458649675991</v>
      </c>
      <c r="Y24" s="191">
        <v>-53.751948437172054</v>
      </c>
      <c r="Z24" s="191">
        <v>70.45731359682398</v>
      </c>
      <c r="AA24" s="191">
        <v>54.875284344941633</v>
      </c>
      <c r="AB24" s="191">
        <v>21.071523579526925</v>
      </c>
      <c r="AC24" s="191">
        <v>2.9234045755662095</v>
      </c>
      <c r="AD24" s="191">
        <v>-44.734538337973959</v>
      </c>
      <c r="AE24" s="192">
        <v>7.2295686740711602</v>
      </c>
      <c r="AG24" s="189"/>
      <c r="AH24" s="367" t="s">
        <v>6</v>
      </c>
      <c r="AI24" s="368">
        <v>4.751401184341276</v>
      </c>
      <c r="AJ24" s="368">
        <v>2.9883700043847199</v>
      </c>
      <c r="AK24" s="368">
        <v>3.7973935329633832</v>
      </c>
      <c r="AL24" s="368"/>
      <c r="AM24" s="368">
        <v>3.0987420459251922</v>
      </c>
      <c r="AN24" s="368">
        <v>-2.633397095794507</v>
      </c>
      <c r="AO24" s="368">
        <v>-8.2863621798084495</v>
      </c>
      <c r="AP24" s="368">
        <v>61.517161012469018</v>
      </c>
      <c r="AQ24" s="368">
        <v>51.319015943847717</v>
      </c>
      <c r="AR24" s="368">
        <v>10.750958601329955</v>
      </c>
      <c r="AS24" s="368">
        <v>-5.9285104520316594</v>
      </c>
      <c r="AT24" s="368">
        <v>-36.19992426592674</v>
      </c>
      <c r="AU24" s="192">
        <v>1.4591150951357434</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176219.57576612709</v>
      </c>
      <c r="D25" s="194">
        <v>226424.5169372152</v>
      </c>
      <c r="E25" s="194">
        <v>402644.09270334232</v>
      </c>
      <c r="F25" s="194"/>
      <c r="G25" s="194">
        <v>103738.14160428802</v>
      </c>
      <c r="H25" s="194">
        <v>10392.454741410455</v>
      </c>
      <c r="I25" s="194">
        <v>2430.2760744182319</v>
      </c>
      <c r="J25" s="194">
        <v>6147.1231035037972</v>
      </c>
      <c r="K25" s="194">
        <v>29946.213074286141</v>
      </c>
      <c r="L25" s="194">
        <v>152654.20859790663</v>
      </c>
      <c r="M25" s="194">
        <v>114356.89721621577</v>
      </c>
      <c r="N25" s="194">
        <v>24502.959444388354</v>
      </c>
      <c r="O25" s="195">
        <v>694158.15796185296</v>
      </c>
      <c r="P25" s="204"/>
      <c r="Q25" s="189"/>
      <c r="R25" s="196" t="s">
        <v>7</v>
      </c>
      <c r="S25" s="197">
        <v>-13.652040081204049</v>
      </c>
      <c r="T25" s="197">
        <v>28.153193110690268</v>
      </c>
      <c r="U25" s="197">
        <v>5.7465159808505462</v>
      </c>
      <c r="V25" s="197"/>
      <c r="W25" s="197">
        <v>6.2770036103525939</v>
      </c>
      <c r="X25" s="197">
        <v>-29.344512595359447</v>
      </c>
      <c r="Y25" s="197">
        <v>-30.056343374035563</v>
      </c>
      <c r="Z25" s="197">
        <v>81.755902053426922</v>
      </c>
      <c r="AA25" s="197">
        <v>55.459677414905883</v>
      </c>
      <c r="AB25" s="197">
        <v>10.267871250440749</v>
      </c>
      <c r="AC25" s="197">
        <v>3.6854036982873168</v>
      </c>
      <c r="AD25" s="197">
        <v>-37.487196726558068</v>
      </c>
      <c r="AE25" s="198">
        <v>3.8083885813061897</v>
      </c>
      <c r="AG25" s="189"/>
      <c r="AH25" s="365" t="s">
        <v>7</v>
      </c>
      <c r="AI25" s="366">
        <v>1.1718812144535917</v>
      </c>
      <c r="AJ25" s="366">
        <v>6.7778233730062567</v>
      </c>
      <c r="AK25" s="366">
        <v>4.1313138992070719</v>
      </c>
      <c r="AL25" s="366"/>
      <c r="AM25" s="366">
        <v>3.6242967364797209</v>
      </c>
      <c r="AN25" s="366">
        <v>-7.2082130685144818</v>
      </c>
      <c r="AO25" s="366">
        <v>-13.303177932221132</v>
      </c>
      <c r="AP25" s="366">
        <v>63.978063652720806</v>
      </c>
      <c r="AQ25" s="366">
        <v>52.040524629074554</v>
      </c>
      <c r="AR25" s="366">
        <v>10.670345176938326</v>
      </c>
      <c r="AS25" s="366">
        <v>-4.4297974465706744</v>
      </c>
      <c r="AT25" s="366">
        <v>-36.443749946207134</v>
      </c>
      <c r="AU25" s="198">
        <v>1.8551564308060335</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179981.32363275142</v>
      </c>
      <c r="D26" s="186">
        <v>217454.15225054615</v>
      </c>
      <c r="E26" s="186">
        <v>397435.47588329756</v>
      </c>
      <c r="F26" s="186"/>
      <c r="G26" s="186">
        <v>104310.92268127912</v>
      </c>
      <c r="H26" s="186">
        <v>11665.459362981472</v>
      </c>
      <c r="I26" s="186">
        <v>2532.0292385949451</v>
      </c>
      <c r="J26" s="186">
        <v>6808.1910207244582</v>
      </c>
      <c r="K26" s="186">
        <v>27655.884952601296</v>
      </c>
      <c r="L26" s="186">
        <v>152972.48725618131</v>
      </c>
      <c r="M26" s="186">
        <v>111372.62938793647</v>
      </c>
      <c r="N26" s="186">
        <v>20286.290971688195</v>
      </c>
      <c r="O26" s="187">
        <v>682066.88349910348</v>
      </c>
      <c r="P26" s="204"/>
      <c r="Q26" s="189"/>
      <c r="R26" s="190" t="s">
        <v>8</v>
      </c>
      <c r="S26" s="191">
        <v>-13.951144549626733</v>
      </c>
      <c r="T26" s="191">
        <v>22.306921277242893</v>
      </c>
      <c r="U26" s="191">
        <v>2.7082861230309589</v>
      </c>
      <c r="V26" s="191"/>
      <c r="W26" s="191">
        <v>1.8638912374510994</v>
      </c>
      <c r="X26" s="191">
        <v>-20.346785115953452</v>
      </c>
      <c r="Y26" s="191">
        <v>-29.248723369915581</v>
      </c>
      <c r="Z26" s="191">
        <v>91.728179920599786</v>
      </c>
      <c r="AA26" s="191">
        <v>37.432909723757433</v>
      </c>
      <c r="AB26" s="191">
        <v>6.0096798296513043</v>
      </c>
      <c r="AC26" s="191">
        <v>-6.7732416713897834</v>
      </c>
      <c r="AD26" s="191">
        <v>-42.476203422228075</v>
      </c>
      <c r="AE26" s="192">
        <v>-0.57134653746210518</v>
      </c>
      <c r="AG26" s="189"/>
      <c r="AH26" s="367" t="s">
        <v>8</v>
      </c>
      <c r="AI26" s="368">
        <v>-1.3417437102058045</v>
      </c>
      <c r="AJ26" s="368">
        <v>8.821327058805764</v>
      </c>
      <c r="AK26" s="368">
        <v>3.9202974348666118</v>
      </c>
      <c r="AL26" s="368"/>
      <c r="AM26" s="368">
        <v>3.3640548134325883</v>
      </c>
      <c r="AN26" s="368">
        <v>-9.1223476863318496</v>
      </c>
      <c r="AO26" s="368">
        <v>-16.361917729521338</v>
      </c>
      <c r="AP26" s="368">
        <v>67.119714167574585</v>
      </c>
      <c r="AQ26" s="368">
        <v>49.790977566709927</v>
      </c>
      <c r="AR26" s="368">
        <v>9.9797982747116691</v>
      </c>
      <c r="AS26" s="368">
        <v>-4.7683341299395181</v>
      </c>
      <c r="AT26" s="368">
        <v>-37.322100008350709</v>
      </c>
      <c r="AU26" s="192">
        <v>1.4973886240450724</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191052.47629049045</v>
      </c>
      <c r="D27" s="194">
        <v>236037.05126509705</v>
      </c>
      <c r="E27" s="194">
        <v>427089.52755558747</v>
      </c>
      <c r="F27" s="194"/>
      <c r="G27" s="194">
        <v>107279.47291089469</v>
      </c>
      <c r="H27" s="194">
        <v>15857.729372065349</v>
      </c>
      <c r="I27" s="194">
        <v>2187.6237333279928</v>
      </c>
      <c r="J27" s="194">
        <v>6477.8545734499548</v>
      </c>
      <c r="K27" s="194">
        <v>29268.318486207005</v>
      </c>
      <c r="L27" s="194">
        <v>161070.999075945</v>
      </c>
      <c r="M27" s="194">
        <v>109196.76932359434</v>
      </c>
      <c r="N27" s="194">
        <v>23959.734082104595</v>
      </c>
      <c r="O27" s="195">
        <v>721317.03003723128</v>
      </c>
      <c r="P27" s="204"/>
      <c r="Q27" s="189"/>
      <c r="R27" s="196" t="s">
        <v>9</v>
      </c>
      <c r="S27" s="197">
        <v>-19.534466592578681</v>
      </c>
      <c r="T27" s="197">
        <v>22.439196561192801</v>
      </c>
      <c r="U27" s="197">
        <v>-0.72601117523825565</v>
      </c>
      <c r="V27" s="197"/>
      <c r="W27" s="197">
        <v>-2.7117884641672134</v>
      </c>
      <c r="X27" s="197">
        <v>22.76012714526874</v>
      </c>
      <c r="Y27" s="197">
        <v>50.954092806406607</v>
      </c>
      <c r="Z27" s="197">
        <v>1.8813322139067878</v>
      </c>
      <c r="AA27" s="197">
        <v>15.974335609740947</v>
      </c>
      <c r="AB27" s="197">
        <v>3.0974905690308532</v>
      </c>
      <c r="AC27" s="197">
        <v>-16.388761414206783</v>
      </c>
      <c r="AD27" s="197">
        <v>-40.752755956043742</v>
      </c>
      <c r="AE27" s="198">
        <v>-4.7748064215321335</v>
      </c>
      <c r="AG27" s="189"/>
      <c r="AH27" s="365" t="s">
        <v>9</v>
      </c>
      <c r="AI27" s="366">
        <v>-4.2294667880651673</v>
      </c>
      <c r="AJ27" s="366">
        <v>10.521744838646342</v>
      </c>
      <c r="AK27" s="366">
        <v>3.2627029294393566</v>
      </c>
      <c r="AL27" s="366"/>
      <c r="AM27" s="366">
        <v>2.5296746617259771</v>
      </c>
      <c r="AN27" s="366">
        <v>-5.4919083051989048</v>
      </c>
      <c r="AO27" s="366">
        <v>-11.509860451119692</v>
      </c>
      <c r="AP27" s="366">
        <v>56.123969280768819</v>
      </c>
      <c r="AQ27" s="366">
        <v>44.317079295826659</v>
      </c>
      <c r="AR27" s="366">
        <v>9.0283893402610289</v>
      </c>
      <c r="AS27" s="366">
        <v>-6.3532236888059259</v>
      </c>
      <c r="AT27" s="366">
        <v>-37.812952193079219</v>
      </c>
      <c r="AU27" s="198">
        <v>0.61919478350888824</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199895.71825570983</v>
      </c>
      <c r="D28" s="186">
        <v>247129.67753004716</v>
      </c>
      <c r="E28" s="186">
        <v>447025.39578575699</v>
      </c>
      <c r="F28" s="186"/>
      <c r="G28" s="186">
        <v>109900.88917597035</v>
      </c>
      <c r="H28" s="186">
        <v>11477.074793978343</v>
      </c>
      <c r="I28" s="186">
        <v>2482.3124724636518</v>
      </c>
      <c r="J28" s="186">
        <v>7756.1014268830668</v>
      </c>
      <c r="K28" s="186">
        <v>30164.235674480311</v>
      </c>
      <c r="L28" s="186">
        <v>161780.61354377575</v>
      </c>
      <c r="M28" s="186">
        <v>112516.84015307347</v>
      </c>
      <c r="N28" s="186">
        <v>26495.040517393772</v>
      </c>
      <c r="O28" s="187">
        <v>747817.8899999999</v>
      </c>
      <c r="P28" s="204"/>
      <c r="Q28" s="189"/>
      <c r="R28" s="190" t="s">
        <v>10</v>
      </c>
      <c r="S28" s="191">
        <v>-17.783995455586719</v>
      </c>
      <c r="T28" s="191">
        <v>23.933760445319678</v>
      </c>
      <c r="U28" s="191">
        <v>1.0136833605410374</v>
      </c>
      <c r="V28" s="191"/>
      <c r="W28" s="191">
        <v>5.8254614643542766</v>
      </c>
      <c r="X28" s="191">
        <v>-23.344002826707268</v>
      </c>
      <c r="Y28" s="191">
        <v>10.05374246190631</v>
      </c>
      <c r="Z28" s="191">
        <v>10.495499724626086</v>
      </c>
      <c r="AA28" s="191">
        <v>20.782844597083908</v>
      </c>
      <c r="AB28" s="191">
        <v>5.6891345953442141</v>
      </c>
      <c r="AC28" s="191">
        <v>-11.47047276511671</v>
      </c>
      <c r="AD28" s="191">
        <v>-1.1347759429565087</v>
      </c>
      <c r="AE28" s="192">
        <v>-0.22522968350054384</v>
      </c>
      <c r="AG28" s="189"/>
      <c r="AH28" s="367" t="s">
        <v>10</v>
      </c>
      <c r="AI28" s="368">
        <v>-6.1245942835083724</v>
      </c>
      <c r="AJ28" s="368">
        <v>12.055871743545651</v>
      </c>
      <c r="AK28" s="368">
        <v>2.9768883887292077</v>
      </c>
      <c r="AL28" s="368"/>
      <c r="AM28" s="368">
        <v>2.907115432877788</v>
      </c>
      <c r="AN28" s="368">
        <v>-7.5733245435714451</v>
      </c>
      <c r="AO28" s="368">
        <v>-9.334776225225653</v>
      </c>
      <c r="AP28" s="368">
        <v>48.965697217434951</v>
      </c>
      <c r="AQ28" s="368">
        <v>41.067771306758488</v>
      </c>
      <c r="AR28" s="368">
        <v>8.6300586026400339</v>
      </c>
      <c r="AS28" s="368">
        <v>-6.9528383456406431</v>
      </c>
      <c r="AT28" s="368">
        <v>-34.636462661905071</v>
      </c>
      <c r="AU28" s="192">
        <v>0.51644413485973928</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194160.07406942485</v>
      </c>
      <c r="D29" s="194">
        <v>224820.40569247128</v>
      </c>
      <c r="E29" s="194">
        <v>418980.47976189613</v>
      </c>
      <c r="F29" s="194"/>
      <c r="G29" s="194">
        <v>103066.84821011132</v>
      </c>
      <c r="H29" s="194">
        <v>11153.304483511358</v>
      </c>
      <c r="I29" s="194">
        <v>2542.0928725918211</v>
      </c>
      <c r="J29" s="194">
        <v>6575.212272776278</v>
      </c>
      <c r="K29" s="194">
        <v>25177.052752334726</v>
      </c>
      <c r="L29" s="194">
        <v>148514.5105913255</v>
      </c>
      <c r="M29" s="194">
        <v>107606.92254020822</v>
      </c>
      <c r="N29" s="194">
        <v>24394.61710657012</v>
      </c>
      <c r="O29" s="195">
        <v>699496.53</v>
      </c>
      <c r="P29" s="204"/>
      <c r="Q29" s="189"/>
      <c r="R29" s="196" t="s">
        <v>11</v>
      </c>
      <c r="S29" s="197">
        <v>-13.076181874605297</v>
      </c>
      <c r="T29" s="197">
        <v>17.418525918637798</v>
      </c>
      <c r="U29" s="197">
        <v>0.99873068638225959</v>
      </c>
      <c r="V29" s="197"/>
      <c r="W29" s="197">
        <v>-3.4715847425818964</v>
      </c>
      <c r="X29" s="197">
        <v>-2.7097801933545185</v>
      </c>
      <c r="Y29" s="197">
        <v>4.1379134943635165</v>
      </c>
      <c r="Z29" s="197">
        <v>9.5905115328540234</v>
      </c>
      <c r="AA29" s="197">
        <v>3.5090883202814922</v>
      </c>
      <c r="AB29" s="197">
        <v>-1.6472822327305749</v>
      </c>
      <c r="AC29" s="197">
        <v>-13.522278356542117</v>
      </c>
      <c r="AD29" s="197">
        <v>-29.505790028353331</v>
      </c>
      <c r="AE29" s="198">
        <v>-3.5014231641471838</v>
      </c>
      <c r="AG29" s="189"/>
      <c r="AH29" s="365" t="s">
        <v>11</v>
      </c>
      <c r="AI29" s="366">
        <v>-6.9158746569075475</v>
      </c>
      <c r="AJ29" s="366">
        <v>12.586577010834347</v>
      </c>
      <c r="AK29" s="366">
        <v>2.7663177628468105</v>
      </c>
      <c r="AL29" s="366"/>
      <c r="AM29" s="366">
        <v>2.2351732024764601</v>
      </c>
      <c r="AN29" s="366">
        <v>-7.1747263834925405</v>
      </c>
      <c r="AO29" s="366">
        <v>-8.0087760213631185</v>
      </c>
      <c r="AP29" s="366">
        <v>44.310011128837999</v>
      </c>
      <c r="AQ29" s="366">
        <v>36.615855815696989</v>
      </c>
      <c r="AR29" s="366">
        <v>7.5480112860338693</v>
      </c>
      <c r="AS29" s="366">
        <v>-7.6289283403912265</v>
      </c>
      <c r="AT29" s="366">
        <v>-34.120408782610298</v>
      </c>
      <c r="AU29" s="198">
        <v>9.3395503594933871E-2</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176158.96799470048</v>
      </c>
      <c r="D30" s="186">
        <v>256528.3760118644</v>
      </c>
      <c r="E30" s="186">
        <v>432687.34400656488</v>
      </c>
      <c r="F30" s="186"/>
      <c r="G30" s="186">
        <v>110175.63603078685</v>
      </c>
      <c r="H30" s="186">
        <v>9231.5319015351542</v>
      </c>
      <c r="I30" s="186">
        <v>3118.4161493170986</v>
      </c>
      <c r="J30" s="186">
        <v>6206.0341010748289</v>
      </c>
      <c r="K30" s="186">
        <v>27405.980180105202</v>
      </c>
      <c r="L30" s="186">
        <v>156137.59836281912</v>
      </c>
      <c r="M30" s="186">
        <v>100470.11814431159</v>
      </c>
      <c r="N30" s="186">
        <v>24246.479486304437</v>
      </c>
      <c r="O30" s="187">
        <v>713541.54000000015</v>
      </c>
      <c r="P30" s="204"/>
      <c r="Q30" s="189"/>
      <c r="R30" s="190" t="s">
        <v>12</v>
      </c>
      <c r="S30" s="191">
        <v>-16.947204809804489</v>
      </c>
      <c r="T30" s="191">
        <v>33.61086140073229</v>
      </c>
      <c r="U30" s="191">
        <v>7.0739394402652351</v>
      </c>
      <c r="V30" s="191"/>
      <c r="W30" s="191">
        <v>-10.397847834807578</v>
      </c>
      <c r="X30" s="191">
        <v>-35.723161950271333</v>
      </c>
      <c r="Y30" s="191">
        <v>46.519137550847233</v>
      </c>
      <c r="Z30" s="191">
        <v>-16.634508265434022</v>
      </c>
      <c r="AA30" s="191">
        <v>-5.8201090294068081</v>
      </c>
      <c r="AB30" s="191">
        <v>-11.283127046693892</v>
      </c>
      <c r="AC30" s="191">
        <v>-19.349477791823475</v>
      </c>
      <c r="AD30" s="191">
        <v>-22.036379462069419</v>
      </c>
      <c r="AE30" s="192">
        <v>-3.021277845954387</v>
      </c>
      <c r="AG30" s="189"/>
      <c r="AH30" s="367" t="s">
        <v>12</v>
      </c>
      <c r="AI30" s="368">
        <v>-7.8943732460930249</v>
      </c>
      <c r="AJ30" s="368">
        <v>14.484587158478661</v>
      </c>
      <c r="AK30" s="368">
        <v>3.1710228669681157</v>
      </c>
      <c r="AL30" s="368"/>
      <c r="AM30" s="368">
        <v>0.86843957612281031</v>
      </c>
      <c r="AN30" s="368">
        <v>-9.8330132762691136</v>
      </c>
      <c r="AO30" s="368">
        <v>-3.6994353712411794</v>
      </c>
      <c r="AP30" s="368">
        <v>36.512892803118518</v>
      </c>
      <c r="AQ30" s="368">
        <v>31.345514629520409</v>
      </c>
      <c r="AR30" s="368">
        <v>5.4897867384403156</v>
      </c>
      <c r="AS30" s="368">
        <v>-8.7237162220741027</v>
      </c>
      <c r="AT30" s="368">
        <v>-33.118644788946256</v>
      </c>
      <c r="AU30" s="192">
        <v>-0.20734165899023083</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155306.01462416394</v>
      </c>
      <c r="D31" s="194">
        <v>193710.65267859204</v>
      </c>
      <c r="E31" s="194">
        <v>349016.66730275599</v>
      </c>
      <c r="F31" s="194"/>
      <c r="G31" s="194">
        <v>114463.47377805758</v>
      </c>
      <c r="H31" s="194">
        <v>10565.06956113649</v>
      </c>
      <c r="I31" s="194">
        <v>4118.8818840869953</v>
      </c>
      <c r="J31" s="194">
        <v>4771.0180402460046</v>
      </c>
      <c r="K31" s="194">
        <v>28396.454719649002</v>
      </c>
      <c r="L31" s="194">
        <v>162314.89798317605</v>
      </c>
      <c r="M31" s="194">
        <v>105588.4864970971</v>
      </c>
      <c r="N31" s="194">
        <v>23326.113216970676</v>
      </c>
      <c r="O31" s="195">
        <v>640246.1649999998</v>
      </c>
      <c r="P31" s="204"/>
      <c r="Q31" s="189"/>
      <c r="R31" s="196" t="s">
        <v>13</v>
      </c>
      <c r="S31" s="197">
        <v>-15.051516718438876</v>
      </c>
      <c r="T31" s="197">
        <v>-1.947066363768883</v>
      </c>
      <c r="U31" s="197">
        <v>-8.2455014108122668</v>
      </c>
      <c r="V31" s="197"/>
      <c r="W31" s="197">
        <v>2.2663655537159286</v>
      </c>
      <c r="X31" s="197">
        <v>-28.102796570611815</v>
      </c>
      <c r="Y31" s="197">
        <v>51.32760061085142</v>
      </c>
      <c r="Z31" s="197">
        <v>-41.751226101881677</v>
      </c>
      <c r="AA31" s="197">
        <v>-9.8704350507846215</v>
      </c>
      <c r="AB31" s="197">
        <v>-3.9786036155182387</v>
      </c>
      <c r="AC31" s="197">
        <v>-14.979626836272402</v>
      </c>
      <c r="AD31" s="197">
        <v>-24.600017253087714</v>
      </c>
      <c r="AE31" s="198">
        <v>-9.1269123971760138</v>
      </c>
      <c r="AG31" s="189"/>
      <c r="AH31" s="365" t="s">
        <v>13</v>
      </c>
      <c r="AI31" s="366">
        <v>-8.4494626044116643</v>
      </c>
      <c r="AJ31" s="366">
        <v>13.087959166480715</v>
      </c>
      <c r="AK31" s="366">
        <v>2.2434234005831257</v>
      </c>
      <c r="AL31" s="366"/>
      <c r="AM31" s="366">
        <v>0.9937640965587633</v>
      </c>
      <c r="AN31" s="366">
        <v>-11.422190908421427</v>
      </c>
      <c r="AO31" s="366">
        <v>1.3515419977102994</v>
      </c>
      <c r="AP31" s="366">
        <v>26.855447432485306</v>
      </c>
      <c r="AQ31" s="366">
        <v>26.460251641761872</v>
      </c>
      <c r="AR31" s="366">
        <v>4.5902329520260139</v>
      </c>
      <c r="AS31" s="366">
        <v>-9.2566439151894286</v>
      </c>
      <c r="AT31" s="366">
        <v>-32.469675752003823</v>
      </c>
      <c r="AU31" s="198">
        <v>-0.96223010503076978</v>
      </c>
      <c r="AW31" s="189"/>
      <c r="AX31" s="196" t="s">
        <v>13</v>
      </c>
      <c r="AY31" s="197">
        <v>-8.4494626044116643</v>
      </c>
      <c r="AZ31" s="197">
        <v>13.087959166480715</v>
      </c>
      <c r="BA31" s="197">
        <v>2.2434234005831257</v>
      </c>
      <c r="BB31" s="197"/>
      <c r="BC31" s="197">
        <v>0.9937640965587633</v>
      </c>
      <c r="BD31" s="197">
        <v>-11.422190908421427</v>
      </c>
      <c r="BE31" s="197">
        <v>1.3515419977102994</v>
      </c>
      <c r="BF31" s="197">
        <v>26.855447432485306</v>
      </c>
      <c r="BG31" s="197">
        <v>26.460251641761872</v>
      </c>
      <c r="BH31" s="197">
        <v>4.5902329520260139</v>
      </c>
      <c r="BI31" s="197">
        <v>-9.2566439151894286</v>
      </c>
      <c r="BJ31" s="197">
        <v>-32.469675752003823</v>
      </c>
      <c r="BK31" s="198">
        <v>-0.96223010503076978</v>
      </c>
    </row>
    <row r="32" spans="1:63" s="193" customFormat="1" ht="15" customHeight="1" x14ac:dyDescent="0.25">
      <c r="A32" s="185">
        <v>2024</v>
      </c>
      <c r="B32" s="186" t="s">
        <v>2</v>
      </c>
      <c r="C32" s="186">
        <v>149197.30907996561</v>
      </c>
      <c r="D32" s="186">
        <v>164547.46040412725</v>
      </c>
      <c r="E32" s="186">
        <v>313744.76948409283</v>
      </c>
      <c r="F32" s="186"/>
      <c r="G32" s="186">
        <v>88524.29330318459</v>
      </c>
      <c r="H32" s="186">
        <v>7252.5716265400697</v>
      </c>
      <c r="I32" s="186">
        <v>1999.25</v>
      </c>
      <c r="J32" s="186">
        <v>5863.45</v>
      </c>
      <c r="K32" s="186">
        <v>22046.41</v>
      </c>
      <c r="L32" s="186">
        <v>125685.97492972466</v>
      </c>
      <c r="M32" s="186">
        <v>77717.093566600961</v>
      </c>
      <c r="N32" s="186">
        <v>18702.62868624795</v>
      </c>
      <c r="O32" s="187">
        <v>535850.46666666644</v>
      </c>
      <c r="P32" s="204"/>
      <c r="Q32" s="189">
        <v>2024</v>
      </c>
      <c r="R32" s="190" t="s">
        <v>2</v>
      </c>
      <c r="S32" s="191">
        <v>-3.2811337911098235</v>
      </c>
      <c r="T32" s="191">
        <v>0.60842260851863728</v>
      </c>
      <c r="U32" s="191">
        <v>-1.2794852044749092</v>
      </c>
      <c r="V32" s="191"/>
      <c r="W32" s="191">
        <v>-1.7249077179202885</v>
      </c>
      <c r="X32" s="191">
        <v>-41.518565682974661</v>
      </c>
      <c r="Y32" s="191">
        <v>0.27021256940375338</v>
      </c>
      <c r="Z32" s="191">
        <v>-18.534059099076075</v>
      </c>
      <c r="AA32" s="191">
        <v>-6.5112205580180671</v>
      </c>
      <c r="AB32" s="191">
        <v>-7.0732341105050267</v>
      </c>
      <c r="AC32" s="191">
        <v>-20.383079777272926</v>
      </c>
      <c r="AD32" s="191">
        <v>18.90260276970443</v>
      </c>
      <c r="AE32" s="192">
        <v>-5.3947999658259107</v>
      </c>
      <c r="AG32" s="189">
        <v>2024</v>
      </c>
      <c r="AH32" s="367" t="s">
        <v>2</v>
      </c>
      <c r="AI32" s="368">
        <v>-3.2811337911098235</v>
      </c>
      <c r="AJ32" s="368">
        <v>0.60842260851863728</v>
      </c>
      <c r="AK32" s="368">
        <v>-1.2794852044749092</v>
      </c>
      <c r="AL32" s="368"/>
      <c r="AM32" s="368">
        <v>-1.7249077179202885</v>
      </c>
      <c r="AN32" s="368">
        <v>-41.518565682974661</v>
      </c>
      <c r="AO32" s="368">
        <v>0.27021256940375338</v>
      </c>
      <c r="AP32" s="368">
        <v>-18.534059099076075</v>
      </c>
      <c r="AQ32" s="368">
        <v>-6.5112205580180671</v>
      </c>
      <c r="AR32" s="368">
        <v>-7.0732341105050267</v>
      </c>
      <c r="AS32" s="368">
        <v>-20.383079777272926</v>
      </c>
      <c r="AT32" s="368">
        <v>18.90260276970443</v>
      </c>
      <c r="AU32" s="192">
        <v>-5.3947999658259107</v>
      </c>
      <c r="AW32" s="189">
        <v>2024</v>
      </c>
      <c r="AX32" s="190" t="s">
        <v>2</v>
      </c>
      <c r="AY32" s="191">
        <v>-9.7374321169883729</v>
      </c>
      <c r="AZ32" s="191">
        <v>13.57677675338482</v>
      </c>
      <c r="BA32" s="191">
        <v>1.745775629683294</v>
      </c>
      <c r="BB32" s="191"/>
      <c r="BC32" s="191">
        <v>0.68314503584758768</v>
      </c>
      <c r="BD32" s="191">
        <v>-15.525387854415371</v>
      </c>
      <c r="BE32" s="191">
        <v>-1.1377742754116582</v>
      </c>
      <c r="BF32" s="191">
        <v>20.154955205333366</v>
      </c>
      <c r="BG32" s="191">
        <v>22.879192382240234</v>
      </c>
      <c r="BH32" s="191">
        <v>3.225278985510144</v>
      </c>
      <c r="BI32" s="191">
        <v>-9.6738861179573377</v>
      </c>
      <c r="BJ32" s="191">
        <v>-30.457837933383274</v>
      </c>
      <c r="BK32" s="192">
        <v>-1.4523404351843112</v>
      </c>
    </row>
    <row r="33" spans="1:63" s="193" customFormat="1" ht="15" customHeight="1" x14ac:dyDescent="0.25">
      <c r="A33" s="185"/>
      <c r="B33" s="194" t="s">
        <v>3</v>
      </c>
      <c r="C33" s="194">
        <v>212111.36307222699</v>
      </c>
      <c r="D33" s="194">
        <v>213494.89213276011</v>
      </c>
      <c r="E33" s="194">
        <v>425606.25520498713</v>
      </c>
      <c r="F33" s="194"/>
      <c r="G33" s="194">
        <v>101054.73528223549</v>
      </c>
      <c r="H33" s="194">
        <v>6119.9925599999997</v>
      </c>
      <c r="I33" s="194">
        <v>1838.75</v>
      </c>
      <c r="J33" s="194">
        <v>7364.3104249999997</v>
      </c>
      <c r="K33" s="194">
        <v>19613.379999999997</v>
      </c>
      <c r="L33" s="194">
        <v>135991.16826723548</v>
      </c>
      <c r="M33" s="194">
        <v>90696.109079965623</v>
      </c>
      <c r="N33" s="194">
        <v>23303.911812811693</v>
      </c>
      <c r="O33" s="195">
        <v>675597.444365</v>
      </c>
      <c r="P33" s="204"/>
      <c r="Q33" s="189"/>
      <c r="R33" s="196" t="s">
        <v>3</v>
      </c>
      <c r="S33" s="197">
        <v>12.683295198221984</v>
      </c>
      <c r="T33" s="197">
        <v>1.2756889888223952</v>
      </c>
      <c r="U33" s="197">
        <v>6.6568980355523877</v>
      </c>
      <c r="V33" s="197"/>
      <c r="W33" s="197">
        <v>3.9410718726285836</v>
      </c>
      <c r="X33" s="197">
        <v>-57.403230257198508</v>
      </c>
      <c r="Y33" s="197">
        <v>-21.634948031901928</v>
      </c>
      <c r="Z33" s="197">
        <v>-20.850145595262219</v>
      </c>
      <c r="AA33" s="197">
        <v>-20.280864269997821</v>
      </c>
      <c r="AB33" s="197">
        <v>-8.0171994646452589</v>
      </c>
      <c r="AC33" s="197">
        <v>-21.987780333224492</v>
      </c>
      <c r="AD33" s="197">
        <v>10.714150959227766</v>
      </c>
      <c r="AE33" s="198">
        <v>-1.2564652332788739</v>
      </c>
      <c r="AG33" s="189"/>
      <c r="AH33" s="366" t="s">
        <v>3</v>
      </c>
      <c r="AI33" s="366">
        <v>5.4929733494975181</v>
      </c>
      <c r="AJ33" s="366">
        <v>0.98416860644564963</v>
      </c>
      <c r="AK33" s="366">
        <v>3.1383677843374755</v>
      </c>
      <c r="AL33" s="366"/>
      <c r="AM33" s="366">
        <v>1.2161531816709186</v>
      </c>
      <c r="AN33" s="366">
        <v>-50.044146382916161</v>
      </c>
      <c r="AO33" s="366">
        <v>-11.571968284932879</v>
      </c>
      <c r="AP33" s="366">
        <v>-19.839954449905278</v>
      </c>
      <c r="AQ33" s="366">
        <v>-13.541958056350794</v>
      </c>
      <c r="AR33" s="366">
        <v>-7.5662093483945654</v>
      </c>
      <c r="AS33" s="366">
        <v>-21.255377611194405</v>
      </c>
      <c r="AT33" s="366">
        <v>14.216213769406664</v>
      </c>
      <c r="AU33" s="198">
        <v>-3.1307493114599794</v>
      </c>
      <c r="AW33" s="189"/>
      <c r="AX33" s="197" t="s">
        <v>3</v>
      </c>
      <c r="AY33" s="197">
        <v>-9.6729355893438367</v>
      </c>
      <c r="AZ33" s="197">
        <v>13.868361163560266</v>
      </c>
      <c r="BA33" s="197">
        <v>1.8523723616352896</v>
      </c>
      <c r="BB33" s="197"/>
      <c r="BC33" s="197">
        <v>1.189400152568723</v>
      </c>
      <c r="BD33" s="197">
        <v>-19.924460731775596</v>
      </c>
      <c r="BE33" s="197">
        <v>-5.869259023663048</v>
      </c>
      <c r="BF33" s="197">
        <v>8.628496380972166</v>
      </c>
      <c r="BG33" s="197">
        <v>18.236818695819082</v>
      </c>
      <c r="BH33" s="197">
        <v>2.0172511517721432</v>
      </c>
      <c r="BI33" s="197">
        <v>-10.892413821719444</v>
      </c>
      <c r="BJ33" s="197">
        <v>-27.564721690574316</v>
      </c>
      <c r="BK33" s="198">
        <v>-1.6618048598090951</v>
      </c>
    </row>
    <row r="34" spans="1:63" s="193" customFormat="1" ht="15" customHeight="1" x14ac:dyDescent="0.25">
      <c r="A34" s="185"/>
      <c r="B34" s="186" t="s">
        <v>4</v>
      </c>
      <c r="C34" s="186">
        <v>189762.34198910859</v>
      </c>
      <c r="D34" s="186">
        <v>195801.35797363144</v>
      </c>
      <c r="E34" s="186">
        <v>385563.69996274007</v>
      </c>
      <c r="F34" s="186"/>
      <c r="G34" s="186">
        <v>99650.250902837477</v>
      </c>
      <c r="H34" s="186">
        <v>5733.4140399999997</v>
      </c>
      <c r="I34" s="186">
        <v>1506</v>
      </c>
      <c r="J34" s="186">
        <v>8930.5</v>
      </c>
      <c r="K34" s="186">
        <v>19838.28</v>
      </c>
      <c r="L34" s="186">
        <v>135658.44494283746</v>
      </c>
      <c r="M34" s="186">
        <v>85785.312678417889</v>
      </c>
      <c r="N34" s="186">
        <v>21180.236456004586</v>
      </c>
      <c r="O34" s="187">
        <v>628187.69404000009</v>
      </c>
      <c r="P34" s="204"/>
      <c r="Q34" s="189"/>
      <c r="R34" s="190" t="s">
        <v>4</v>
      </c>
      <c r="S34" s="191">
        <v>-3.4870540828206913</v>
      </c>
      <c r="T34" s="191">
        <v>-13.353893403955723</v>
      </c>
      <c r="U34" s="191">
        <v>-8.7632207900414727</v>
      </c>
      <c r="V34" s="191"/>
      <c r="W34" s="191">
        <v>-6.8660569664282747</v>
      </c>
      <c r="X34" s="191">
        <v>-61.778360914814975</v>
      </c>
      <c r="Y34" s="191">
        <v>-45.961875905930285</v>
      </c>
      <c r="Z34" s="191">
        <v>14.006372321098411</v>
      </c>
      <c r="AA34" s="191">
        <v>-35.98900014741865</v>
      </c>
      <c r="AB34" s="191">
        <v>-17.083947607662601</v>
      </c>
      <c r="AC34" s="191">
        <v>-31.205255672072198</v>
      </c>
      <c r="AD34" s="191">
        <v>-29.52198471315846</v>
      </c>
      <c r="AE34" s="192">
        <v>-15.21928906180905</v>
      </c>
      <c r="AG34" s="189"/>
      <c r="AH34" s="367" t="s">
        <v>4</v>
      </c>
      <c r="AI34" s="368">
        <v>2.2178965053808639</v>
      </c>
      <c r="AJ34" s="368">
        <v>-4.4129567243065964</v>
      </c>
      <c r="AK34" s="368">
        <v>-1.2756668257331967</v>
      </c>
      <c r="AL34" s="368"/>
      <c r="AM34" s="368">
        <v>-1.7222638525206264</v>
      </c>
      <c r="AN34" s="368">
        <v>-54.258217213996964</v>
      </c>
      <c r="AO34" s="368">
        <v>-25.019369308164158</v>
      </c>
      <c r="AP34" s="368">
        <v>-8.9449741046860396</v>
      </c>
      <c r="AQ34" s="368">
        <v>-22.328331785878277</v>
      </c>
      <c r="AR34" s="368">
        <v>-11.052149809763819</v>
      </c>
      <c r="AS34" s="368">
        <v>-24.919979561922318</v>
      </c>
      <c r="AT34" s="368">
        <v>-5.451971999236207</v>
      </c>
      <c r="AU34" s="192">
        <v>-7.6282731057490167</v>
      </c>
      <c r="AW34" s="189"/>
      <c r="AX34" s="190" t="s">
        <v>4</v>
      </c>
      <c r="AY34" s="191">
        <v>-10.8063324643973</v>
      </c>
      <c r="AZ34" s="191">
        <v>13.444225580690699</v>
      </c>
      <c r="BA34" s="191">
        <v>0.96156973775585186</v>
      </c>
      <c r="BB34" s="191"/>
      <c r="BC34" s="191">
        <v>0.74537447040221139</v>
      </c>
      <c r="BD34" s="191">
        <v>-24.825267731125194</v>
      </c>
      <c r="BE34" s="191">
        <v>-11.013353346671579</v>
      </c>
      <c r="BF34" s="191">
        <v>6.6104352855896593</v>
      </c>
      <c r="BG34" s="191">
        <v>9.8947827591487965</v>
      </c>
      <c r="BH34" s="191">
        <v>-0.13114490654794508</v>
      </c>
      <c r="BI34" s="191">
        <v>-13.384870653946251</v>
      </c>
      <c r="BJ34" s="191">
        <v>-28.426698771080112</v>
      </c>
      <c r="BK34" s="192">
        <v>-3.0639179085473387</v>
      </c>
    </row>
    <row r="35" spans="1:63" s="193" customFormat="1" ht="15" customHeight="1" x14ac:dyDescent="0.25">
      <c r="A35" s="205"/>
      <c r="B35" s="248" t="s">
        <v>5</v>
      </c>
      <c r="C35" s="248">
        <v>199731.29</v>
      </c>
      <c r="D35" s="248">
        <v>207108.25</v>
      </c>
      <c r="E35" s="248">
        <v>406839.54000000004</v>
      </c>
      <c r="F35" s="248"/>
      <c r="G35" s="248">
        <v>113523.74999999999</v>
      </c>
      <c r="H35" s="248">
        <v>8393.2999999999993</v>
      </c>
      <c r="I35" s="248">
        <v>1757.5</v>
      </c>
      <c r="J35" s="248">
        <v>8895.380000000001</v>
      </c>
      <c r="K35" s="248">
        <v>22523.88</v>
      </c>
      <c r="L35" s="248">
        <v>155093.81</v>
      </c>
      <c r="M35" s="248">
        <v>104031.37</v>
      </c>
      <c r="N35" s="248">
        <v>14274.41</v>
      </c>
      <c r="O35" s="249">
        <v>680239.13</v>
      </c>
      <c r="P35" s="204"/>
      <c r="Q35" s="206"/>
      <c r="R35" s="250" t="s">
        <v>5</v>
      </c>
      <c r="S35" s="251">
        <v>24.532464539942467</v>
      </c>
      <c r="T35" s="251">
        <v>8.2985389937014702</v>
      </c>
      <c r="U35" s="251">
        <v>15.703274843931723</v>
      </c>
      <c r="V35" s="251"/>
      <c r="W35" s="251">
        <v>13.543851749847406</v>
      </c>
      <c r="X35" s="251">
        <v>-37.492166979841059</v>
      </c>
      <c r="Y35" s="251">
        <v>-10.111007298816787</v>
      </c>
      <c r="Z35" s="251">
        <v>25.108950616713457</v>
      </c>
      <c r="AA35" s="251">
        <v>-20.68418265151351</v>
      </c>
      <c r="AB35" s="251">
        <v>2.7976563367943612</v>
      </c>
      <c r="AC35" s="251">
        <v>0.54229721931552888</v>
      </c>
      <c r="AD35" s="251">
        <v>-22.514096150665367</v>
      </c>
      <c r="AE35" s="252">
        <v>8.9448895353002627</v>
      </c>
      <c r="AG35" s="206"/>
      <c r="AH35" s="251" t="s">
        <v>5</v>
      </c>
      <c r="AI35" s="251">
        <v>7.3343018902137089</v>
      </c>
      <c r="AJ35" s="251">
        <v>-1.3419580492345489</v>
      </c>
      <c r="AK35" s="251">
        <v>2.7282870697969344</v>
      </c>
      <c r="AL35" s="251"/>
      <c r="AM35" s="251">
        <v>2.1489461131655787</v>
      </c>
      <c r="AN35" s="251">
        <v>-50.179579203004707</v>
      </c>
      <c r="AO35" s="251">
        <v>-21.809998639663675</v>
      </c>
      <c r="AP35" s="251">
        <v>-1.2449883771382275</v>
      </c>
      <c r="AQ35" s="251">
        <v>-21.894306988845415</v>
      </c>
      <c r="AR35" s="251">
        <v>-7.5554405688117185</v>
      </c>
      <c r="AS35" s="251">
        <v>-18.959917100065098</v>
      </c>
      <c r="AT35" s="251">
        <v>-9.1388816210158836</v>
      </c>
      <c r="AU35" s="252">
        <v>-3.6724990165272686</v>
      </c>
      <c r="AW35" s="206"/>
      <c r="AX35" s="251" t="s">
        <v>5</v>
      </c>
      <c r="AY35" s="251">
        <v>-8.6362831571206584</v>
      </c>
      <c r="AZ35" s="251">
        <v>13.868001551724134</v>
      </c>
      <c r="BA35" s="251">
        <v>2.3315599449659175</v>
      </c>
      <c r="BB35" s="251"/>
      <c r="BC35" s="251">
        <v>1.8645848044860571</v>
      </c>
      <c r="BD35" s="251">
        <v>-27.324457325820575</v>
      </c>
      <c r="BE35" s="251">
        <v>-7.9693832387016101</v>
      </c>
      <c r="BF35" s="251">
        <v>7.3225101865509714</v>
      </c>
      <c r="BG35" s="251">
        <v>3.5655884923246646</v>
      </c>
      <c r="BH35" s="251">
        <v>-0.46936867554906314</v>
      </c>
      <c r="BI35" s="251">
        <v>-12.681147932789642</v>
      </c>
      <c r="BJ35" s="251">
        <v>-26.597048497559456</v>
      </c>
      <c r="BK35" s="252">
        <v>-2.1032869470728457</v>
      </c>
    </row>
    <row r="36" spans="1:63" s="193" customFormat="1" ht="15" customHeight="1" x14ac:dyDescent="0.25">
      <c r="A36" s="185"/>
      <c r="B36" s="186"/>
      <c r="C36" s="199"/>
      <c r="D36" s="199"/>
      <c r="E36" s="199"/>
      <c r="F36" s="199"/>
      <c r="G36" s="199"/>
      <c r="H36" s="199"/>
      <c r="I36" s="199"/>
      <c r="J36" s="199"/>
      <c r="K36" s="199"/>
      <c r="L36" s="199"/>
      <c r="M36" s="199"/>
      <c r="N36" s="199"/>
      <c r="O36" s="199"/>
      <c r="P36" s="188"/>
      <c r="Q36" s="185"/>
      <c r="R36" s="190"/>
      <c r="S36" s="202"/>
      <c r="T36" s="202"/>
      <c r="U36" s="202"/>
      <c r="V36" s="202"/>
      <c r="W36" s="202"/>
      <c r="X36" s="202"/>
      <c r="Y36" s="202"/>
      <c r="Z36" s="202"/>
      <c r="AA36" s="202"/>
      <c r="AB36" s="202"/>
      <c r="AC36" s="202"/>
      <c r="AD36" s="202"/>
      <c r="AE36" s="202"/>
      <c r="AG36" s="185"/>
      <c r="AH36" s="201"/>
      <c r="AI36" s="202"/>
      <c r="AJ36" s="202"/>
      <c r="AK36" s="202"/>
      <c r="AL36" s="202"/>
      <c r="AM36" s="202"/>
      <c r="AN36" s="202"/>
      <c r="AO36" s="202"/>
      <c r="AP36" s="202"/>
      <c r="AQ36" s="202"/>
      <c r="AR36" s="202"/>
      <c r="AS36" s="202"/>
      <c r="AT36" s="202"/>
      <c r="AU36" s="202"/>
    </row>
    <row r="37" spans="1:63" s="208" customFormat="1" ht="15" customHeight="1" x14ac:dyDescent="0.15">
      <c r="A37" s="207"/>
      <c r="P37" s="209"/>
      <c r="Q37" s="210"/>
      <c r="R37" s="211"/>
      <c r="S37" s="212"/>
      <c r="T37" s="212"/>
      <c r="U37" s="212"/>
      <c r="V37" s="212"/>
      <c r="W37" s="212"/>
      <c r="X37" s="212"/>
      <c r="Y37" s="212"/>
      <c r="Z37" s="212"/>
      <c r="AA37" s="212"/>
      <c r="AB37" s="212"/>
      <c r="AC37" s="212"/>
      <c r="AD37" s="212"/>
      <c r="AE37" s="212"/>
      <c r="AG37" s="210"/>
      <c r="AH37" s="211"/>
      <c r="AI37" s="211"/>
      <c r="AJ37" s="211"/>
      <c r="AK37" s="211"/>
      <c r="AL37" s="211"/>
      <c r="AM37" s="211"/>
      <c r="AN37" s="211"/>
      <c r="AO37" s="211"/>
      <c r="AP37" s="211"/>
      <c r="AQ37" s="211"/>
      <c r="AR37" s="211"/>
      <c r="AS37" s="211"/>
      <c r="AT37" s="211"/>
      <c r="AU37" s="211"/>
    </row>
    <row r="38" spans="1:63" s="208" customFormat="1" ht="15.75" customHeight="1" x14ac:dyDescent="0.15">
      <c r="A38" s="300" t="s">
        <v>55</v>
      </c>
      <c r="B38" s="301"/>
      <c r="C38" s="301"/>
      <c r="D38" s="301"/>
      <c r="E38" s="301"/>
      <c r="F38" s="301"/>
      <c r="G38" s="301"/>
      <c r="H38" s="301"/>
      <c r="I38" s="301"/>
      <c r="J38" s="301"/>
      <c r="K38" s="301"/>
      <c r="L38" s="301"/>
      <c r="M38" s="301"/>
      <c r="N38" s="301"/>
      <c r="O38" s="302"/>
      <c r="P38" s="209"/>
      <c r="Q38" s="300" t="s">
        <v>55</v>
      </c>
      <c r="R38" s="301"/>
      <c r="S38" s="301"/>
      <c r="T38" s="301"/>
      <c r="U38" s="301"/>
      <c r="V38" s="301"/>
      <c r="W38" s="301"/>
      <c r="X38" s="301"/>
      <c r="Y38" s="301"/>
      <c r="Z38" s="301"/>
      <c r="AA38" s="301"/>
      <c r="AB38" s="301"/>
      <c r="AC38" s="301"/>
      <c r="AD38" s="301"/>
      <c r="AE38" s="302"/>
      <c r="AG38" s="303" t="s">
        <v>55</v>
      </c>
      <c r="AH38" s="301"/>
      <c r="AI38" s="301"/>
      <c r="AJ38" s="301"/>
      <c r="AK38" s="301"/>
      <c r="AL38" s="301"/>
      <c r="AM38" s="301"/>
      <c r="AN38" s="301"/>
      <c r="AO38" s="301"/>
      <c r="AP38" s="301"/>
      <c r="AQ38" s="301"/>
      <c r="AR38" s="301"/>
      <c r="AS38" s="301"/>
      <c r="AT38" s="301"/>
      <c r="AU38" s="302"/>
      <c r="AW38" s="303" t="s">
        <v>55</v>
      </c>
      <c r="AX38" s="301"/>
      <c r="AY38" s="301"/>
      <c r="AZ38" s="301"/>
      <c r="BA38" s="301"/>
      <c r="BB38" s="301"/>
      <c r="BC38" s="301"/>
      <c r="BD38" s="301"/>
      <c r="BE38" s="301"/>
      <c r="BF38" s="301"/>
      <c r="BG38" s="301"/>
      <c r="BH38" s="301"/>
      <c r="BI38" s="301"/>
      <c r="BJ38" s="301"/>
      <c r="BK38" s="302"/>
    </row>
    <row r="39" spans="1:63" s="208" customFormat="1" ht="15.75" customHeight="1" x14ac:dyDescent="0.15">
      <c r="A39" s="213" t="s">
        <v>46</v>
      </c>
      <c r="B39" s="214"/>
      <c r="C39" s="214"/>
      <c r="D39" s="214"/>
      <c r="E39" s="214"/>
      <c r="F39" s="214"/>
      <c r="G39" s="214"/>
      <c r="H39" s="214"/>
      <c r="I39" s="214"/>
      <c r="J39" s="214"/>
      <c r="K39" s="214"/>
      <c r="L39" s="214"/>
      <c r="M39" s="214"/>
      <c r="N39" s="214"/>
      <c r="O39" s="215"/>
      <c r="P39" s="209"/>
      <c r="Q39" s="213" t="s">
        <v>46</v>
      </c>
      <c r="R39" s="216"/>
      <c r="S39" s="216"/>
      <c r="T39" s="216"/>
      <c r="U39" s="216"/>
      <c r="V39" s="216"/>
      <c r="W39" s="216"/>
      <c r="X39" s="216"/>
      <c r="Y39" s="216"/>
      <c r="Z39" s="216"/>
      <c r="AA39" s="216"/>
      <c r="AB39" s="216"/>
      <c r="AC39" s="216"/>
      <c r="AD39" s="216"/>
      <c r="AE39" s="217"/>
      <c r="AG39" s="213" t="s">
        <v>46</v>
      </c>
      <c r="AH39" s="216"/>
      <c r="AI39" s="216"/>
      <c r="AJ39" s="216"/>
      <c r="AK39" s="216"/>
      <c r="AL39" s="216"/>
      <c r="AM39" s="216"/>
      <c r="AN39" s="216"/>
      <c r="AO39" s="216"/>
      <c r="AP39" s="216"/>
      <c r="AQ39" s="216"/>
      <c r="AR39" s="216"/>
      <c r="AS39" s="216"/>
      <c r="AT39" s="216"/>
      <c r="AU39" s="217"/>
      <c r="AW39" s="213" t="s">
        <v>46</v>
      </c>
      <c r="AX39" s="216"/>
      <c r="AY39" s="216"/>
      <c r="AZ39" s="216"/>
      <c r="BA39" s="216"/>
      <c r="BB39" s="216"/>
      <c r="BC39" s="216"/>
      <c r="BD39" s="216"/>
      <c r="BE39" s="216"/>
      <c r="BF39" s="216"/>
      <c r="BG39" s="216"/>
      <c r="BH39" s="216"/>
      <c r="BI39" s="216"/>
      <c r="BJ39" s="216"/>
      <c r="BK39" s="217"/>
    </row>
    <row r="40" spans="1:63" s="208" customFormat="1" ht="22.5" customHeight="1" x14ac:dyDescent="0.15">
      <c r="A40" s="308" t="s">
        <v>58</v>
      </c>
      <c r="B40" s="309"/>
      <c r="C40" s="309"/>
      <c r="D40" s="309"/>
      <c r="E40" s="309"/>
      <c r="F40" s="309"/>
      <c r="G40" s="309"/>
      <c r="H40" s="309"/>
      <c r="I40" s="309"/>
      <c r="J40" s="309"/>
      <c r="K40" s="309"/>
      <c r="L40" s="309"/>
      <c r="M40" s="309"/>
      <c r="N40" s="309"/>
      <c r="O40" s="310"/>
      <c r="P40" s="209"/>
      <c r="Q40" s="308" t="s">
        <v>58</v>
      </c>
      <c r="R40" s="309"/>
      <c r="S40" s="309"/>
      <c r="T40" s="309"/>
      <c r="U40" s="309"/>
      <c r="V40" s="309"/>
      <c r="W40" s="309"/>
      <c r="X40" s="309"/>
      <c r="Y40" s="309"/>
      <c r="Z40" s="309"/>
      <c r="AA40" s="309"/>
      <c r="AB40" s="309"/>
      <c r="AC40" s="309"/>
      <c r="AD40" s="309"/>
      <c r="AE40" s="310"/>
      <c r="AG40" s="308" t="s">
        <v>58</v>
      </c>
      <c r="AH40" s="309"/>
      <c r="AI40" s="309"/>
      <c r="AJ40" s="309"/>
      <c r="AK40" s="309"/>
      <c r="AL40" s="309"/>
      <c r="AM40" s="309"/>
      <c r="AN40" s="309"/>
      <c r="AO40" s="309"/>
      <c r="AP40" s="309"/>
      <c r="AQ40" s="309"/>
      <c r="AR40" s="309"/>
      <c r="AS40" s="309"/>
      <c r="AT40" s="309"/>
      <c r="AU40" s="310"/>
      <c r="AW40" s="308" t="s">
        <v>58</v>
      </c>
      <c r="AX40" s="309"/>
      <c r="AY40" s="309"/>
      <c r="AZ40" s="309"/>
      <c r="BA40" s="309"/>
      <c r="BB40" s="309"/>
      <c r="BC40" s="309"/>
      <c r="BD40" s="309"/>
      <c r="BE40" s="309"/>
      <c r="BF40" s="309"/>
      <c r="BG40" s="309"/>
      <c r="BH40" s="309"/>
      <c r="BI40" s="309"/>
      <c r="BJ40" s="309"/>
      <c r="BK40" s="310"/>
    </row>
    <row r="41" spans="1:63" s="208" customFormat="1" ht="26.25" customHeight="1" x14ac:dyDescent="0.15">
      <c r="A41" s="308" t="s">
        <v>86</v>
      </c>
      <c r="B41" s="309"/>
      <c r="C41" s="309"/>
      <c r="D41" s="309"/>
      <c r="E41" s="309"/>
      <c r="F41" s="309"/>
      <c r="G41" s="309"/>
      <c r="H41" s="309"/>
      <c r="I41" s="309"/>
      <c r="J41" s="309"/>
      <c r="K41" s="309"/>
      <c r="L41" s="309"/>
      <c r="M41" s="309"/>
      <c r="N41" s="309"/>
      <c r="O41" s="310"/>
      <c r="P41" s="209"/>
      <c r="Q41" s="308" t="s">
        <v>85</v>
      </c>
      <c r="R41" s="309"/>
      <c r="S41" s="309"/>
      <c r="T41" s="309"/>
      <c r="U41" s="309"/>
      <c r="V41" s="309"/>
      <c r="W41" s="309"/>
      <c r="X41" s="309"/>
      <c r="Y41" s="309"/>
      <c r="Z41" s="309"/>
      <c r="AA41" s="309"/>
      <c r="AB41" s="309"/>
      <c r="AC41" s="309"/>
      <c r="AD41" s="309"/>
      <c r="AE41" s="310"/>
      <c r="AG41" s="308" t="s">
        <v>85</v>
      </c>
      <c r="AH41" s="309"/>
      <c r="AI41" s="309"/>
      <c r="AJ41" s="309"/>
      <c r="AK41" s="309"/>
      <c r="AL41" s="309"/>
      <c r="AM41" s="309"/>
      <c r="AN41" s="309"/>
      <c r="AO41" s="309"/>
      <c r="AP41" s="309"/>
      <c r="AQ41" s="309"/>
      <c r="AR41" s="309"/>
      <c r="AS41" s="309"/>
      <c r="AT41" s="309"/>
      <c r="AU41" s="310"/>
      <c r="AW41" s="308" t="s">
        <v>85</v>
      </c>
      <c r="AX41" s="309"/>
      <c r="AY41" s="309"/>
      <c r="AZ41" s="309"/>
      <c r="BA41" s="309"/>
      <c r="BB41" s="309"/>
      <c r="BC41" s="309"/>
      <c r="BD41" s="309"/>
      <c r="BE41" s="309"/>
      <c r="BF41" s="309"/>
      <c r="BG41" s="309"/>
      <c r="BH41" s="309"/>
      <c r="BI41" s="309"/>
      <c r="BJ41" s="309"/>
      <c r="BK41" s="310"/>
    </row>
    <row r="42" spans="1:63" s="208" customFormat="1" ht="37.5" customHeight="1" x14ac:dyDescent="0.15">
      <c r="A42" s="308" t="s">
        <v>96</v>
      </c>
      <c r="B42" s="309"/>
      <c r="C42" s="309"/>
      <c r="D42" s="309"/>
      <c r="E42" s="309"/>
      <c r="F42" s="309"/>
      <c r="G42" s="309"/>
      <c r="H42" s="309"/>
      <c r="I42" s="309"/>
      <c r="J42" s="309"/>
      <c r="K42" s="309"/>
      <c r="L42" s="309"/>
      <c r="M42" s="309"/>
      <c r="N42" s="309"/>
      <c r="O42" s="310"/>
      <c r="P42" s="209"/>
      <c r="Q42" s="308" t="s">
        <v>96</v>
      </c>
      <c r="R42" s="309"/>
      <c r="S42" s="309"/>
      <c r="T42" s="309"/>
      <c r="U42" s="309"/>
      <c r="V42" s="309"/>
      <c r="W42" s="309"/>
      <c r="X42" s="309"/>
      <c r="Y42" s="309"/>
      <c r="Z42" s="309"/>
      <c r="AA42" s="309"/>
      <c r="AB42" s="309"/>
      <c r="AC42" s="309"/>
      <c r="AD42" s="309"/>
      <c r="AE42" s="310"/>
      <c r="AG42" s="308" t="s">
        <v>96</v>
      </c>
      <c r="AH42" s="309"/>
      <c r="AI42" s="309"/>
      <c r="AJ42" s="309"/>
      <c r="AK42" s="309"/>
      <c r="AL42" s="309"/>
      <c r="AM42" s="309"/>
      <c r="AN42" s="309"/>
      <c r="AO42" s="309"/>
      <c r="AP42" s="309"/>
      <c r="AQ42" s="309"/>
      <c r="AR42" s="309"/>
      <c r="AS42" s="309"/>
      <c r="AT42" s="309"/>
      <c r="AU42" s="310"/>
      <c r="AW42" s="308" t="s">
        <v>96</v>
      </c>
      <c r="AX42" s="309"/>
      <c r="AY42" s="309"/>
      <c r="AZ42" s="309"/>
      <c r="BA42" s="309"/>
      <c r="BB42" s="309"/>
      <c r="BC42" s="309"/>
      <c r="BD42" s="309"/>
      <c r="BE42" s="309"/>
      <c r="BF42" s="309"/>
      <c r="BG42" s="309"/>
      <c r="BH42" s="309"/>
      <c r="BI42" s="309"/>
      <c r="BJ42" s="309"/>
      <c r="BK42" s="310"/>
    </row>
    <row r="43" spans="1:63" s="208" customFormat="1" ht="22.5" customHeight="1" x14ac:dyDescent="0.15">
      <c r="A43" s="237" t="s">
        <v>77</v>
      </c>
      <c r="B43" s="216"/>
      <c r="C43" s="216"/>
      <c r="D43" s="216"/>
      <c r="E43" s="216"/>
      <c r="F43" s="216"/>
      <c r="G43" s="216"/>
      <c r="H43" s="216"/>
      <c r="I43" s="216"/>
      <c r="J43" s="216"/>
      <c r="K43" s="216"/>
      <c r="L43" s="216"/>
      <c r="M43" s="216"/>
      <c r="N43" s="216"/>
      <c r="O43" s="217"/>
      <c r="P43" s="209"/>
      <c r="Q43" s="237" t="s">
        <v>77</v>
      </c>
      <c r="R43" s="216"/>
      <c r="S43" s="216"/>
      <c r="T43" s="216"/>
      <c r="U43" s="216"/>
      <c r="V43" s="216"/>
      <c r="W43" s="216"/>
      <c r="X43" s="216"/>
      <c r="Y43" s="216"/>
      <c r="Z43" s="216"/>
      <c r="AA43" s="216"/>
      <c r="AB43" s="216"/>
      <c r="AC43" s="216"/>
      <c r="AD43" s="216"/>
      <c r="AE43" s="217"/>
      <c r="AG43" s="237" t="s">
        <v>77</v>
      </c>
      <c r="AH43" s="216"/>
      <c r="AI43" s="216"/>
      <c r="AJ43" s="216"/>
      <c r="AK43" s="216"/>
      <c r="AL43" s="216"/>
      <c r="AM43" s="216"/>
      <c r="AN43" s="216"/>
      <c r="AO43" s="216"/>
      <c r="AP43" s="216"/>
      <c r="AQ43" s="216"/>
      <c r="AR43" s="216"/>
      <c r="AS43" s="216"/>
      <c r="AT43" s="216"/>
      <c r="AU43" s="217"/>
      <c r="AW43" s="237" t="s">
        <v>77</v>
      </c>
      <c r="AX43" s="216"/>
      <c r="AY43" s="216"/>
      <c r="AZ43" s="216"/>
      <c r="BA43" s="216"/>
      <c r="BB43" s="216"/>
      <c r="BC43" s="216"/>
      <c r="BD43" s="216"/>
      <c r="BE43" s="216"/>
      <c r="BF43" s="216"/>
      <c r="BG43" s="216"/>
      <c r="BH43" s="216"/>
      <c r="BI43" s="216"/>
      <c r="BJ43" s="216"/>
      <c r="BK43" s="217"/>
    </row>
    <row r="44" spans="1:63" s="208" customFormat="1" ht="22.5" customHeight="1" x14ac:dyDescent="0.15">
      <c r="A44" s="237" t="s">
        <v>78</v>
      </c>
      <c r="B44" s="216"/>
      <c r="C44" s="216"/>
      <c r="D44" s="216"/>
      <c r="E44" s="216"/>
      <c r="F44" s="216"/>
      <c r="G44" s="216"/>
      <c r="H44" s="216"/>
      <c r="I44" s="216"/>
      <c r="J44" s="216"/>
      <c r="K44" s="216"/>
      <c r="L44" s="216"/>
      <c r="M44" s="216"/>
      <c r="N44" s="216"/>
      <c r="O44" s="217"/>
      <c r="P44" s="209"/>
      <c r="Q44" s="237" t="s">
        <v>78</v>
      </c>
      <c r="R44" s="216"/>
      <c r="S44" s="216"/>
      <c r="T44" s="216"/>
      <c r="U44" s="216"/>
      <c r="V44" s="216"/>
      <c r="W44" s="216"/>
      <c r="X44" s="216"/>
      <c r="Y44" s="216"/>
      <c r="Z44" s="216"/>
      <c r="AA44" s="216"/>
      <c r="AB44" s="216"/>
      <c r="AC44" s="216"/>
      <c r="AD44" s="216"/>
      <c r="AE44" s="217"/>
      <c r="AG44" s="237" t="s">
        <v>78</v>
      </c>
      <c r="AH44" s="216"/>
      <c r="AI44" s="216"/>
      <c r="AJ44" s="216"/>
      <c r="AK44" s="216"/>
      <c r="AL44" s="216"/>
      <c r="AM44" s="216"/>
      <c r="AN44" s="216"/>
      <c r="AO44" s="216"/>
      <c r="AP44" s="216"/>
      <c r="AQ44" s="216"/>
      <c r="AR44" s="216"/>
      <c r="AS44" s="216"/>
      <c r="AT44" s="216"/>
      <c r="AU44" s="217"/>
      <c r="AW44" s="237" t="s">
        <v>78</v>
      </c>
      <c r="AX44" s="216"/>
      <c r="AY44" s="216"/>
      <c r="AZ44" s="216"/>
      <c r="BA44" s="216"/>
      <c r="BB44" s="216"/>
      <c r="BC44" s="216"/>
      <c r="BD44" s="216"/>
      <c r="BE44" s="216"/>
      <c r="BF44" s="216"/>
      <c r="BG44" s="216"/>
      <c r="BH44" s="216"/>
      <c r="BI44" s="216"/>
      <c r="BJ44" s="216"/>
      <c r="BK44" s="217"/>
    </row>
    <row r="45" spans="1:63" s="208" customFormat="1" ht="22.5" customHeight="1" x14ac:dyDescent="0.15">
      <c r="A45" s="237" t="s">
        <v>79</v>
      </c>
      <c r="B45" s="216"/>
      <c r="C45" s="216"/>
      <c r="D45" s="216"/>
      <c r="E45" s="216"/>
      <c r="F45" s="216"/>
      <c r="G45" s="216"/>
      <c r="H45" s="216"/>
      <c r="I45" s="216"/>
      <c r="J45" s="216"/>
      <c r="K45" s="216"/>
      <c r="L45" s="216"/>
      <c r="M45" s="216"/>
      <c r="N45" s="216"/>
      <c r="O45" s="217"/>
      <c r="P45" s="209"/>
      <c r="Q45" s="237" t="s">
        <v>79</v>
      </c>
      <c r="R45" s="216"/>
      <c r="S45" s="216"/>
      <c r="T45" s="216"/>
      <c r="U45" s="216"/>
      <c r="V45" s="216"/>
      <c r="W45" s="216"/>
      <c r="X45" s="216"/>
      <c r="Y45" s="216"/>
      <c r="Z45" s="216"/>
      <c r="AA45" s="216"/>
      <c r="AB45" s="216"/>
      <c r="AC45" s="216"/>
      <c r="AD45" s="216"/>
      <c r="AE45" s="217"/>
      <c r="AG45" s="237" t="s">
        <v>79</v>
      </c>
      <c r="AH45" s="216"/>
      <c r="AI45" s="216"/>
      <c r="AJ45" s="216"/>
      <c r="AK45" s="216"/>
      <c r="AL45" s="216"/>
      <c r="AM45" s="216"/>
      <c r="AN45" s="216"/>
      <c r="AO45" s="216"/>
      <c r="AP45" s="216"/>
      <c r="AQ45" s="216"/>
      <c r="AR45" s="216"/>
      <c r="AS45" s="216"/>
      <c r="AT45" s="216"/>
      <c r="AU45" s="217"/>
      <c r="AW45" s="237" t="s">
        <v>79</v>
      </c>
      <c r="AX45" s="216"/>
      <c r="AY45" s="216"/>
      <c r="AZ45" s="216"/>
      <c r="BA45" s="216"/>
      <c r="BB45" s="216"/>
      <c r="BC45" s="216"/>
      <c r="BD45" s="216"/>
      <c r="BE45" s="216"/>
      <c r="BF45" s="216"/>
      <c r="BG45" s="216"/>
      <c r="BH45" s="216"/>
      <c r="BI45" s="216"/>
      <c r="BJ45" s="216"/>
      <c r="BK45" s="217"/>
    </row>
    <row r="46" spans="1:63" s="208" customFormat="1" ht="22.5" customHeight="1" x14ac:dyDescent="0.15">
      <c r="A46" s="237" t="s">
        <v>80</v>
      </c>
      <c r="B46" s="216"/>
      <c r="C46" s="216"/>
      <c r="D46" s="216"/>
      <c r="E46" s="216"/>
      <c r="F46" s="216"/>
      <c r="G46" s="216"/>
      <c r="H46" s="216"/>
      <c r="I46" s="216"/>
      <c r="J46" s="216"/>
      <c r="K46" s="216"/>
      <c r="L46" s="216"/>
      <c r="M46" s="216"/>
      <c r="N46" s="216"/>
      <c r="O46" s="217"/>
      <c r="P46" s="209"/>
      <c r="Q46" s="237" t="s">
        <v>80</v>
      </c>
      <c r="R46" s="216"/>
      <c r="S46" s="216"/>
      <c r="T46" s="216"/>
      <c r="U46" s="216"/>
      <c r="V46" s="216"/>
      <c r="W46" s="216"/>
      <c r="X46" s="216"/>
      <c r="Y46" s="216"/>
      <c r="Z46" s="216"/>
      <c r="AA46" s="216"/>
      <c r="AB46" s="216"/>
      <c r="AC46" s="216"/>
      <c r="AD46" s="216"/>
      <c r="AE46" s="217"/>
      <c r="AG46" s="237" t="s">
        <v>80</v>
      </c>
      <c r="AH46" s="216"/>
      <c r="AI46" s="216"/>
      <c r="AJ46" s="216"/>
      <c r="AK46" s="216"/>
      <c r="AL46" s="216"/>
      <c r="AM46" s="216"/>
      <c r="AN46" s="216"/>
      <c r="AO46" s="216"/>
      <c r="AP46" s="216"/>
      <c r="AQ46" s="216"/>
      <c r="AR46" s="216"/>
      <c r="AS46" s="216"/>
      <c r="AT46" s="216"/>
      <c r="AU46" s="217"/>
      <c r="AW46" s="237" t="s">
        <v>80</v>
      </c>
      <c r="AX46" s="216"/>
      <c r="AY46" s="216"/>
      <c r="AZ46" s="216"/>
      <c r="BA46" s="216"/>
      <c r="BB46" s="216"/>
      <c r="BC46" s="216"/>
      <c r="BD46" s="216"/>
      <c r="BE46" s="216"/>
      <c r="BF46" s="216"/>
      <c r="BG46" s="216"/>
      <c r="BH46" s="216"/>
      <c r="BI46" s="216"/>
      <c r="BJ46" s="216"/>
      <c r="BK46" s="217"/>
    </row>
    <row r="47" spans="1:63" s="208" customFormat="1" ht="22.5" customHeight="1" x14ac:dyDescent="0.15">
      <c r="A47" s="237" t="s">
        <v>81</v>
      </c>
      <c r="B47" s="216"/>
      <c r="C47" s="216"/>
      <c r="D47" s="216"/>
      <c r="E47" s="216"/>
      <c r="F47" s="216"/>
      <c r="G47" s="216"/>
      <c r="H47" s="216"/>
      <c r="I47" s="216"/>
      <c r="J47" s="216"/>
      <c r="K47" s="216"/>
      <c r="L47" s="216"/>
      <c r="M47" s="216"/>
      <c r="N47" s="216"/>
      <c r="O47" s="217"/>
      <c r="P47" s="209"/>
      <c r="Q47" s="237" t="s">
        <v>81</v>
      </c>
      <c r="R47" s="216"/>
      <c r="S47" s="216"/>
      <c r="T47" s="216"/>
      <c r="U47" s="216"/>
      <c r="V47" s="216"/>
      <c r="W47" s="216"/>
      <c r="X47" s="216"/>
      <c r="Y47" s="216"/>
      <c r="Z47" s="216"/>
      <c r="AA47" s="216"/>
      <c r="AB47" s="216"/>
      <c r="AC47" s="216"/>
      <c r="AD47" s="216"/>
      <c r="AE47" s="217"/>
      <c r="AG47" s="237" t="s">
        <v>81</v>
      </c>
      <c r="AH47" s="216"/>
      <c r="AI47" s="216"/>
      <c r="AJ47" s="216"/>
      <c r="AK47" s="216"/>
      <c r="AL47" s="216"/>
      <c r="AM47" s="216"/>
      <c r="AN47" s="216"/>
      <c r="AO47" s="216"/>
      <c r="AP47" s="216"/>
      <c r="AQ47" s="216"/>
      <c r="AR47" s="216"/>
      <c r="AS47" s="216"/>
      <c r="AT47" s="216"/>
      <c r="AU47" s="217"/>
      <c r="AW47" s="237" t="s">
        <v>81</v>
      </c>
      <c r="AX47" s="216"/>
      <c r="AY47" s="216"/>
      <c r="AZ47" s="216"/>
      <c r="BA47" s="216"/>
      <c r="BB47" s="216"/>
      <c r="BC47" s="216"/>
      <c r="BD47" s="216"/>
      <c r="BE47" s="216"/>
      <c r="BF47" s="216"/>
      <c r="BG47" s="216"/>
      <c r="BH47" s="216"/>
      <c r="BI47" s="216"/>
      <c r="BJ47" s="216"/>
      <c r="BK47" s="217"/>
    </row>
    <row r="48" spans="1:63" s="208" customFormat="1" ht="24.75" customHeight="1" x14ac:dyDescent="0.15">
      <c r="A48" s="305" t="str">
        <f>'Anexo 1'!A44</f>
        <v>Actualizado el 12 de junio de 2024</v>
      </c>
      <c r="B48" s="306"/>
      <c r="C48" s="306"/>
      <c r="D48" s="306"/>
      <c r="E48" s="306"/>
      <c r="F48" s="306"/>
      <c r="G48" s="306"/>
      <c r="H48" s="306"/>
      <c r="I48" s="306"/>
      <c r="J48" s="306"/>
      <c r="K48" s="306"/>
      <c r="L48" s="306"/>
      <c r="M48" s="306"/>
      <c r="N48" s="306"/>
      <c r="O48" s="307"/>
      <c r="P48" s="209"/>
      <c r="Q48" s="305" t="str">
        <f>+A48</f>
        <v>Actualizado el 12 de junio de 2024</v>
      </c>
      <c r="R48" s="306"/>
      <c r="S48" s="306"/>
      <c r="T48" s="306"/>
      <c r="U48" s="306"/>
      <c r="V48" s="306"/>
      <c r="W48" s="306"/>
      <c r="X48" s="306"/>
      <c r="Y48" s="306"/>
      <c r="Z48" s="306"/>
      <c r="AA48" s="306"/>
      <c r="AB48" s="306"/>
      <c r="AC48" s="306"/>
      <c r="AD48" s="306"/>
      <c r="AE48" s="307"/>
      <c r="AG48" s="305" t="str">
        <f>+A48</f>
        <v>Actualizado el 12 de junio de 2024</v>
      </c>
      <c r="AH48" s="306"/>
      <c r="AI48" s="306"/>
      <c r="AJ48" s="306"/>
      <c r="AK48" s="306"/>
      <c r="AL48" s="306"/>
      <c r="AM48" s="306"/>
      <c r="AN48" s="306"/>
      <c r="AO48" s="306"/>
      <c r="AP48" s="306"/>
      <c r="AQ48" s="306"/>
      <c r="AR48" s="306"/>
      <c r="AS48" s="306"/>
      <c r="AT48" s="306"/>
      <c r="AU48" s="307"/>
      <c r="AW48" s="311" t="str">
        <f>+Q48</f>
        <v>Actualizado el 12 de junio de 2024</v>
      </c>
      <c r="AX48" s="312"/>
      <c r="AY48" s="312"/>
      <c r="AZ48" s="312"/>
      <c r="BA48" s="312"/>
      <c r="BB48" s="312"/>
      <c r="BC48" s="312"/>
      <c r="BD48" s="312"/>
      <c r="BE48" s="312"/>
      <c r="BF48" s="312"/>
      <c r="BG48" s="312"/>
      <c r="BH48" s="312"/>
      <c r="BI48" s="312"/>
      <c r="BJ48" s="312"/>
      <c r="BK48" s="313"/>
    </row>
    <row r="49" spans="1:47" s="208" customFormat="1" ht="1.5" customHeight="1" x14ac:dyDescent="0.15">
      <c r="A49" s="218"/>
      <c r="B49" s="219"/>
      <c r="C49" s="219"/>
      <c r="D49" s="219"/>
      <c r="E49" s="220"/>
      <c r="F49" s="220"/>
      <c r="G49" s="220"/>
      <c r="H49" s="220"/>
      <c r="I49" s="220"/>
      <c r="J49" s="220"/>
      <c r="K49" s="220"/>
      <c r="L49" s="220"/>
      <c r="M49" s="220"/>
      <c r="N49" s="220"/>
      <c r="O49" s="221"/>
      <c r="P49" s="209"/>
      <c r="Q49" s="218"/>
      <c r="R49" s="219"/>
      <c r="S49" s="219"/>
      <c r="T49" s="219"/>
      <c r="U49" s="219"/>
      <c r="V49" s="219"/>
      <c r="W49" s="219"/>
      <c r="X49" s="219"/>
      <c r="Y49" s="219"/>
      <c r="Z49" s="219"/>
      <c r="AA49" s="219"/>
      <c r="AB49" s="219"/>
      <c r="AC49" s="219"/>
      <c r="AD49" s="219"/>
      <c r="AE49" s="222"/>
      <c r="AG49" s="218"/>
      <c r="AH49" s="219"/>
      <c r="AI49" s="219"/>
      <c r="AJ49" s="219"/>
      <c r="AK49" s="219"/>
      <c r="AL49" s="219"/>
      <c r="AM49" s="219"/>
      <c r="AN49" s="219"/>
      <c r="AO49" s="219"/>
      <c r="AP49" s="219"/>
      <c r="AQ49" s="219"/>
      <c r="AR49" s="219"/>
      <c r="AS49" s="219"/>
      <c r="AT49" s="219"/>
      <c r="AU49" s="222"/>
    </row>
    <row r="50" spans="1:47" s="208" customFormat="1" ht="14.25" customHeight="1" x14ac:dyDescent="0.15">
      <c r="A50" s="223"/>
      <c r="B50" s="223"/>
      <c r="C50" s="223"/>
      <c r="D50" s="223"/>
      <c r="E50" s="223"/>
      <c r="F50" s="223"/>
      <c r="G50" s="223"/>
      <c r="H50" s="223"/>
      <c r="I50" s="223"/>
      <c r="J50" s="223"/>
      <c r="K50" s="223"/>
      <c r="L50" s="223"/>
      <c r="M50" s="223"/>
      <c r="N50" s="223"/>
      <c r="O50" s="223"/>
      <c r="P50" s="209"/>
    </row>
  </sheetData>
  <mergeCells count="53">
    <mergeCell ref="AW38:BK38"/>
    <mergeCell ref="AW40:BK40"/>
    <mergeCell ref="AW41:BK41"/>
    <mergeCell ref="AW48:BK48"/>
    <mergeCell ref="AW5:BK5"/>
    <mergeCell ref="AW6:AW7"/>
    <mergeCell ref="AX6:AX7"/>
    <mergeCell ref="AY6:BA6"/>
    <mergeCell ref="BC6:BH6"/>
    <mergeCell ref="BI6:BI7"/>
    <mergeCell ref="BJ6:BJ7"/>
    <mergeCell ref="BK6:BK7"/>
    <mergeCell ref="AW42:BK42"/>
    <mergeCell ref="A48:O48"/>
    <mergeCell ref="Q48:AE48"/>
    <mergeCell ref="AG48:AU48"/>
    <mergeCell ref="A40:O40"/>
    <mergeCell ref="Q40:AE40"/>
    <mergeCell ref="AG40:AU40"/>
    <mergeCell ref="A41:O41"/>
    <mergeCell ref="Q41:AE41"/>
    <mergeCell ref="AG41:AU41"/>
    <mergeCell ref="A42:O42"/>
    <mergeCell ref="Q42:AE42"/>
    <mergeCell ref="AG42:AU42"/>
    <mergeCell ref="A38:O38"/>
    <mergeCell ref="Q38:AE38"/>
    <mergeCell ref="AG38:AU38"/>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5"/>
  <sheetViews>
    <sheetView showGridLines="0" zoomScale="70" zoomScaleNormal="70" workbookViewId="0">
      <pane ySplit="7" topLeftCell="A26" activePane="bottomLeft" state="frozen"/>
      <selection pane="bottomLeft" activeCell="A43" sqref="A43:N43"/>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16384" width="11.42578125" style="25"/>
  </cols>
  <sheetData>
    <row r="1" spans="1:59" ht="87.75" customHeight="1" x14ac:dyDescent="0.25"/>
    <row r="2" spans="1:59" ht="6.75" customHeight="1" x14ac:dyDescent="0.25"/>
    <row r="3" spans="1:59" ht="18.75" customHeight="1" x14ac:dyDescent="0.25">
      <c r="A3" s="262" t="s">
        <v>41</v>
      </c>
      <c r="B3" s="262"/>
      <c r="C3" s="262"/>
      <c r="D3" s="262"/>
      <c r="E3" s="262"/>
      <c r="F3" s="262"/>
      <c r="G3" s="262"/>
      <c r="H3" s="262"/>
      <c r="I3" s="262"/>
      <c r="J3" s="262"/>
      <c r="K3" s="262"/>
      <c r="L3" s="262"/>
      <c r="M3" s="262"/>
      <c r="N3" s="262"/>
    </row>
    <row r="4" spans="1:59" ht="18.75" customHeight="1" x14ac:dyDescent="0.25">
      <c r="A4" s="262"/>
      <c r="B4" s="262"/>
      <c r="C4" s="262"/>
      <c r="D4" s="262"/>
      <c r="E4" s="262"/>
      <c r="F4" s="262"/>
      <c r="G4" s="262"/>
      <c r="H4" s="262"/>
      <c r="I4" s="262"/>
      <c r="J4" s="262"/>
      <c r="K4" s="262"/>
      <c r="L4" s="262"/>
      <c r="M4" s="262"/>
      <c r="N4" s="262"/>
    </row>
    <row r="5" spans="1:59" s="52" customFormat="1" ht="42.75" customHeight="1" x14ac:dyDescent="0.2">
      <c r="A5" s="314" t="s">
        <v>100</v>
      </c>
      <c r="B5" s="314"/>
      <c r="C5" s="314"/>
      <c r="D5" s="314"/>
      <c r="E5" s="314"/>
      <c r="F5" s="314"/>
      <c r="G5" s="314"/>
      <c r="H5" s="314"/>
      <c r="I5" s="314"/>
      <c r="J5" s="314"/>
      <c r="K5" s="314"/>
      <c r="L5" s="314"/>
      <c r="M5" s="314"/>
      <c r="N5" s="315"/>
      <c r="O5" s="59"/>
      <c r="P5" s="316" t="s">
        <v>103</v>
      </c>
      <c r="Q5" s="317"/>
      <c r="R5" s="317"/>
      <c r="S5" s="317"/>
      <c r="T5" s="317"/>
      <c r="U5" s="317"/>
      <c r="V5" s="317"/>
      <c r="W5" s="317"/>
      <c r="X5" s="317"/>
      <c r="Y5" s="317"/>
      <c r="Z5" s="317"/>
      <c r="AA5" s="317"/>
      <c r="AB5" s="317"/>
      <c r="AC5" s="318"/>
      <c r="AD5" s="59"/>
      <c r="AE5" s="316" t="s">
        <v>104</v>
      </c>
      <c r="AF5" s="317"/>
      <c r="AG5" s="317"/>
      <c r="AH5" s="317"/>
      <c r="AI5" s="317"/>
      <c r="AJ5" s="317"/>
      <c r="AK5" s="317"/>
      <c r="AL5" s="317"/>
      <c r="AM5" s="317"/>
      <c r="AN5" s="317"/>
      <c r="AO5" s="317"/>
      <c r="AP5" s="317"/>
      <c r="AQ5" s="317"/>
      <c r="AR5" s="318"/>
      <c r="AS5" s="59"/>
      <c r="AT5" s="316" t="s">
        <v>105</v>
      </c>
      <c r="AU5" s="338"/>
      <c r="AV5" s="317"/>
      <c r="AW5" s="317"/>
      <c r="AX5" s="317"/>
      <c r="AY5" s="317"/>
      <c r="AZ5" s="317"/>
      <c r="BA5" s="317"/>
      <c r="BB5" s="317"/>
      <c r="BC5" s="317"/>
      <c r="BD5" s="317"/>
      <c r="BE5" s="317"/>
      <c r="BF5" s="317"/>
      <c r="BG5" s="318"/>
    </row>
    <row r="6" spans="1:59" s="37" customFormat="1" ht="24.6" customHeight="1" x14ac:dyDescent="0.2">
      <c r="A6" s="319" t="s">
        <v>0</v>
      </c>
      <c r="B6" s="321" t="s">
        <v>1</v>
      </c>
      <c r="C6" s="323" t="s">
        <v>34</v>
      </c>
      <c r="D6" s="319"/>
      <c r="E6" s="319"/>
      <c r="F6" s="319"/>
      <c r="G6" s="319"/>
      <c r="H6" s="319"/>
      <c r="I6" s="319"/>
      <c r="J6" s="319"/>
      <c r="K6" s="319"/>
      <c r="L6" s="319"/>
      <c r="M6" s="319"/>
      <c r="N6" s="78"/>
      <c r="O6" s="60"/>
      <c r="P6" s="323" t="s">
        <v>0</v>
      </c>
      <c r="Q6" s="319" t="s">
        <v>1</v>
      </c>
      <c r="R6" s="331" t="s">
        <v>36</v>
      </c>
      <c r="S6" s="331"/>
      <c r="T6" s="331"/>
      <c r="U6" s="331"/>
      <c r="V6" s="331"/>
      <c r="W6" s="331"/>
      <c r="X6" s="331"/>
      <c r="Y6" s="331"/>
      <c r="Z6" s="331"/>
      <c r="AA6" s="331"/>
      <c r="AB6" s="331"/>
      <c r="AC6" s="79"/>
      <c r="AD6" s="60"/>
      <c r="AE6" s="323" t="s">
        <v>0</v>
      </c>
      <c r="AF6" s="319" t="s">
        <v>1</v>
      </c>
      <c r="AG6" s="331" t="s">
        <v>49</v>
      </c>
      <c r="AH6" s="331"/>
      <c r="AI6" s="331"/>
      <c r="AJ6" s="331"/>
      <c r="AK6" s="331"/>
      <c r="AL6" s="331"/>
      <c r="AM6" s="331"/>
      <c r="AN6" s="331"/>
      <c r="AO6" s="331"/>
      <c r="AP6" s="331"/>
      <c r="AQ6" s="331"/>
      <c r="AR6" s="79"/>
      <c r="AS6" s="60"/>
      <c r="AT6" s="323" t="s">
        <v>0</v>
      </c>
      <c r="AU6" s="319" t="s">
        <v>1</v>
      </c>
      <c r="AV6" s="331" t="s">
        <v>89</v>
      </c>
      <c r="AW6" s="331"/>
      <c r="AX6" s="331"/>
      <c r="AY6" s="331"/>
      <c r="AZ6" s="331"/>
      <c r="BA6" s="331"/>
      <c r="BB6" s="331"/>
      <c r="BC6" s="331"/>
      <c r="BD6" s="331"/>
      <c r="BE6" s="331"/>
      <c r="BF6" s="331"/>
      <c r="BG6" s="79"/>
    </row>
    <row r="7" spans="1:59" s="37" customFormat="1" ht="28.5" customHeight="1" x14ac:dyDescent="0.2">
      <c r="A7" s="320"/>
      <c r="B7" s="322"/>
      <c r="C7" s="82" t="s">
        <v>18</v>
      </c>
      <c r="D7" s="83" t="s">
        <v>19</v>
      </c>
      <c r="E7" s="83" t="s">
        <v>56</v>
      </c>
      <c r="F7" s="83" t="s">
        <v>35</v>
      </c>
      <c r="G7" s="83" t="s">
        <v>20</v>
      </c>
      <c r="H7" s="83" t="s">
        <v>21</v>
      </c>
      <c r="I7" s="83" t="s">
        <v>22</v>
      </c>
      <c r="J7" s="83" t="s">
        <v>23</v>
      </c>
      <c r="K7" s="83" t="s">
        <v>24</v>
      </c>
      <c r="L7" s="83" t="s">
        <v>47</v>
      </c>
      <c r="M7" s="83" t="s">
        <v>57</v>
      </c>
      <c r="N7" s="78" t="s">
        <v>17</v>
      </c>
      <c r="P7" s="324"/>
      <c r="Q7" s="320"/>
      <c r="R7" s="83" t="s">
        <v>18</v>
      </c>
      <c r="S7" s="83" t="s">
        <v>19</v>
      </c>
      <c r="T7" s="83" t="s">
        <v>56</v>
      </c>
      <c r="U7" s="83" t="s">
        <v>35</v>
      </c>
      <c r="V7" s="83" t="s">
        <v>20</v>
      </c>
      <c r="W7" s="83" t="s">
        <v>21</v>
      </c>
      <c r="X7" s="83" t="s">
        <v>22</v>
      </c>
      <c r="Y7" s="83" t="s">
        <v>23</v>
      </c>
      <c r="Z7" s="83" t="s">
        <v>24</v>
      </c>
      <c r="AA7" s="83" t="s">
        <v>47</v>
      </c>
      <c r="AB7" s="83" t="s">
        <v>57</v>
      </c>
      <c r="AC7" s="78" t="s">
        <v>17</v>
      </c>
      <c r="AE7" s="324"/>
      <c r="AF7" s="320"/>
      <c r="AG7" s="83" t="s">
        <v>18</v>
      </c>
      <c r="AH7" s="83" t="s">
        <v>19</v>
      </c>
      <c r="AI7" s="83" t="s">
        <v>56</v>
      </c>
      <c r="AJ7" s="83" t="s">
        <v>35</v>
      </c>
      <c r="AK7" s="83" t="s">
        <v>20</v>
      </c>
      <c r="AL7" s="83" t="s">
        <v>21</v>
      </c>
      <c r="AM7" s="83" t="s">
        <v>22</v>
      </c>
      <c r="AN7" s="83" t="s">
        <v>23</v>
      </c>
      <c r="AO7" s="83" t="s">
        <v>24</v>
      </c>
      <c r="AP7" s="83" t="s">
        <v>47</v>
      </c>
      <c r="AQ7" s="83" t="s">
        <v>57</v>
      </c>
      <c r="AR7" s="78" t="s">
        <v>17</v>
      </c>
      <c r="AT7" s="324"/>
      <c r="AU7" s="320"/>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60666.150170561887</v>
      </c>
      <c r="D8" s="96">
        <v>66627.7</v>
      </c>
      <c r="E8" s="96">
        <v>161689.41</v>
      </c>
      <c r="F8" s="96">
        <v>20694.850000000002</v>
      </c>
      <c r="G8" s="96">
        <v>10725.25</v>
      </c>
      <c r="H8" s="96">
        <v>33232.050000000003</v>
      </c>
      <c r="I8" s="96">
        <v>11998.070000000002</v>
      </c>
      <c r="J8" s="96">
        <v>36375.407270718861</v>
      </c>
      <c r="K8" s="96">
        <v>17992.18814076831</v>
      </c>
      <c r="L8" s="96">
        <v>43494.75</v>
      </c>
      <c r="M8" s="96">
        <v>92516.100382882971</v>
      </c>
      <c r="N8" s="99">
        <v>556011.92596493207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80173.577943396143</v>
      </c>
      <c r="D9" s="85">
        <v>72112.38</v>
      </c>
      <c r="E9" s="85">
        <v>196028.55000000002</v>
      </c>
      <c r="F9" s="85">
        <v>25568.600000000002</v>
      </c>
      <c r="G9" s="85">
        <v>11531.75</v>
      </c>
      <c r="H9" s="85">
        <v>44877.95</v>
      </c>
      <c r="I9" s="85">
        <v>11945.65</v>
      </c>
      <c r="J9" s="85">
        <v>38143.243680409178</v>
      </c>
      <c r="K9" s="85">
        <v>27075.466198036291</v>
      </c>
      <c r="L9" s="85">
        <v>55475.44</v>
      </c>
      <c r="M9" s="85">
        <v>112249.16021987218</v>
      </c>
      <c r="N9" s="86">
        <v>675181.76804171375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94836.866425335917</v>
      </c>
      <c r="D10" s="96">
        <v>72156.450000000012</v>
      </c>
      <c r="E10" s="96">
        <v>209106.1</v>
      </c>
      <c r="F10" s="96">
        <v>30301.510000000002</v>
      </c>
      <c r="G10" s="96">
        <v>14231.75</v>
      </c>
      <c r="H10" s="96">
        <v>56391.6</v>
      </c>
      <c r="I10" s="96">
        <v>13455.25</v>
      </c>
      <c r="J10" s="96">
        <v>38284.229279651292</v>
      </c>
      <c r="K10" s="96">
        <v>28374.429048673199</v>
      </c>
      <c r="L10" s="96">
        <v>58127.6</v>
      </c>
      <c r="M10" s="96">
        <v>121329.78702172934</v>
      </c>
      <c r="N10" s="99">
        <v>736595.57177538984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82983.497805695981</v>
      </c>
      <c r="D11" s="85">
        <v>72035.349999999991</v>
      </c>
      <c r="E11" s="85">
        <v>179801.1</v>
      </c>
      <c r="F11" s="85">
        <v>25846.95</v>
      </c>
      <c r="G11" s="85">
        <v>12538.5</v>
      </c>
      <c r="H11" s="85">
        <v>45225.25</v>
      </c>
      <c r="I11" s="85">
        <v>11592.55</v>
      </c>
      <c r="J11" s="85">
        <v>40343.289595178394</v>
      </c>
      <c r="K11" s="85">
        <v>23999.767230394031</v>
      </c>
      <c r="L11" s="85">
        <v>51307.85</v>
      </c>
      <c r="M11" s="85">
        <v>103585.20427439181</v>
      </c>
      <c r="N11" s="86">
        <v>649259.30890566017</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88591.745095743798</v>
      </c>
      <c r="D12" s="96">
        <v>72720.640000000014</v>
      </c>
      <c r="E12" s="96">
        <v>194692.15</v>
      </c>
      <c r="F12" s="96">
        <v>27088.45</v>
      </c>
      <c r="G12" s="96">
        <v>14144.85</v>
      </c>
      <c r="H12" s="96">
        <v>49751.16</v>
      </c>
      <c r="I12" s="96">
        <v>14276.320000000002</v>
      </c>
      <c r="J12" s="96">
        <v>36138.969368558202</v>
      </c>
      <c r="K12" s="96">
        <v>26224.490091411113</v>
      </c>
      <c r="L12" s="96">
        <v>57051.9</v>
      </c>
      <c r="M12" s="96">
        <v>100184.77986529114</v>
      </c>
      <c r="N12" s="99">
        <v>680865.45442100428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90473.894415633389</v>
      </c>
      <c r="D13" s="85">
        <v>73108.81</v>
      </c>
      <c r="E13" s="85">
        <v>189342.15000000002</v>
      </c>
      <c r="F13" s="85">
        <v>23128.99</v>
      </c>
      <c r="G13" s="85">
        <v>14002.4</v>
      </c>
      <c r="H13" s="85">
        <v>45284.25</v>
      </c>
      <c r="I13" s="85">
        <v>12617.45</v>
      </c>
      <c r="J13" s="85">
        <v>33984.198958238798</v>
      </c>
      <c r="K13" s="85">
        <v>23539.23126697159</v>
      </c>
      <c r="L13" s="85">
        <v>58731.45</v>
      </c>
      <c r="M13" s="85">
        <v>104478.95205325761</v>
      </c>
      <c r="N13" s="86">
        <v>668691.7766941014</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93357.765401105833</v>
      </c>
      <c r="D14" s="96">
        <v>77160.17</v>
      </c>
      <c r="E14" s="96">
        <v>198831.81</v>
      </c>
      <c r="F14" s="96">
        <v>23692.65</v>
      </c>
      <c r="G14" s="96">
        <v>13702</v>
      </c>
      <c r="H14" s="96">
        <v>45419.03</v>
      </c>
      <c r="I14" s="96">
        <v>14265.79</v>
      </c>
      <c r="J14" s="96">
        <v>33152.666442924572</v>
      </c>
      <c r="K14" s="96">
        <v>22247.349938746032</v>
      </c>
      <c r="L14" s="96">
        <v>59942.3</v>
      </c>
      <c r="M14" s="96">
        <v>104214.71035826624</v>
      </c>
      <c r="N14" s="99">
        <v>685986.24214104272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101071.69849621051</v>
      </c>
      <c r="D15" s="85">
        <v>77869.600000000006</v>
      </c>
      <c r="E15" s="85">
        <v>220377.78</v>
      </c>
      <c r="F15" s="85">
        <v>25414</v>
      </c>
      <c r="G15" s="85">
        <v>14461.25</v>
      </c>
      <c r="H15" s="85">
        <v>49156.32</v>
      </c>
      <c r="I15" s="85">
        <v>16250.61</v>
      </c>
      <c r="J15" s="85">
        <v>38485.834404320718</v>
      </c>
      <c r="K15" s="85">
        <v>23504.356441828393</v>
      </c>
      <c r="L15" s="85">
        <v>71345.3</v>
      </c>
      <c r="M15" s="85">
        <v>119548.74680719525</v>
      </c>
      <c r="N15" s="86">
        <v>757485.49614955497</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77837.609999999986</v>
      </c>
      <c r="E16" s="87">
        <v>218051.35</v>
      </c>
      <c r="F16" s="87">
        <v>24106.399999999998</v>
      </c>
      <c r="G16" s="87">
        <v>16061.4</v>
      </c>
      <c r="H16" s="87">
        <v>50756.549999999996</v>
      </c>
      <c r="I16" s="87">
        <v>15190.61</v>
      </c>
      <c r="J16" s="87">
        <v>41917.822500000002</v>
      </c>
      <c r="K16" s="87">
        <v>23752.176622596442</v>
      </c>
      <c r="L16" s="87">
        <v>71754.2</v>
      </c>
      <c r="M16" s="87">
        <v>114173.67644424214</v>
      </c>
      <c r="N16" s="88">
        <v>749505.99999159854</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73159.470000000016</v>
      </c>
      <c r="E17" s="85">
        <v>213738.34499999997</v>
      </c>
      <c r="F17" s="85">
        <v>21669.65</v>
      </c>
      <c r="G17" s="85">
        <v>16337.5</v>
      </c>
      <c r="H17" s="85">
        <v>56515</v>
      </c>
      <c r="I17" s="85">
        <v>12955.05</v>
      </c>
      <c r="J17" s="85">
        <v>41219.82</v>
      </c>
      <c r="K17" s="85">
        <v>20724.08049888222</v>
      </c>
      <c r="L17" s="85">
        <v>61898</v>
      </c>
      <c r="M17" s="85">
        <v>110559.42015935114</v>
      </c>
      <c r="N17" s="86">
        <v>724877.56082648365</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73909.00999999998</v>
      </c>
      <c r="E18" s="87">
        <v>210220.24</v>
      </c>
      <c r="F18" s="87">
        <v>20121.25</v>
      </c>
      <c r="G18" s="87">
        <v>16258</v>
      </c>
      <c r="H18" s="87">
        <v>61023</v>
      </c>
      <c r="I18" s="87">
        <v>14304.199999999999</v>
      </c>
      <c r="J18" s="87">
        <v>47299.645000000004</v>
      </c>
      <c r="K18" s="87">
        <v>20635.815127370235</v>
      </c>
      <c r="L18" s="87">
        <v>58220.149999999994</v>
      </c>
      <c r="M18" s="87">
        <v>116069.80070624912</v>
      </c>
      <c r="N18" s="88">
        <v>735771.23326762009</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78910.930000000008</v>
      </c>
      <c r="E19" s="85">
        <v>203367.40000000002</v>
      </c>
      <c r="F19" s="85">
        <v>21579.7</v>
      </c>
      <c r="G19" s="85">
        <v>15437</v>
      </c>
      <c r="H19" s="85">
        <v>47569</v>
      </c>
      <c r="I19" s="85">
        <v>12877.110000000002</v>
      </c>
      <c r="J19" s="85">
        <v>42606.357499999998</v>
      </c>
      <c r="K19" s="85">
        <v>17608.21939432215</v>
      </c>
      <c r="L19" s="85">
        <v>56890.45</v>
      </c>
      <c r="M19" s="85">
        <v>108407.21870727105</v>
      </c>
      <c r="N19" s="86">
        <v>704549.80884803063</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81937.369998092647</v>
      </c>
      <c r="D20" s="96">
        <v>75415.879999999976</v>
      </c>
      <c r="E20" s="96">
        <v>165295</v>
      </c>
      <c r="F20" s="96">
        <v>16357.55</v>
      </c>
      <c r="G20" s="96">
        <v>10984.9</v>
      </c>
      <c r="H20" s="96">
        <v>39390.75</v>
      </c>
      <c r="I20" s="96">
        <v>11068.32</v>
      </c>
      <c r="J20" s="96">
        <v>29861.33</v>
      </c>
      <c r="K20" s="96">
        <v>13401</v>
      </c>
      <c r="L20" s="96">
        <v>42740.76</v>
      </c>
      <c r="M20" s="96">
        <v>79954.130815416604</v>
      </c>
      <c r="N20" s="99">
        <v>566406.99081350933</v>
      </c>
      <c r="O20" s="139"/>
      <c r="P20" s="81">
        <v>2023</v>
      </c>
      <c r="Q20" s="95" t="s">
        <v>2</v>
      </c>
      <c r="R20" s="97">
        <v>35.062748777905085</v>
      </c>
      <c r="S20" s="97">
        <v>13.189979543042881</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-13.578144253246691</v>
      </c>
      <c r="AC20" s="98">
        <v>1.8695758783477743</v>
      </c>
      <c r="AE20" s="81">
        <v>2023</v>
      </c>
      <c r="AF20" s="95" t="s">
        <v>2</v>
      </c>
      <c r="AG20" s="97">
        <v>35.062748777905085</v>
      </c>
      <c r="AH20" s="97">
        <v>13.189979543042881</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-13.578144253246691</v>
      </c>
      <c r="AR20" s="98">
        <v>1.8695758783477743</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99678.350017929071</v>
      </c>
      <c r="D21" s="85">
        <v>69720.7</v>
      </c>
      <c r="E21" s="85">
        <v>199835.75</v>
      </c>
      <c r="F21" s="85">
        <v>19756.670000000002</v>
      </c>
      <c r="G21" s="85">
        <v>13606.55</v>
      </c>
      <c r="H21" s="85">
        <v>57319.1</v>
      </c>
      <c r="I21" s="85">
        <v>11408.06</v>
      </c>
      <c r="J21" s="85">
        <v>37681.477500000008</v>
      </c>
      <c r="K21" s="85">
        <v>17147</v>
      </c>
      <c r="L21" s="85">
        <v>56548.35</v>
      </c>
      <c r="M21" s="85">
        <v>101492.09790991517</v>
      </c>
      <c r="N21" s="86">
        <v>684194.1054278441</v>
      </c>
      <c r="O21" s="139"/>
      <c r="P21" s="81"/>
      <c r="Q21" s="76" t="s">
        <v>3</v>
      </c>
      <c r="R21" s="64">
        <v>24.328179650786709</v>
      </c>
      <c r="S21" s="64">
        <v>-3.31660111620225</v>
      </c>
      <c r="T21" s="64">
        <v>1.9421660773392375</v>
      </c>
      <c r="U21" s="64">
        <v>-22.730732226246246</v>
      </c>
      <c r="V21" s="64">
        <v>17.992065384698748</v>
      </c>
      <c r="W21" s="64">
        <v>27.722188736339334</v>
      </c>
      <c r="X21" s="64">
        <v>-4.5002992721199746</v>
      </c>
      <c r="Y21" s="64">
        <v>-1.2106106766329816</v>
      </c>
      <c r="Z21" s="64">
        <v>-36.669603859882471</v>
      </c>
      <c r="AA21" s="64">
        <v>1.9340270216874274</v>
      </c>
      <c r="AB21" s="64">
        <v>-9.5832007018014309</v>
      </c>
      <c r="AC21" s="65">
        <v>1.3348016508605696</v>
      </c>
      <c r="AE21" s="81"/>
      <c r="AF21" s="76" t="s">
        <v>3</v>
      </c>
      <c r="AG21" s="64">
        <v>28.952052413130559</v>
      </c>
      <c r="AH21" s="64">
        <v>4.6104197143319539</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-11.388177764519497</v>
      </c>
      <c r="AR21" s="65">
        <v>1.5763078002414517</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106914.16002918243</v>
      </c>
      <c r="D22" s="96">
        <v>81648.599999999977</v>
      </c>
      <c r="E22" s="96">
        <v>219782</v>
      </c>
      <c r="F22" s="96">
        <v>19252.55</v>
      </c>
      <c r="G22" s="96">
        <v>15551.65</v>
      </c>
      <c r="H22" s="96">
        <v>63579.85</v>
      </c>
      <c r="I22" s="96">
        <v>13120.400000000001</v>
      </c>
      <c r="J22" s="96">
        <v>44329.528000000013</v>
      </c>
      <c r="K22" s="96">
        <v>20279.75</v>
      </c>
      <c r="L22" s="96">
        <v>50059.35</v>
      </c>
      <c r="M22" s="96">
        <v>106438.07881607492</v>
      </c>
      <c r="N22" s="99">
        <v>740955.91684525728</v>
      </c>
      <c r="O22" s="139"/>
      <c r="P22" s="81"/>
      <c r="Q22" s="95" t="s">
        <v>4</v>
      </c>
      <c r="R22" s="97">
        <v>12.734808792269448</v>
      </c>
      <c r="S22" s="97">
        <v>13.154957041262378</v>
      </c>
      <c r="T22" s="97">
        <v>5.1054942921320787</v>
      </c>
      <c r="U22" s="97">
        <v>-36.463397368645985</v>
      </c>
      <c r="V22" s="97">
        <v>9.2743337959140746</v>
      </c>
      <c r="W22" s="97">
        <v>12.747022606203757</v>
      </c>
      <c r="X22" s="97">
        <v>-2.4886196837665437</v>
      </c>
      <c r="Y22" s="97">
        <v>15.790571820553524</v>
      </c>
      <c r="Z22" s="97">
        <v>-28.52807728672768</v>
      </c>
      <c r="AA22" s="97">
        <v>-13.880239335530803</v>
      </c>
      <c r="AB22" s="97">
        <v>-12.273744618860505</v>
      </c>
      <c r="AC22" s="98">
        <v>0.59195917501348561</v>
      </c>
      <c r="AE22" s="81"/>
      <c r="AF22" s="95" t="s">
        <v>4</v>
      </c>
      <c r="AG22" s="97">
        <v>22.426191964131604</v>
      </c>
      <c r="AH22" s="97">
        <v>7.5338603247762705</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-11.717669544947967</v>
      </c>
      <c r="AR22" s="98">
        <v>1.2078400730135712</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98264.599960422493</v>
      </c>
      <c r="D23" s="85">
        <v>71670.900000000009</v>
      </c>
      <c r="E23" s="85">
        <v>187001.45</v>
      </c>
      <c r="F23" s="85">
        <v>16176.95</v>
      </c>
      <c r="G23" s="85">
        <v>12895.5</v>
      </c>
      <c r="H23" s="85">
        <v>47235.75</v>
      </c>
      <c r="I23" s="85">
        <v>9353.36</v>
      </c>
      <c r="J23" s="85">
        <v>36497.709999999992</v>
      </c>
      <c r="K23" s="85">
        <v>17568.25</v>
      </c>
      <c r="L23" s="85">
        <v>38119.050000000003</v>
      </c>
      <c r="M23" s="85">
        <v>89604.767458593298</v>
      </c>
      <c r="N23" s="86">
        <v>624388.28741901577</v>
      </c>
      <c r="O23" s="139"/>
      <c r="P23" s="81"/>
      <c r="Q23" s="76" t="s">
        <v>5</v>
      </c>
      <c r="R23" s="64">
        <v>18.41462767754966</v>
      </c>
      <c r="S23" s="64">
        <v>-0.50593215692015292</v>
      </c>
      <c r="T23" s="64">
        <v>4.00461954904614</v>
      </c>
      <c r="U23" s="64">
        <v>-37.412538036402744</v>
      </c>
      <c r="V23" s="64">
        <v>2.847230529967689</v>
      </c>
      <c r="W23" s="64">
        <v>4.4455254531484059</v>
      </c>
      <c r="X23" s="64">
        <v>-19.315767454097667</v>
      </c>
      <c r="Y23" s="64">
        <v>-9.5321418599389744</v>
      </c>
      <c r="Z23" s="64">
        <v>-26.798248369046533</v>
      </c>
      <c r="AA23" s="64">
        <v>-25.705228342251715</v>
      </c>
      <c r="AB23" s="64">
        <v>-13.496557653895309</v>
      </c>
      <c r="AC23" s="65">
        <v>-3.8306761482657947</v>
      </c>
      <c r="AE23" s="81"/>
      <c r="AF23" s="76" t="s">
        <v>5</v>
      </c>
      <c r="AG23" s="64">
        <v>21.381525110107773</v>
      </c>
      <c r="AH23" s="64">
        <v>5.4869037734453912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-12.146515151261667</v>
      </c>
      <c r="AR23" s="65">
        <v>-4.2157191606605693E-2</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107148.41002639769</v>
      </c>
      <c r="D24" s="96">
        <v>83147.16</v>
      </c>
      <c r="E24" s="96">
        <v>220401.31</v>
      </c>
      <c r="F24" s="96">
        <v>17958.5</v>
      </c>
      <c r="G24" s="96">
        <v>14750.75</v>
      </c>
      <c r="H24" s="96">
        <v>61866.590000000004</v>
      </c>
      <c r="I24" s="96">
        <v>10480.810000000001</v>
      </c>
      <c r="J24" s="96">
        <v>43737.72</v>
      </c>
      <c r="K24" s="96">
        <v>21636.5</v>
      </c>
      <c r="L24" s="96">
        <v>45912</v>
      </c>
      <c r="M24" s="96">
        <v>103049.34</v>
      </c>
      <c r="N24" s="99">
        <v>730089.09002639772</v>
      </c>
      <c r="O24" s="139"/>
      <c r="P24" s="81"/>
      <c r="Q24" s="95" t="s">
        <v>6</v>
      </c>
      <c r="R24" s="97">
        <v>20.946268651327642</v>
      </c>
      <c r="S24" s="97">
        <v>14.337772604861556</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2.8592767669505719</v>
      </c>
      <c r="AC24" s="98">
        <v>7.2295686740712028</v>
      </c>
      <c r="AE24" s="81"/>
      <c r="AF24" s="95" t="s">
        <v>6</v>
      </c>
      <c r="AG24" s="97">
        <v>21.286841364811892</v>
      </c>
      <c r="AH24" s="97">
        <v>7.2966501123062528</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-9.3092794970704489</v>
      </c>
      <c r="AR24" s="98">
        <v>1.4591150951357434</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102342.04996185304</v>
      </c>
      <c r="D25" s="85">
        <v>72022.449999999983</v>
      </c>
      <c r="E25" s="85">
        <v>219916.55</v>
      </c>
      <c r="F25" s="85">
        <v>17880.150000000001</v>
      </c>
      <c r="G25" s="85">
        <v>13277.25</v>
      </c>
      <c r="H25" s="85">
        <v>62368.729999999996</v>
      </c>
      <c r="I25" s="85">
        <v>9904.91</v>
      </c>
      <c r="J25" s="85">
        <v>38590.86299999999</v>
      </c>
      <c r="K25" s="85">
        <v>19249.740000000002</v>
      </c>
      <c r="L25" s="85">
        <v>43329.75</v>
      </c>
      <c r="M25" s="85">
        <v>95275.715000000011</v>
      </c>
      <c r="N25" s="86">
        <v>694158.15796185296</v>
      </c>
      <c r="O25" s="139"/>
      <c r="P25" s="81"/>
      <c r="Q25" s="76" t="s">
        <v>7</v>
      </c>
      <c r="R25" s="64">
        <v>13.117767973707231</v>
      </c>
      <c r="S25" s="64">
        <v>-1.4859495045809297</v>
      </c>
      <c r="T25" s="64">
        <v>16.147698755929383</v>
      </c>
      <c r="U25" s="64">
        <v>-22.693770890990052</v>
      </c>
      <c r="V25" s="64">
        <v>-5.1787550705593333</v>
      </c>
      <c r="W25" s="64">
        <v>37.727200958390597</v>
      </c>
      <c r="X25" s="64">
        <v>-21.498321768661668</v>
      </c>
      <c r="Y25" s="64">
        <v>13.555311535875987</v>
      </c>
      <c r="Z25" s="64">
        <v>-18.222733012484852</v>
      </c>
      <c r="AA25" s="64">
        <v>-26.223939643921611</v>
      </c>
      <c r="AB25" s="64">
        <v>-8.8086996207296266</v>
      </c>
      <c r="AC25" s="65">
        <v>3.8083885813061897</v>
      </c>
      <c r="AE25" s="81"/>
      <c r="AF25" s="76" t="s">
        <v>7</v>
      </c>
      <c r="AG25" s="64">
        <v>19.801911339788276</v>
      </c>
      <c r="AH25" s="64">
        <v>5.7991143930820215</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-9.2268320202546334</v>
      </c>
      <c r="AR25" s="65">
        <v>1.8551564308060335</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97894.929998912819</v>
      </c>
      <c r="D26" s="96">
        <v>71919.969999999987</v>
      </c>
      <c r="E26" s="96">
        <v>217894.39999999999</v>
      </c>
      <c r="F26" s="96">
        <v>20275</v>
      </c>
      <c r="G26" s="96">
        <v>13563</v>
      </c>
      <c r="H26" s="96">
        <v>56845.463000000003</v>
      </c>
      <c r="I26" s="96">
        <v>10933.27</v>
      </c>
      <c r="J26" s="96">
        <v>37566.510499999997</v>
      </c>
      <c r="K26" s="96">
        <v>16743.260000000002</v>
      </c>
      <c r="L26" s="96">
        <v>42039.250000190732</v>
      </c>
      <c r="M26" s="96">
        <v>96391.83</v>
      </c>
      <c r="N26" s="99">
        <v>682066.88349910348</v>
      </c>
      <c r="O26" s="139"/>
      <c r="P26" s="81"/>
      <c r="Q26" s="95" t="s">
        <v>8</v>
      </c>
      <c r="R26" s="97">
        <v>4.85997557708599</v>
      </c>
      <c r="S26" s="97">
        <v>-6.7913277018441249</v>
      </c>
      <c r="T26" s="97">
        <v>9.5872939043305081</v>
      </c>
      <c r="U26" s="97">
        <v>-14.424937691646988</v>
      </c>
      <c r="V26" s="97">
        <v>-1.0144504451904908</v>
      </c>
      <c r="W26" s="97">
        <v>25.15780940279879</v>
      </c>
      <c r="X26" s="97">
        <v>-23.360220499530698</v>
      </c>
      <c r="Y26" s="97">
        <v>13.313692473799279</v>
      </c>
      <c r="Z26" s="97">
        <v>-24.740429551836627</v>
      </c>
      <c r="AA26" s="97">
        <v>-29.867138898255945</v>
      </c>
      <c r="AB26" s="97">
        <v>-7.5065029988309391</v>
      </c>
      <c r="AC26" s="98">
        <v>-0.57134653746210518</v>
      </c>
      <c r="AE26" s="81"/>
      <c r="AF26" s="95" t="s">
        <v>8</v>
      </c>
      <c r="AG26" s="97">
        <v>17.441930490982543</v>
      </c>
      <c r="AH26" s="97">
        <v>3.8788942553340462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-8.9840840950018048</v>
      </c>
      <c r="AR26" s="98">
        <v>1.4973886240450724</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98913.450042724624</v>
      </c>
      <c r="D27" s="85">
        <v>72540.349999999991</v>
      </c>
      <c r="E27" s="85">
        <v>235327.41999450681</v>
      </c>
      <c r="F27" s="85">
        <v>18084.400000000001</v>
      </c>
      <c r="G27" s="85">
        <v>14850.25</v>
      </c>
      <c r="H27" s="85">
        <v>61090.389999999992</v>
      </c>
      <c r="I27" s="85">
        <v>13639.25</v>
      </c>
      <c r="J27" s="85">
        <v>41194</v>
      </c>
      <c r="K27" s="85">
        <v>20200.25</v>
      </c>
      <c r="L27" s="85">
        <v>48319.05</v>
      </c>
      <c r="M27" s="85">
        <v>97158.220000000016</v>
      </c>
      <c r="N27" s="86">
        <v>721317.03003723151</v>
      </c>
      <c r="O27" s="139"/>
      <c r="P27" s="81"/>
      <c r="Q27" s="76" t="s">
        <v>9</v>
      </c>
      <c r="R27" s="64">
        <v>-2.1353637918401063</v>
      </c>
      <c r="S27" s="64">
        <v>-6.8438132467612718</v>
      </c>
      <c r="T27" s="64">
        <v>6.7836421596164627</v>
      </c>
      <c r="U27" s="64">
        <v>-28.840796411426766</v>
      </c>
      <c r="V27" s="64">
        <v>2.6899472728844245</v>
      </c>
      <c r="W27" s="64">
        <v>24.277793781145519</v>
      </c>
      <c r="X27" s="64">
        <v>-16.069304475339692</v>
      </c>
      <c r="Y27" s="64">
        <v>7.0367854500128431</v>
      </c>
      <c r="Z27" s="64">
        <v>-14.057421440173528</v>
      </c>
      <c r="AA27" s="64">
        <v>-32.274375466919338</v>
      </c>
      <c r="AB27" s="64">
        <v>-18.729202442670527</v>
      </c>
      <c r="AC27" s="65">
        <v>-4.7748064215321335</v>
      </c>
      <c r="AE27" s="81"/>
      <c r="AF27" s="76" t="s">
        <v>9</v>
      </c>
      <c r="AG27" s="64">
        <v>14.583163559426922</v>
      </c>
      <c r="AH27" s="64">
        <v>2.4486344516043204</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-10.341742390817515</v>
      </c>
      <c r="AR27" s="65">
        <v>0.61919478350891666</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97718.62999999999</v>
      </c>
      <c r="D28" s="96">
        <v>77901.009999999995</v>
      </c>
      <c r="E28" s="96">
        <v>242696.6</v>
      </c>
      <c r="F28" s="96">
        <v>18831.5</v>
      </c>
      <c r="G28" s="96">
        <v>15241.75</v>
      </c>
      <c r="H28" s="96">
        <v>61848.119999999995</v>
      </c>
      <c r="I28" s="96">
        <v>12348.449999999999</v>
      </c>
      <c r="J28" s="96">
        <v>41650.5</v>
      </c>
      <c r="K28" s="96">
        <v>19073.14</v>
      </c>
      <c r="L28" s="96">
        <v>55859.35</v>
      </c>
      <c r="M28" s="96">
        <v>104648.84000000001</v>
      </c>
      <c r="N28" s="99">
        <v>747817.8899999999</v>
      </c>
      <c r="O28" s="139"/>
      <c r="P28" s="81"/>
      <c r="Q28" s="95" t="s">
        <v>10</v>
      </c>
      <c r="R28" s="97">
        <v>1.8919145267124264</v>
      </c>
      <c r="S28" s="97">
        <v>8.1451627304602425E-2</v>
      </c>
      <c r="T28" s="97">
        <v>11.302498241813225</v>
      </c>
      <c r="U28" s="97">
        <v>-21.881740948461811</v>
      </c>
      <c r="V28" s="97">
        <v>-5.1032288592526243</v>
      </c>
      <c r="W28" s="97">
        <v>21.852489974200367</v>
      </c>
      <c r="X28" s="97">
        <v>-18.709979388582823</v>
      </c>
      <c r="Y28" s="97">
        <v>-0.63772992979299659</v>
      </c>
      <c r="Z28" s="97">
        <v>-19.699401435677601</v>
      </c>
      <c r="AA28" s="97">
        <v>-22.151804354309562</v>
      </c>
      <c r="AB28" s="97">
        <v>-8.342410213000079</v>
      </c>
      <c r="AC28" s="98">
        <v>-0.22522968350054384</v>
      </c>
      <c r="AE28" s="81"/>
      <c r="AF28" s="95" t="s">
        <v>10</v>
      </c>
      <c r="AG28" s="97">
        <v>13.038680819466748</v>
      </c>
      <c r="AH28" s="97">
        <v>2.1701461534219106</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-10.106963476485902</v>
      </c>
      <c r="AR28" s="98">
        <v>0.5164441348597677</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92407.2</v>
      </c>
      <c r="D29" s="85">
        <v>69726.649999999994</v>
      </c>
      <c r="E29" s="85">
        <v>234365.55999999997</v>
      </c>
      <c r="F29" s="85">
        <v>16854.25</v>
      </c>
      <c r="G29" s="85">
        <v>13731.05</v>
      </c>
      <c r="H29" s="85">
        <v>59624.92</v>
      </c>
      <c r="I29" s="85">
        <v>10909.5</v>
      </c>
      <c r="J29" s="85">
        <v>39532.300000000003</v>
      </c>
      <c r="K29" s="85">
        <v>16797.75</v>
      </c>
      <c r="L29" s="85">
        <v>48861.1</v>
      </c>
      <c r="M29" s="85">
        <v>96686.250000000015</v>
      </c>
      <c r="N29" s="86">
        <v>699496.52999999991</v>
      </c>
      <c r="O29" s="139"/>
      <c r="P29" s="81"/>
      <c r="Q29" s="76" t="s">
        <v>11</v>
      </c>
      <c r="R29" s="64">
        <v>-3.8438897753727161</v>
      </c>
      <c r="S29" s="64">
        <v>-4.6922428497637014</v>
      </c>
      <c r="T29" s="64">
        <v>9.6506852806406869</v>
      </c>
      <c r="U29" s="64">
        <v>-22.221863297284457</v>
      </c>
      <c r="V29" s="64">
        <v>-15.953787299158378</v>
      </c>
      <c r="W29" s="64">
        <v>5.5028222595771012</v>
      </c>
      <c r="X29" s="64">
        <v>-15.789595563120173</v>
      </c>
      <c r="Y29" s="64">
        <v>-4.09395286054135</v>
      </c>
      <c r="Z29" s="64">
        <v>-18.945740435113606</v>
      </c>
      <c r="AA29" s="64">
        <v>-21.061908300752847</v>
      </c>
      <c r="AB29" s="64">
        <v>-12.54815748794222</v>
      </c>
      <c r="AC29" s="65">
        <v>-3.501423164147198</v>
      </c>
      <c r="AE29" s="81"/>
      <c r="AF29" s="76" t="s">
        <v>11</v>
      </c>
      <c r="AG29" s="64">
        <v>11.203679721654481</v>
      </c>
      <c r="AH29" s="64">
        <v>1.4868897319496739</v>
      </c>
      <c r="AI29" s="64">
        <v>8.117305535091333</v>
      </c>
      <c r="AJ29" s="64">
        <v>-26.699520285982032</v>
      </c>
      <c r="AK29" s="64">
        <v>0.51983259357622558</v>
      </c>
      <c r="AL29" s="64">
        <v>19.840261357964678</v>
      </c>
      <c r="AM29" s="64">
        <v>-15.891074777764118</v>
      </c>
      <c r="AN29" s="64">
        <v>3.3319952535922255</v>
      </c>
      <c r="AO29" s="64">
        <v>-23.306267737972206</v>
      </c>
      <c r="AP29" s="64">
        <v>-19.917678781206632</v>
      </c>
      <c r="AQ29" s="64">
        <v>-10.356212544132234</v>
      </c>
      <c r="AR29" s="65">
        <v>9.3395503594948082E-2</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91760.36</v>
      </c>
      <c r="D30" s="96">
        <v>73512.299999999988</v>
      </c>
      <c r="E30" s="96">
        <v>225493.19</v>
      </c>
      <c r="F30" s="96">
        <v>15392.5</v>
      </c>
      <c r="G30" s="96">
        <v>14657</v>
      </c>
      <c r="H30" s="96">
        <v>57977.97</v>
      </c>
      <c r="I30" s="96">
        <v>12026.45</v>
      </c>
      <c r="J30" s="96">
        <v>43019.75</v>
      </c>
      <c r="K30" s="96">
        <v>18731.5</v>
      </c>
      <c r="L30" s="96">
        <v>51165.65</v>
      </c>
      <c r="M30" s="96">
        <v>109804.87000000001</v>
      </c>
      <c r="N30" s="99">
        <v>713541.54</v>
      </c>
      <c r="O30" s="139"/>
      <c r="P30" s="81"/>
      <c r="Q30" s="95" t="s">
        <v>12</v>
      </c>
      <c r="R30" s="97">
        <v>-6.0891976038815301</v>
      </c>
      <c r="S30" s="97">
        <v>-0.53675458513107799</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-5.3975544613059867</v>
      </c>
      <c r="AC30" s="98">
        <v>-3.0212778459544012</v>
      </c>
      <c r="AE30" s="81"/>
      <c r="AF30" s="95" t="s">
        <v>12</v>
      </c>
      <c r="AG30" s="97">
        <v>9.4827921562254716</v>
      </c>
      <c r="AH30" s="97">
        <v>1.3019434381860577</v>
      </c>
      <c r="AI30" s="97">
        <v>8.0355825389925002</v>
      </c>
      <c r="AJ30" s="97">
        <v>-26.459069181600341</v>
      </c>
      <c r="AK30" s="97">
        <v>-0.57469528973895478</v>
      </c>
      <c r="AL30" s="97">
        <v>17.021949170600209</v>
      </c>
      <c r="AM30" s="97">
        <v>-15.894204662296104</v>
      </c>
      <c r="AN30" s="97">
        <v>1.9552504500130539</v>
      </c>
      <c r="AO30" s="97">
        <v>-22.180553588147973</v>
      </c>
      <c r="AP30" s="97">
        <v>-19.216109321166002</v>
      </c>
      <c r="AQ30" s="97">
        <v>-9.8761512442491721</v>
      </c>
      <c r="AR30" s="98">
        <v>-0.20734165899021662</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83051.88</v>
      </c>
      <c r="D31" s="85">
        <v>74690.36</v>
      </c>
      <c r="E31" s="85">
        <v>191223.04999999981</v>
      </c>
      <c r="F31" s="85">
        <v>16391.650000000001</v>
      </c>
      <c r="G31" s="85">
        <v>14443.25</v>
      </c>
      <c r="H31" s="85">
        <v>46166.770000000004</v>
      </c>
      <c r="I31" s="85">
        <v>11999.150000000001</v>
      </c>
      <c r="J31" s="85">
        <v>40303.039999999994</v>
      </c>
      <c r="K31" s="85">
        <v>15571.8</v>
      </c>
      <c r="L31" s="85">
        <v>47331.505000000005</v>
      </c>
      <c r="M31" s="85">
        <v>99073.71</v>
      </c>
      <c r="N31" s="86">
        <v>640246.1649999998</v>
      </c>
      <c r="O31" s="139"/>
      <c r="P31" s="81"/>
      <c r="Q31" s="76" t="s">
        <v>13</v>
      </c>
      <c r="R31" s="64">
        <v>-16.359645912039738</v>
      </c>
      <c r="S31" s="64">
        <v>-5.3485239623965981</v>
      </c>
      <c r="T31" s="64">
        <v>-5.9716306546674645</v>
      </c>
      <c r="U31" s="64">
        <v>-24.041344411646122</v>
      </c>
      <c r="V31" s="64">
        <v>-6.4374554641445911</v>
      </c>
      <c r="W31" s="64">
        <v>-2.9477811179549605</v>
      </c>
      <c r="X31" s="64">
        <v>-6.8179894401771861</v>
      </c>
      <c r="Y31" s="64">
        <v>-5.40604180960554</v>
      </c>
      <c r="Z31" s="64">
        <v>-11.565163681336244</v>
      </c>
      <c r="AA31" s="64">
        <v>-16.802371927098463</v>
      </c>
      <c r="AB31" s="64">
        <v>-8.6096745388091307</v>
      </c>
      <c r="AC31" s="65">
        <v>-9.1269123971760138</v>
      </c>
      <c r="AE31" s="81"/>
      <c r="AF31" s="76" t="s">
        <v>13</v>
      </c>
      <c r="AG31" s="64">
        <v>7.1093741160638473</v>
      </c>
      <c r="AH31" s="64">
        <v>0.71069764436133198</v>
      </c>
      <c r="AI31" s="64">
        <v>6.846305917481061</v>
      </c>
      <c r="AJ31" s="64">
        <v>-26.278670045952296</v>
      </c>
      <c r="AK31" s="64">
        <v>-1.1088542193858189</v>
      </c>
      <c r="AL31" s="64">
        <v>15.398678122921012</v>
      </c>
      <c r="AM31" s="64">
        <v>-15.171541024330523</v>
      </c>
      <c r="AN31" s="64">
        <v>1.2850146234390252</v>
      </c>
      <c r="AO31" s="64">
        <v>-21.502521949827113</v>
      </c>
      <c r="AP31" s="64">
        <v>-19.021120786755375</v>
      </c>
      <c r="AQ31" s="64">
        <v>-9.7711306878746598</v>
      </c>
      <c r="AR31" s="65">
        <v>-0.96223010503075557</v>
      </c>
      <c r="AT31" s="81"/>
      <c r="AU31" s="76" t="s">
        <v>13</v>
      </c>
      <c r="AV31" s="64">
        <v>7.1093741160638473</v>
      </c>
      <c r="AW31" s="64">
        <v>0.71069764436133198</v>
      </c>
      <c r="AX31" s="64">
        <v>6.846305917481061</v>
      </c>
      <c r="AY31" s="64">
        <v>-26.278670045952296</v>
      </c>
      <c r="AZ31" s="64">
        <v>-1.1088542193858189</v>
      </c>
      <c r="BA31" s="64">
        <v>15.398678122921012</v>
      </c>
      <c r="BB31" s="64">
        <v>-15.171541024330523</v>
      </c>
      <c r="BC31" s="64">
        <v>1.2850146234390252</v>
      </c>
      <c r="BD31" s="64">
        <v>-21.502521949827113</v>
      </c>
      <c r="BE31" s="64">
        <v>-19.021120786755375</v>
      </c>
      <c r="BF31" s="64">
        <v>-9.7711306878746598</v>
      </c>
      <c r="BG31" s="65">
        <v>-0.96223010503075557</v>
      </c>
    </row>
    <row r="32" spans="1:59" s="80" customFormat="1" x14ac:dyDescent="0.25">
      <c r="A32" s="84">
        <v>2024</v>
      </c>
      <c r="B32" s="95" t="s">
        <v>2</v>
      </c>
      <c r="C32" s="96">
        <v>68084.72</v>
      </c>
      <c r="D32" s="96">
        <v>61648.549999999996</v>
      </c>
      <c r="E32" s="96">
        <v>157986.44999999978</v>
      </c>
      <c r="F32" s="96">
        <v>25542.42</v>
      </c>
      <c r="G32" s="96">
        <v>10092</v>
      </c>
      <c r="H32" s="96">
        <v>35327.979999999996</v>
      </c>
      <c r="I32" s="96">
        <v>13890.89</v>
      </c>
      <c r="J32" s="96">
        <v>31954.5</v>
      </c>
      <c r="K32" s="96">
        <v>13987.75</v>
      </c>
      <c r="L32" s="96">
        <v>38036.199999999997</v>
      </c>
      <c r="M32" s="96">
        <v>79299.006666666683</v>
      </c>
      <c r="N32" s="99">
        <v>535850.46666666644</v>
      </c>
      <c r="O32" s="139"/>
      <c r="P32" s="81">
        <v>2024</v>
      </c>
      <c r="Q32" s="95" t="s">
        <v>2</v>
      </c>
      <c r="R32" s="97">
        <v>-16.906388377385213</v>
      </c>
      <c r="S32" s="97">
        <v>-18.255213623443751</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-0.8193749867187563</v>
      </c>
      <c r="AC32" s="98">
        <v>-5.3947999658259391</v>
      </c>
      <c r="AE32" s="81">
        <v>2024</v>
      </c>
      <c r="AF32" s="95" t="s">
        <v>2</v>
      </c>
      <c r="AG32" s="97">
        <v>-16.906388377385213</v>
      </c>
      <c r="AH32" s="97">
        <v>-18.255213623443751</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-0.8193749867187563</v>
      </c>
      <c r="AR32" s="98">
        <v>-5.3947999658259391</v>
      </c>
      <c r="AT32" s="81">
        <v>2024</v>
      </c>
      <c r="AU32" s="95" t="s">
        <v>2</v>
      </c>
      <c r="AV32" s="97">
        <v>3.7861842919312778</v>
      </c>
      <c r="AW32" s="97">
        <v>-1.8125130592350871</v>
      </c>
      <c r="AX32" s="97">
        <v>6.3810421230558063</v>
      </c>
      <c r="AY32" s="97">
        <v>-21.932077744784834</v>
      </c>
      <c r="AZ32" s="97">
        <v>-1.7863614693269483</v>
      </c>
      <c r="BA32" s="97">
        <v>13.509840353384831</v>
      </c>
      <c r="BB32" s="97">
        <v>-12.925715727799414</v>
      </c>
      <c r="BC32" s="97">
        <v>3.1684670677981046</v>
      </c>
      <c r="BD32" s="97">
        <v>-19.956624706926192</v>
      </c>
      <c r="BE32" s="97">
        <v>-19.603078471821775</v>
      </c>
      <c r="BF32" s="97">
        <v>-8.946311003065631</v>
      </c>
      <c r="BG32" s="98">
        <v>-1.4523404351843112</v>
      </c>
    </row>
    <row r="33" spans="1:59" s="80" customFormat="1" x14ac:dyDescent="0.25">
      <c r="A33" s="84"/>
      <c r="B33" s="76" t="s">
        <v>3</v>
      </c>
      <c r="C33" s="85">
        <v>93916.231730000014</v>
      </c>
      <c r="D33" s="85">
        <v>64741.33</v>
      </c>
      <c r="E33" s="85">
        <v>216530.75999999989</v>
      </c>
      <c r="F33" s="85">
        <v>32283.073624999997</v>
      </c>
      <c r="G33" s="85">
        <v>11703.25</v>
      </c>
      <c r="H33" s="85">
        <v>46999.1</v>
      </c>
      <c r="I33" s="85">
        <v>15188.737010000001</v>
      </c>
      <c r="J33" s="85">
        <v>39022.5</v>
      </c>
      <c r="K33" s="85">
        <v>16065.25</v>
      </c>
      <c r="L33" s="85">
        <v>48058.14</v>
      </c>
      <c r="M33" s="85">
        <v>91089.072</v>
      </c>
      <c r="N33" s="86">
        <v>675597.44436499989</v>
      </c>
      <c r="O33" s="139"/>
      <c r="P33" s="81"/>
      <c r="Q33" s="76" t="s">
        <v>3</v>
      </c>
      <c r="R33" s="64">
        <v>-5.7807119468697294</v>
      </c>
      <c r="S33" s="64">
        <v>-7.1418818227585064</v>
      </c>
      <c r="T33" s="64">
        <v>8.3543660230964036</v>
      </c>
      <c r="U33" s="64">
        <v>63.403415783125354</v>
      </c>
      <c r="V33" s="64">
        <v>-13.988116017653269</v>
      </c>
      <c r="W33" s="64">
        <v>-18.004469714283715</v>
      </c>
      <c r="X33" s="64">
        <v>33.14040257502154</v>
      </c>
      <c r="Y33" s="64">
        <v>3.5588373624680543</v>
      </c>
      <c r="Z33" s="64">
        <v>-6.3086837347641023</v>
      </c>
      <c r="AA33" s="64">
        <v>-15.014072028626828</v>
      </c>
      <c r="AB33" s="64">
        <v>-10.250084611660057</v>
      </c>
      <c r="AC33" s="65">
        <v>-1.2564652332788739</v>
      </c>
      <c r="AE33" s="81"/>
      <c r="AF33" s="76" t="s">
        <v>3</v>
      </c>
      <c r="AG33" s="64">
        <v>-10.800148954226714</v>
      </c>
      <c r="AH33" s="64">
        <v>-12.916592081748078</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-6.0944502050822962</v>
      </c>
      <c r="AR33" s="65">
        <v>-3.1307493114599936</v>
      </c>
      <c r="AT33" s="81"/>
      <c r="AU33" s="76" t="s">
        <v>3</v>
      </c>
      <c r="AV33" s="64">
        <v>1.4682970906733033</v>
      </c>
      <c r="AW33" s="64">
        <v>-2.1068112601028872</v>
      </c>
      <c r="AX33" s="64">
        <v>6.9073286266041265</v>
      </c>
      <c r="AY33" s="64">
        <v>-15.81746938163991</v>
      </c>
      <c r="AZ33" s="64">
        <v>-4.0807819470780089</v>
      </c>
      <c r="BA33" s="64">
        <v>9.4618296514608318</v>
      </c>
      <c r="BB33" s="64">
        <v>-10.274558446167802</v>
      </c>
      <c r="BC33" s="64">
        <v>3.5627220847447063</v>
      </c>
      <c r="BD33" s="64">
        <v>-17.327820811643662</v>
      </c>
      <c r="BE33" s="64">
        <v>-20.930547962710037</v>
      </c>
      <c r="BF33" s="64">
        <v>-8.9936883042928457</v>
      </c>
      <c r="BG33" s="65">
        <v>-1.6618048598090951</v>
      </c>
    </row>
    <row r="34" spans="1:59" s="80" customFormat="1" x14ac:dyDescent="0.25">
      <c r="A34" s="84"/>
      <c r="B34" s="95" t="s">
        <v>4</v>
      </c>
      <c r="C34" s="96">
        <v>89117.56525</v>
      </c>
      <c r="D34" s="96">
        <v>60517.404649999989</v>
      </c>
      <c r="E34" s="96">
        <v>202171.21000000002</v>
      </c>
      <c r="F34" s="96">
        <v>31736.568495</v>
      </c>
      <c r="G34" s="96">
        <v>11415</v>
      </c>
      <c r="H34" s="96">
        <v>43352.020000000004</v>
      </c>
      <c r="I34" s="96">
        <v>11656.145645000001</v>
      </c>
      <c r="J34" s="96">
        <v>32565.75</v>
      </c>
      <c r="K34" s="96">
        <v>15343</v>
      </c>
      <c r="L34" s="96">
        <v>44031.09</v>
      </c>
      <c r="M34" s="96">
        <v>86281.94</v>
      </c>
      <c r="N34" s="99">
        <v>628187.69403999997</v>
      </c>
      <c r="O34" s="139"/>
      <c r="P34" s="81"/>
      <c r="Q34" s="95" t="s">
        <v>4</v>
      </c>
      <c r="R34" s="97">
        <v>-16.645685449265855</v>
      </c>
      <c r="S34" s="97">
        <v>-25.880658517108685</v>
      </c>
      <c r="T34" s="97">
        <v>-8.0128445459591688</v>
      </c>
      <c r="U34" s="97">
        <v>64.843454477458835</v>
      </c>
      <c r="V34" s="97">
        <v>-26.599428356476636</v>
      </c>
      <c r="W34" s="97">
        <v>-31.814843853831036</v>
      </c>
      <c r="X34" s="97">
        <v>-11.160135018749443</v>
      </c>
      <c r="Y34" s="97">
        <v>-26.537115396311023</v>
      </c>
      <c r="Z34" s="97">
        <v>-24.343248807307788</v>
      </c>
      <c r="AA34" s="97">
        <v>-12.042225877882956</v>
      </c>
      <c r="AB34" s="97">
        <v>-18.936962260381222</v>
      </c>
      <c r="AC34" s="98">
        <v>-15.219289061809064</v>
      </c>
      <c r="AE34" s="81"/>
      <c r="AF34" s="95" t="s">
        <v>4</v>
      </c>
      <c r="AG34" s="97">
        <v>-12.966200609566968</v>
      </c>
      <c r="AH34" s="97">
        <v>-17.583995281349502</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-10.842650348439165</v>
      </c>
      <c r="AR34" s="98">
        <v>-7.6282731057490452</v>
      </c>
      <c r="AT34" s="81"/>
      <c r="AU34" s="95" t="s">
        <v>4</v>
      </c>
      <c r="AV34" s="97">
        <v>-1.181674412091283</v>
      </c>
      <c r="AW34" s="97">
        <v>-5.4741020656885979</v>
      </c>
      <c r="AX34" s="97">
        <v>5.7046730236788932</v>
      </c>
      <c r="AY34" s="97">
        <v>-7.6890705703912374</v>
      </c>
      <c r="AZ34" s="97">
        <v>-7.2021711750228121</v>
      </c>
      <c r="BA34" s="97">
        <v>4.8633494801528769</v>
      </c>
      <c r="BB34" s="97">
        <v>-11.00227332285894</v>
      </c>
      <c r="BC34" s="97">
        <v>-0.29673097128988957</v>
      </c>
      <c r="BD34" s="97">
        <v>-16.634200674899319</v>
      </c>
      <c r="BE34" s="97">
        <v>-20.88011492939458</v>
      </c>
      <c r="BF34" s="97">
        <v>-9.5140341366211629</v>
      </c>
      <c r="BG34" s="98">
        <v>-3.0639179085473387</v>
      </c>
    </row>
    <row r="35" spans="1:59" s="80" customFormat="1" x14ac:dyDescent="0.25">
      <c r="A35" s="122"/>
      <c r="B35" s="253" t="s">
        <v>5</v>
      </c>
      <c r="C35" s="254">
        <v>100717.68999999999</v>
      </c>
      <c r="D35" s="254">
        <v>64874.03</v>
      </c>
      <c r="E35" s="254">
        <v>213589.55</v>
      </c>
      <c r="F35" s="254">
        <v>31004.57</v>
      </c>
      <c r="G35" s="254">
        <v>13372.2</v>
      </c>
      <c r="H35" s="254">
        <v>45537.96</v>
      </c>
      <c r="I35" s="254">
        <v>12341.2</v>
      </c>
      <c r="J35" s="254">
        <v>37989.25</v>
      </c>
      <c r="K35" s="254">
        <v>14715.75</v>
      </c>
      <c r="L35" s="254">
        <v>49998.32</v>
      </c>
      <c r="M35" s="254">
        <v>96098.61</v>
      </c>
      <c r="N35" s="255">
        <v>680239.12999999989</v>
      </c>
      <c r="O35" s="139"/>
      <c r="P35" s="129"/>
      <c r="Q35" s="253" t="s">
        <v>5</v>
      </c>
      <c r="R35" s="256">
        <v>2.4964127880900264</v>
      </c>
      <c r="S35" s="256">
        <v>-9.4834444663036237</v>
      </c>
      <c r="T35" s="256">
        <v>14.218125046623967</v>
      </c>
      <c r="U35" s="256">
        <v>91.658934471578391</v>
      </c>
      <c r="V35" s="256">
        <v>3.6966383622193888</v>
      </c>
      <c r="W35" s="256">
        <v>-3.5942903415315755</v>
      </c>
      <c r="X35" s="256">
        <v>31.94402866991112</v>
      </c>
      <c r="Y35" s="256">
        <v>4.0866673552943666</v>
      </c>
      <c r="Z35" s="256">
        <v>-16.236676959856553</v>
      </c>
      <c r="AA35" s="256">
        <v>31.163604549431312</v>
      </c>
      <c r="AB35" s="256">
        <v>7.247206510978927</v>
      </c>
      <c r="AC35" s="257">
        <v>8.9448895353002627</v>
      </c>
      <c r="AE35" s="129"/>
      <c r="AF35" s="253" t="s">
        <v>5</v>
      </c>
      <c r="AG35" s="256">
        <v>-9.0379451705510547</v>
      </c>
      <c r="AH35" s="256">
        <v>-15.638738319554406</v>
      </c>
      <c r="AI35" s="256">
        <v>2.378991084760429</v>
      </c>
      <c r="AJ35" s="256">
        <v>68.521614643465568</v>
      </c>
      <c r="AK35" s="256">
        <v>-12.172549803350776</v>
      </c>
      <c r="AL35" s="256">
        <v>-17.495873397696528</v>
      </c>
      <c r="AM35" s="256">
        <v>18.079660385929856</v>
      </c>
      <c r="AN35" s="256">
        <v>-4.6087776524945525</v>
      </c>
      <c r="AO35" s="256">
        <v>-12.112184923094915</v>
      </c>
      <c r="AP35" s="256">
        <v>-3.91735079854638</v>
      </c>
      <c r="AQ35" s="256">
        <v>-6.5486521254511416</v>
      </c>
      <c r="AR35" s="257">
        <v>-3.6724990165272828</v>
      </c>
      <c r="AT35" s="129"/>
      <c r="AU35" s="253" t="s">
        <v>5</v>
      </c>
      <c r="AV35" s="256">
        <v>-2.2821200823765793</v>
      </c>
      <c r="AW35" s="256">
        <v>-6.1885455887571226</v>
      </c>
      <c r="AX35" s="256">
        <v>6.4886728519788477</v>
      </c>
      <c r="AY35" s="256">
        <v>1.505651350224511</v>
      </c>
      <c r="AZ35" s="256">
        <v>-7.1183328240401664</v>
      </c>
      <c r="BA35" s="256">
        <v>4.2424572890534193</v>
      </c>
      <c r="BB35" s="256">
        <v>-7.8437001037749781</v>
      </c>
      <c r="BC35" s="256">
        <v>0.85309456632978709</v>
      </c>
      <c r="BD35" s="256">
        <v>-15.616819068780003</v>
      </c>
      <c r="BE35" s="256">
        <v>-17.614464079842222</v>
      </c>
      <c r="BF35" s="256">
        <v>-7.9887553973949821</v>
      </c>
      <c r="BG35" s="257">
        <v>-2.1032869470728599</v>
      </c>
    </row>
    <row r="36" spans="1:59" s="80" customFormat="1" x14ac:dyDescent="0.25">
      <c r="A36" s="84"/>
      <c r="B36" s="77"/>
      <c r="C36" s="87"/>
      <c r="D36" s="87"/>
      <c r="E36" s="87"/>
      <c r="F36" s="87"/>
      <c r="G36" s="87"/>
      <c r="H36" s="87"/>
      <c r="I36" s="87"/>
      <c r="J36" s="87"/>
      <c r="K36" s="87"/>
      <c r="L36" s="87"/>
      <c r="M36" s="87"/>
      <c r="N36" s="87"/>
      <c r="O36" s="139"/>
      <c r="P36" s="84"/>
      <c r="Q36" s="77"/>
      <c r="R36" s="62"/>
      <c r="S36" s="62"/>
      <c r="T36" s="62"/>
      <c r="U36" s="62"/>
      <c r="V36" s="62"/>
      <c r="W36" s="62"/>
      <c r="X36" s="62"/>
      <c r="Y36" s="62"/>
      <c r="Z36" s="62"/>
      <c r="AA36" s="62"/>
      <c r="AB36" s="62"/>
      <c r="AC36" s="62"/>
      <c r="AE36" s="84"/>
      <c r="AF36" s="77"/>
      <c r="AG36" s="62"/>
      <c r="AH36" s="62"/>
      <c r="AI36" s="62"/>
      <c r="AJ36" s="62"/>
      <c r="AK36" s="62"/>
      <c r="AL36" s="62"/>
      <c r="AM36" s="62"/>
      <c r="AN36" s="62"/>
      <c r="AO36" s="62"/>
      <c r="AP36" s="62"/>
      <c r="AQ36" s="62"/>
      <c r="AR36" s="62"/>
    </row>
    <row r="37" spans="1:59" s="53" customFormat="1" x14ac:dyDescent="0.25">
      <c r="A37" s="123"/>
      <c r="B37" s="124"/>
      <c r="P37" s="160"/>
      <c r="Q37" s="131"/>
      <c r="R37" s="161"/>
      <c r="S37" s="161"/>
      <c r="T37" s="161"/>
      <c r="U37" s="161"/>
      <c r="V37" s="161"/>
      <c r="W37" s="161"/>
      <c r="X37" s="161"/>
      <c r="Y37" s="161"/>
      <c r="Z37" s="161"/>
      <c r="AA37" s="161"/>
      <c r="AB37" s="161"/>
      <c r="AC37" s="161"/>
      <c r="AD37" s="25"/>
      <c r="AE37" s="160"/>
      <c r="AF37" s="131"/>
      <c r="AG37" s="161"/>
      <c r="AH37" s="161"/>
      <c r="AI37" s="161"/>
      <c r="AJ37" s="161"/>
      <c r="AK37" s="161"/>
      <c r="AL37" s="161"/>
      <c r="AM37" s="161"/>
      <c r="AN37" s="161"/>
      <c r="AO37" s="161"/>
      <c r="AP37" s="161"/>
      <c r="AQ37" s="161"/>
      <c r="AR37" s="161"/>
      <c r="AS37" s="25"/>
      <c r="AT37" s="25"/>
      <c r="AU37" s="25"/>
    </row>
    <row r="38" spans="1:59" s="53" customFormat="1" ht="17.25" customHeight="1" x14ac:dyDescent="0.15">
      <c r="A38" s="325" t="s">
        <v>55</v>
      </c>
      <c r="B38" s="326"/>
      <c r="C38" s="326"/>
      <c r="D38" s="326"/>
      <c r="E38" s="326"/>
      <c r="F38" s="326"/>
      <c r="G38" s="326"/>
      <c r="H38" s="326"/>
      <c r="I38" s="326"/>
      <c r="J38" s="326"/>
      <c r="K38" s="326"/>
      <c r="L38" s="326"/>
      <c r="M38" s="326"/>
      <c r="N38" s="327"/>
      <c r="P38" s="158" t="s">
        <v>55</v>
      </c>
      <c r="Q38" s="102"/>
      <c r="R38" s="102"/>
      <c r="S38" s="102"/>
      <c r="T38" s="102"/>
      <c r="U38" s="102"/>
      <c r="V38" s="102"/>
      <c r="W38" s="102"/>
      <c r="X38" s="102"/>
      <c r="Y38" s="102"/>
      <c r="Z38" s="102"/>
      <c r="AA38" s="102"/>
      <c r="AB38" s="102"/>
      <c r="AC38" s="103"/>
      <c r="AE38" s="158" t="s">
        <v>55</v>
      </c>
      <c r="AF38" s="102"/>
      <c r="AG38" s="102"/>
      <c r="AH38" s="102"/>
      <c r="AI38" s="102"/>
      <c r="AJ38" s="102"/>
      <c r="AK38" s="102"/>
      <c r="AL38" s="66"/>
      <c r="AM38" s="66"/>
      <c r="AN38" s="66"/>
      <c r="AO38" s="66"/>
      <c r="AP38" s="66"/>
      <c r="AQ38" s="66"/>
      <c r="AR38" s="67"/>
      <c r="AT38" s="238" t="s">
        <v>55</v>
      </c>
      <c r="AU38" s="239"/>
      <c r="AV38" s="239"/>
      <c r="AW38" s="239"/>
      <c r="AX38" s="239"/>
      <c r="AY38" s="239"/>
      <c r="AZ38" s="239"/>
      <c r="BA38" s="240"/>
      <c r="BB38" s="240"/>
      <c r="BC38" s="240"/>
      <c r="BD38" s="240"/>
      <c r="BE38" s="240"/>
      <c r="BF38" s="240"/>
      <c r="BG38" s="241"/>
    </row>
    <row r="39" spans="1:59" s="53" customFormat="1" ht="17.25" customHeight="1" x14ac:dyDescent="0.15">
      <c r="A39" s="54" t="s">
        <v>46</v>
      </c>
      <c r="B39" s="66"/>
      <c r="C39" s="66"/>
      <c r="D39" s="66"/>
      <c r="E39" s="66"/>
      <c r="F39" s="66"/>
      <c r="G39" s="66"/>
      <c r="H39" s="66"/>
      <c r="I39" s="66"/>
      <c r="J39" s="66"/>
      <c r="K39" s="66"/>
      <c r="L39" s="66"/>
      <c r="M39" s="104"/>
      <c r="N39" s="68"/>
      <c r="P39" s="54" t="s">
        <v>46</v>
      </c>
      <c r="Q39" s="66"/>
      <c r="R39" s="66"/>
      <c r="S39" s="66"/>
      <c r="T39" s="66"/>
      <c r="U39" s="66"/>
      <c r="V39" s="66"/>
      <c r="W39" s="66"/>
      <c r="X39" s="66"/>
      <c r="Y39" s="66"/>
      <c r="Z39" s="66"/>
      <c r="AA39" s="66"/>
      <c r="AB39" s="66"/>
      <c r="AC39" s="67"/>
      <c r="AE39" s="54" t="s">
        <v>46</v>
      </c>
      <c r="AF39" s="66"/>
      <c r="AG39" s="66"/>
      <c r="AH39" s="66"/>
      <c r="AI39" s="66"/>
      <c r="AJ39" s="66"/>
      <c r="AK39" s="66"/>
      <c r="AL39" s="66"/>
      <c r="AM39" s="66"/>
      <c r="AN39" s="66"/>
      <c r="AO39" s="66"/>
      <c r="AP39" s="66"/>
      <c r="AQ39" s="66"/>
      <c r="AR39" s="67"/>
      <c r="AT39" s="54" t="s">
        <v>46</v>
      </c>
      <c r="AU39" s="66"/>
      <c r="AV39" s="66"/>
      <c r="AW39" s="66"/>
      <c r="AX39" s="66"/>
      <c r="AY39" s="66"/>
      <c r="AZ39" s="66"/>
      <c r="BA39" s="66"/>
      <c r="BB39" s="66"/>
      <c r="BC39" s="66"/>
      <c r="BD39" s="66"/>
      <c r="BE39" s="66"/>
      <c r="BF39" s="66"/>
      <c r="BG39" s="67"/>
    </row>
    <row r="40" spans="1:59" s="53" customFormat="1" ht="15.75" customHeight="1" x14ac:dyDescent="0.15">
      <c r="A40" s="69" t="s">
        <v>61</v>
      </c>
      <c r="B40" s="70"/>
      <c r="C40" s="70"/>
      <c r="D40" s="70"/>
      <c r="E40" s="70"/>
      <c r="F40" s="70"/>
      <c r="G40" s="70"/>
      <c r="H40" s="71"/>
      <c r="I40" s="71"/>
      <c r="J40" s="71"/>
      <c r="K40" s="71"/>
      <c r="L40" s="71"/>
      <c r="M40" s="104"/>
      <c r="N40" s="105"/>
      <c r="P40" s="69" t="s">
        <v>62</v>
      </c>
      <c r="Q40" s="72"/>
      <c r="R40" s="72"/>
      <c r="S40" s="72"/>
      <c r="T40" s="72"/>
      <c r="U40" s="72"/>
      <c r="V40" s="72"/>
      <c r="W40" s="72"/>
      <c r="X40" s="72"/>
      <c r="Y40" s="72"/>
      <c r="Z40" s="72"/>
      <c r="AA40" s="72"/>
      <c r="AB40" s="72"/>
      <c r="AC40" s="73"/>
      <c r="AE40" s="69" t="s">
        <v>61</v>
      </c>
      <c r="AF40" s="55"/>
      <c r="AG40" s="55"/>
      <c r="AH40" s="55"/>
      <c r="AI40" s="55"/>
      <c r="AJ40" s="55"/>
      <c r="AK40" s="55"/>
      <c r="AL40" s="55"/>
      <c r="AM40" s="55"/>
      <c r="AN40" s="55"/>
      <c r="AO40" s="55"/>
      <c r="AP40" s="55"/>
      <c r="AQ40" s="55"/>
      <c r="AR40" s="56"/>
      <c r="AT40" s="69" t="s">
        <v>61</v>
      </c>
      <c r="AU40" s="55"/>
      <c r="AV40" s="55"/>
      <c r="AW40" s="55"/>
      <c r="AX40" s="55"/>
      <c r="AY40" s="55"/>
      <c r="AZ40" s="55"/>
      <c r="BA40" s="55"/>
      <c r="BB40" s="55"/>
      <c r="BC40" s="55"/>
      <c r="BD40" s="55"/>
      <c r="BE40" s="55"/>
      <c r="BF40" s="55"/>
      <c r="BG40" s="56"/>
    </row>
    <row r="41" spans="1:59" s="53" customFormat="1" ht="32.25" customHeight="1" x14ac:dyDescent="0.15">
      <c r="A41" s="328" t="s">
        <v>60</v>
      </c>
      <c r="B41" s="329"/>
      <c r="C41" s="329"/>
      <c r="D41" s="329"/>
      <c r="E41" s="329"/>
      <c r="F41" s="329"/>
      <c r="G41" s="329"/>
      <c r="H41" s="329"/>
      <c r="I41" s="329"/>
      <c r="J41" s="329"/>
      <c r="K41" s="329"/>
      <c r="L41" s="329"/>
      <c r="M41" s="329"/>
      <c r="N41" s="330"/>
      <c r="P41" s="328" t="s">
        <v>60</v>
      </c>
      <c r="Q41" s="329"/>
      <c r="R41" s="329"/>
      <c r="S41" s="329"/>
      <c r="T41" s="329"/>
      <c r="U41" s="329"/>
      <c r="V41" s="329"/>
      <c r="W41" s="329"/>
      <c r="X41" s="329"/>
      <c r="Y41" s="329"/>
      <c r="Z41" s="329"/>
      <c r="AA41" s="329"/>
      <c r="AB41" s="329"/>
      <c r="AC41" s="159"/>
      <c r="AE41" s="328" t="s">
        <v>60</v>
      </c>
      <c r="AF41" s="329"/>
      <c r="AG41" s="329"/>
      <c r="AH41" s="329"/>
      <c r="AI41" s="329"/>
      <c r="AJ41" s="329"/>
      <c r="AK41" s="329"/>
      <c r="AL41" s="329"/>
      <c r="AM41" s="329"/>
      <c r="AN41" s="329"/>
      <c r="AO41" s="329"/>
      <c r="AP41" s="329"/>
      <c r="AQ41" s="329"/>
      <c r="AR41" s="330"/>
      <c r="AT41" s="328" t="s">
        <v>60</v>
      </c>
      <c r="AU41" s="329"/>
      <c r="AV41" s="329"/>
      <c r="AW41" s="329"/>
      <c r="AX41" s="329"/>
      <c r="AY41" s="329"/>
      <c r="AZ41" s="329"/>
      <c r="BA41" s="329"/>
      <c r="BB41" s="329"/>
      <c r="BC41" s="329"/>
      <c r="BD41" s="329"/>
      <c r="BE41" s="329"/>
      <c r="BF41" s="329"/>
      <c r="BG41" s="330"/>
    </row>
    <row r="42" spans="1:59" s="53" customFormat="1" ht="32.25" customHeight="1" x14ac:dyDescent="0.15">
      <c r="A42" s="332" t="s">
        <v>87</v>
      </c>
      <c r="B42" s="333"/>
      <c r="C42" s="333"/>
      <c r="D42" s="333"/>
      <c r="E42" s="333"/>
      <c r="F42" s="333"/>
      <c r="G42" s="333"/>
      <c r="H42" s="333"/>
      <c r="I42" s="333"/>
      <c r="J42" s="333"/>
      <c r="K42" s="333"/>
      <c r="L42" s="333"/>
      <c r="M42" s="333"/>
      <c r="N42" s="334"/>
      <c r="P42" s="332" t="s">
        <v>87</v>
      </c>
      <c r="Q42" s="333"/>
      <c r="R42" s="333"/>
      <c r="S42" s="333"/>
      <c r="T42" s="333"/>
      <c r="U42" s="333"/>
      <c r="V42" s="333"/>
      <c r="W42" s="333"/>
      <c r="X42" s="333"/>
      <c r="Y42" s="333"/>
      <c r="Z42" s="333"/>
      <c r="AA42" s="333"/>
      <c r="AB42" s="333"/>
      <c r="AC42" s="334"/>
      <c r="AE42" s="332" t="s">
        <v>87</v>
      </c>
      <c r="AF42" s="333"/>
      <c r="AG42" s="333"/>
      <c r="AH42" s="333"/>
      <c r="AI42" s="333"/>
      <c r="AJ42" s="333"/>
      <c r="AK42" s="333"/>
      <c r="AL42" s="333"/>
      <c r="AM42" s="333"/>
      <c r="AN42" s="333"/>
      <c r="AO42" s="333"/>
      <c r="AP42" s="333"/>
      <c r="AQ42" s="333"/>
      <c r="AR42" s="334"/>
      <c r="AT42" s="332" t="s">
        <v>87</v>
      </c>
      <c r="AU42" s="333"/>
      <c r="AV42" s="333"/>
      <c r="AW42" s="333"/>
      <c r="AX42" s="333"/>
      <c r="AY42" s="333"/>
      <c r="AZ42" s="333"/>
      <c r="BA42" s="333"/>
      <c r="BB42" s="333"/>
      <c r="BC42" s="333"/>
      <c r="BD42" s="333"/>
      <c r="BE42" s="333"/>
      <c r="BF42" s="333"/>
      <c r="BG42" s="334"/>
    </row>
    <row r="43" spans="1:59" s="53" customFormat="1" ht="39.75" customHeight="1" x14ac:dyDescent="0.15">
      <c r="A43" s="332" t="s">
        <v>96</v>
      </c>
      <c r="B43" s="333"/>
      <c r="C43" s="333"/>
      <c r="D43" s="333"/>
      <c r="E43" s="333"/>
      <c r="F43" s="333"/>
      <c r="G43" s="333"/>
      <c r="H43" s="333"/>
      <c r="I43" s="333"/>
      <c r="J43" s="333"/>
      <c r="K43" s="333"/>
      <c r="L43" s="333"/>
      <c r="M43" s="333"/>
      <c r="N43" s="334"/>
      <c r="P43" s="332" t="s">
        <v>101</v>
      </c>
      <c r="Q43" s="333"/>
      <c r="R43" s="333"/>
      <c r="S43" s="333"/>
      <c r="T43" s="333"/>
      <c r="U43" s="333"/>
      <c r="V43" s="333"/>
      <c r="W43" s="333"/>
      <c r="X43" s="333"/>
      <c r="Y43" s="333"/>
      <c r="Z43" s="333"/>
      <c r="AA43" s="333"/>
      <c r="AB43" s="333"/>
      <c r="AC43" s="334"/>
      <c r="AE43" s="332" t="s">
        <v>102</v>
      </c>
      <c r="AF43" s="333"/>
      <c r="AG43" s="333"/>
      <c r="AH43" s="333"/>
      <c r="AI43" s="333"/>
      <c r="AJ43" s="333"/>
      <c r="AK43" s="333"/>
      <c r="AL43" s="333"/>
      <c r="AM43" s="333"/>
      <c r="AN43" s="333"/>
      <c r="AO43" s="333"/>
      <c r="AP43" s="333"/>
      <c r="AQ43" s="333"/>
      <c r="AR43" s="334"/>
      <c r="AT43" s="332" t="s">
        <v>101</v>
      </c>
      <c r="AU43" s="333"/>
      <c r="AV43" s="333"/>
      <c r="AW43" s="333"/>
      <c r="AX43" s="333"/>
      <c r="AY43" s="333"/>
      <c r="AZ43" s="333"/>
      <c r="BA43" s="333"/>
      <c r="BB43" s="333"/>
      <c r="BC43" s="333"/>
      <c r="BD43" s="333"/>
      <c r="BE43" s="333"/>
      <c r="BF43" s="333"/>
      <c r="BG43" s="334"/>
    </row>
    <row r="44" spans="1:59" s="53" customFormat="1" ht="19.5" customHeight="1" x14ac:dyDescent="0.2">
      <c r="A44" s="335" t="str">
        <f>+'Anexo 1'!A44</f>
        <v>Actualizado el 12 de junio de 2024</v>
      </c>
      <c r="B44" s="336"/>
      <c r="C44" s="336"/>
      <c r="D44" s="336"/>
      <c r="E44" s="336"/>
      <c r="F44" s="336"/>
      <c r="G44" s="336"/>
      <c r="H44" s="336"/>
      <c r="I44" s="336"/>
      <c r="J44" s="336"/>
      <c r="K44" s="336"/>
      <c r="L44" s="336"/>
      <c r="M44" s="336"/>
      <c r="N44" s="337"/>
      <c r="P44" s="335" t="str">
        <f>A44</f>
        <v>Actualizado el 12 de junio de 2024</v>
      </c>
      <c r="Q44" s="336"/>
      <c r="R44" s="336"/>
      <c r="S44" s="336"/>
      <c r="T44" s="336"/>
      <c r="AC44" s="57"/>
      <c r="AD44"/>
      <c r="AE44" s="335" t="str">
        <f>A44</f>
        <v>Actualizado el 12 de junio de 2024</v>
      </c>
      <c r="AF44" s="336"/>
      <c r="AG44" s="336"/>
      <c r="AH44" s="336"/>
      <c r="AI44" s="336"/>
      <c r="AR44" s="57"/>
      <c r="AS44"/>
      <c r="AT44" s="335" t="str">
        <f>P44</f>
        <v>Actualizado el 12 de junio de 2024</v>
      </c>
      <c r="AU44" s="336"/>
      <c r="AV44" s="336"/>
      <c r="AW44" s="336"/>
      <c r="AX44" s="336"/>
      <c r="BG44" s="57"/>
    </row>
    <row r="45" spans="1:59" ht="4.5" customHeight="1" x14ac:dyDescent="0.25">
      <c r="A45" s="74"/>
      <c r="B45" s="23"/>
      <c r="C45" s="23"/>
      <c r="D45" s="23"/>
      <c r="E45" s="23"/>
      <c r="F45" s="23"/>
      <c r="G45" s="23"/>
      <c r="H45" s="23"/>
      <c r="I45" s="23"/>
      <c r="J45" s="23"/>
      <c r="K45" s="23"/>
      <c r="L45" s="23"/>
      <c r="M45" s="23"/>
      <c r="N45" s="75"/>
      <c r="P45" s="74"/>
      <c r="Q45" s="23"/>
      <c r="R45" s="23"/>
      <c r="S45" s="23"/>
      <c r="T45" s="23"/>
      <c r="U45" s="23"/>
      <c r="V45" s="23"/>
      <c r="W45" s="23"/>
      <c r="X45" s="23"/>
      <c r="Y45" s="23"/>
      <c r="Z45" s="23"/>
      <c r="AA45" s="23"/>
      <c r="AB45" s="23"/>
      <c r="AC45" s="75"/>
      <c r="AD45" s="53"/>
      <c r="AE45" s="74"/>
      <c r="AF45" s="23"/>
      <c r="AG45" s="23"/>
      <c r="AH45" s="23"/>
      <c r="AI45" s="23"/>
      <c r="AJ45" s="23"/>
      <c r="AK45" s="23"/>
      <c r="AL45" s="23"/>
      <c r="AM45" s="23"/>
      <c r="AN45" s="23"/>
      <c r="AO45" s="23"/>
      <c r="AP45" s="23"/>
      <c r="AQ45" s="23"/>
      <c r="AR45" s="75"/>
      <c r="AS45" s="53"/>
      <c r="AT45" s="74"/>
      <c r="AU45" s="23"/>
      <c r="AV45" s="23"/>
      <c r="AW45" s="23"/>
      <c r="AX45" s="23"/>
      <c r="AY45" s="23"/>
      <c r="AZ45" s="23"/>
      <c r="BA45" s="23"/>
      <c r="BB45" s="23"/>
      <c r="BC45" s="23"/>
      <c r="BD45" s="23"/>
      <c r="BE45" s="23"/>
      <c r="BF45" s="23"/>
      <c r="BG45" s="75"/>
    </row>
  </sheetData>
  <mergeCells count="34">
    <mergeCell ref="AT42:BG42"/>
    <mergeCell ref="AT44:AX44"/>
    <mergeCell ref="AT5:BG5"/>
    <mergeCell ref="AT6:AT7"/>
    <mergeCell ref="AU6:AU7"/>
    <mergeCell ref="AV6:BF6"/>
    <mergeCell ref="AT41:BG41"/>
    <mergeCell ref="AT43:BG43"/>
    <mergeCell ref="A42:N42"/>
    <mergeCell ref="P42:AC42"/>
    <mergeCell ref="AE42:AR42"/>
    <mergeCell ref="A44:N44"/>
    <mergeCell ref="P44:T44"/>
    <mergeCell ref="AE44:AI44"/>
    <mergeCell ref="A43:N43"/>
    <mergeCell ref="P43:AC43"/>
    <mergeCell ref="AE43:AR43"/>
    <mergeCell ref="A38:N38"/>
    <mergeCell ref="A41:N41"/>
    <mergeCell ref="P41:AB41"/>
    <mergeCell ref="AE41:AR41"/>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2"/>
  <sheetViews>
    <sheetView showGridLines="0" topLeftCell="A2" zoomScale="85" zoomScaleNormal="85" workbookViewId="0">
      <pane ySplit="9" topLeftCell="A310" activePane="bottomLeft" state="frozen"/>
      <selection activeCell="A2" sqref="A2"/>
      <selection pane="bottomLeft" activeCell="F310" sqref="F310"/>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2" t="s">
        <v>41</v>
      </c>
      <c r="B4" s="262"/>
      <c r="C4" s="262"/>
      <c r="D4" s="262"/>
      <c r="E4" s="262"/>
      <c r="F4" s="262"/>
      <c r="G4" s="262"/>
      <c r="H4" s="262"/>
    </row>
    <row r="5" spans="1:8" ht="12.75" x14ac:dyDescent="0.2">
      <c r="A5" s="262"/>
      <c r="B5" s="262"/>
      <c r="C5" s="262"/>
      <c r="D5" s="262"/>
      <c r="E5" s="262"/>
      <c r="F5" s="262"/>
      <c r="G5" s="262"/>
      <c r="H5" s="262"/>
    </row>
    <row r="6" spans="1:8" ht="12.75" x14ac:dyDescent="0.2">
      <c r="A6" s="339" t="s">
        <v>106</v>
      </c>
      <c r="B6" s="339"/>
      <c r="C6" s="339"/>
      <c r="D6" s="339"/>
      <c r="E6" s="339"/>
      <c r="F6" s="339"/>
      <c r="G6" s="339"/>
      <c r="H6" s="340"/>
    </row>
    <row r="7" spans="1:8" ht="12.75" x14ac:dyDescent="0.2">
      <c r="A7" s="339"/>
      <c r="B7" s="339"/>
      <c r="C7" s="339"/>
      <c r="D7" s="339"/>
      <c r="E7" s="339"/>
      <c r="F7" s="339"/>
      <c r="G7" s="339"/>
      <c r="H7" s="340"/>
    </row>
    <row r="8" spans="1:8" ht="15.75" customHeight="1" x14ac:dyDescent="0.2">
      <c r="A8" s="339"/>
      <c r="B8" s="339"/>
      <c r="C8" s="314"/>
      <c r="D8" s="314"/>
      <c r="E8" s="314"/>
      <c r="F8" s="314"/>
      <c r="G8" s="314"/>
      <c r="H8" s="315"/>
    </row>
    <row r="9" spans="1:8" ht="12.75" x14ac:dyDescent="0.2">
      <c r="A9" s="341" t="s">
        <v>0</v>
      </c>
      <c r="B9" s="343" t="s">
        <v>1</v>
      </c>
      <c r="C9" s="345" t="s">
        <v>50</v>
      </c>
      <c r="D9" s="343" t="s">
        <v>28</v>
      </c>
      <c r="E9" s="343" t="s">
        <v>29</v>
      </c>
      <c r="F9" s="343" t="s">
        <v>30</v>
      </c>
      <c r="G9" s="343" t="s">
        <v>25</v>
      </c>
      <c r="H9" s="347" t="s">
        <v>17</v>
      </c>
    </row>
    <row r="10" spans="1:8" ht="12.75" x14ac:dyDescent="0.2">
      <c r="A10" s="342"/>
      <c r="B10" s="344"/>
      <c r="C10" s="346"/>
      <c r="D10" s="344"/>
      <c r="E10" s="344"/>
      <c r="F10" s="344"/>
      <c r="G10" s="344"/>
      <c r="H10" s="348"/>
    </row>
    <row r="11" spans="1:8" ht="12.75" x14ac:dyDescent="0.2">
      <c r="A11" s="225">
        <v>2022</v>
      </c>
      <c r="B11" s="95" t="s">
        <v>2</v>
      </c>
      <c r="C11" s="225" t="s">
        <v>18</v>
      </c>
      <c r="D11" s="226">
        <v>28353.149995803833</v>
      </c>
      <c r="E11" s="227">
        <v>17866.580169989684</v>
      </c>
      <c r="F11" s="227">
        <v>9681.0800049591053</v>
      </c>
      <c r="G11" s="227">
        <v>4765.3399998092655</v>
      </c>
      <c r="H11" s="228">
        <v>60666.150170561887</v>
      </c>
    </row>
    <row r="12" spans="1:8" ht="12.75" x14ac:dyDescent="0.2">
      <c r="A12" s="225">
        <v>2022</v>
      </c>
      <c r="B12" s="95" t="s">
        <v>3</v>
      </c>
      <c r="C12" s="225" t="s">
        <v>18</v>
      </c>
      <c r="D12" s="226">
        <v>36991.249996423721</v>
      </c>
      <c r="E12" s="227">
        <v>21588.977938770837</v>
      </c>
      <c r="F12" s="227">
        <v>11983.800008201601</v>
      </c>
      <c r="G12" s="227">
        <v>9609.5499999999993</v>
      </c>
      <c r="H12" s="228">
        <v>80173.577943396158</v>
      </c>
    </row>
    <row r="13" spans="1:8" ht="12.75" x14ac:dyDescent="0.2">
      <c r="A13" s="225">
        <v>2022</v>
      </c>
      <c r="B13" s="95" t="s">
        <v>4</v>
      </c>
      <c r="C13" s="225" t="s">
        <v>18</v>
      </c>
      <c r="D13" s="226">
        <v>44847.800016021727</v>
      </c>
      <c r="E13" s="227">
        <v>26287.006394055388</v>
      </c>
      <c r="F13" s="227">
        <v>14138.95001525879</v>
      </c>
      <c r="G13" s="227">
        <v>9563.11</v>
      </c>
      <c r="H13" s="228">
        <v>94836.866425335902</v>
      </c>
    </row>
    <row r="14" spans="1:8" ht="12.75" x14ac:dyDescent="0.2">
      <c r="A14" s="225">
        <v>2022</v>
      </c>
      <c r="B14" s="95" t="s">
        <v>5</v>
      </c>
      <c r="C14" s="225" t="s">
        <v>18</v>
      </c>
      <c r="D14" s="226">
        <v>37781.9</v>
      </c>
      <c r="E14" s="227">
        <v>23069.737805695964</v>
      </c>
      <c r="F14" s="227">
        <v>12209.85</v>
      </c>
      <c r="G14" s="227">
        <v>9922.01</v>
      </c>
      <c r="H14" s="228">
        <v>82983.497805695966</v>
      </c>
    </row>
    <row r="15" spans="1:8" ht="12.75" x14ac:dyDescent="0.2">
      <c r="A15" s="225">
        <v>2022</v>
      </c>
      <c r="B15" s="95" t="s">
        <v>6</v>
      </c>
      <c r="C15" s="225" t="s">
        <v>18</v>
      </c>
      <c r="D15" s="226">
        <v>40514.75001401901</v>
      </c>
      <c r="E15" s="227">
        <v>23064.449079435966</v>
      </c>
      <c r="F15" s="227">
        <v>15003.60600228882</v>
      </c>
      <c r="G15" s="227">
        <v>10008.939999999999</v>
      </c>
      <c r="H15" s="228">
        <v>88591.745095743798</v>
      </c>
    </row>
    <row r="16" spans="1:8" ht="12.75" x14ac:dyDescent="0.2">
      <c r="A16" s="225">
        <v>2022</v>
      </c>
      <c r="B16" s="95" t="s">
        <v>7</v>
      </c>
      <c r="C16" s="225" t="s">
        <v>18</v>
      </c>
      <c r="D16" s="226">
        <v>44575.749974822989</v>
      </c>
      <c r="E16" s="227">
        <v>24902.494450442493</v>
      </c>
      <c r="F16" s="227">
        <v>11243.199996471405</v>
      </c>
      <c r="G16" s="227">
        <v>9752.4499938964836</v>
      </c>
      <c r="H16" s="228">
        <v>90473.894415633375</v>
      </c>
    </row>
    <row r="17" spans="1:8" ht="12.75" x14ac:dyDescent="0.2">
      <c r="A17" s="225">
        <v>2022</v>
      </c>
      <c r="B17" s="95" t="s">
        <v>8</v>
      </c>
      <c r="C17" s="225" t="s">
        <v>18</v>
      </c>
      <c r="D17" s="226">
        <v>43095.509999999995</v>
      </c>
      <c r="E17" s="227">
        <v>27686.705401105821</v>
      </c>
      <c r="F17" s="227">
        <v>12745.65</v>
      </c>
      <c r="G17" s="227">
        <v>9829.9000000000015</v>
      </c>
      <c r="H17" s="228">
        <v>93357.765401105804</v>
      </c>
    </row>
    <row r="18" spans="1:8" ht="12.75" x14ac:dyDescent="0.2">
      <c r="A18" s="225">
        <v>2022</v>
      </c>
      <c r="B18" s="95" t="s">
        <v>9</v>
      </c>
      <c r="C18" s="225" t="s">
        <v>18</v>
      </c>
      <c r="D18" s="226">
        <v>46225.940001907351</v>
      </c>
      <c r="E18" s="227">
        <v>27916.798492014346</v>
      </c>
      <c r="F18" s="227">
        <v>15096.300002288819</v>
      </c>
      <c r="G18" s="227">
        <v>11832.66</v>
      </c>
      <c r="H18" s="228">
        <v>101071.69849621052</v>
      </c>
    </row>
    <row r="19" spans="1:8" ht="12.75" x14ac:dyDescent="0.2">
      <c r="A19" s="225">
        <v>2022</v>
      </c>
      <c r="B19" s="95" t="s">
        <v>10</v>
      </c>
      <c r="C19" s="225" t="s">
        <v>18</v>
      </c>
      <c r="D19" s="226">
        <v>46359.349999999991</v>
      </c>
      <c r="E19" s="227">
        <v>23632.264424759942</v>
      </c>
      <c r="F19" s="227">
        <v>15761</v>
      </c>
      <c r="G19" s="227">
        <v>10151.59</v>
      </c>
      <c r="H19" s="228">
        <v>95904.204424759926</v>
      </c>
    </row>
    <row r="20" spans="1:8" ht="12.75" x14ac:dyDescent="0.2">
      <c r="A20" s="225">
        <v>2022</v>
      </c>
      <c r="B20" s="95" t="s">
        <v>11</v>
      </c>
      <c r="C20" s="225" t="s">
        <v>18</v>
      </c>
      <c r="D20" s="226">
        <v>43056.044993896488</v>
      </c>
      <c r="E20" s="227">
        <v>25456.340176833357</v>
      </c>
      <c r="F20" s="227">
        <v>15715.199997901917</v>
      </c>
      <c r="G20" s="227">
        <v>11873.63999961853</v>
      </c>
      <c r="H20" s="228">
        <v>96101.225168250297</v>
      </c>
    </row>
    <row r="21" spans="1:8" ht="12.75" x14ac:dyDescent="0.2">
      <c r="A21" s="225">
        <v>2022</v>
      </c>
      <c r="B21" s="95" t="s">
        <v>12</v>
      </c>
      <c r="C21" s="225" t="s">
        <v>18</v>
      </c>
      <c r="D21" s="226">
        <v>45628.550008201593</v>
      </c>
      <c r="E21" s="227">
        <v>27134.732421984594</v>
      </c>
      <c r="F21" s="227">
        <v>14312.750003814697</v>
      </c>
      <c r="G21" s="227">
        <v>10634.09</v>
      </c>
      <c r="H21" s="228">
        <v>97710.122434000878</v>
      </c>
    </row>
    <row r="22" spans="1:8" ht="12.75" x14ac:dyDescent="0.2">
      <c r="A22" s="225">
        <v>2022</v>
      </c>
      <c r="B22" s="95" t="s">
        <v>13</v>
      </c>
      <c r="C22" s="225" t="s">
        <v>18</v>
      </c>
      <c r="D22" s="226">
        <v>44346.010012779239</v>
      </c>
      <c r="E22" s="227">
        <v>26773.663236328539</v>
      </c>
      <c r="F22" s="227">
        <v>15885.849997329711</v>
      </c>
      <c r="G22" s="227">
        <v>12290.9</v>
      </c>
      <c r="H22" s="228">
        <v>99296.423246437495</v>
      </c>
    </row>
    <row r="23" spans="1:8" ht="12.75" x14ac:dyDescent="0.2">
      <c r="A23" s="225">
        <v>2023</v>
      </c>
      <c r="B23" s="95" t="s">
        <v>2</v>
      </c>
      <c r="C23" s="225" t="s">
        <v>18</v>
      </c>
      <c r="D23" s="226">
        <v>37694.109999046326</v>
      </c>
      <c r="E23" s="227">
        <v>23259.25</v>
      </c>
      <c r="F23" s="227">
        <v>12503.549999046325</v>
      </c>
      <c r="G23" s="227">
        <v>8480.4599999999991</v>
      </c>
      <c r="H23" s="228">
        <v>81937.369998092647</v>
      </c>
    </row>
    <row r="24" spans="1:8" ht="12.75" x14ac:dyDescent="0.2">
      <c r="A24" s="225">
        <v>2023</v>
      </c>
      <c r="B24" s="95" t="s">
        <v>3</v>
      </c>
      <c r="C24" s="225" t="s">
        <v>18</v>
      </c>
      <c r="D24" s="226">
        <v>46085.75001792908</v>
      </c>
      <c r="E24" s="227">
        <v>29163.9</v>
      </c>
      <c r="F24" s="227">
        <v>14296.2</v>
      </c>
      <c r="G24" s="227">
        <v>10132.5</v>
      </c>
      <c r="H24" s="228">
        <v>99678.350017929086</v>
      </c>
    </row>
    <row r="25" spans="1:8" ht="12.75" x14ac:dyDescent="0.2">
      <c r="A25" s="225">
        <v>2023</v>
      </c>
      <c r="B25" s="95" t="s">
        <v>4</v>
      </c>
      <c r="C25" s="225" t="s">
        <v>18</v>
      </c>
      <c r="D25" s="226">
        <v>51719.850031280526</v>
      </c>
      <c r="E25" s="227">
        <v>28263.01</v>
      </c>
      <c r="F25" s="227">
        <v>14747.099997901916</v>
      </c>
      <c r="G25" s="227">
        <v>12184.2</v>
      </c>
      <c r="H25" s="228">
        <v>106914.16002918243</v>
      </c>
    </row>
    <row r="26" spans="1:8" ht="12.75" x14ac:dyDescent="0.2">
      <c r="A26" s="225">
        <v>2023</v>
      </c>
      <c r="B26" s="95" t="s">
        <v>5</v>
      </c>
      <c r="C26" s="225" t="s">
        <v>18</v>
      </c>
      <c r="D26" s="226">
        <v>44387.29996023178</v>
      </c>
      <c r="E26" s="227">
        <v>30112.10000038147</v>
      </c>
      <c r="F26" s="227">
        <v>12537.799999809266</v>
      </c>
      <c r="G26" s="227">
        <v>11227.4</v>
      </c>
      <c r="H26" s="228">
        <v>98264.599960422522</v>
      </c>
    </row>
    <row r="27" spans="1:8" ht="12.75" x14ac:dyDescent="0.2">
      <c r="A27" s="225">
        <v>2023</v>
      </c>
      <c r="B27" s="95" t="s">
        <v>6</v>
      </c>
      <c r="C27" s="225" t="s">
        <v>18</v>
      </c>
      <c r="D27" s="226">
        <v>56724.910040130613</v>
      </c>
      <c r="E27" s="227">
        <v>25362.799999237061</v>
      </c>
      <c r="F27" s="227">
        <v>12330.44998703003</v>
      </c>
      <c r="G27" s="227">
        <v>12730.25</v>
      </c>
      <c r="H27" s="228">
        <v>107148.4100263977</v>
      </c>
    </row>
    <row r="28" spans="1:8" ht="12.75" x14ac:dyDescent="0.2">
      <c r="A28" s="225">
        <v>2023</v>
      </c>
      <c r="B28" s="95" t="s">
        <v>7</v>
      </c>
      <c r="C28" s="225" t="s">
        <v>18</v>
      </c>
      <c r="D28" s="226">
        <v>51951.379986572269</v>
      </c>
      <c r="E28" s="227">
        <v>26485.150001525879</v>
      </c>
      <c r="F28" s="227">
        <v>11823.969973754884</v>
      </c>
      <c r="G28" s="227">
        <v>12081.55</v>
      </c>
      <c r="H28" s="228">
        <v>102342.04996185303</v>
      </c>
    </row>
    <row r="29" spans="1:8" ht="12.75" x14ac:dyDescent="0.2">
      <c r="A29" s="225">
        <v>2023</v>
      </c>
      <c r="B29" s="95" t="s">
        <v>8</v>
      </c>
      <c r="C29" s="225" t="s">
        <v>18</v>
      </c>
      <c r="D29" s="226">
        <v>45188.999986133567</v>
      </c>
      <c r="E29" s="227">
        <v>27598.800003051758</v>
      </c>
      <c r="F29" s="227">
        <v>12270.180009727479</v>
      </c>
      <c r="G29" s="227">
        <v>12836.95</v>
      </c>
      <c r="H29" s="228">
        <v>97894.929998912805</v>
      </c>
    </row>
    <row r="30" spans="1:8" ht="12.75" x14ac:dyDescent="0.2">
      <c r="A30" s="225">
        <v>2023</v>
      </c>
      <c r="B30" s="95" t="s">
        <v>9</v>
      </c>
      <c r="C30" s="225" t="s">
        <v>18</v>
      </c>
      <c r="D30" s="226">
        <v>43556.500003623958</v>
      </c>
      <c r="E30" s="227">
        <v>28455.999999618529</v>
      </c>
      <c r="F30" s="227">
        <v>13208.900039482123</v>
      </c>
      <c r="G30" s="227">
        <v>13692.05</v>
      </c>
      <c r="H30" s="228">
        <v>98913.450042724609</v>
      </c>
    </row>
    <row r="31" spans="1:8" ht="12.75" x14ac:dyDescent="0.2">
      <c r="A31" s="225">
        <v>2023</v>
      </c>
      <c r="B31" s="95" t="s">
        <v>10</v>
      </c>
      <c r="C31" s="225" t="s">
        <v>18</v>
      </c>
      <c r="D31" s="226">
        <v>47296.680000000008</v>
      </c>
      <c r="E31" s="227">
        <v>22618.05</v>
      </c>
      <c r="F31" s="227">
        <v>13046.5</v>
      </c>
      <c r="G31" s="227">
        <v>14757.4</v>
      </c>
      <c r="H31" s="228">
        <v>97718.63</v>
      </c>
    </row>
    <row r="32" spans="1:8" ht="12.75" x14ac:dyDescent="0.2">
      <c r="A32" s="225">
        <v>2023</v>
      </c>
      <c r="B32" s="95" t="s">
        <v>11</v>
      </c>
      <c r="C32" s="225" t="s">
        <v>18</v>
      </c>
      <c r="D32" s="226">
        <v>45910.299999999996</v>
      </c>
      <c r="E32" s="227">
        <v>18926.3</v>
      </c>
      <c r="F32" s="227">
        <v>13763.15</v>
      </c>
      <c r="G32" s="227">
        <v>13807.45</v>
      </c>
      <c r="H32" s="228">
        <v>92407.199999999983</v>
      </c>
    </row>
    <row r="33" spans="1:8" ht="12.75" x14ac:dyDescent="0.2">
      <c r="A33" s="225">
        <v>2023</v>
      </c>
      <c r="B33" s="95" t="s">
        <v>12</v>
      </c>
      <c r="C33" s="225" t="s">
        <v>18</v>
      </c>
      <c r="D33" s="226">
        <v>47896.929999999993</v>
      </c>
      <c r="E33" s="227">
        <v>15668.01</v>
      </c>
      <c r="F33" s="227">
        <v>14253.17</v>
      </c>
      <c r="G33" s="227">
        <v>13942.25</v>
      </c>
      <c r="H33" s="228">
        <v>91760.36</v>
      </c>
    </row>
    <row r="34" spans="1:8" ht="12.75" x14ac:dyDescent="0.2">
      <c r="A34" s="225">
        <v>2023</v>
      </c>
      <c r="B34" s="95" t="s">
        <v>13</v>
      </c>
      <c r="C34" s="225" t="s">
        <v>18</v>
      </c>
      <c r="D34" s="226">
        <v>42014.829999999994</v>
      </c>
      <c r="E34" s="227">
        <v>14169.1</v>
      </c>
      <c r="F34" s="227">
        <v>13458.45</v>
      </c>
      <c r="G34" s="227">
        <v>13409.5</v>
      </c>
      <c r="H34" s="228">
        <v>83051.87999999999</v>
      </c>
    </row>
    <row r="35" spans="1:8" ht="12.75" x14ac:dyDescent="0.2">
      <c r="A35" s="225">
        <v>2024</v>
      </c>
      <c r="B35" s="95" t="s">
        <v>2</v>
      </c>
      <c r="C35" s="225" t="s">
        <v>18</v>
      </c>
      <c r="D35" s="226">
        <v>35352.42</v>
      </c>
      <c r="E35" s="227">
        <v>11147.9</v>
      </c>
      <c r="F35" s="227">
        <v>9484.4500000000007</v>
      </c>
      <c r="G35" s="227">
        <v>12099.95</v>
      </c>
      <c r="H35" s="228">
        <v>68084.72</v>
      </c>
    </row>
    <row r="36" spans="1:8" ht="12.75" x14ac:dyDescent="0.2">
      <c r="A36" s="225">
        <v>2024</v>
      </c>
      <c r="B36" s="95" t="s">
        <v>3</v>
      </c>
      <c r="C36" s="225" t="s">
        <v>18</v>
      </c>
      <c r="D36" s="226">
        <v>50024.817510000008</v>
      </c>
      <c r="E36" s="227">
        <v>17737.100425000001</v>
      </c>
      <c r="F36" s="227">
        <v>9528.6952500000007</v>
      </c>
      <c r="G36" s="227">
        <v>16625.618544999998</v>
      </c>
      <c r="H36" s="228">
        <v>93916.23173</v>
      </c>
    </row>
    <row r="37" spans="1:8" ht="12.75" x14ac:dyDescent="0.2">
      <c r="A37" s="225">
        <v>2024</v>
      </c>
      <c r="B37" s="95" t="s">
        <v>4</v>
      </c>
      <c r="C37" s="225" t="s">
        <v>18</v>
      </c>
      <c r="D37" s="226">
        <v>46031.435250000002</v>
      </c>
      <c r="E37" s="227">
        <v>18258.05</v>
      </c>
      <c r="F37" s="227">
        <v>11278.25</v>
      </c>
      <c r="G37" s="227">
        <v>13549.83</v>
      </c>
      <c r="H37" s="228">
        <v>89117.56525</v>
      </c>
    </row>
    <row r="38" spans="1:8" ht="12.75" x14ac:dyDescent="0.2">
      <c r="A38" s="229">
        <v>2024</v>
      </c>
      <c r="B38" s="175" t="s">
        <v>5</v>
      </c>
      <c r="C38" s="229" t="s">
        <v>18</v>
      </c>
      <c r="D38" s="230">
        <v>51034.99</v>
      </c>
      <c r="E38" s="231">
        <v>22742.15</v>
      </c>
      <c r="F38" s="231">
        <v>20148.400000000001</v>
      </c>
      <c r="G38" s="231">
        <v>6792.15</v>
      </c>
      <c r="H38" s="232">
        <v>100717.69</v>
      </c>
    </row>
    <row r="39" spans="1:8" ht="12.75" x14ac:dyDescent="0.2">
      <c r="A39" s="225">
        <v>2022</v>
      </c>
      <c r="B39" s="95" t="s">
        <v>2</v>
      </c>
      <c r="C39" s="225" t="s">
        <v>19</v>
      </c>
      <c r="D39" s="233">
        <v>33499.897024071775</v>
      </c>
      <c r="E39" s="227">
        <v>12737.165252132814</v>
      </c>
      <c r="F39" s="227">
        <v>20381.536099651541</v>
      </c>
      <c r="G39" s="227">
        <v>9.101624143869909</v>
      </c>
      <c r="H39" s="234">
        <v>66627.7</v>
      </c>
    </row>
    <row r="40" spans="1:8" ht="12.75" x14ac:dyDescent="0.2">
      <c r="A40" s="225">
        <v>2022</v>
      </c>
      <c r="B40" s="95" t="s">
        <v>3</v>
      </c>
      <c r="C40" s="225" t="s">
        <v>19</v>
      </c>
      <c r="D40" s="233">
        <v>38997.140891576884</v>
      </c>
      <c r="E40" s="227">
        <v>13070.810087315256</v>
      </c>
      <c r="F40" s="227">
        <v>20039.472858973844</v>
      </c>
      <c r="G40" s="227">
        <v>4.9561621340169024</v>
      </c>
      <c r="H40" s="234">
        <v>72112.38</v>
      </c>
    </row>
    <row r="41" spans="1:8" ht="12.75" x14ac:dyDescent="0.2">
      <c r="A41" s="225">
        <v>2022</v>
      </c>
      <c r="B41" s="95" t="s">
        <v>4</v>
      </c>
      <c r="C41" s="225" t="s">
        <v>19</v>
      </c>
      <c r="D41" s="233">
        <v>39863.294701005325</v>
      </c>
      <c r="E41" s="227">
        <v>16689.563631994231</v>
      </c>
      <c r="F41" s="227">
        <v>15591.217913646013</v>
      </c>
      <c r="G41" s="227">
        <v>12.373753354427844</v>
      </c>
      <c r="H41" s="234">
        <v>72156.450000000012</v>
      </c>
    </row>
    <row r="42" spans="1:8" ht="12.75" x14ac:dyDescent="0.2">
      <c r="A42" s="225">
        <v>2022</v>
      </c>
      <c r="B42" s="95" t="s">
        <v>5</v>
      </c>
      <c r="C42" s="225" t="s">
        <v>19</v>
      </c>
      <c r="D42" s="233">
        <v>39133.454638522846</v>
      </c>
      <c r="E42" s="227">
        <v>18100.656105659473</v>
      </c>
      <c r="F42" s="227">
        <v>14783.359734850002</v>
      </c>
      <c r="G42" s="227">
        <v>17.879520967677333</v>
      </c>
      <c r="H42" s="234">
        <v>72035.349999999991</v>
      </c>
    </row>
    <row r="43" spans="1:8" ht="12.75" x14ac:dyDescent="0.2">
      <c r="A43" s="225">
        <v>2022</v>
      </c>
      <c r="B43" s="95" t="s">
        <v>6</v>
      </c>
      <c r="C43" s="225" t="s">
        <v>19</v>
      </c>
      <c r="D43" s="233">
        <v>41360.992532943485</v>
      </c>
      <c r="E43" s="227">
        <v>17429.030490647656</v>
      </c>
      <c r="F43" s="227">
        <v>13920.023863499819</v>
      </c>
      <c r="G43" s="227">
        <v>10.593112909039933</v>
      </c>
      <c r="H43" s="234">
        <v>72720.640000000014</v>
      </c>
    </row>
    <row r="44" spans="1:8" ht="12.75" x14ac:dyDescent="0.2">
      <c r="A44" s="225">
        <v>2022</v>
      </c>
      <c r="B44" s="95" t="s">
        <v>7</v>
      </c>
      <c r="C44" s="225" t="s">
        <v>19</v>
      </c>
      <c r="D44" s="233">
        <v>40556.456803380468</v>
      </c>
      <c r="E44" s="227">
        <v>19700.998348219648</v>
      </c>
      <c r="F44" s="227">
        <v>12724.713621981015</v>
      </c>
      <c r="G44" s="227">
        <v>126.64122641887292</v>
      </c>
      <c r="H44" s="234">
        <v>73108.81</v>
      </c>
    </row>
    <row r="45" spans="1:8" ht="12.75" x14ac:dyDescent="0.2">
      <c r="A45" s="225">
        <v>2022</v>
      </c>
      <c r="B45" s="95" t="s">
        <v>8</v>
      </c>
      <c r="C45" s="225" t="s">
        <v>19</v>
      </c>
      <c r="D45" s="233">
        <v>44639.088298153561</v>
      </c>
      <c r="E45" s="227">
        <v>21130.407632074337</v>
      </c>
      <c r="F45" s="227">
        <v>11174.824668562502</v>
      </c>
      <c r="G45" s="227">
        <v>215.84940120959666</v>
      </c>
      <c r="H45" s="234">
        <v>77160.17</v>
      </c>
    </row>
    <row r="46" spans="1:8" ht="12.75" x14ac:dyDescent="0.2">
      <c r="A46" s="225">
        <v>2022</v>
      </c>
      <c r="B46" s="95" t="s">
        <v>9</v>
      </c>
      <c r="C46" s="225" t="s">
        <v>19</v>
      </c>
      <c r="D46" s="233">
        <v>46907.527084551606</v>
      </c>
      <c r="E46" s="227">
        <v>22022.457216726078</v>
      </c>
      <c r="F46" s="227">
        <v>8852.0004265630632</v>
      </c>
      <c r="G46" s="227">
        <v>87.61527215925021</v>
      </c>
      <c r="H46" s="234">
        <v>77869.600000000006</v>
      </c>
    </row>
    <row r="47" spans="1:8" ht="12.75" x14ac:dyDescent="0.2">
      <c r="A47" s="225">
        <v>2022</v>
      </c>
      <c r="B47" s="95" t="s">
        <v>10</v>
      </c>
      <c r="C47" s="225" t="s">
        <v>19</v>
      </c>
      <c r="D47" s="233">
        <v>48234.802221732694</v>
      </c>
      <c r="E47" s="227">
        <v>21251.768196018747</v>
      </c>
      <c r="F47" s="227">
        <v>8270.1292806504589</v>
      </c>
      <c r="G47" s="227">
        <v>80.910301598109498</v>
      </c>
      <c r="H47" s="234">
        <v>77837.610000000015</v>
      </c>
    </row>
    <row r="48" spans="1:8" ht="12.75" x14ac:dyDescent="0.2">
      <c r="A48" s="225">
        <v>2022</v>
      </c>
      <c r="B48" s="95" t="s">
        <v>11</v>
      </c>
      <c r="C48" s="225" t="s">
        <v>19</v>
      </c>
      <c r="D48" s="233">
        <v>44121.956428485602</v>
      </c>
      <c r="E48" s="227">
        <v>22251.273190211079</v>
      </c>
      <c r="F48" s="227">
        <v>6756.0645492049507</v>
      </c>
      <c r="G48" s="227">
        <v>30.175832098369849</v>
      </c>
      <c r="H48" s="234">
        <v>73159.47</v>
      </c>
    </row>
    <row r="49" spans="1:8" ht="12.75" x14ac:dyDescent="0.2">
      <c r="A49" s="225">
        <v>2022</v>
      </c>
      <c r="B49" s="95" t="s">
        <v>12</v>
      </c>
      <c r="C49" s="225" t="s">
        <v>19</v>
      </c>
      <c r="D49" s="233">
        <v>42794.939510153403</v>
      </c>
      <c r="E49" s="227">
        <v>23510.467598029398</v>
      </c>
      <c r="F49" s="227">
        <v>7351.1538290543513</v>
      </c>
      <c r="G49" s="227">
        <v>252.44906276284695</v>
      </c>
      <c r="H49" s="234">
        <v>73909.009999999995</v>
      </c>
    </row>
    <row r="50" spans="1:8" ht="12.75" x14ac:dyDescent="0.2">
      <c r="A50" s="225">
        <v>2022</v>
      </c>
      <c r="B50" s="95" t="s">
        <v>13</v>
      </c>
      <c r="C50" s="225" t="s">
        <v>19</v>
      </c>
      <c r="D50" s="233">
        <v>44921.229758481197</v>
      </c>
      <c r="E50" s="227">
        <v>25633.217253975246</v>
      </c>
      <c r="F50" s="227">
        <v>8219.6914627308051</v>
      </c>
      <c r="G50" s="227">
        <v>136.79152481275284</v>
      </c>
      <c r="H50" s="234">
        <v>78910.929999999993</v>
      </c>
    </row>
    <row r="51" spans="1:8" ht="12.75" x14ac:dyDescent="0.2">
      <c r="A51" s="225">
        <v>2023</v>
      </c>
      <c r="B51" s="95" t="s">
        <v>2</v>
      </c>
      <c r="C51" s="225" t="s">
        <v>19</v>
      </c>
      <c r="D51" s="233">
        <v>39587.408244883249</v>
      </c>
      <c r="E51" s="227">
        <v>26507.067689750475</v>
      </c>
      <c r="F51" s="227">
        <v>9229.3382084351342</v>
      </c>
      <c r="G51" s="227">
        <v>92.065856931149114</v>
      </c>
      <c r="H51" s="234">
        <v>75415.88</v>
      </c>
    </row>
    <row r="52" spans="1:8" ht="12.75" x14ac:dyDescent="0.2">
      <c r="A52" s="225">
        <v>2023</v>
      </c>
      <c r="B52" s="95" t="s">
        <v>3</v>
      </c>
      <c r="C52" s="225" t="s">
        <v>19</v>
      </c>
      <c r="D52" s="233">
        <v>36490.754255617416</v>
      </c>
      <c r="E52" s="227">
        <v>24196.368700684903</v>
      </c>
      <c r="F52" s="227">
        <v>8921.0852545359885</v>
      </c>
      <c r="G52" s="227">
        <v>112.49178916169343</v>
      </c>
      <c r="H52" s="234">
        <v>69720.700000000012</v>
      </c>
    </row>
    <row r="53" spans="1:8" ht="12.75" x14ac:dyDescent="0.2">
      <c r="A53" s="225">
        <v>2023</v>
      </c>
      <c r="B53" s="95" t="s">
        <v>4</v>
      </c>
      <c r="C53" s="225" t="s">
        <v>19</v>
      </c>
      <c r="D53" s="233">
        <v>43480.718063844273</v>
      </c>
      <c r="E53" s="227">
        <v>27243.566908318982</v>
      </c>
      <c r="F53" s="227">
        <v>10755.943998077462</v>
      </c>
      <c r="G53" s="227">
        <v>168.37102975928227</v>
      </c>
      <c r="H53" s="234">
        <v>81648.599999999991</v>
      </c>
    </row>
    <row r="54" spans="1:8" ht="12.75" x14ac:dyDescent="0.2">
      <c r="A54" s="225">
        <v>2023</v>
      </c>
      <c r="B54" s="95" t="s">
        <v>5</v>
      </c>
      <c r="C54" s="225" t="s">
        <v>19</v>
      </c>
      <c r="D54" s="233">
        <v>38499.560147394557</v>
      </c>
      <c r="E54" s="227">
        <v>24685.221344174312</v>
      </c>
      <c r="F54" s="227">
        <v>8344.9974986982816</v>
      </c>
      <c r="G54" s="227">
        <v>141.12100973284737</v>
      </c>
      <c r="H54" s="234">
        <v>71670.899999999994</v>
      </c>
    </row>
    <row r="55" spans="1:8" ht="12.75" x14ac:dyDescent="0.2">
      <c r="A55" s="225">
        <v>2023</v>
      </c>
      <c r="B55" s="95" t="s">
        <v>6</v>
      </c>
      <c r="C55" s="225" t="s">
        <v>19</v>
      </c>
      <c r="D55" s="233">
        <v>44775.148512035885</v>
      </c>
      <c r="E55" s="227">
        <v>29572.717626066406</v>
      </c>
      <c r="F55" s="227">
        <v>8563.6180498257709</v>
      </c>
      <c r="G55" s="227">
        <v>235.67581207193496</v>
      </c>
      <c r="H55" s="234">
        <v>83147.159999999989</v>
      </c>
    </row>
    <row r="56" spans="1:8" ht="12.75" x14ac:dyDescent="0.2">
      <c r="A56" s="225">
        <v>2023</v>
      </c>
      <c r="B56" s="95" t="s">
        <v>7</v>
      </c>
      <c r="C56" s="225" t="s">
        <v>19</v>
      </c>
      <c r="D56" s="233">
        <v>38830.696972003047</v>
      </c>
      <c r="E56" s="227">
        <v>25102.550646853848</v>
      </c>
      <c r="F56" s="227">
        <v>7765.5959506548643</v>
      </c>
      <c r="G56" s="227">
        <v>323.60643048824448</v>
      </c>
      <c r="H56" s="234">
        <v>72022.450000000012</v>
      </c>
    </row>
    <row r="57" spans="1:8" ht="12.75" x14ac:dyDescent="0.2">
      <c r="A57" s="225">
        <v>2023</v>
      </c>
      <c r="B57" s="95" t="s">
        <v>8</v>
      </c>
      <c r="C57" s="225" t="s">
        <v>19</v>
      </c>
      <c r="D57" s="233">
        <v>38902.611120679299</v>
      </c>
      <c r="E57" s="227">
        <v>25764.664350542716</v>
      </c>
      <c r="F57" s="227">
        <v>6964.5095145592177</v>
      </c>
      <c r="G57" s="227">
        <v>288.1850142187688</v>
      </c>
      <c r="H57" s="234">
        <v>71919.970000000016</v>
      </c>
    </row>
    <row r="58" spans="1:8" ht="12.75" x14ac:dyDescent="0.2">
      <c r="A58" s="225">
        <v>2023</v>
      </c>
      <c r="B58" s="95" t="s">
        <v>9</v>
      </c>
      <c r="C58" s="225" t="s">
        <v>19</v>
      </c>
      <c r="D58" s="233">
        <v>39494.206598710298</v>
      </c>
      <c r="E58" s="227">
        <v>25993.625938238478</v>
      </c>
      <c r="F58" s="227">
        <v>6808.2419593863897</v>
      </c>
      <c r="G58" s="227">
        <v>244.27550366483757</v>
      </c>
      <c r="H58" s="234">
        <v>72540.349999999991</v>
      </c>
    </row>
    <row r="59" spans="1:8" ht="12.75" x14ac:dyDescent="0.2">
      <c r="A59" s="225">
        <v>2023</v>
      </c>
      <c r="B59" s="95" t="s">
        <v>10</v>
      </c>
      <c r="C59" s="225" t="s">
        <v>19</v>
      </c>
      <c r="D59" s="233">
        <v>43496.582099971965</v>
      </c>
      <c r="E59" s="227">
        <v>25039.854042135616</v>
      </c>
      <c r="F59" s="227">
        <v>9068.1030860736173</v>
      </c>
      <c r="G59" s="227">
        <v>296.47077181880081</v>
      </c>
      <c r="H59" s="234">
        <v>77901.010000000009</v>
      </c>
    </row>
    <row r="60" spans="1:8" ht="12.75" x14ac:dyDescent="0.2">
      <c r="A60" s="225">
        <v>2023</v>
      </c>
      <c r="B60" s="95" t="s">
        <v>11</v>
      </c>
      <c r="C60" s="225" t="s">
        <v>19</v>
      </c>
      <c r="D60" s="233">
        <v>40791.753730924822</v>
      </c>
      <c r="E60" s="227">
        <v>20759.671524412224</v>
      </c>
      <c r="F60" s="227">
        <v>7882.8960608002571</v>
      </c>
      <c r="G60" s="227">
        <v>292.32868386269877</v>
      </c>
      <c r="H60" s="234">
        <v>69726.649999999994</v>
      </c>
    </row>
    <row r="61" spans="1:8" ht="12.75" x14ac:dyDescent="0.2">
      <c r="A61" s="225">
        <v>2023</v>
      </c>
      <c r="B61" s="95" t="s">
        <v>12</v>
      </c>
      <c r="C61" s="225" t="s">
        <v>19</v>
      </c>
      <c r="D61" s="233">
        <v>43808.900060079308</v>
      </c>
      <c r="E61" s="227">
        <v>21952.166852244962</v>
      </c>
      <c r="F61" s="227">
        <v>7464.815556534626</v>
      </c>
      <c r="G61" s="227">
        <v>286.41753114110628</v>
      </c>
      <c r="H61" s="234">
        <v>73512.3</v>
      </c>
    </row>
    <row r="62" spans="1:8" ht="12.75" x14ac:dyDescent="0.2">
      <c r="A62" s="225">
        <v>2023</v>
      </c>
      <c r="B62" s="95" t="s">
        <v>13</v>
      </c>
      <c r="C62" s="225" t="s">
        <v>19</v>
      </c>
      <c r="D62" s="233">
        <v>42230.62500700925</v>
      </c>
      <c r="E62" s="227">
        <v>24251.449466095248</v>
      </c>
      <c r="F62" s="227">
        <v>7922.7284815957064</v>
      </c>
      <c r="G62" s="227">
        <v>285.55704529979573</v>
      </c>
      <c r="H62" s="234">
        <v>74690.36</v>
      </c>
    </row>
    <row r="63" spans="1:8" ht="12.75" x14ac:dyDescent="0.2">
      <c r="A63" s="225">
        <v>2024</v>
      </c>
      <c r="B63" s="95" t="s">
        <v>2</v>
      </c>
      <c r="C63" s="225" t="s">
        <v>19</v>
      </c>
      <c r="D63" s="233">
        <v>37300.79</v>
      </c>
      <c r="E63" s="227">
        <v>18217.510000000002</v>
      </c>
      <c r="F63" s="227">
        <v>5884.25</v>
      </c>
      <c r="G63" s="227">
        <v>246</v>
      </c>
      <c r="H63" s="234">
        <v>61648.55</v>
      </c>
    </row>
    <row r="64" spans="1:8" ht="12.75" x14ac:dyDescent="0.2">
      <c r="A64" s="225">
        <v>2024</v>
      </c>
      <c r="B64" s="95" t="s">
        <v>3</v>
      </c>
      <c r="C64" s="225" t="s">
        <v>19</v>
      </c>
      <c r="D64" s="233">
        <v>39495.300000000003</v>
      </c>
      <c r="E64" s="227">
        <v>16782.28</v>
      </c>
      <c r="F64" s="227">
        <v>8153.25</v>
      </c>
      <c r="G64" s="227">
        <v>310.5</v>
      </c>
      <c r="H64" s="234">
        <v>64741.33</v>
      </c>
    </row>
    <row r="65" spans="1:8" ht="12.75" x14ac:dyDescent="0.2">
      <c r="A65" s="225">
        <v>2024</v>
      </c>
      <c r="B65" s="95" t="s">
        <v>4</v>
      </c>
      <c r="C65" s="225" t="s">
        <v>19</v>
      </c>
      <c r="D65" s="233">
        <v>36917.614650000003</v>
      </c>
      <c r="E65" s="227">
        <v>15751.660000000003</v>
      </c>
      <c r="F65" s="227">
        <v>7339.79</v>
      </c>
      <c r="G65" s="227">
        <v>508.34000000000003</v>
      </c>
      <c r="H65" s="234">
        <v>60517.404650000004</v>
      </c>
    </row>
    <row r="66" spans="1:8" ht="12.75" x14ac:dyDescent="0.2">
      <c r="A66" s="229">
        <v>2024</v>
      </c>
      <c r="B66" s="175" t="s">
        <v>5</v>
      </c>
      <c r="C66" s="229" t="s">
        <v>19</v>
      </c>
      <c r="D66" s="235">
        <v>38087.5</v>
      </c>
      <c r="E66" s="231">
        <v>18457.23</v>
      </c>
      <c r="F66" s="231">
        <v>8002.05</v>
      </c>
      <c r="G66" s="231">
        <v>327.25</v>
      </c>
      <c r="H66" s="236">
        <v>64874.03</v>
      </c>
    </row>
    <row r="67" spans="1:8" x14ac:dyDescent="0.2">
      <c r="A67" s="225">
        <v>2022</v>
      </c>
      <c r="B67" s="95" t="s">
        <v>2</v>
      </c>
      <c r="C67" s="225" t="s">
        <v>64</v>
      </c>
      <c r="D67" s="233">
        <v>94226.75</v>
      </c>
      <c r="E67" s="227">
        <v>32160.010000000002</v>
      </c>
      <c r="F67" s="227">
        <v>33591.65</v>
      </c>
      <c r="G67" s="227">
        <v>1711</v>
      </c>
      <c r="H67" s="234">
        <v>161689.41</v>
      </c>
    </row>
    <row r="68" spans="1:8" x14ac:dyDescent="0.2">
      <c r="A68" s="225">
        <v>2022</v>
      </c>
      <c r="B68" s="95" t="s">
        <v>3</v>
      </c>
      <c r="C68" s="225" t="s">
        <v>64</v>
      </c>
      <c r="D68" s="233">
        <v>121503.5</v>
      </c>
      <c r="E68" s="227">
        <v>37357.449999999997</v>
      </c>
      <c r="F68" s="227">
        <v>35198.85</v>
      </c>
      <c r="G68" s="227">
        <v>1968.75</v>
      </c>
      <c r="H68" s="234">
        <v>196028.55000000002</v>
      </c>
    </row>
    <row r="69" spans="1:8" x14ac:dyDescent="0.2">
      <c r="A69" s="225">
        <v>2022</v>
      </c>
      <c r="B69" s="95" t="s">
        <v>4</v>
      </c>
      <c r="C69" s="225" t="s">
        <v>64</v>
      </c>
      <c r="D69" s="233">
        <v>128398.25</v>
      </c>
      <c r="E69" s="227">
        <v>38825.599999999999</v>
      </c>
      <c r="F69" s="227">
        <v>38902</v>
      </c>
      <c r="G69" s="227">
        <v>2980.25</v>
      </c>
      <c r="H69" s="234">
        <v>209106.1</v>
      </c>
    </row>
    <row r="70" spans="1:8" x14ac:dyDescent="0.2">
      <c r="A70" s="225">
        <v>2022</v>
      </c>
      <c r="B70" s="95" t="s">
        <v>5</v>
      </c>
      <c r="C70" s="225" t="s">
        <v>64</v>
      </c>
      <c r="D70" s="233">
        <v>107807.25</v>
      </c>
      <c r="E70" s="227">
        <v>38263</v>
      </c>
      <c r="F70" s="227">
        <v>31850.350000000002</v>
      </c>
      <c r="G70" s="227">
        <v>1880.5</v>
      </c>
      <c r="H70" s="234">
        <v>179801.1</v>
      </c>
    </row>
    <row r="71" spans="1:8" ht="12.75" x14ac:dyDescent="0.2">
      <c r="A71" s="225">
        <v>2022</v>
      </c>
      <c r="B71" s="95" t="s">
        <v>6</v>
      </c>
      <c r="C71" s="225" t="s">
        <v>74</v>
      </c>
      <c r="D71" s="233">
        <v>118688.4</v>
      </c>
      <c r="E71" s="227">
        <v>36210</v>
      </c>
      <c r="F71" s="227">
        <v>33841.75</v>
      </c>
      <c r="G71" s="227">
        <v>5952</v>
      </c>
      <c r="H71" s="234">
        <v>194692.15</v>
      </c>
    </row>
    <row r="72" spans="1:8" ht="12.75" x14ac:dyDescent="0.2">
      <c r="A72" s="225">
        <v>2022</v>
      </c>
      <c r="B72" s="95" t="s">
        <v>7</v>
      </c>
      <c r="C72" s="225" t="s">
        <v>74</v>
      </c>
      <c r="D72" s="233">
        <v>119499.9</v>
      </c>
      <c r="E72" s="227">
        <v>31376.75</v>
      </c>
      <c r="F72" s="227">
        <v>32673</v>
      </c>
      <c r="G72" s="227">
        <v>5792.5</v>
      </c>
      <c r="H72" s="234">
        <v>189342.15</v>
      </c>
    </row>
    <row r="73" spans="1:8" ht="12.75" x14ac:dyDescent="0.2">
      <c r="A73" s="225">
        <v>2022</v>
      </c>
      <c r="B73" s="95" t="s">
        <v>8</v>
      </c>
      <c r="C73" s="225" t="s">
        <v>74</v>
      </c>
      <c r="D73" s="233">
        <v>125388.81</v>
      </c>
      <c r="E73" s="227">
        <v>33591</v>
      </c>
      <c r="F73" s="227">
        <v>37755.25</v>
      </c>
      <c r="G73" s="227">
        <v>2096.75</v>
      </c>
      <c r="H73" s="234">
        <v>198831.81</v>
      </c>
    </row>
    <row r="74" spans="1:8" ht="12.75" x14ac:dyDescent="0.2">
      <c r="A74" s="225">
        <v>2022</v>
      </c>
      <c r="B74" s="95" t="s">
        <v>9</v>
      </c>
      <c r="C74" s="225" t="s">
        <v>74</v>
      </c>
      <c r="D74" s="233">
        <v>140032.75</v>
      </c>
      <c r="E74" s="227">
        <v>35230.78</v>
      </c>
      <c r="F74" s="227">
        <v>41007</v>
      </c>
      <c r="G74" s="227">
        <v>4107.25</v>
      </c>
      <c r="H74" s="234">
        <v>220377.78</v>
      </c>
    </row>
    <row r="75" spans="1:8" ht="12.75" x14ac:dyDescent="0.2">
      <c r="A75" s="225">
        <v>2022</v>
      </c>
      <c r="B75" s="95" t="s">
        <v>10</v>
      </c>
      <c r="C75" s="225" t="s">
        <v>74</v>
      </c>
      <c r="D75" s="233">
        <v>143139.25</v>
      </c>
      <c r="E75" s="227">
        <v>36235.1</v>
      </c>
      <c r="F75" s="227">
        <v>37210.25</v>
      </c>
      <c r="G75" s="227">
        <v>1466.75</v>
      </c>
      <c r="H75" s="234">
        <v>218051.35</v>
      </c>
    </row>
    <row r="76" spans="1:8" ht="12.75" x14ac:dyDescent="0.2">
      <c r="A76" s="225">
        <v>2022</v>
      </c>
      <c r="B76" s="95" t="s">
        <v>11</v>
      </c>
      <c r="C76" s="225" t="s">
        <v>74</v>
      </c>
      <c r="D76" s="233">
        <v>136104.095</v>
      </c>
      <c r="E76" s="227">
        <v>35361.199999999997</v>
      </c>
      <c r="F76" s="227">
        <v>38332.800000000003</v>
      </c>
      <c r="G76" s="227">
        <v>3940.25</v>
      </c>
      <c r="H76" s="234">
        <v>213738.34499999997</v>
      </c>
    </row>
    <row r="77" spans="1:8" x14ac:dyDescent="0.2">
      <c r="A77" s="225">
        <v>2022</v>
      </c>
      <c r="B77" s="95" t="s">
        <v>12</v>
      </c>
      <c r="C77" s="225" t="s">
        <v>64</v>
      </c>
      <c r="D77" s="233">
        <v>130245.5</v>
      </c>
      <c r="E77" s="227">
        <v>43785.24</v>
      </c>
      <c r="F77" s="227">
        <v>33948.75</v>
      </c>
      <c r="G77" s="227">
        <v>2240.75</v>
      </c>
      <c r="H77" s="234">
        <v>210220.24</v>
      </c>
    </row>
    <row r="78" spans="1:8" x14ac:dyDescent="0.2">
      <c r="A78" s="225">
        <v>2022</v>
      </c>
      <c r="B78" s="95" t="s">
        <v>13</v>
      </c>
      <c r="C78" s="225" t="s">
        <v>64</v>
      </c>
      <c r="D78" s="233">
        <v>121299.05</v>
      </c>
      <c r="E78" s="227">
        <v>38974.35</v>
      </c>
      <c r="F78" s="227">
        <v>37750.5</v>
      </c>
      <c r="G78" s="227">
        <v>5343.5</v>
      </c>
      <c r="H78" s="234">
        <v>203367.4</v>
      </c>
    </row>
    <row r="79" spans="1:8" x14ac:dyDescent="0.2">
      <c r="A79" s="225">
        <v>2023</v>
      </c>
      <c r="B79" s="95" t="s">
        <v>2</v>
      </c>
      <c r="C79" s="225" t="s">
        <v>64</v>
      </c>
      <c r="D79" s="233">
        <v>105772.75</v>
      </c>
      <c r="E79" s="227">
        <v>30543.75</v>
      </c>
      <c r="F79" s="227">
        <v>28771.75</v>
      </c>
      <c r="G79" s="227">
        <v>206.75</v>
      </c>
      <c r="H79" s="234">
        <v>165295</v>
      </c>
    </row>
    <row r="80" spans="1:8" x14ac:dyDescent="0.2">
      <c r="A80" s="225">
        <v>2023</v>
      </c>
      <c r="B80" s="95" t="s">
        <v>3</v>
      </c>
      <c r="C80" s="225" t="s">
        <v>64</v>
      </c>
      <c r="D80" s="233">
        <v>130581.25</v>
      </c>
      <c r="E80" s="227">
        <v>31198</v>
      </c>
      <c r="F80" s="227">
        <v>37882.75</v>
      </c>
      <c r="G80" s="227">
        <v>173.75</v>
      </c>
      <c r="H80" s="234">
        <v>199835.75</v>
      </c>
    </row>
    <row r="81" spans="1:8" ht="15" x14ac:dyDescent="0.2">
      <c r="A81" s="225">
        <v>2023</v>
      </c>
      <c r="B81" s="95" t="s">
        <v>4</v>
      </c>
      <c r="C81" s="225" t="s">
        <v>75</v>
      </c>
      <c r="D81" s="233">
        <v>140332.75</v>
      </c>
      <c r="E81" s="227">
        <v>35861</v>
      </c>
      <c r="F81" s="227">
        <v>38208.5</v>
      </c>
      <c r="G81" s="227">
        <v>5379.75</v>
      </c>
      <c r="H81" s="234">
        <v>219782</v>
      </c>
    </row>
    <row r="82" spans="1:8" ht="15" x14ac:dyDescent="0.2">
      <c r="A82" s="225">
        <v>2023</v>
      </c>
      <c r="B82" s="95" t="s">
        <v>5</v>
      </c>
      <c r="C82" s="225" t="s">
        <v>75</v>
      </c>
      <c r="D82" s="233">
        <v>118354.25</v>
      </c>
      <c r="E82" s="227">
        <v>33144.699999999997</v>
      </c>
      <c r="F82" s="227">
        <v>33704.5</v>
      </c>
      <c r="G82" s="227">
        <v>1798</v>
      </c>
      <c r="H82" s="234">
        <v>187001.45</v>
      </c>
    </row>
    <row r="83" spans="1:8" ht="15" x14ac:dyDescent="0.2">
      <c r="A83" s="225">
        <v>2023</v>
      </c>
      <c r="B83" s="95" t="s">
        <v>6</v>
      </c>
      <c r="C83" s="225" t="s">
        <v>75</v>
      </c>
      <c r="D83" s="233">
        <v>142337.11000000002</v>
      </c>
      <c r="E83" s="227">
        <v>37023.75</v>
      </c>
      <c r="F83" s="227">
        <v>38732.450000000004</v>
      </c>
      <c r="G83" s="227">
        <v>2308</v>
      </c>
      <c r="H83" s="234">
        <v>220401.31000000003</v>
      </c>
    </row>
    <row r="84" spans="1:8" ht="15" x14ac:dyDescent="0.2">
      <c r="A84" s="225">
        <v>2023</v>
      </c>
      <c r="B84" s="95" t="s">
        <v>7</v>
      </c>
      <c r="C84" s="225" t="s">
        <v>75</v>
      </c>
      <c r="D84" s="233">
        <v>145761.25</v>
      </c>
      <c r="E84" s="227">
        <v>32153.15</v>
      </c>
      <c r="F84" s="227">
        <v>37575.15</v>
      </c>
      <c r="G84" s="227">
        <v>4427</v>
      </c>
      <c r="H84" s="234">
        <v>219916.55</v>
      </c>
    </row>
    <row r="85" spans="1:8" ht="15" x14ac:dyDescent="0.2">
      <c r="A85" s="225">
        <v>2023</v>
      </c>
      <c r="B85" s="95" t="s">
        <v>8</v>
      </c>
      <c r="C85" s="225" t="s">
        <v>75</v>
      </c>
      <c r="D85" s="233">
        <v>152036.25</v>
      </c>
      <c r="E85" s="227">
        <v>27645.9</v>
      </c>
      <c r="F85" s="227">
        <v>37196.75</v>
      </c>
      <c r="G85" s="227">
        <v>1015.5</v>
      </c>
      <c r="H85" s="234">
        <v>217894.39999999999</v>
      </c>
    </row>
    <row r="86" spans="1:8" ht="15" x14ac:dyDescent="0.2">
      <c r="A86" s="225">
        <v>2023</v>
      </c>
      <c r="B86" s="95" t="s">
        <v>9</v>
      </c>
      <c r="C86" s="225" t="s">
        <v>75</v>
      </c>
      <c r="D86" s="233">
        <v>171580.66999450681</v>
      </c>
      <c r="E86" s="227">
        <v>31136.25</v>
      </c>
      <c r="F86" s="227">
        <v>30575.5</v>
      </c>
      <c r="G86" s="227">
        <v>2035</v>
      </c>
      <c r="H86" s="234">
        <v>235327.41999450681</v>
      </c>
    </row>
    <row r="87" spans="1:8" ht="15" x14ac:dyDescent="0.2">
      <c r="A87" s="225">
        <v>2023</v>
      </c>
      <c r="B87" s="95" t="s">
        <v>10</v>
      </c>
      <c r="C87" s="225" t="s">
        <v>75</v>
      </c>
      <c r="D87" s="233">
        <v>179961.75</v>
      </c>
      <c r="E87" s="227">
        <v>31247.1</v>
      </c>
      <c r="F87" s="227">
        <v>30357</v>
      </c>
      <c r="G87" s="227">
        <v>1130.75</v>
      </c>
      <c r="H87" s="234">
        <v>242696.6</v>
      </c>
    </row>
    <row r="88" spans="1:8" ht="15" x14ac:dyDescent="0.2">
      <c r="A88" s="225">
        <v>2023</v>
      </c>
      <c r="B88" s="95" t="s">
        <v>11</v>
      </c>
      <c r="C88" s="225" t="s">
        <v>75</v>
      </c>
      <c r="D88" s="233">
        <v>172010.41</v>
      </c>
      <c r="E88" s="227">
        <v>32627.4</v>
      </c>
      <c r="F88" s="227">
        <v>27794</v>
      </c>
      <c r="G88" s="227">
        <v>1933.75</v>
      </c>
      <c r="H88" s="234">
        <v>234365.56</v>
      </c>
    </row>
    <row r="89" spans="1:8" ht="15" x14ac:dyDescent="0.2">
      <c r="A89" s="225">
        <v>2023</v>
      </c>
      <c r="B89" s="95" t="s">
        <v>12</v>
      </c>
      <c r="C89" s="225" t="s">
        <v>75</v>
      </c>
      <c r="D89" s="233">
        <v>163540.09</v>
      </c>
      <c r="E89" s="227">
        <v>35247.15</v>
      </c>
      <c r="F89" s="227">
        <v>24720.2</v>
      </c>
      <c r="G89" s="227">
        <v>1985.75</v>
      </c>
      <c r="H89" s="234">
        <v>225493.19</v>
      </c>
    </row>
    <row r="90" spans="1:8" ht="15" x14ac:dyDescent="0.2">
      <c r="A90" s="225">
        <v>2023</v>
      </c>
      <c r="B90" s="95" t="s">
        <v>13</v>
      </c>
      <c r="C90" s="225" t="s">
        <v>75</v>
      </c>
      <c r="D90" s="233">
        <v>124288.75</v>
      </c>
      <c r="E90" s="227">
        <v>35700.299999999814</v>
      </c>
      <c r="F90" s="227">
        <v>29191.75</v>
      </c>
      <c r="G90" s="227">
        <v>2042.25</v>
      </c>
      <c r="H90" s="234">
        <v>191223.04999999981</v>
      </c>
    </row>
    <row r="91" spans="1:8" ht="15" x14ac:dyDescent="0.2">
      <c r="A91" s="225">
        <v>2024</v>
      </c>
      <c r="B91" s="95" t="s">
        <v>2</v>
      </c>
      <c r="C91" s="225" t="s">
        <v>75</v>
      </c>
      <c r="D91" s="233">
        <v>109759.75</v>
      </c>
      <c r="E91" s="227">
        <v>31106.199999999779</v>
      </c>
      <c r="F91" s="227">
        <v>15967.25</v>
      </c>
      <c r="G91" s="227">
        <v>1153.25</v>
      </c>
      <c r="H91" s="234">
        <v>157986.44999999978</v>
      </c>
    </row>
    <row r="92" spans="1:8" ht="15" x14ac:dyDescent="0.2">
      <c r="A92" s="225">
        <v>2024</v>
      </c>
      <c r="B92" s="95" t="s">
        <v>3</v>
      </c>
      <c r="C92" s="225" t="s">
        <v>75</v>
      </c>
      <c r="D92" s="233">
        <v>161433.06</v>
      </c>
      <c r="E92" s="227">
        <v>33298.399999999892</v>
      </c>
      <c r="F92" s="227">
        <v>20351.05</v>
      </c>
      <c r="G92" s="227">
        <v>1448.25</v>
      </c>
      <c r="H92" s="234">
        <v>216530.75999999989</v>
      </c>
    </row>
    <row r="93" spans="1:8" ht="15" x14ac:dyDescent="0.2">
      <c r="A93" s="225">
        <v>2024</v>
      </c>
      <c r="B93" s="95" t="s">
        <v>4</v>
      </c>
      <c r="C93" s="225" t="s">
        <v>75</v>
      </c>
      <c r="D93" s="233">
        <v>142937.21</v>
      </c>
      <c r="E93" s="227">
        <v>38758.25</v>
      </c>
      <c r="F93" s="227">
        <v>18590.75</v>
      </c>
      <c r="G93" s="227">
        <v>1885</v>
      </c>
      <c r="H93" s="234">
        <v>202171.21</v>
      </c>
    </row>
    <row r="94" spans="1:8" ht="15" x14ac:dyDescent="0.2">
      <c r="A94" s="229">
        <v>2024</v>
      </c>
      <c r="B94" s="175" t="s">
        <v>5</v>
      </c>
      <c r="C94" s="229" t="s">
        <v>75</v>
      </c>
      <c r="D94" s="235">
        <v>149633</v>
      </c>
      <c r="E94" s="231">
        <v>39794.050000000003</v>
      </c>
      <c r="F94" s="231">
        <v>21868.75</v>
      </c>
      <c r="G94" s="231">
        <v>2293.75</v>
      </c>
      <c r="H94" s="236">
        <v>213589.55</v>
      </c>
    </row>
    <row r="95" spans="1:8" ht="12.75" x14ac:dyDescent="0.2">
      <c r="A95" s="225">
        <v>2022</v>
      </c>
      <c r="B95" s="95" t="s">
        <v>2</v>
      </c>
      <c r="C95" s="225" t="s">
        <v>35</v>
      </c>
      <c r="D95" s="233">
        <v>15371.9</v>
      </c>
      <c r="E95" s="227">
        <v>1044</v>
      </c>
      <c r="F95" s="227">
        <v>1779.5</v>
      </c>
      <c r="G95" s="227">
        <v>2499.4499999999998</v>
      </c>
      <c r="H95" s="234">
        <v>20694.850000000002</v>
      </c>
    </row>
    <row r="96" spans="1:8" ht="12.75" x14ac:dyDescent="0.2">
      <c r="A96" s="225">
        <v>2022</v>
      </c>
      <c r="B96" s="95" t="s">
        <v>3</v>
      </c>
      <c r="C96" s="225" t="s">
        <v>35</v>
      </c>
      <c r="D96" s="233">
        <v>19518.95</v>
      </c>
      <c r="E96" s="227">
        <v>1675.75</v>
      </c>
      <c r="F96" s="227">
        <v>1666.75</v>
      </c>
      <c r="G96" s="227">
        <v>2707.15</v>
      </c>
      <c r="H96" s="234">
        <v>25568.600000000002</v>
      </c>
    </row>
    <row r="97" spans="1:8" ht="12.75" x14ac:dyDescent="0.2">
      <c r="A97" s="225">
        <v>2022</v>
      </c>
      <c r="B97" s="95" t="s">
        <v>4</v>
      </c>
      <c r="C97" s="225" t="s">
        <v>35</v>
      </c>
      <c r="D97" s="233">
        <v>24287.25</v>
      </c>
      <c r="E97" s="227">
        <v>1608.25</v>
      </c>
      <c r="F97" s="227">
        <v>1482.75</v>
      </c>
      <c r="G97" s="227">
        <v>2923.26</v>
      </c>
      <c r="H97" s="234">
        <v>30301.510000000002</v>
      </c>
    </row>
    <row r="98" spans="1:8" ht="12.75" x14ac:dyDescent="0.2">
      <c r="A98" s="225">
        <v>2022</v>
      </c>
      <c r="B98" s="95" t="s">
        <v>5</v>
      </c>
      <c r="C98" s="225" t="s">
        <v>35</v>
      </c>
      <c r="D98" s="233">
        <v>20215.25</v>
      </c>
      <c r="E98" s="227">
        <v>1633.5</v>
      </c>
      <c r="F98" s="227">
        <v>1138.75</v>
      </c>
      <c r="G98" s="227">
        <v>2859.45</v>
      </c>
      <c r="H98" s="234">
        <v>25846.95</v>
      </c>
    </row>
    <row r="99" spans="1:8" ht="12.75" x14ac:dyDescent="0.2">
      <c r="A99" s="225">
        <v>2022</v>
      </c>
      <c r="B99" s="95" t="s">
        <v>6</v>
      </c>
      <c r="C99" s="225" t="s">
        <v>35</v>
      </c>
      <c r="D99" s="233">
        <v>21424</v>
      </c>
      <c r="E99" s="227">
        <v>1395</v>
      </c>
      <c r="F99" s="227">
        <v>1400.25</v>
      </c>
      <c r="G99" s="227">
        <v>2869.2</v>
      </c>
      <c r="H99" s="234">
        <v>27088.45</v>
      </c>
    </row>
    <row r="100" spans="1:8" ht="12.75" x14ac:dyDescent="0.2">
      <c r="A100" s="225">
        <v>2022</v>
      </c>
      <c r="B100" s="95" t="s">
        <v>7</v>
      </c>
      <c r="C100" s="225" t="s">
        <v>35</v>
      </c>
      <c r="D100" s="233">
        <v>18510.45</v>
      </c>
      <c r="E100" s="227">
        <v>1343.04</v>
      </c>
      <c r="F100" s="227">
        <v>951.5</v>
      </c>
      <c r="G100" s="227">
        <v>2324</v>
      </c>
      <c r="H100" s="234">
        <v>23128.99</v>
      </c>
    </row>
    <row r="101" spans="1:8" ht="12.75" x14ac:dyDescent="0.2">
      <c r="A101" s="225">
        <v>2022</v>
      </c>
      <c r="B101" s="95" t="s">
        <v>8</v>
      </c>
      <c r="C101" s="225" t="s">
        <v>35</v>
      </c>
      <c r="D101" s="233">
        <v>17028.2</v>
      </c>
      <c r="E101" s="227">
        <v>2736.75</v>
      </c>
      <c r="F101" s="227">
        <v>1470.5</v>
      </c>
      <c r="G101" s="227">
        <v>2457.1999999999998</v>
      </c>
      <c r="H101" s="234">
        <v>23692.65</v>
      </c>
    </row>
    <row r="102" spans="1:8" ht="12.75" x14ac:dyDescent="0.2">
      <c r="A102" s="225">
        <v>2022</v>
      </c>
      <c r="B102" s="95" t="s">
        <v>9</v>
      </c>
      <c r="C102" s="225" t="s">
        <v>35</v>
      </c>
      <c r="D102" s="233">
        <v>18354.05</v>
      </c>
      <c r="E102" s="227">
        <v>3442.75</v>
      </c>
      <c r="F102" s="227">
        <v>1322.4</v>
      </c>
      <c r="G102" s="227">
        <v>2294.8000000000002</v>
      </c>
      <c r="H102" s="234">
        <v>25414</v>
      </c>
    </row>
    <row r="103" spans="1:8" ht="12.75" x14ac:dyDescent="0.2">
      <c r="A103" s="225">
        <v>2022</v>
      </c>
      <c r="B103" s="95" t="s">
        <v>10</v>
      </c>
      <c r="C103" s="225" t="s">
        <v>35</v>
      </c>
      <c r="D103" s="233">
        <v>18287.55</v>
      </c>
      <c r="E103" s="227">
        <v>1811.5</v>
      </c>
      <c r="F103" s="227">
        <v>1721.8</v>
      </c>
      <c r="G103" s="227">
        <v>2285.5500000000002</v>
      </c>
      <c r="H103" s="234">
        <v>24106.399999999998</v>
      </c>
    </row>
    <row r="104" spans="1:8" ht="12.75" x14ac:dyDescent="0.2">
      <c r="A104" s="225">
        <v>2022</v>
      </c>
      <c r="B104" s="95" t="s">
        <v>11</v>
      </c>
      <c r="C104" s="225" t="s">
        <v>35</v>
      </c>
      <c r="D104" s="233">
        <v>16809.25</v>
      </c>
      <c r="E104" s="227">
        <v>1409.25</v>
      </c>
      <c r="F104" s="227">
        <v>1314.7</v>
      </c>
      <c r="G104" s="227">
        <v>2136.4499999999998</v>
      </c>
      <c r="H104" s="234">
        <v>21669.65</v>
      </c>
    </row>
    <row r="105" spans="1:8" ht="12.75" x14ac:dyDescent="0.2">
      <c r="A105" s="225">
        <v>2022</v>
      </c>
      <c r="B105" s="95" t="s">
        <v>12</v>
      </c>
      <c r="C105" s="225" t="s">
        <v>35</v>
      </c>
      <c r="D105" s="233">
        <v>14923.75</v>
      </c>
      <c r="E105" s="227">
        <v>1905.5</v>
      </c>
      <c r="F105" s="227">
        <v>1288.75</v>
      </c>
      <c r="G105" s="227">
        <v>2003.25</v>
      </c>
      <c r="H105" s="234">
        <v>20121.25</v>
      </c>
    </row>
    <row r="106" spans="1:8" ht="12.75" x14ac:dyDescent="0.2">
      <c r="A106" s="225">
        <v>2022</v>
      </c>
      <c r="B106" s="95" t="s">
        <v>13</v>
      </c>
      <c r="C106" s="225" t="s">
        <v>35</v>
      </c>
      <c r="D106" s="233">
        <v>15816.95</v>
      </c>
      <c r="E106" s="227">
        <v>1374.75</v>
      </c>
      <c r="F106" s="227">
        <v>1250.5</v>
      </c>
      <c r="G106" s="227">
        <v>3137.5</v>
      </c>
      <c r="H106" s="234">
        <v>21579.7</v>
      </c>
    </row>
    <row r="107" spans="1:8" ht="12.75" x14ac:dyDescent="0.2">
      <c r="A107" s="225">
        <v>2023</v>
      </c>
      <c r="B107" s="95" t="s">
        <v>2</v>
      </c>
      <c r="C107" s="225" t="s">
        <v>35</v>
      </c>
      <c r="D107" s="233">
        <v>11849.75</v>
      </c>
      <c r="E107" s="227">
        <v>1515.5</v>
      </c>
      <c r="F107" s="227">
        <v>971</v>
      </c>
      <c r="G107" s="227">
        <v>2021.3</v>
      </c>
      <c r="H107" s="234">
        <v>16357.55</v>
      </c>
    </row>
    <row r="108" spans="1:8" ht="12.75" x14ac:dyDescent="0.2">
      <c r="A108" s="225">
        <v>2023</v>
      </c>
      <c r="B108" s="95" t="s">
        <v>3</v>
      </c>
      <c r="C108" s="225" t="s">
        <v>35</v>
      </c>
      <c r="D108" s="233">
        <v>15086.2</v>
      </c>
      <c r="E108" s="227">
        <v>1881.75</v>
      </c>
      <c r="F108" s="227">
        <v>1141</v>
      </c>
      <c r="G108" s="227">
        <v>1647.72</v>
      </c>
      <c r="H108" s="234">
        <v>19756.670000000002</v>
      </c>
    </row>
    <row r="109" spans="1:8" ht="12.75" x14ac:dyDescent="0.2">
      <c r="A109" s="225">
        <v>2023</v>
      </c>
      <c r="B109" s="95" t="s">
        <v>4</v>
      </c>
      <c r="C109" s="225" t="s">
        <v>35</v>
      </c>
      <c r="D109" s="233">
        <v>16550.5</v>
      </c>
      <c r="E109" s="227">
        <v>1522.2</v>
      </c>
      <c r="F109" s="227">
        <v>836.25</v>
      </c>
      <c r="G109" s="227">
        <v>343.6</v>
      </c>
      <c r="H109" s="234">
        <v>19252.55</v>
      </c>
    </row>
    <row r="110" spans="1:8" ht="12.75" x14ac:dyDescent="0.2">
      <c r="A110" s="225">
        <v>2023</v>
      </c>
      <c r="B110" s="95" t="s">
        <v>5</v>
      </c>
      <c r="C110" s="225" t="s">
        <v>35</v>
      </c>
      <c r="D110" s="233">
        <v>13765</v>
      </c>
      <c r="E110" s="227">
        <v>1544.25</v>
      </c>
      <c r="F110" s="227">
        <v>698</v>
      </c>
      <c r="G110" s="227">
        <v>169.7</v>
      </c>
      <c r="H110" s="234">
        <v>16176.95</v>
      </c>
    </row>
    <row r="111" spans="1:8" ht="12.75" x14ac:dyDescent="0.2">
      <c r="A111" s="225">
        <v>2023</v>
      </c>
      <c r="B111" s="95" t="s">
        <v>6</v>
      </c>
      <c r="C111" s="225" t="s">
        <v>35</v>
      </c>
      <c r="D111" s="233">
        <v>14904.5</v>
      </c>
      <c r="E111" s="227">
        <v>1935.75</v>
      </c>
      <c r="F111" s="227">
        <v>1000</v>
      </c>
      <c r="G111" s="227">
        <v>118.25</v>
      </c>
      <c r="H111" s="234">
        <v>17958.5</v>
      </c>
    </row>
    <row r="112" spans="1:8" ht="12.75" x14ac:dyDescent="0.2">
      <c r="A112" s="225">
        <v>2023</v>
      </c>
      <c r="B112" s="95" t="s">
        <v>7</v>
      </c>
      <c r="C112" s="225" t="s">
        <v>35</v>
      </c>
      <c r="D112" s="233">
        <v>13400.75</v>
      </c>
      <c r="E112" s="227">
        <v>2723.25</v>
      </c>
      <c r="F112" s="227">
        <v>1725.4</v>
      </c>
      <c r="G112" s="227">
        <v>30.75</v>
      </c>
      <c r="H112" s="234">
        <v>17880.150000000001</v>
      </c>
    </row>
    <row r="113" spans="1:8" ht="12.75" x14ac:dyDescent="0.2">
      <c r="A113" s="225">
        <v>2023</v>
      </c>
      <c r="B113" s="95" t="s">
        <v>8</v>
      </c>
      <c r="C113" s="225" t="s">
        <v>35</v>
      </c>
      <c r="D113" s="233">
        <v>15294</v>
      </c>
      <c r="E113" s="227">
        <v>3203.75</v>
      </c>
      <c r="F113" s="227">
        <v>1738.75</v>
      </c>
      <c r="G113" s="227">
        <v>38.5</v>
      </c>
      <c r="H113" s="234">
        <v>20275</v>
      </c>
    </row>
    <row r="114" spans="1:8" ht="12.75" x14ac:dyDescent="0.2">
      <c r="A114" s="225">
        <v>2023</v>
      </c>
      <c r="B114" s="95" t="s">
        <v>9</v>
      </c>
      <c r="C114" s="225" t="s">
        <v>35</v>
      </c>
      <c r="D114" s="233">
        <v>13917.65</v>
      </c>
      <c r="E114" s="227">
        <v>2984</v>
      </c>
      <c r="F114" s="227">
        <v>1182.75</v>
      </c>
      <c r="G114" s="227">
        <v>0</v>
      </c>
      <c r="H114" s="234">
        <v>18084.400000000001</v>
      </c>
    </row>
    <row r="115" spans="1:8" ht="12.75" x14ac:dyDescent="0.2">
      <c r="A115" s="225">
        <v>2023</v>
      </c>
      <c r="B115" s="95" t="s">
        <v>10</v>
      </c>
      <c r="C115" s="225" t="s">
        <v>35</v>
      </c>
      <c r="D115" s="233">
        <v>14382.25</v>
      </c>
      <c r="E115" s="227">
        <v>3237.75</v>
      </c>
      <c r="F115" s="227">
        <v>1046.5</v>
      </c>
      <c r="G115" s="227">
        <v>165</v>
      </c>
      <c r="H115" s="234">
        <v>18831.5</v>
      </c>
    </row>
    <row r="116" spans="1:8" ht="12.75" x14ac:dyDescent="0.2">
      <c r="A116" s="225">
        <v>2023</v>
      </c>
      <c r="B116" s="95" t="s">
        <v>11</v>
      </c>
      <c r="C116" s="225" t="s">
        <v>35</v>
      </c>
      <c r="D116" s="233">
        <v>13935</v>
      </c>
      <c r="E116" s="227">
        <v>2246.5</v>
      </c>
      <c r="F116" s="227">
        <v>641.75</v>
      </c>
      <c r="G116" s="227">
        <v>31</v>
      </c>
      <c r="H116" s="234">
        <v>16854.25</v>
      </c>
    </row>
    <row r="117" spans="1:8" ht="12.75" x14ac:dyDescent="0.2">
      <c r="A117" s="225">
        <v>2023</v>
      </c>
      <c r="B117" s="95" t="s">
        <v>12</v>
      </c>
      <c r="C117" s="225" t="s">
        <v>35</v>
      </c>
      <c r="D117" s="233">
        <v>12293.25</v>
      </c>
      <c r="E117" s="227">
        <v>2783.5</v>
      </c>
      <c r="F117" s="227">
        <v>315.75</v>
      </c>
      <c r="G117" s="227">
        <v>0</v>
      </c>
      <c r="H117" s="234">
        <v>15392.5</v>
      </c>
    </row>
    <row r="118" spans="1:8" ht="12.75" x14ac:dyDescent="0.2">
      <c r="A118" s="225">
        <v>2023</v>
      </c>
      <c r="B118" s="95" t="s">
        <v>13</v>
      </c>
      <c r="C118" s="225" t="s">
        <v>35</v>
      </c>
      <c r="D118" s="233">
        <v>12871</v>
      </c>
      <c r="E118" s="227">
        <v>2666.15</v>
      </c>
      <c r="F118" s="227">
        <v>854.5</v>
      </c>
      <c r="G118" s="227">
        <v>0</v>
      </c>
      <c r="H118" s="234">
        <v>16391.650000000001</v>
      </c>
    </row>
    <row r="119" spans="1:8" ht="12.75" x14ac:dyDescent="0.2">
      <c r="A119" s="225">
        <v>2024</v>
      </c>
      <c r="B119" s="95" t="s">
        <v>2</v>
      </c>
      <c r="C119" s="225" t="s">
        <v>35</v>
      </c>
      <c r="D119" s="233">
        <v>20420.419999999998</v>
      </c>
      <c r="E119" s="227">
        <v>3029.75</v>
      </c>
      <c r="F119" s="227">
        <v>2069.25</v>
      </c>
      <c r="G119" s="227">
        <v>23</v>
      </c>
      <c r="H119" s="234">
        <v>25542.42</v>
      </c>
    </row>
    <row r="120" spans="1:8" ht="12.75" x14ac:dyDescent="0.2">
      <c r="A120" s="225">
        <v>2024</v>
      </c>
      <c r="B120" s="95" t="s">
        <v>3</v>
      </c>
      <c r="C120" s="225" t="s">
        <v>35</v>
      </c>
      <c r="D120" s="233">
        <v>26055.25</v>
      </c>
      <c r="E120" s="227">
        <v>3690.323625</v>
      </c>
      <c r="F120" s="227">
        <v>2499.5</v>
      </c>
      <c r="G120" s="227">
        <v>38</v>
      </c>
      <c r="H120" s="234">
        <v>32283.073625000001</v>
      </c>
    </row>
    <row r="121" spans="1:8" ht="12.75" x14ac:dyDescent="0.2">
      <c r="A121" s="225">
        <v>2024</v>
      </c>
      <c r="B121" s="95" t="s">
        <v>4</v>
      </c>
      <c r="C121" s="225" t="s">
        <v>35</v>
      </c>
      <c r="D121" s="233">
        <v>25515.703925000002</v>
      </c>
      <c r="E121" s="227">
        <v>3207.60457</v>
      </c>
      <c r="F121" s="227">
        <v>3003</v>
      </c>
      <c r="G121" s="227">
        <v>10.26</v>
      </c>
      <c r="H121" s="234">
        <v>31736.568495</v>
      </c>
    </row>
    <row r="122" spans="1:8" ht="12.75" x14ac:dyDescent="0.2">
      <c r="A122" s="229">
        <v>2024</v>
      </c>
      <c r="B122" s="175" t="s">
        <v>5</v>
      </c>
      <c r="C122" s="229" t="s">
        <v>35</v>
      </c>
      <c r="D122" s="235">
        <v>23759.919999999998</v>
      </c>
      <c r="E122" s="231">
        <v>4179.8500000000004</v>
      </c>
      <c r="F122" s="231">
        <v>3058.5</v>
      </c>
      <c r="G122" s="231">
        <v>6.3</v>
      </c>
      <c r="H122" s="236">
        <v>31004.569999999996</v>
      </c>
    </row>
    <row r="123" spans="1:8" ht="12.75" x14ac:dyDescent="0.2">
      <c r="A123" s="225">
        <v>2022</v>
      </c>
      <c r="B123" s="95" t="s">
        <v>2</v>
      </c>
      <c r="C123" s="225" t="s">
        <v>20</v>
      </c>
      <c r="D123" s="233">
        <v>2454.75</v>
      </c>
      <c r="E123" s="227">
        <v>439.75</v>
      </c>
      <c r="F123" s="227">
        <v>7713.5</v>
      </c>
      <c r="G123" s="227">
        <v>117.25</v>
      </c>
      <c r="H123" s="234">
        <v>10725.25</v>
      </c>
    </row>
    <row r="124" spans="1:8" ht="12.75" x14ac:dyDescent="0.2">
      <c r="A124" s="225">
        <v>2022</v>
      </c>
      <c r="B124" s="95" t="s">
        <v>3</v>
      </c>
      <c r="C124" s="225" t="s">
        <v>20</v>
      </c>
      <c r="D124" s="233">
        <v>3060.25</v>
      </c>
      <c r="E124" s="227">
        <v>767</v>
      </c>
      <c r="F124" s="227">
        <v>7567</v>
      </c>
      <c r="G124" s="227">
        <v>137.5</v>
      </c>
      <c r="H124" s="234">
        <v>11531.75</v>
      </c>
    </row>
    <row r="125" spans="1:8" ht="12.75" x14ac:dyDescent="0.2">
      <c r="A125" s="225">
        <v>2022</v>
      </c>
      <c r="B125" s="95" t="s">
        <v>4</v>
      </c>
      <c r="C125" s="225" t="s">
        <v>20</v>
      </c>
      <c r="D125" s="233">
        <v>4165.75</v>
      </c>
      <c r="E125" s="227">
        <v>864</v>
      </c>
      <c r="F125" s="227">
        <v>9139.75</v>
      </c>
      <c r="G125" s="227">
        <v>62.25</v>
      </c>
      <c r="H125" s="234">
        <v>14231.75</v>
      </c>
    </row>
    <row r="126" spans="1:8" ht="12.75" x14ac:dyDescent="0.2">
      <c r="A126" s="225">
        <v>2022</v>
      </c>
      <c r="B126" s="95" t="s">
        <v>5</v>
      </c>
      <c r="C126" s="225" t="s">
        <v>20</v>
      </c>
      <c r="D126" s="233">
        <v>4039.25</v>
      </c>
      <c r="E126" s="227">
        <v>456</v>
      </c>
      <c r="F126" s="227">
        <v>7968.75</v>
      </c>
      <c r="G126" s="227">
        <v>74.5</v>
      </c>
      <c r="H126" s="234">
        <v>12538.5</v>
      </c>
    </row>
    <row r="127" spans="1:8" ht="12.75" x14ac:dyDescent="0.2">
      <c r="A127" s="225">
        <v>2022</v>
      </c>
      <c r="B127" s="95" t="s">
        <v>6</v>
      </c>
      <c r="C127" s="225" t="s">
        <v>20</v>
      </c>
      <c r="D127" s="233">
        <v>4713.5</v>
      </c>
      <c r="E127" s="227">
        <v>549.25</v>
      </c>
      <c r="F127" s="227">
        <v>8757.6</v>
      </c>
      <c r="G127" s="227">
        <v>124.5</v>
      </c>
      <c r="H127" s="234">
        <v>14144.85</v>
      </c>
    </row>
    <row r="128" spans="1:8" ht="12.75" x14ac:dyDescent="0.2">
      <c r="A128" s="225">
        <v>2022</v>
      </c>
      <c r="B128" s="95" t="s">
        <v>7</v>
      </c>
      <c r="C128" s="225" t="s">
        <v>20</v>
      </c>
      <c r="D128" s="233">
        <v>3726.75</v>
      </c>
      <c r="E128" s="227">
        <v>677.5</v>
      </c>
      <c r="F128" s="227">
        <v>9485.9</v>
      </c>
      <c r="G128" s="227">
        <v>112.25</v>
      </c>
      <c r="H128" s="234">
        <v>14002.4</v>
      </c>
    </row>
    <row r="129" spans="1:8" ht="12.75" x14ac:dyDescent="0.2">
      <c r="A129" s="225">
        <v>2022</v>
      </c>
      <c r="B129" s="95" t="s">
        <v>8</v>
      </c>
      <c r="C129" s="225" t="s">
        <v>20</v>
      </c>
      <c r="D129" s="233">
        <v>3774</v>
      </c>
      <c r="E129" s="227">
        <v>1059.5</v>
      </c>
      <c r="F129" s="227">
        <v>8772</v>
      </c>
      <c r="G129" s="227">
        <v>96.5</v>
      </c>
      <c r="H129" s="234">
        <v>13702</v>
      </c>
    </row>
    <row r="130" spans="1:8" ht="12.75" x14ac:dyDescent="0.2">
      <c r="A130" s="225">
        <v>2022</v>
      </c>
      <c r="B130" s="95" t="s">
        <v>9</v>
      </c>
      <c r="C130" s="225" t="s">
        <v>20</v>
      </c>
      <c r="D130" s="233">
        <v>3741</v>
      </c>
      <c r="E130" s="227">
        <v>839.25</v>
      </c>
      <c r="F130" s="227">
        <v>9735.5</v>
      </c>
      <c r="G130" s="227">
        <v>145.5</v>
      </c>
      <c r="H130" s="234">
        <v>14461.25</v>
      </c>
    </row>
    <row r="131" spans="1:8" ht="12.75" x14ac:dyDescent="0.2">
      <c r="A131" s="225">
        <v>2022</v>
      </c>
      <c r="B131" s="95" t="s">
        <v>10</v>
      </c>
      <c r="C131" s="225" t="s">
        <v>20</v>
      </c>
      <c r="D131" s="233">
        <v>5306.5</v>
      </c>
      <c r="E131" s="227">
        <v>1090.75</v>
      </c>
      <c r="F131" s="227">
        <v>9608.15</v>
      </c>
      <c r="G131" s="227">
        <v>56</v>
      </c>
      <c r="H131" s="234">
        <v>16061.4</v>
      </c>
    </row>
    <row r="132" spans="1:8" ht="12.75" x14ac:dyDescent="0.2">
      <c r="A132" s="225">
        <v>2022</v>
      </c>
      <c r="B132" s="95" t="s">
        <v>11</v>
      </c>
      <c r="C132" s="225" t="s">
        <v>20</v>
      </c>
      <c r="D132" s="233">
        <v>5472.5</v>
      </c>
      <c r="E132" s="227">
        <v>959.25</v>
      </c>
      <c r="F132" s="227">
        <v>9465.5</v>
      </c>
      <c r="G132" s="227">
        <v>440.25</v>
      </c>
      <c r="H132" s="234">
        <v>16337.5</v>
      </c>
    </row>
    <row r="133" spans="1:8" ht="12.75" x14ac:dyDescent="0.2">
      <c r="A133" s="225">
        <v>2022</v>
      </c>
      <c r="B133" s="95" t="s">
        <v>12</v>
      </c>
      <c r="C133" s="225" t="s">
        <v>20</v>
      </c>
      <c r="D133" s="233">
        <v>6653.25</v>
      </c>
      <c r="E133" s="227">
        <v>889</v>
      </c>
      <c r="F133" s="227">
        <v>8697.75</v>
      </c>
      <c r="G133" s="227">
        <v>18</v>
      </c>
      <c r="H133" s="234">
        <v>16258</v>
      </c>
    </row>
    <row r="134" spans="1:8" ht="12.75" x14ac:dyDescent="0.2">
      <c r="A134" s="225">
        <v>2022</v>
      </c>
      <c r="B134" s="95" t="s">
        <v>13</v>
      </c>
      <c r="C134" s="225" t="s">
        <v>20</v>
      </c>
      <c r="D134" s="233">
        <v>5715.75</v>
      </c>
      <c r="E134" s="227">
        <v>851</v>
      </c>
      <c r="F134" s="227">
        <v>8847.75</v>
      </c>
      <c r="G134" s="227">
        <v>22.5</v>
      </c>
      <c r="H134" s="234">
        <v>15437</v>
      </c>
    </row>
    <row r="135" spans="1:8" ht="12.75" x14ac:dyDescent="0.2">
      <c r="A135" s="225">
        <v>2023</v>
      </c>
      <c r="B135" s="95" t="s">
        <v>2</v>
      </c>
      <c r="C135" s="225" t="s">
        <v>20</v>
      </c>
      <c r="D135" s="233">
        <v>4247.6499999999996</v>
      </c>
      <c r="E135" s="227">
        <v>139</v>
      </c>
      <c r="F135" s="227">
        <v>6598.25</v>
      </c>
      <c r="G135" s="227">
        <v>0</v>
      </c>
      <c r="H135" s="234">
        <v>10984.9</v>
      </c>
    </row>
    <row r="136" spans="1:8" ht="12.75" x14ac:dyDescent="0.2">
      <c r="A136" s="225">
        <v>2023</v>
      </c>
      <c r="B136" s="95" t="s">
        <v>3</v>
      </c>
      <c r="C136" s="225" t="s">
        <v>20</v>
      </c>
      <c r="D136" s="233">
        <v>4871.05</v>
      </c>
      <c r="E136" s="227">
        <v>629</v>
      </c>
      <c r="F136" s="227">
        <v>8106.5</v>
      </c>
      <c r="G136" s="227">
        <v>0</v>
      </c>
      <c r="H136" s="234">
        <v>13606.55</v>
      </c>
    </row>
    <row r="137" spans="1:8" ht="12.75" x14ac:dyDescent="0.2">
      <c r="A137" s="225">
        <v>2023</v>
      </c>
      <c r="B137" s="95" t="s">
        <v>4</v>
      </c>
      <c r="C137" s="225" t="s">
        <v>20</v>
      </c>
      <c r="D137" s="233">
        <v>5878.75</v>
      </c>
      <c r="E137" s="227">
        <v>448.4</v>
      </c>
      <c r="F137" s="227">
        <v>9212.5</v>
      </c>
      <c r="G137" s="227">
        <v>12</v>
      </c>
      <c r="H137" s="234">
        <v>15551.65</v>
      </c>
    </row>
    <row r="138" spans="1:8" ht="12.75" x14ac:dyDescent="0.2">
      <c r="A138" s="225">
        <v>2023</v>
      </c>
      <c r="B138" s="95" t="s">
        <v>5</v>
      </c>
      <c r="C138" s="225" t="s">
        <v>20</v>
      </c>
      <c r="D138" s="233">
        <v>4805</v>
      </c>
      <c r="E138" s="227">
        <v>343.25</v>
      </c>
      <c r="F138" s="227">
        <v>7747.25</v>
      </c>
      <c r="G138" s="227">
        <v>0</v>
      </c>
      <c r="H138" s="234">
        <v>12895.5</v>
      </c>
    </row>
    <row r="139" spans="1:8" ht="12.75" x14ac:dyDescent="0.2">
      <c r="A139" s="225">
        <v>2023</v>
      </c>
      <c r="B139" s="95" t="s">
        <v>6</v>
      </c>
      <c r="C139" s="225" t="s">
        <v>20</v>
      </c>
      <c r="D139" s="233">
        <v>6003.5</v>
      </c>
      <c r="E139" s="227">
        <v>273.5</v>
      </c>
      <c r="F139" s="227">
        <v>8473.75</v>
      </c>
      <c r="G139" s="227">
        <v>0</v>
      </c>
      <c r="H139" s="234">
        <v>14750.75</v>
      </c>
    </row>
    <row r="140" spans="1:8" ht="12.75" x14ac:dyDescent="0.2">
      <c r="A140" s="225">
        <v>2023</v>
      </c>
      <c r="B140" s="95" t="s">
        <v>7</v>
      </c>
      <c r="C140" s="225" t="s">
        <v>20</v>
      </c>
      <c r="D140" s="233">
        <v>5795.75</v>
      </c>
      <c r="E140" s="227">
        <v>130.5</v>
      </c>
      <c r="F140" s="227">
        <v>7340</v>
      </c>
      <c r="G140" s="227">
        <v>11</v>
      </c>
      <c r="H140" s="234">
        <v>13277.25</v>
      </c>
    </row>
    <row r="141" spans="1:8" ht="12.75" x14ac:dyDescent="0.2">
      <c r="A141" s="225">
        <v>2023</v>
      </c>
      <c r="B141" s="95" t="s">
        <v>8</v>
      </c>
      <c r="C141" s="225" t="s">
        <v>20</v>
      </c>
      <c r="D141" s="233">
        <v>5255</v>
      </c>
      <c r="E141" s="227">
        <v>180.75</v>
      </c>
      <c r="F141" s="227">
        <v>8127.25</v>
      </c>
      <c r="G141" s="227">
        <v>0</v>
      </c>
      <c r="H141" s="234">
        <v>13563</v>
      </c>
    </row>
    <row r="142" spans="1:8" ht="12.75" x14ac:dyDescent="0.2">
      <c r="A142" s="225">
        <v>2023</v>
      </c>
      <c r="B142" s="95" t="s">
        <v>9</v>
      </c>
      <c r="C142" s="225" t="s">
        <v>20</v>
      </c>
      <c r="D142" s="233">
        <v>5750.75</v>
      </c>
      <c r="E142" s="227">
        <v>316.5</v>
      </c>
      <c r="F142" s="227">
        <v>8783</v>
      </c>
      <c r="G142" s="227">
        <v>0</v>
      </c>
      <c r="H142" s="234">
        <v>14850.25</v>
      </c>
    </row>
    <row r="143" spans="1:8" ht="12.75" x14ac:dyDescent="0.2">
      <c r="A143" s="225">
        <v>2023</v>
      </c>
      <c r="B143" s="95" t="s">
        <v>10</v>
      </c>
      <c r="C143" s="225" t="s">
        <v>20</v>
      </c>
      <c r="D143" s="233">
        <v>6001.5</v>
      </c>
      <c r="E143" s="227">
        <v>276</v>
      </c>
      <c r="F143" s="227">
        <v>8964.25</v>
      </c>
      <c r="G143" s="227">
        <v>0</v>
      </c>
      <c r="H143" s="234">
        <v>15241.75</v>
      </c>
    </row>
    <row r="144" spans="1:8" ht="12.75" x14ac:dyDescent="0.2">
      <c r="A144" s="225">
        <v>2023</v>
      </c>
      <c r="B144" s="95" t="s">
        <v>11</v>
      </c>
      <c r="C144" s="225" t="s">
        <v>20</v>
      </c>
      <c r="D144" s="233">
        <v>5224.3</v>
      </c>
      <c r="E144" s="227">
        <v>904.25</v>
      </c>
      <c r="F144" s="227">
        <v>7602.5</v>
      </c>
      <c r="G144" s="227">
        <v>0</v>
      </c>
      <c r="H144" s="234">
        <v>13731.05</v>
      </c>
    </row>
    <row r="145" spans="1:8" ht="12.75" x14ac:dyDescent="0.2">
      <c r="A145" s="225">
        <v>2023</v>
      </c>
      <c r="B145" s="95" t="s">
        <v>12</v>
      </c>
      <c r="C145" s="225" t="s">
        <v>20</v>
      </c>
      <c r="D145" s="233">
        <v>5043.25</v>
      </c>
      <c r="E145" s="227">
        <v>1374.25</v>
      </c>
      <c r="F145" s="227">
        <v>8224.5</v>
      </c>
      <c r="G145" s="227">
        <v>15</v>
      </c>
      <c r="H145" s="234">
        <v>14657</v>
      </c>
    </row>
    <row r="146" spans="1:8" ht="12.75" x14ac:dyDescent="0.2">
      <c r="A146" s="225">
        <v>2023</v>
      </c>
      <c r="B146" s="95" t="s">
        <v>13</v>
      </c>
      <c r="C146" s="225" t="s">
        <v>20</v>
      </c>
      <c r="D146" s="233">
        <v>4814.5</v>
      </c>
      <c r="E146" s="227">
        <v>1762</v>
      </c>
      <c r="F146" s="227">
        <v>7850.75</v>
      </c>
      <c r="G146" s="227">
        <v>16</v>
      </c>
      <c r="H146" s="234">
        <v>14443.25</v>
      </c>
    </row>
    <row r="147" spans="1:8" ht="12.75" x14ac:dyDescent="0.2">
      <c r="A147" s="225">
        <v>2024</v>
      </c>
      <c r="B147" s="95" t="s">
        <v>2</v>
      </c>
      <c r="C147" s="225" t="s">
        <v>20</v>
      </c>
      <c r="D147" s="233">
        <v>2719.5</v>
      </c>
      <c r="E147" s="227">
        <v>1137.5</v>
      </c>
      <c r="F147" s="227">
        <v>6235</v>
      </c>
      <c r="G147" s="227">
        <v>0</v>
      </c>
      <c r="H147" s="234">
        <v>10092</v>
      </c>
    </row>
    <row r="148" spans="1:8" ht="12.75" x14ac:dyDescent="0.2">
      <c r="A148" s="225">
        <v>2024</v>
      </c>
      <c r="B148" s="95" t="s">
        <v>3</v>
      </c>
      <c r="C148" s="225" t="s">
        <v>20</v>
      </c>
      <c r="D148" s="233">
        <v>4622.25</v>
      </c>
      <c r="E148" s="227">
        <v>465</v>
      </c>
      <c r="F148" s="227">
        <v>6616</v>
      </c>
      <c r="G148" s="227">
        <v>0</v>
      </c>
      <c r="H148" s="234">
        <v>11703.25</v>
      </c>
    </row>
    <row r="149" spans="1:8" ht="12.75" x14ac:dyDescent="0.2">
      <c r="A149" s="225">
        <v>2024</v>
      </c>
      <c r="B149" s="95" t="s">
        <v>4</v>
      </c>
      <c r="C149" s="225" t="s">
        <v>20</v>
      </c>
      <c r="D149" s="233">
        <v>4960</v>
      </c>
      <c r="E149" s="227">
        <v>823.25</v>
      </c>
      <c r="F149" s="227">
        <v>5626.75</v>
      </c>
      <c r="G149" s="227">
        <v>5</v>
      </c>
      <c r="H149" s="234">
        <v>11415</v>
      </c>
    </row>
    <row r="150" spans="1:8" ht="12.75" x14ac:dyDescent="0.2">
      <c r="A150" s="229">
        <v>2024</v>
      </c>
      <c r="B150" s="175" t="s">
        <v>5</v>
      </c>
      <c r="C150" s="229" t="s">
        <v>20</v>
      </c>
      <c r="D150" s="235">
        <v>4963.25</v>
      </c>
      <c r="E150" s="231">
        <v>869.7</v>
      </c>
      <c r="F150" s="231">
        <v>7539.25</v>
      </c>
      <c r="G150" s="231">
        <v>0</v>
      </c>
      <c r="H150" s="236">
        <v>13372.2</v>
      </c>
    </row>
    <row r="151" spans="1:8" ht="12.75" x14ac:dyDescent="0.2">
      <c r="A151" s="225">
        <v>2022</v>
      </c>
      <c r="B151" s="95" t="s">
        <v>2</v>
      </c>
      <c r="C151" s="225" t="s">
        <v>21</v>
      </c>
      <c r="D151" s="233">
        <v>23067.25</v>
      </c>
      <c r="E151" s="227">
        <v>3611.5</v>
      </c>
      <c r="F151" s="227">
        <v>6547.3</v>
      </c>
      <c r="G151" s="227">
        <v>6</v>
      </c>
      <c r="H151" s="234">
        <v>33232.050000000003</v>
      </c>
    </row>
    <row r="152" spans="1:8" ht="12.75" x14ac:dyDescent="0.2">
      <c r="A152" s="225">
        <v>2022</v>
      </c>
      <c r="B152" s="95" t="s">
        <v>3</v>
      </c>
      <c r="C152" s="225" t="s">
        <v>21</v>
      </c>
      <c r="D152" s="233">
        <v>31542</v>
      </c>
      <c r="E152" s="227">
        <v>5713.25</v>
      </c>
      <c r="F152" s="227">
        <v>7591.7</v>
      </c>
      <c r="G152" s="227">
        <v>31</v>
      </c>
      <c r="H152" s="234">
        <v>44877.95</v>
      </c>
    </row>
    <row r="153" spans="1:8" ht="12.75" x14ac:dyDescent="0.2">
      <c r="A153" s="225">
        <v>2022</v>
      </c>
      <c r="B153" s="95" t="s">
        <v>4</v>
      </c>
      <c r="C153" s="225" t="s">
        <v>21</v>
      </c>
      <c r="D153" s="233">
        <v>42501.75</v>
      </c>
      <c r="E153" s="227">
        <v>5647.75</v>
      </c>
      <c r="F153" s="227">
        <v>6538.45</v>
      </c>
      <c r="G153" s="227">
        <v>1703.65</v>
      </c>
      <c r="H153" s="234">
        <v>56391.6</v>
      </c>
    </row>
    <row r="154" spans="1:8" ht="12.75" x14ac:dyDescent="0.2">
      <c r="A154" s="225">
        <v>2022</v>
      </c>
      <c r="B154" s="95" t="s">
        <v>5</v>
      </c>
      <c r="C154" s="225" t="s">
        <v>21</v>
      </c>
      <c r="D154" s="233">
        <v>30956.15</v>
      </c>
      <c r="E154" s="227">
        <v>6517.75</v>
      </c>
      <c r="F154" s="227">
        <v>6628</v>
      </c>
      <c r="G154" s="227">
        <v>1123.3499999999999</v>
      </c>
      <c r="H154" s="234">
        <v>45225.25</v>
      </c>
    </row>
    <row r="155" spans="1:8" ht="12.75" x14ac:dyDescent="0.2">
      <c r="A155" s="225">
        <v>2022</v>
      </c>
      <c r="B155" s="95" t="s">
        <v>6</v>
      </c>
      <c r="C155" s="225" t="s">
        <v>21</v>
      </c>
      <c r="D155" s="233">
        <v>34624.800000000003</v>
      </c>
      <c r="E155" s="227">
        <v>6582.1</v>
      </c>
      <c r="F155" s="227">
        <v>5607.76</v>
      </c>
      <c r="G155" s="227">
        <v>2936.5</v>
      </c>
      <c r="H155" s="234">
        <v>49751.16</v>
      </c>
    </row>
    <row r="156" spans="1:8" ht="12.75" x14ac:dyDescent="0.2">
      <c r="A156" s="225">
        <v>2022</v>
      </c>
      <c r="B156" s="95" t="s">
        <v>7</v>
      </c>
      <c r="C156" s="225" t="s">
        <v>21</v>
      </c>
      <c r="D156" s="233">
        <v>32201.5</v>
      </c>
      <c r="E156" s="227">
        <v>6949.25</v>
      </c>
      <c r="F156" s="227">
        <v>4609</v>
      </c>
      <c r="G156" s="227">
        <v>1524.5</v>
      </c>
      <c r="H156" s="234">
        <v>45284.25</v>
      </c>
    </row>
    <row r="157" spans="1:8" ht="12.75" x14ac:dyDescent="0.2">
      <c r="A157" s="225">
        <v>2022</v>
      </c>
      <c r="B157" s="95" t="s">
        <v>8</v>
      </c>
      <c r="C157" s="225" t="s">
        <v>21</v>
      </c>
      <c r="D157" s="233">
        <v>31679.129999999997</v>
      </c>
      <c r="E157" s="227">
        <v>7082</v>
      </c>
      <c r="F157" s="227">
        <v>6639</v>
      </c>
      <c r="G157" s="227">
        <v>18.899999999999999</v>
      </c>
      <c r="H157" s="234">
        <v>45419.03</v>
      </c>
    </row>
    <row r="158" spans="1:8" ht="12.75" x14ac:dyDescent="0.2">
      <c r="A158" s="225">
        <v>2022</v>
      </c>
      <c r="B158" s="95" t="s">
        <v>9</v>
      </c>
      <c r="C158" s="225" t="s">
        <v>21</v>
      </c>
      <c r="D158" s="233">
        <v>32947.120000000003</v>
      </c>
      <c r="E158" s="227">
        <v>8405</v>
      </c>
      <c r="F158" s="227">
        <v>7766.75</v>
      </c>
      <c r="G158" s="227">
        <v>37.450000000000003</v>
      </c>
      <c r="H158" s="234">
        <v>49156.32</v>
      </c>
    </row>
    <row r="159" spans="1:8" ht="12.75" x14ac:dyDescent="0.2">
      <c r="A159" s="225">
        <v>2022</v>
      </c>
      <c r="B159" s="95" t="s">
        <v>10</v>
      </c>
      <c r="C159" s="225" t="s">
        <v>21</v>
      </c>
      <c r="D159" s="233">
        <v>34185.949999999997</v>
      </c>
      <c r="E159" s="227">
        <v>6578</v>
      </c>
      <c r="F159" s="227">
        <v>8982.25</v>
      </c>
      <c r="G159" s="227">
        <v>1010.35</v>
      </c>
      <c r="H159" s="234">
        <v>50756.549999999996</v>
      </c>
    </row>
    <row r="160" spans="1:8" ht="12.75" x14ac:dyDescent="0.2">
      <c r="A160" s="225">
        <v>2022</v>
      </c>
      <c r="B160" s="95" t="s">
        <v>11</v>
      </c>
      <c r="C160" s="225" t="s">
        <v>21</v>
      </c>
      <c r="D160" s="233">
        <v>35935.25</v>
      </c>
      <c r="E160" s="227">
        <v>7474</v>
      </c>
      <c r="F160" s="227">
        <v>12164.25</v>
      </c>
      <c r="G160" s="227">
        <v>941.5</v>
      </c>
      <c r="H160" s="234">
        <v>56515</v>
      </c>
    </row>
    <row r="161" spans="1:8" ht="12.75" x14ac:dyDescent="0.2">
      <c r="A161" s="225">
        <v>2022</v>
      </c>
      <c r="B161" s="95" t="s">
        <v>12</v>
      </c>
      <c r="C161" s="225" t="s">
        <v>21</v>
      </c>
      <c r="D161" s="233">
        <v>35483</v>
      </c>
      <c r="E161" s="227">
        <v>11716</v>
      </c>
      <c r="F161" s="227">
        <v>11758.75</v>
      </c>
      <c r="G161" s="227">
        <v>2065.25</v>
      </c>
      <c r="H161" s="234">
        <v>61023</v>
      </c>
    </row>
    <row r="162" spans="1:8" ht="12.75" x14ac:dyDescent="0.2">
      <c r="A162" s="225">
        <v>2022</v>
      </c>
      <c r="B162" s="95" t="s">
        <v>13</v>
      </c>
      <c r="C162" s="225" t="s">
        <v>21</v>
      </c>
      <c r="D162" s="233">
        <v>30188.25</v>
      </c>
      <c r="E162" s="227">
        <v>7352.25</v>
      </c>
      <c r="F162" s="227">
        <v>9842.75</v>
      </c>
      <c r="G162" s="227">
        <v>185.75</v>
      </c>
      <c r="H162" s="234">
        <v>47569</v>
      </c>
    </row>
    <row r="163" spans="1:8" ht="12.75" x14ac:dyDescent="0.2">
      <c r="A163" s="225">
        <v>2023</v>
      </c>
      <c r="B163" s="95" t="s">
        <v>2</v>
      </c>
      <c r="C163" s="225" t="s">
        <v>21</v>
      </c>
      <c r="D163" s="233">
        <v>23209.05</v>
      </c>
      <c r="E163" s="227">
        <v>6994</v>
      </c>
      <c r="F163" s="227">
        <v>8937</v>
      </c>
      <c r="G163" s="227">
        <v>250.7</v>
      </c>
      <c r="H163" s="234">
        <v>39390.75</v>
      </c>
    </row>
    <row r="164" spans="1:8" ht="12.75" x14ac:dyDescent="0.2">
      <c r="A164" s="225">
        <v>2023</v>
      </c>
      <c r="B164" s="95" t="s">
        <v>3</v>
      </c>
      <c r="C164" s="225" t="s">
        <v>21</v>
      </c>
      <c r="D164" s="233">
        <v>39337.75</v>
      </c>
      <c r="E164" s="227">
        <v>7624.25</v>
      </c>
      <c r="F164" s="227">
        <v>9391</v>
      </c>
      <c r="G164" s="227">
        <v>966.1</v>
      </c>
      <c r="H164" s="234">
        <v>57319.1</v>
      </c>
    </row>
    <row r="165" spans="1:8" ht="12.75" x14ac:dyDescent="0.2">
      <c r="A165" s="225">
        <v>2023</v>
      </c>
      <c r="B165" s="95" t="s">
        <v>4</v>
      </c>
      <c r="C165" s="225" t="s">
        <v>21</v>
      </c>
      <c r="D165" s="233">
        <v>43674.5</v>
      </c>
      <c r="E165" s="227">
        <v>8365.5</v>
      </c>
      <c r="F165" s="227">
        <v>8128.3</v>
      </c>
      <c r="G165" s="227">
        <v>3411.55</v>
      </c>
      <c r="H165" s="234">
        <v>63579.850000000006</v>
      </c>
    </row>
    <row r="166" spans="1:8" ht="12.75" x14ac:dyDescent="0.2">
      <c r="A166" s="225">
        <v>2023</v>
      </c>
      <c r="B166" s="95" t="s">
        <v>5</v>
      </c>
      <c r="C166" s="225" t="s">
        <v>21</v>
      </c>
      <c r="D166" s="233">
        <v>32238.25</v>
      </c>
      <c r="E166" s="227">
        <v>8419</v>
      </c>
      <c r="F166" s="227">
        <v>5177</v>
      </c>
      <c r="G166" s="227">
        <v>1401.5</v>
      </c>
      <c r="H166" s="234">
        <v>47235.75</v>
      </c>
    </row>
    <row r="167" spans="1:8" ht="12.75" x14ac:dyDescent="0.2">
      <c r="A167" s="225">
        <v>2023</v>
      </c>
      <c r="B167" s="95" t="s">
        <v>6</v>
      </c>
      <c r="C167" s="225" t="s">
        <v>21</v>
      </c>
      <c r="D167" s="233">
        <v>41127.5</v>
      </c>
      <c r="E167" s="227">
        <v>11470.25</v>
      </c>
      <c r="F167" s="227">
        <v>7038.51</v>
      </c>
      <c r="G167" s="227">
        <v>2230.33</v>
      </c>
      <c r="H167" s="234">
        <v>61866.590000000004</v>
      </c>
    </row>
    <row r="168" spans="1:8" ht="12.75" x14ac:dyDescent="0.2">
      <c r="A168" s="225">
        <v>2023</v>
      </c>
      <c r="B168" s="95" t="s">
        <v>7</v>
      </c>
      <c r="C168" s="225" t="s">
        <v>21</v>
      </c>
      <c r="D168" s="233">
        <v>42836.81</v>
      </c>
      <c r="E168" s="227">
        <v>9930</v>
      </c>
      <c r="F168" s="227">
        <v>5990.5</v>
      </c>
      <c r="G168" s="227">
        <v>3611.42</v>
      </c>
      <c r="H168" s="234">
        <v>62368.729999999996</v>
      </c>
    </row>
    <row r="169" spans="1:8" ht="12.75" x14ac:dyDescent="0.2">
      <c r="A169" s="225">
        <v>2023</v>
      </c>
      <c r="B169" s="95" t="s">
        <v>8</v>
      </c>
      <c r="C169" s="225" t="s">
        <v>21</v>
      </c>
      <c r="D169" s="233">
        <v>41137.453000000001</v>
      </c>
      <c r="E169" s="227">
        <v>6509.5</v>
      </c>
      <c r="F169" s="227">
        <v>7335.3</v>
      </c>
      <c r="G169" s="227">
        <v>1863.21</v>
      </c>
      <c r="H169" s="234">
        <v>56845.463000000003</v>
      </c>
    </row>
    <row r="170" spans="1:8" ht="12.75" x14ac:dyDescent="0.2">
      <c r="A170" s="225">
        <v>2023</v>
      </c>
      <c r="B170" s="95" t="s">
        <v>9</v>
      </c>
      <c r="C170" s="225" t="s">
        <v>21</v>
      </c>
      <c r="D170" s="233">
        <v>43279.630000000005</v>
      </c>
      <c r="E170" s="227">
        <v>6369</v>
      </c>
      <c r="F170" s="227">
        <v>8601.5</v>
      </c>
      <c r="G170" s="227">
        <v>2840.26</v>
      </c>
      <c r="H170" s="234">
        <v>61090.390000000007</v>
      </c>
    </row>
    <row r="171" spans="1:8" ht="12.75" x14ac:dyDescent="0.2">
      <c r="A171" s="225">
        <v>2023</v>
      </c>
      <c r="B171" s="95" t="s">
        <v>10</v>
      </c>
      <c r="C171" s="225" t="s">
        <v>21</v>
      </c>
      <c r="D171" s="233">
        <v>40304</v>
      </c>
      <c r="E171" s="227">
        <v>9711.25</v>
      </c>
      <c r="F171" s="227">
        <v>8600.75</v>
      </c>
      <c r="G171" s="227">
        <v>3232.12</v>
      </c>
      <c r="H171" s="234">
        <v>61848.12</v>
      </c>
    </row>
    <row r="172" spans="1:8" ht="12.75" x14ac:dyDescent="0.2">
      <c r="A172" s="225">
        <v>2023</v>
      </c>
      <c r="B172" s="95" t="s">
        <v>11</v>
      </c>
      <c r="C172" s="225" t="s">
        <v>21</v>
      </c>
      <c r="D172" s="233">
        <v>36802.5</v>
      </c>
      <c r="E172" s="227">
        <v>9189</v>
      </c>
      <c r="F172" s="227">
        <v>10892.25</v>
      </c>
      <c r="G172" s="227">
        <v>2741.17</v>
      </c>
      <c r="H172" s="234">
        <v>59624.92</v>
      </c>
    </row>
    <row r="173" spans="1:8" ht="12.75" x14ac:dyDescent="0.2">
      <c r="A173" s="225">
        <v>2023</v>
      </c>
      <c r="B173" s="95" t="s">
        <v>12</v>
      </c>
      <c r="C173" s="225" t="s">
        <v>21</v>
      </c>
      <c r="D173" s="233">
        <v>37580.9</v>
      </c>
      <c r="E173" s="227">
        <v>9948.2999999999993</v>
      </c>
      <c r="F173" s="227">
        <v>8218.75</v>
      </c>
      <c r="G173" s="227">
        <v>2230.02</v>
      </c>
      <c r="H173" s="234">
        <v>57977.969999999994</v>
      </c>
    </row>
    <row r="174" spans="1:8" ht="12.75" x14ac:dyDescent="0.2">
      <c r="A174" s="225">
        <v>2023</v>
      </c>
      <c r="B174" s="95" t="s">
        <v>13</v>
      </c>
      <c r="C174" s="225" t="s">
        <v>21</v>
      </c>
      <c r="D174" s="233">
        <v>27725.25</v>
      </c>
      <c r="E174" s="227">
        <v>8789.4</v>
      </c>
      <c r="F174" s="227">
        <v>7796</v>
      </c>
      <c r="G174" s="227">
        <v>1856.12</v>
      </c>
      <c r="H174" s="234">
        <v>46166.770000000004</v>
      </c>
    </row>
    <row r="175" spans="1:8" ht="12.75" x14ac:dyDescent="0.2">
      <c r="A175" s="225">
        <v>2024</v>
      </c>
      <c r="B175" s="95" t="s">
        <v>2</v>
      </c>
      <c r="C175" s="225" t="s">
        <v>21</v>
      </c>
      <c r="D175" s="233">
        <v>20940.5</v>
      </c>
      <c r="E175" s="227">
        <v>8367</v>
      </c>
      <c r="F175" s="227">
        <v>5020.75</v>
      </c>
      <c r="G175" s="227">
        <v>999.73</v>
      </c>
      <c r="H175" s="234">
        <v>35327.980000000003</v>
      </c>
    </row>
    <row r="176" spans="1:8" ht="12.75" x14ac:dyDescent="0.2">
      <c r="A176" s="225">
        <v>2024</v>
      </c>
      <c r="B176" s="95" t="s">
        <v>3</v>
      </c>
      <c r="C176" s="225" t="s">
        <v>21</v>
      </c>
      <c r="D176" s="233">
        <v>27873.5</v>
      </c>
      <c r="E176" s="227">
        <v>11769.25</v>
      </c>
      <c r="F176" s="227">
        <v>5867.5</v>
      </c>
      <c r="G176" s="227">
        <v>1488.85</v>
      </c>
      <c r="H176" s="234">
        <v>46999.1</v>
      </c>
    </row>
    <row r="177" spans="1:8" ht="12.75" x14ac:dyDescent="0.2">
      <c r="A177" s="225">
        <v>2024</v>
      </c>
      <c r="B177" s="95" t="s">
        <v>4</v>
      </c>
      <c r="C177" s="225" t="s">
        <v>21</v>
      </c>
      <c r="D177" s="233">
        <v>25602.25</v>
      </c>
      <c r="E177" s="227">
        <v>10547</v>
      </c>
      <c r="F177" s="227">
        <v>5962.75</v>
      </c>
      <c r="G177" s="227">
        <v>1240.02</v>
      </c>
      <c r="H177" s="234">
        <v>43352.02</v>
      </c>
    </row>
    <row r="178" spans="1:8" ht="12.75" x14ac:dyDescent="0.2">
      <c r="A178" s="229">
        <v>2024</v>
      </c>
      <c r="B178" s="175" t="s">
        <v>5</v>
      </c>
      <c r="C178" s="229" t="s">
        <v>21</v>
      </c>
      <c r="D178" s="235">
        <v>24496.25</v>
      </c>
      <c r="E178" s="231">
        <v>14015.25</v>
      </c>
      <c r="F178" s="231">
        <v>5822</v>
      </c>
      <c r="G178" s="231">
        <v>1204.46</v>
      </c>
      <c r="H178" s="236">
        <v>45537.96</v>
      </c>
    </row>
    <row r="179" spans="1:8" ht="12.75" x14ac:dyDescent="0.2">
      <c r="A179" s="225">
        <v>2022</v>
      </c>
      <c r="B179" s="95" t="s">
        <v>2</v>
      </c>
      <c r="C179" s="225" t="s">
        <v>22</v>
      </c>
      <c r="D179" s="233">
        <v>8413.7200000000012</v>
      </c>
      <c r="E179" s="227">
        <v>1944.4</v>
      </c>
      <c r="F179" s="227">
        <v>1620.75</v>
      </c>
      <c r="G179" s="227">
        <v>19.2</v>
      </c>
      <c r="H179" s="234">
        <v>11998.070000000002</v>
      </c>
    </row>
    <row r="180" spans="1:8" ht="12.75" x14ac:dyDescent="0.2">
      <c r="A180" s="225">
        <v>2022</v>
      </c>
      <c r="B180" s="95" t="s">
        <v>3</v>
      </c>
      <c r="C180" s="225" t="s">
        <v>22</v>
      </c>
      <c r="D180" s="233">
        <v>8614.8499999999985</v>
      </c>
      <c r="E180" s="227">
        <v>1981.95</v>
      </c>
      <c r="F180" s="227">
        <v>1310.45</v>
      </c>
      <c r="G180" s="227">
        <v>38.4</v>
      </c>
      <c r="H180" s="234">
        <v>11945.65</v>
      </c>
    </row>
    <row r="181" spans="1:8" ht="12.75" x14ac:dyDescent="0.2">
      <c r="A181" s="225">
        <v>2022</v>
      </c>
      <c r="B181" s="95" t="s">
        <v>4</v>
      </c>
      <c r="C181" s="225" t="s">
        <v>22</v>
      </c>
      <c r="D181" s="233">
        <v>9234.25</v>
      </c>
      <c r="E181" s="227">
        <v>2280.25</v>
      </c>
      <c r="F181" s="227">
        <v>1918.35</v>
      </c>
      <c r="G181" s="227">
        <v>22.4</v>
      </c>
      <c r="H181" s="234">
        <v>13455.25</v>
      </c>
    </row>
    <row r="182" spans="1:8" ht="12.75" x14ac:dyDescent="0.2">
      <c r="A182" s="225">
        <v>2022</v>
      </c>
      <c r="B182" s="95" t="s">
        <v>5</v>
      </c>
      <c r="C182" s="225" t="s">
        <v>22</v>
      </c>
      <c r="D182" s="233">
        <v>7374</v>
      </c>
      <c r="E182" s="227">
        <v>2478.5500000000002</v>
      </c>
      <c r="F182" s="227">
        <v>1740</v>
      </c>
      <c r="G182" s="227">
        <v>0</v>
      </c>
      <c r="H182" s="234">
        <v>11592.55</v>
      </c>
    </row>
    <row r="183" spans="1:8" ht="12.75" x14ac:dyDescent="0.2">
      <c r="A183" s="225">
        <v>2022</v>
      </c>
      <c r="B183" s="95" t="s">
        <v>6</v>
      </c>
      <c r="C183" s="225" t="s">
        <v>22</v>
      </c>
      <c r="D183" s="233">
        <v>9373.7000000000007</v>
      </c>
      <c r="E183" s="227">
        <v>2908.31</v>
      </c>
      <c r="F183" s="227">
        <v>1994.31</v>
      </c>
      <c r="G183" s="227">
        <v>0</v>
      </c>
      <c r="H183" s="234">
        <v>14276.32</v>
      </c>
    </row>
    <row r="184" spans="1:8" ht="12.75" x14ac:dyDescent="0.2">
      <c r="A184" s="225">
        <v>2022</v>
      </c>
      <c r="B184" s="95" t="s">
        <v>7</v>
      </c>
      <c r="C184" s="225" t="s">
        <v>22</v>
      </c>
      <c r="D184" s="233">
        <v>8249.25</v>
      </c>
      <c r="E184" s="227">
        <v>2929.5</v>
      </c>
      <c r="F184" s="227">
        <v>1438.7</v>
      </c>
      <c r="G184" s="227">
        <v>0</v>
      </c>
      <c r="H184" s="234">
        <v>12617.45</v>
      </c>
    </row>
    <row r="185" spans="1:8" ht="12.75" x14ac:dyDescent="0.2">
      <c r="A185" s="225">
        <v>2022</v>
      </c>
      <c r="B185" s="95" t="s">
        <v>8</v>
      </c>
      <c r="C185" s="225" t="s">
        <v>22</v>
      </c>
      <c r="D185" s="233">
        <v>8802.7000000000007</v>
      </c>
      <c r="E185" s="227">
        <v>4126.84</v>
      </c>
      <c r="F185" s="227">
        <v>1336.25</v>
      </c>
      <c r="G185" s="227">
        <v>0</v>
      </c>
      <c r="H185" s="234">
        <v>14265.79</v>
      </c>
    </row>
    <row r="186" spans="1:8" ht="12.75" x14ac:dyDescent="0.2">
      <c r="A186" s="225">
        <v>2022</v>
      </c>
      <c r="B186" s="95" t="s">
        <v>9</v>
      </c>
      <c r="C186" s="225" t="s">
        <v>22</v>
      </c>
      <c r="D186" s="233">
        <v>9567.75</v>
      </c>
      <c r="E186" s="227">
        <v>5368.65</v>
      </c>
      <c r="F186" s="227">
        <v>1314.21</v>
      </c>
      <c r="G186" s="227">
        <v>0</v>
      </c>
      <c r="H186" s="234">
        <v>16250.61</v>
      </c>
    </row>
    <row r="187" spans="1:8" ht="12.75" x14ac:dyDescent="0.2">
      <c r="A187" s="225">
        <v>2022</v>
      </c>
      <c r="B187" s="95" t="s">
        <v>10</v>
      </c>
      <c r="C187" s="225" t="s">
        <v>22</v>
      </c>
      <c r="D187" s="233">
        <v>10106.06</v>
      </c>
      <c r="E187" s="227">
        <v>4266.05</v>
      </c>
      <c r="F187" s="227">
        <v>818.5</v>
      </c>
      <c r="G187" s="227">
        <v>0</v>
      </c>
      <c r="H187" s="234">
        <v>15190.61</v>
      </c>
    </row>
    <row r="188" spans="1:8" ht="12.75" x14ac:dyDescent="0.2">
      <c r="A188" s="225">
        <v>2022</v>
      </c>
      <c r="B188" s="95" t="s">
        <v>11</v>
      </c>
      <c r="C188" s="225" t="s">
        <v>22</v>
      </c>
      <c r="D188" s="233">
        <v>8093.5</v>
      </c>
      <c r="E188" s="227">
        <v>4242.7999999999993</v>
      </c>
      <c r="F188" s="227">
        <v>618.75</v>
      </c>
      <c r="G188" s="227">
        <v>0</v>
      </c>
      <c r="H188" s="234">
        <v>12955.05</v>
      </c>
    </row>
    <row r="189" spans="1:8" ht="12.75" x14ac:dyDescent="0.2">
      <c r="A189" s="225">
        <v>2022</v>
      </c>
      <c r="B189" s="95" t="s">
        <v>12</v>
      </c>
      <c r="C189" s="225" t="s">
        <v>22</v>
      </c>
      <c r="D189" s="233">
        <v>8643.9</v>
      </c>
      <c r="E189" s="227">
        <v>4450.05</v>
      </c>
      <c r="F189" s="227">
        <v>1210.25</v>
      </c>
      <c r="G189" s="227">
        <v>0</v>
      </c>
      <c r="H189" s="234">
        <v>14304.2</v>
      </c>
    </row>
    <row r="190" spans="1:8" ht="12.75" x14ac:dyDescent="0.2">
      <c r="A190" s="225">
        <v>2022</v>
      </c>
      <c r="B190" s="95" t="s">
        <v>13</v>
      </c>
      <c r="C190" s="225" t="s">
        <v>22</v>
      </c>
      <c r="D190" s="233">
        <v>7565.75</v>
      </c>
      <c r="E190" s="227">
        <v>4760.1499999999996</v>
      </c>
      <c r="F190" s="227">
        <v>551.21</v>
      </c>
      <c r="G190" s="227">
        <v>0</v>
      </c>
      <c r="H190" s="234">
        <v>12877.11</v>
      </c>
    </row>
    <row r="191" spans="1:8" ht="12.75" x14ac:dyDescent="0.2">
      <c r="A191" s="225">
        <v>2023</v>
      </c>
      <c r="B191" s="95" t="s">
        <v>2</v>
      </c>
      <c r="C191" s="225" t="s">
        <v>22</v>
      </c>
      <c r="D191" s="233">
        <v>5354.7</v>
      </c>
      <c r="E191" s="227">
        <v>4465.0200000000004</v>
      </c>
      <c r="F191" s="227">
        <v>1248.5999999999999</v>
      </c>
      <c r="G191" s="227">
        <v>0</v>
      </c>
      <c r="H191" s="234">
        <v>11068.320000000002</v>
      </c>
    </row>
    <row r="192" spans="1:8" ht="12.75" x14ac:dyDescent="0.2">
      <c r="A192" s="225">
        <v>2023</v>
      </c>
      <c r="B192" s="95" t="s">
        <v>3</v>
      </c>
      <c r="C192" s="225" t="s">
        <v>22</v>
      </c>
      <c r="D192" s="233">
        <v>5753.81</v>
      </c>
      <c r="E192" s="227">
        <v>4309.25</v>
      </c>
      <c r="F192" s="227">
        <v>1345</v>
      </c>
      <c r="G192" s="227">
        <v>0</v>
      </c>
      <c r="H192" s="234">
        <v>11408.060000000001</v>
      </c>
    </row>
    <row r="193" spans="1:8" ht="12.75" x14ac:dyDescent="0.2">
      <c r="A193" s="225">
        <v>2023</v>
      </c>
      <c r="B193" s="95" t="s">
        <v>4</v>
      </c>
      <c r="C193" s="225" t="s">
        <v>22</v>
      </c>
      <c r="D193" s="233">
        <v>6193.75</v>
      </c>
      <c r="E193" s="227">
        <v>5156.8500000000004</v>
      </c>
      <c r="F193" s="227">
        <v>1769.8000000000002</v>
      </c>
      <c r="G193" s="227">
        <v>0</v>
      </c>
      <c r="H193" s="234">
        <v>13120.400000000001</v>
      </c>
    </row>
    <row r="194" spans="1:8" ht="12.75" x14ac:dyDescent="0.2">
      <c r="A194" s="225">
        <v>2023</v>
      </c>
      <c r="B194" s="95" t="s">
        <v>5</v>
      </c>
      <c r="C194" s="225" t="s">
        <v>22</v>
      </c>
      <c r="D194" s="233">
        <v>4143</v>
      </c>
      <c r="E194" s="227">
        <v>3654.8599999999997</v>
      </c>
      <c r="F194" s="227">
        <v>1555.5</v>
      </c>
      <c r="G194" s="227">
        <v>0</v>
      </c>
      <c r="H194" s="234">
        <v>9353.36</v>
      </c>
    </row>
    <row r="195" spans="1:8" ht="12.75" x14ac:dyDescent="0.2">
      <c r="A195" s="225">
        <v>2023</v>
      </c>
      <c r="B195" s="95" t="s">
        <v>6</v>
      </c>
      <c r="C195" s="225" t="s">
        <v>22</v>
      </c>
      <c r="D195" s="233">
        <v>3852.25</v>
      </c>
      <c r="E195" s="227">
        <v>4777.76</v>
      </c>
      <c r="F195" s="227">
        <v>1850.8</v>
      </c>
      <c r="G195" s="227">
        <v>0</v>
      </c>
      <c r="H195" s="234">
        <v>10480.81</v>
      </c>
    </row>
    <row r="196" spans="1:8" ht="12.75" x14ac:dyDescent="0.2">
      <c r="A196" s="225">
        <v>2023</v>
      </c>
      <c r="B196" s="95" t="s">
        <v>7</v>
      </c>
      <c r="C196" s="225" t="s">
        <v>22</v>
      </c>
      <c r="D196" s="233">
        <v>3625.25</v>
      </c>
      <c r="E196" s="227">
        <v>4135.46</v>
      </c>
      <c r="F196" s="227">
        <v>2144.1999999999998</v>
      </c>
      <c r="G196" s="227">
        <v>0</v>
      </c>
      <c r="H196" s="234">
        <v>9904.91</v>
      </c>
    </row>
    <row r="197" spans="1:8" ht="12.75" x14ac:dyDescent="0.2">
      <c r="A197" s="225">
        <v>2023</v>
      </c>
      <c r="B197" s="95" t="s">
        <v>8</v>
      </c>
      <c r="C197" s="225" t="s">
        <v>22</v>
      </c>
      <c r="D197" s="233">
        <v>4003.25</v>
      </c>
      <c r="E197" s="227">
        <v>4931.7700000000004</v>
      </c>
      <c r="F197" s="227">
        <v>1998.25</v>
      </c>
      <c r="G197" s="227">
        <v>0</v>
      </c>
      <c r="H197" s="234">
        <v>10933.27</v>
      </c>
    </row>
    <row r="198" spans="1:8" ht="12.75" x14ac:dyDescent="0.2">
      <c r="A198" s="225">
        <v>2023</v>
      </c>
      <c r="B198" s="95" t="s">
        <v>9</v>
      </c>
      <c r="C198" s="225" t="s">
        <v>22</v>
      </c>
      <c r="D198" s="233">
        <v>4998.75</v>
      </c>
      <c r="E198" s="227">
        <v>5418.85</v>
      </c>
      <c r="F198" s="227">
        <v>3221.65</v>
      </c>
      <c r="G198" s="227">
        <v>0</v>
      </c>
      <c r="H198" s="234">
        <v>13639.25</v>
      </c>
    </row>
    <row r="199" spans="1:8" ht="12.75" x14ac:dyDescent="0.2">
      <c r="A199" s="225">
        <v>2023</v>
      </c>
      <c r="B199" s="95" t="s">
        <v>10</v>
      </c>
      <c r="C199" s="225" t="s">
        <v>22</v>
      </c>
      <c r="D199" s="233">
        <v>5467.5</v>
      </c>
      <c r="E199" s="227">
        <v>4588.8500000000004</v>
      </c>
      <c r="F199" s="227">
        <v>2292.1</v>
      </c>
      <c r="G199" s="227">
        <v>0</v>
      </c>
      <c r="H199" s="234">
        <v>12348.45</v>
      </c>
    </row>
    <row r="200" spans="1:8" ht="12.75" x14ac:dyDescent="0.2">
      <c r="A200" s="225">
        <v>2023</v>
      </c>
      <c r="B200" s="95" t="s">
        <v>11</v>
      </c>
      <c r="C200" s="225" t="s">
        <v>22</v>
      </c>
      <c r="D200" s="233">
        <v>5179.25</v>
      </c>
      <c r="E200" s="227">
        <v>3923.7</v>
      </c>
      <c r="F200" s="227">
        <v>1806.55</v>
      </c>
      <c r="G200" s="227">
        <v>0</v>
      </c>
      <c r="H200" s="234">
        <v>10909.5</v>
      </c>
    </row>
    <row r="201" spans="1:8" ht="12.75" x14ac:dyDescent="0.2">
      <c r="A201" s="225">
        <v>2023</v>
      </c>
      <c r="B201" s="95" t="s">
        <v>12</v>
      </c>
      <c r="C201" s="225" t="s">
        <v>22</v>
      </c>
      <c r="D201" s="233">
        <v>6510</v>
      </c>
      <c r="E201" s="227">
        <v>4175.95</v>
      </c>
      <c r="F201" s="227">
        <v>1340.5</v>
      </c>
      <c r="G201" s="227">
        <v>0</v>
      </c>
      <c r="H201" s="234">
        <v>12026.45</v>
      </c>
    </row>
    <row r="202" spans="1:8" ht="12.75" x14ac:dyDescent="0.2">
      <c r="A202" s="225">
        <v>2023</v>
      </c>
      <c r="B202" s="95" t="s">
        <v>13</v>
      </c>
      <c r="C202" s="225" t="s">
        <v>22</v>
      </c>
      <c r="D202" s="233">
        <v>5982.5</v>
      </c>
      <c r="E202" s="227">
        <v>4738</v>
      </c>
      <c r="F202" s="227">
        <v>1278.6500000000001</v>
      </c>
      <c r="G202" s="227">
        <v>0</v>
      </c>
      <c r="H202" s="234">
        <v>11999.15</v>
      </c>
    </row>
    <row r="203" spans="1:8" ht="12.75" x14ac:dyDescent="0.2">
      <c r="A203" s="225">
        <v>2024</v>
      </c>
      <c r="B203" s="95" t="s">
        <v>2</v>
      </c>
      <c r="C203" s="225" t="s">
        <v>22</v>
      </c>
      <c r="D203" s="233">
        <v>6786.14</v>
      </c>
      <c r="E203" s="227">
        <v>4122.75</v>
      </c>
      <c r="F203" s="227">
        <v>2947.25</v>
      </c>
      <c r="G203" s="227">
        <v>34.75</v>
      </c>
      <c r="H203" s="234">
        <v>13890.89</v>
      </c>
    </row>
    <row r="204" spans="1:8" ht="12.75" x14ac:dyDescent="0.2">
      <c r="A204" s="225">
        <v>2024</v>
      </c>
      <c r="B204" s="95" t="s">
        <v>3</v>
      </c>
      <c r="C204" s="225" t="s">
        <v>22</v>
      </c>
      <c r="D204" s="233">
        <v>8058.0522899999996</v>
      </c>
      <c r="E204" s="227">
        <v>4332.0344150000001</v>
      </c>
      <c r="F204" s="227">
        <v>2770.39975</v>
      </c>
      <c r="G204" s="227">
        <v>28.250554999999999</v>
      </c>
      <c r="H204" s="234">
        <v>15188.737010000001</v>
      </c>
    </row>
    <row r="205" spans="1:8" ht="12.75" x14ac:dyDescent="0.2">
      <c r="A205" s="225">
        <v>2024</v>
      </c>
      <c r="B205" s="95" t="s">
        <v>4</v>
      </c>
      <c r="C205" s="225" t="s">
        <v>22</v>
      </c>
      <c r="D205" s="233">
        <v>6448.6661750000003</v>
      </c>
      <c r="E205" s="227">
        <v>2926.0494699999999</v>
      </c>
      <c r="F205" s="227">
        <v>2263.8000000000002</v>
      </c>
      <c r="G205" s="227">
        <v>17.63</v>
      </c>
      <c r="H205" s="234">
        <v>11656.145644999999</v>
      </c>
    </row>
    <row r="206" spans="1:8" ht="12.75" x14ac:dyDescent="0.2">
      <c r="A206" s="229">
        <v>2024</v>
      </c>
      <c r="B206" s="175" t="s">
        <v>5</v>
      </c>
      <c r="C206" s="229" t="s">
        <v>22</v>
      </c>
      <c r="D206" s="235">
        <v>6724.8</v>
      </c>
      <c r="E206" s="231">
        <v>3294.75</v>
      </c>
      <c r="F206" s="231">
        <v>2301.15</v>
      </c>
      <c r="G206" s="231">
        <v>20.5</v>
      </c>
      <c r="H206" s="236">
        <v>12341.199999999999</v>
      </c>
    </row>
    <row r="207" spans="1:8" ht="12.75" x14ac:dyDescent="0.2">
      <c r="A207" s="225">
        <v>2022</v>
      </c>
      <c r="B207" s="95" t="s">
        <v>2</v>
      </c>
      <c r="C207" s="225" t="s">
        <v>23</v>
      </c>
      <c r="D207" s="233">
        <v>15443.51797144961</v>
      </c>
      <c r="E207" s="227">
        <v>12370.590960567608</v>
      </c>
      <c r="F207" s="227">
        <v>7268.5392992692459</v>
      </c>
      <c r="G207" s="227">
        <v>1292.7590394323918</v>
      </c>
      <c r="H207" s="228">
        <v>36375.407270718853</v>
      </c>
    </row>
    <row r="208" spans="1:8" ht="12.75" x14ac:dyDescent="0.2">
      <c r="A208" s="225">
        <v>2022</v>
      </c>
      <c r="B208" s="95" t="s">
        <v>3</v>
      </c>
      <c r="C208" s="225" t="s">
        <v>23</v>
      </c>
      <c r="D208" s="233">
        <v>19478.747071468395</v>
      </c>
      <c r="E208" s="227">
        <v>11722.701000000001</v>
      </c>
      <c r="F208" s="227">
        <v>5675.5016089407791</v>
      </c>
      <c r="G208" s="227">
        <v>1266.2940000000001</v>
      </c>
      <c r="H208" s="228">
        <v>38143.243680409178</v>
      </c>
    </row>
    <row r="209" spans="1:8" ht="12.75" x14ac:dyDescent="0.2">
      <c r="A209" s="225">
        <v>2022</v>
      </c>
      <c r="B209" s="95" t="s">
        <v>4</v>
      </c>
      <c r="C209" s="225" t="s">
        <v>23</v>
      </c>
      <c r="D209" s="233">
        <v>20031.557071706913</v>
      </c>
      <c r="E209" s="227">
        <v>10667.34</v>
      </c>
      <c r="F209" s="227">
        <v>6261.672207944378</v>
      </c>
      <c r="G209" s="227">
        <v>1323.66</v>
      </c>
      <c r="H209" s="228">
        <v>38284.229279651292</v>
      </c>
    </row>
    <row r="210" spans="1:8" ht="12.75" x14ac:dyDescent="0.2">
      <c r="A210" s="225">
        <v>2022</v>
      </c>
      <c r="B210" s="95" t="s">
        <v>5</v>
      </c>
      <c r="C210" s="225" t="s">
        <v>23</v>
      </c>
      <c r="D210" s="233">
        <v>19457.195249353768</v>
      </c>
      <c r="E210" s="227">
        <v>12347.41</v>
      </c>
      <c r="F210" s="227">
        <v>7205.5943458246247</v>
      </c>
      <c r="G210" s="227">
        <v>1333.09</v>
      </c>
      <c r="H210" s="228">
        <v>40343.289595178387</v>
      </c>
    </row>
    <row r="211" spans="1:8" ht="12.75" x14ac:dyDescent="0.2">
      <c r="A211" s="225">
        <v>2022</v>
      </c>
      <c r="B211" s="95" t="s">
        <v>6</v>
      </c>
      <c r="C211" s="225" t="s">
        <v>23</v>
      </c>
      <c r="D211" s="233">
        <v>17402.30606024919</v>
      </c>
      <c r="E211" s="227">
        <v>11873.74811521887</v>
      </c>
      <c r="F211" s="227">
        <v>5648.4133083090092</v>
      </c>
      <c r="G211" s="227">
        <v>1214.5018847811295</v>
      </c>
      <c r="H211" s="228">
        <v>36138.969368558202</v>
      </c>
    </row>
    <row r="212" spans="1:8" ht="12.75" x14ac:dyDescent="0.2">
      <c r="A212" s="225">
        <v>2022</v>
      </c>
      <c r="B212" s="95" t="s">
        <v>7</v>
      </c>
      <c r="C212" s="225" t="s">
        <v>23</v>
      </c>
      <c r="D212" s="233">
        <v>17173.316496226973</v>
      </c>
      <c r="E212" s="227">
        <v>9507.9779999999992</v>
      </c>
      <c r="F212" s="227">
        <v>5902.3844620118243</v>
      </c>
      <c r="G212" s="227">
        <v>1400.52</v>
      </c>
      <c r="H212" s="228">
        <v>33984.198958238798</v>
      </c>
    </row>
    <row r="213" spans="1:8" ht="12.75" x14ac:dyDescent="0.2">
      <c r="A213" s="225">
        <v>2022</v>
      </c>
      <c r="B213" s="95" t="s">
        <v>8</v>
      </c>
      <c r="C213" s="225" t="s">
        <v>23</v>
      </c>
      <c r="D213" s="233">
        <v>14895.125745735779</v>
      </c>
      <c r="E213" s="227">
        <v>10192.83</v>
      </c>
      <c r="F213" s="227">
        <v>6070.5446971887886</v>
      </c>
      <c r="G213" s="227">
        <v>1994.1659999999999</v>
      </c>
      <c r="H213" s="228">
        <v>33152.666442924565</v>
      </c>
    </row>
    <row r="214" spans="1:8" ht="12.75" x14ac:dyDescent="0.2">
      <c r="A214" s="225">
        <v>2022</v>
      </c>
      <c r="B214" s="95" t="s">
        <v>9</v>
      </c>
      <c r="C214" s="225" t="s">
        <v>23</v>
      </c>
      <c r="D214" s="233">
        <v>17447.384333809372</v>
      </c>
      <c r="E214" s="227">
        <v>12292.15</v>
      </c>
      <c r="F214" s="227">
        <v>6970.3000705113491</v>
      </c>
      <c r="G214" s="227">
        <v>1776</v>
      </c>
      <c r="H214" s="228">
        <v>38485.834404320725</v>
      </c>
    </row>
    <row r="215" spans="1:8" ht="12.75" x14ac:dyDescent="0.2">
      <c r="A215" s="225">
        <v>2022</v>
      </c>
      <c r="B215" s="95" t="s">
        <v>10</v>
      </c>
      <c r="C215" s="225" t="s">
        <v>23</v>
      </c>
      <c r="D215" s="233">
        <v>18852.5975</v>
      </c>
      <c r="E215" s="227">
        <v>13726.400000000001</v>
      </c>
      <c r="F215" s="227">
        <v>7052.7624999999998</v>
      </c>
      <c r="G215" s="227">
        <v>2286.0625</v>
      </c>
      <c r="H215" s="228">
        <v>41917.822500000002</v>
      </c>
    </row>
    <row r="216" spans="1:8" ht="12.75" x14ac:dyDescent="0.2">
      <c r="A216" s="225">
        <v>2022</v>
      </c>
      <c r="B216" s="95" t="s">
        <v>11</v>
      </c>
      <c r="C216" s="225" t="s">
        <v>23</v>
      </c>
      <c r="D216" s="233">
        <v>19260.387500000001</v>
      </c>
      <c r="E216" s="227">
        <v>11150.445</v>
      </c>
      <c r="F216" s="227">
        <v>8016.6125000000002</v>
      </c>
      <c r="G216" s="227">
        <v>2792.375</v>
      </c>
      <c r="H216" s="228">
        <v>41219.82</v>
      </c>
    </row>
    <row r="217" spans="1:8" ht="12.75" x14ac:dyDescent="0.2">
      <c r="A217" s="225">
        <v>2022</v>
      </c>
      <c r="B217" s="95" t="s">
        <v>12</v>
      </c>
      <c r="C217" s="225" t="s">
        <v>23</v>
      </c>
      <c r="D217" s="233">
        <v>17157.182499999999</v>
      </c>
      <c r="E217" s="227">
        <v>14904.812499999998</v>
      </c>
      <c r="F217" s="227">
        <v>11968.025</v>
      </c>
      <c r="G217" s="227">
        <v>3269.625</v>
      </c>
      <c r="H217" s="228">
        <v>47299.644999999997</v>
      </c>
    </row>
    <row r="218" spans="1:8" ht="12.75" x14ac:dyDescent="0.2">
      <c r="A218" s="225">
        <v>2022</v>
      </c>
      <c r="B218" s="95" t="s">
        <v>13</v>
      </c>
      <c r="C218" s="225" t="s">
        <v>23</v>
      </c>
      <c r="D218" s="233">
        <v>16899.3</v>
      </c>
      <c r="E218" s="227">
        <v>14310.15</v>
      </c>
      <c r="F218" s="227">
        <v>9540.9075000000012</v>
      </c>
      <c r="G218" s="227">
        <v>1856</v>
      </c>
      <c r="H218" s="228">
        <v>42606.357499999998</v>
      </c>
    </row>
    <row r="219" spans="1:8" ht="12.75" x14ac:dyDescent="0.2">
      <c r="A219" s="225">
        <v>2023</v>
      </c>
      <c r="B219" s="95" t="s">
        <v>2</v>
      </c>
      <c r="C219" s="225" t="s">
        <v>23</v>
      </c>
      <c r="D219" s="233">
        <v>11748.83</v>
      </c>
      <c r="E219" s="227">
        <v>10381.75</v>
      </c>
      <c r="F219" s="227">
        <v>5957.75</v>
      </c>
      <c r="G219" s="227">
        <v>1773</v>
      </c>
      <c r="H219" s="228">
        <v>29861.33</v>
      </c>
    </row>
    <row r="220" spans="1:8" ht="12.75" x14ac:dyDescent="0.2">
      <c r="A220" s="225">
        <v>2023</v>
      </c>
      <c r="B220" s="95" t="s">
        <v>3</v>
      </c>
      <c r="C220" s="225" t="s">
        <v>23</v>
      </c>
      <c r="D220" s="233">
        <v>15130.077499999999</v>
      </c>
      <c r="E220" s="227">
        <v>11235.387499999999</v>
      </c>
      <c r="F220" s="227">
        <v>8311.1875</v>
      </c>
      <c r="G220" s="227">
        <v>3004.8249999999998</v>
      </c>
      <c r="H220" s="228">
        <v>37681.477499999994</v>
      </c>
    </row>
    <row r="221" spans="1:8" ht="12.75" x14ac:dyDescent="0.2">
      <c r="A221" s="225">
        <v>2023</v>
      </c>
      <c r="B221" s="95" t="s">
        <v>4</v>
      </c>
      <c r="C221" s="225" t="s">
        <v>23</v>
      </c>
      <c r="D221" s="233">
        <v>17688.53</v>
      </c>
      <c r="E221" s="227">
        <v>12160.778</v>
      </c>
      <c r="F221" s="227">
        <v>11585.24</v>
      </c>
      <c r="G221" s="227">
        <v>2894.98</v>
      </c>
      <c r="H221" s="228">
        <v>44329.527999999998</v>
      </c>
    </row>
    <row r="222" spans="1:8" ht="12.75" x14ac:dyDescent="0.2">
      <c r="A222" s="225">
        <v>2023</v>
      </c>
      <c r="B222" s="95" t="s">
        <v>5</v>
      </c>
      <c r="C222" s="225" t="s">
        <v>23</v>
      </c>
      <c r="D222" s="233">
        <v>16533.5</v>
      </c>
      <c r="E222" s="227">
        <v>11752.9</v>
      </c>
      <c r="F222" s="227">
        <v>7936.76</v>
      </c>
      <c r="G222" s="227">
        <v>274.55</v>
      </c>
      <c r="H222" s="228">
        <v>36497.710000000006</v>
      </c>
    </row>
    <row r="223" spans="1:8" ht="12.75" x14ac:dyDescent="0.2">
      <c r="A223" s="225">
        <v>2023</v>
      </c>
      <c r="B223" s="95" t="s">
        <v>6</v>
      </c>
      <c r="C223" s="225" t="s">
        <v>23</v>
      </c>
      <c r="D223" s="233">
        <v>17564.59</v>
      </c>
      <c r="E223" s="227">
        <v>15592.890000000001</v>
      </c>
      <c r="F223" s="227">
        <v>10402.14</v>
      </c>
      <c r="G223" s="227">
        <v>178.1</v>
      </c>
      <c r="H223" s="228">
        <v>43737.72</v>
      </c>
    </row>
    <row r="224" spans="1:8" ht="12.75" x14ac:dyDescent="0.2">
      <c r="A224" s="225">
        <v>2023</v>
      </c>
      <c r="B224" s="95" t="s">
        <v>7</v>
      </c>
      <c r="C224" s="225" t="s">
        <v>23</v>
      </c>
      <c r="D224" s="233">
        <v>15252.82</v>
      </c>
      <c r="E224" s="227">
        <v>12825.403</v>
      </c>
      <c r="F224" s="227">
        <v>10238.58</v>
      </c>
      <c r="G224" s="227">
        <v>274.06</v>
      </c>
      <c r="H224" s="228">
        <v>38590.862999999998</v>
      </c>
    </row>
    <row r="225" spans="1:8" ht="12.75" x14ac:dyDescent="0.2">
      <c r="A225" s="225">
        <v>2023</v>
      </c>
      <c r="B225" s="95" t="s">
        <v>8</v>
      </c>
      <c r="C225" s="225" t="s">
        <v>23</v>
      </c>
      <c r="D225" s="233">
        <v>15952.33</v>
      </c>
      <c r="E225" s="227">
        <v>13421.910499999998</v>
      </c>
      <c r="F225" s="227">
        <v>8033.88</v>
      </c>
      <c r="G225" s="227">
        <v>158.38999999999999</v>
      </c>
      <c r="H225" s="228">
        <v>37566.510499999997</v>
      </c>
    </row>
    <row r="226" spans="1:8" ht="12.75" x14ac:dyDescent="0.2">
      <c r="A226" s="225">
        <v>2023</v>
      </c>
      <c r="B226" s="95" t="s">
        <v>9</v>
      </c>
      <c r="C226" s="225" t="s">
        <v>23</v>
      </c>
      <c r="D226" s="233">
        <v>17661.25</v>
      </c>
      <c r="E226" s="227">
        <v>13062</v>
      </c>
      <c r="F226" s="227">
        <v>10294.25</v>
      </c>
      <c r="G226" s="227">
        <v>176.5</v>
      </c>
      <c r="H226" s="228">
        <v>41194</v>
      </c>
    </row>
    <row r="227" spans="1:8" ht="12.75" x14ac:dyDescent="0.2">
      <c r="A227" s="225">
        <v>2023</v>
      </c>
      <c r="B227" s="95" t="s">
        <v>10</v>
      </c>
      <c r="C227" s="225" t="s">
        <v>23</v>
      </c>
      <c r="D227" s="233">
        <v>18209.25</v>
      </c>
      <c r="E227" s="227">
        <v>13456.5</v>
      </c>
      <c r="F227" s="227">
        <v>9813.75</v>
      </c>
      <c r="G227" s="227">
        <v>171</v>
      </c>
      <c r="H227" s="228">
        <v>41650.5</v>
      </c>
    </row>
    <row r="228" spans="1:8" ht="12.75" x14ac:dyDescent="0.2">
      <c r="A228" s="225">
        <v>2023</v>
      </c>
      <c r="B228" s="95" t="s">
        <v>11</v>
      </c>
      <c r="C228" s="225" t="s">
        <v>23</v>
      </c>
      <c r="D228" s="233">
        <v>17529.150000000001</v>
      </c>
      <c r="E228" s="227">
        <v>14303.9</v>
      </c>
      <c r="F228" s="227">
        <v>7576.5</v>
      </c>
      <c r="G228" s="227">
        <v>122.75</v>
      </c>
      <c r="H228" s="228">
        <v>39532.300000000003</v>
      </c>
    </row>
    <row r="229" spans="1:8" ht="12.75" x14ac:dyDescent="0.2">
      <c r="A229" s="225">
        <v>2023</v>
      </c>
      <c r="B229" s="95" t="s">
        <v>12</v>
      </c>
      <c r="C229" s="225" t="s">
        <v>23</v>
      </c>
      <c r="D229" s="233">
        <v>20476</v>
      </c>
      <c r="E229" s="227">
        <v>13173.25</v>
      </c>
      <c r="F229" s="227">
        <v>9196</v>
      </c>
      <c r="G229" s="227">
        <v>174.5</v>
      </c>
      <c r="H229" s="228">
        <v>43019.75</v>
      </c>
    </row>
    <row r="230" spans="1:8" ht="12.75" x14ac:dyDescent="0.2">
      <c r="A230" s="225">
        <v>2023</v>
      </c>
      <c r="B230" s="95" t="s">
        <v>13</v>
      </c>
      <c r="C230" s="225" t="s">
        <v>23</v>
      </c>
      <c r="D230" s="233">
        <v>15343.09</v>
      </c>
      <c r="E230" s="227">
        <v>17532.95</v>
      </c>
      <c r="F230" s="227">
        <v>7376.25</v>
      </c>
      <c r="G230" s="227">
        <v>50.75</v>
      </c>
      <c r="H230" s="228">
        <v>40303.040000000001</v>
      </c>
    </row>
    <row r="231" spans="1:8" ht="12.75" x14ac:dyDescent="0.2">
      <c r="A231" s="225">
        <v>2024</v>
      </c>
      <c r="B231" s="95" t="s">
        <v>2</v>
      </c>
      <c r="C231" s="225" t="s">
        <v>23</v>
      </c>
      <c r="D231" s="233">
        <v>14437.5</v>
      </c>
      <c r="E231" s="227">
        <v>10172.75</v>
      </c>
      <c r="F231" s="227">
        <v>7275.25</v>
      </c>
      <c r="G231" s="227">
        <v>69</v>
      </c>
      <c r="H231" s="228">
        <v>31954.5</v>
      </c>
    </row>
    <row r="232" spans="1:8" ht="12.75" x14ac:dyDescent="0.2">
      <c r="A232" s="225">
        <v>2024</v>
      </c>
      <c r="B232" s="95" t="s">
        <v>3</v>
      </c>
      <c r="C232" s="225" t="s">
        <v>23</v>
      </c>
      <c r="D232" s="233">
        <v>20705</v>
      </c>
      <c r="E232" s="227">
        <v>9416</v>
      </c>
      <c r="F232" s="227">
        <v>8805</v>
      </c>
      <c r="G232" s="227">
        <v>96.5</v>
      </c>
      <c r="H232" s="228">
        <v>39022.5</v>
      </c>
    </row>
    <row r="233" spans="1:8" ht="12.75" x14ac:dyDescent="0.2">
      <c r="A233" s="225">
        <v>2024</v>
      </c>
      <c r="B233" s="95" t="s">
        <v>4</v>
      </c>
      <c r="C233" s="225" t="s">
        <v>23</v>
      </c>
      <c r="D233" s="233">
        <v>17427</v>
      </c>
      <c r="E233" s="227">
        <v>8038.5</v>
      </c>
      <c r="F233" s="227">
        <v>7039.75</v>
      </c>
      <c r="G233" s="227">
        <v>60.5</v>
      </c>
      <c r="H233" s="228">
        <v>32565.75</v>
      </c>
    </row>
    <row r="234" spans="1:8" ht="12.75" x14ac:dyDescent="0.2">
      <c r="A234" s="229">
        <v>2024</v>
      </c>
      <c r="B234" s="175" t="s">
        <v>5</v>
      </c>
      <c r="C234" s="229" t="s">
        <v>23</v>
      </c>
      <c r="D234" s="235">
        <v>21907.75</v>
      </c>
      <c r="E234" s="231">
        <v>8420.25</v>
      </c>
      <c r="F234" s="231">
        <v>7633.75</v>
      </c>
      <c r="G234" s="231">
        <v>27.5</v>
      </c>
      <c r="H234" s="232">
        <v>37989.25</v>
      </c>
    </row>
    <row r="235" spans="1:8" ht="12.75" x14ac:dyDescent="0.2">
      <c r="A235" s="225">
        <v>2022</v>
      </c>
      <c r="B235" s="95" t="s">
        <v>2</v>
      </c>
      <c r="C235" s="225" t="s">
        <v>24</v>
      </c>
      <c r="D235" s="233">
        <v>13009.543683258196</v>
      </c>
      <c r="E235" s="227">
        <v>3980.7008797800713</v>
      </c>
      <c r="F235" s="227">
        <v>916.23582450289882</v>
      </c>
      <c r="G235" s="227">
        <v>85.707753227142305</v>
      </c>
      <c r="H235" s="228">
        <v>17992.18814076831</v>
      </c>
    </row>
    <row r="236" spans="1:8" ht="12.75" x14ac:dyDescent="0.2">
      <c r="A236" s="225">
        <v>2022</v>
      </c>
      <c r="B236" s="95" t="s">
        <v>3</v>
      </c>
      <c r="C236" s="225" t="s">
        <v>24</v>
      </c>
      <c r="D236" s="233">
        <v>18875.117939086937</v>
      </c>
      <c r="E236" s="227">
        <v>6146.1385455077871</v>
      </c>
      <c r="F236" s="227">
        <v>1918.8123274978529</v>
      </c>
      <c r="G236" s="227">
        <v>135.39738594371101</v>
      </c>
      <c r="H236" s="228">
        <v>27075.466198036287</v>
      </c>
    </row>
    <row r="237" spans="1:8" ht="12.75" x14ac:dyDescent="0.2">
      <c r="A237" s="225">
        <v>2022</v>
      </c>
      <c r="B237" s="95" t="s">
        <v>4</v>
      </c>
      <c r="C237" s="225" t="s">
        <v>24</v>
      </c>
      <c r="D237" s="233">
        <v>19408.513419448736</v>
      </c>
      <c r="E237" s="227">
        <v>6627.2395191465093</v>
      </c>
      <c r="F237" s="227">
        <v>2179.1568324508362</v>
      </c>
      <c r="G237" s="227">
        <v>159.51927762711344</v>
      </c>
      <c r="H237" s="228">
        <v>28374.429048673195</v>
      </c>
    </row>
    <row r="238" spans="1:8" ht="12.75" x14ac:dyDescent="0.2">
      <c r="A238" s="225">
        <v>2022</v>
      </c>
      <c r="B238" s="95" t="s">
        <v>5</v>
      </c>
      <c r="C238" s="225" t="s">
        <v>24</v>
      </c>
      <c r="D238" s="233">
        <v>16510.010734479452</v>
      </c>
      <c r="E238" s="227">
        <v>5499.7468614060663</v>
      </c>
      <c r="F238" s="227">
        <v>1880.5460274080369</v>
      </c>
      <c r="G238" s="227">
        <v>109.46360710047792</v>
      </c>
      <c r="H238" s="228">
        <v>23999.767230394034</v>
      </c>
    </row>
    <row r="239" spans="1:8" ht="12.75" x14ac:dyDescent="0.2">
      <c r="A239" s="225">
        <v>2022</v>
      </c>
      <c r="B239" s="95" t="s">
        <v>6</v>
      </c>
      <c r="C239" s="225" t="s">
        <v>24</v>
      </c>
      <c r="D239" s="233">
        <v>18856.427418198742</v>
      </c>
      <c r="E239" s="227">
        <v>5741.7732777757137</v>
      </c>
      <c r="F239" s="227">
        <v>1412.0480088635782</v>
      </c>
      <c r="G239" s="227">
        <v>214.24138657307753</v>
      </c>
      <c r="H239" s="228">
        <v>26224.490091411109</v>
      </c>
    </row>
    <row r="240" spans="1:8" ht="12.75" x14ac:dyDescent="0.2">
      <c r="A240" s="225">
        <v>2022</v>
      </c>
      <c r="B240" s="95" t="s">
        <v>7</v>
      </c>
      <c r="C240" s="225" t="s">
        <v>24</v>
      </c>
      <c r="D240" s="233">
        <v>17667.972267489502</v>
      </c>
      <c r="E240" s="227">
        <v>4521.1464488650645</v>
      </c>
      <c r="F240" s="227">
        <v>1169.700074081682</v>
      </c>
      <c r="G240" s="227">
        <v>180.41247653533739</v>
      </c>
      <c r="H240" s="228">
        <v>23539.231266971587</v>
      </c>
    </row>
    <row r="241" spans="1:8" ht="12.75" x14ac:dyDescent="0.2">
      <c r="A241" s="225">
        <v>2022</v>
      </c>
      <c r="B241" s="95" t="s">
        <v>8</v>
      </c>
      <c r="C241" s="225" t="s">
        <v>24</v>
      </c>
      <c r="D241" s="233">
        <v>16772.073762081978</v>
      </c>
      <c r="E241" s="227">
        <v>3864.8123242636084</v>
      </c>
      <c r="F241" s="227">
        <v>1381.8411860280637</v>
      </c>
      <c r="G241" s="227">
        <v>228.62266637237957</v>
      </c>
      <c r="H241" s="228">
        <v>22247.349938746029</v>
      </c>
    </row>
    <row r="242" spans="1:8" ht="12.75" x14ac:dyDescent="0.2">
      <c r="A242" s="225">
        <v>2022</v>
      </c>
      <c r="B242" s="95" t="s">
        <v>9</v>
      </c>
      <c r="C242" s="225" t="s">
        <v>24</v>
      </c>
      <c r="D242" s="233">
        <v>18693.683422573715</v>
      </c>
      <c r="E242" s="227">
        <v>2560.1501225734974</v>
      </c>
      <c r="F242" s="227">
        <v>2038.458891418981</v>
      </c>
      <c r="G242" s="227">
        <v>212.06400526220324</v>
      </c>
      <c r="H242" s="228">
        <v>23504.356441828397</v>
      </c>
    </row>
    <row r="243" spans="1:8" ht="12.75" x14ac:dyDescent="0.2">
      <c r="A243" s="225">
        <v>2022</v>
      </c>
      <c r="B243" s="95" t="s">
        <v>10</v>
      </c>
      <c r="C243" s="225" t="s">
        <v>24</v>
      </c>
      <c r="D243" s="233">
        <v>18746.386294517302</v>
      </c>
      <c r="E243" s="227">
        <v>2620.626716826594</v>
      </c>
      <c r="F243" s="227">
        <v>2200.3328190593156</v>
      </c>
      <c r="G243" s="227">
        <v>184.83079219323301</v>
      </c>
      <c r="H243" s="228">
        <v>23752.176622596446</v>
      </c>
    </row>
    <row r="244" spans="1:8" ht="12.75" x14ac:dyDescent="0.2">
      <c r="A244" s="225">
        <v>2022</v>
      </c>
      <c r="B244" s="95" t="s">
        <v>11</v>
      </c>
      <c r="C244" s="225" t="s">
        <v>24</v>
      </c>
      <c r="D244" s="233">
        <v>15801.541771470031</v>
      </c>
      <c r="E244" s="227">
        <v>2837.3479412722381</v>
      </c>
      <c r="F244" s="227">
        <v>1929.0596233197771</v>
      </c>
      <c r="G244" s="227">
        <v>156.13116282017381</v>
      </c>
      <c r="H244" s="228">
        <v>20724.080498882216</v>
      </c>
    </row>
    <row r="245" spans="1:8" ht="12.75" x14ac:dyDescent="0.2">
      <c r="A245" s="225">
        <v>2022</v>
      </c>
      <c r="B245" s="95" t="s">
        <v>12</v>
      </c>
      <c r="C245" s="225" t="s">
        <v>24</v>
      </c>
      <c r="D245" s="233">
        <v>16586.198934250868</v>
      </c>
      <c r="E245" s="227">
        <v>2304.2161641204275</v>
      </c>
      <c r="F245" s="227">
        <v>1626.8952879898077</v>
      </c>
      <c r="G245" s="227">
        <v>118.504741009128</v>
      </c>
      <c r="H245" s="228">
        <v>20635.815127370231</v>
      </c>
    </row>
    <row r="246" spans="1:8" ht="12.75" x14ac:dyDescent="0.2">
      <c r="A246" s="225">
        <v>2022</v>
      </c>
      <c r="B246" s="95" t="s">
        <v>13</v>
      </c>
      <c r="C246" s="225" t="s">
        <v>24</v>
      </c>
      <c r="D246" s="233">
        <v>13836.300353144537</v>
      </c>
      <c r="E246" s="227">
        <v>2319.6111984624226</v>
      </c>
      <c r="F246" s="227">
        <v>1312.4630973791693</v>
      </c>
      <c r="G246" s="227">
        <v>139.8447453360227</v>
      </c>
      <c r="H246" s="228">
        <v>17608.219394322154</v>
      </c>
    </row>
    <row r="247" spans="1:8" ht="12.75" x14ac:dyDescent="0.2">
      <c r="A247" s="225">
        <v>2023</v>
      </c>
      <c r="B247" s="95" t="s">
        <v>2</v>
      </c>
      <c r="C247" s="225" t="s">
        <v>24</v>
      </c>
      <c r="D247" s="233">
        <v>10391.25</v>
      </c>
      <c r="E247" s="227">
        <v>1587.75</v>
      </c>
      <c r="F247" s="227">
        <v>1291.5</v>
      </c>
      <c r="G247" s="227">
        <v>130.5</v>
      </c>
      <c r="H247" s="228">
        <v>13401</v>
      </c>
    </row>
    <row r="248" spans="1:8" ht="12.75" x14ac:dyDescent="0.2">
      <c r="A248" s="225">
        <v>2023</v>
      </c>
      <c r="B248" s="95" t="s">
        <v>3</v>
      </c>
      <c r="C248" s="225" t="s">
        <v>24</v>
      </c>
      <c r="D248" s="233">
        <v>14182</v>
      </c>
      <c r="E248" s="227">
        <v>2404</v>
      </c>
      <c r="F248" s="227">
        <v>561</v>
      </c>
      <c r="G248" s="227">
        <v>0</v>
      </c>
      <c r="H248" s="228">
        <v>17147</v>
      </c>
    </row>
    <row r="249" spans="1:8" ht="12.75" x14ac:dyDescent="0.2">
      <c r="A249" s="225">
        <v>2023</v>
      </c>
      <c r="B249" s="95" t="s">
        <v>4</v>
      </c>
      <c r="C249" s="225" t="s">
        <v>24</v>
      </c>
      <c r="D249" s="233">
        <v>16954.25</v>
      </c>
      <c r="E249" s="227">
        <v>2803.75</v>
      </c>
      <c r="F249" s="227">
        <v>521.75</v>
      </c>
      <c r="G249" s="227">
        <v>0</v>
      </c>
      <c r="H249" s="228">
        <v>20279.75</v>
      </c>
    </row>
    <row r="250" spans="1:8" ht="12.75" x14ac:dyDescent="0.2">
      <c r="A250" s="225">
        <v>2023</v>
      </c>
      <c r="B250" s="95" t="s">
        <v>5</v>
      </c>
      <c r="C250" s="225" t="s">
        <v>24</v>
      </c>
      <c r="D250" s="233">
        <v>14500.5</v>
      </c>
      <c r="E250" s="227">
        <v>2442.25</v>
      </c>
      <c r="F250" s="227">
        <v>611.5</v>
      </c>
      <c r="G250" s="227">
        <v>14</v>
      </c>
      <c r="H250" s="228">
        <v>17568.25</v>
      </c>
    </row>
    <row r="251" spans="1:8" ht="12.75" x14ac:dyDescent="0.2">
      <c r="A251" s="225">
        <v>2023</v>
      </c>
      <c r="B251" s="95" t="s">
        <v>6</v>
      </c>
      <c r="C251" s="225" t="s">
        <v>24</v>
      </c>
      <c r="D251" s="233">
        <v>17185</v>
      </c>
      <c r="E251" s="227">
        <v>3439.75</v>
      </c>
      <c r="F251" s="227">
        <v>900.75</v>
      </c>
      <c r="G251" s="227">
        <v>111</v>
      </c>
      <c r="H251" s="228">
        <v>21636.5</v>
      </c>
    </row>
    <row r="252" spans="1:8" ht="12.75" x14ac:dyDescent="0.2">
      <c r="A252" s="225">
        <v>2023</v>
      </c>
      <c r="B252" s="95" t="s">
        <v>7</v>
      </c>
      <c r="C252" s="225" t="s">
        <v>24</v>
      </c>
      <c r="D252" s="233">
        <v>15979.75</v>
      </c>
      <c r="E252" s="227">
        <v>2649.74</v>
      </c>
      <c r="F252" s="227">
        <v>520.25</v>
      </c>
      <c r="G252" s="227">
        <v>100</v>
      </c>
      <c r="H252" s="228">
        <v>19249.739999999998</v>
      </c>
    </row>
    <row r="253" spans="1:8" ht="12.75" x14ac:dyDescent="0.2">
      <c r="A253" s="225">
        <v>2023</v>
      </c>
      <c r="B253" s="95" t="s">
        <v>8</v>
      </c>
      <c r="C253" s="225" t="s">
        <v>24</v>
      </c>
      <c r="D253" s="233">
        <v>13244.76</v>
      </c>
      <c r="E253" s="227">
        <v>2701</v>
      </c>
      <c r="F253" s="227">
        <v>769.5</v>
      </c>
      <c r="G253" s="227">
        <v>28</v>
      </c>
      <c r="H253" s="228">
        <v>16743.260000000002</v>
      </c>
    </row>
    <row r="254" spans="1:8" ht="12.75" x14ac:dyDescent="0.2">
      <c r="A254" s="225">
        <v>2023</v>
      </c>
      <c r="B254" s="95" t="s">
        <v>9</v>
      </c>
      <c r="C254" s="225" t="s">
        <v>24</v>
      </c>
      <c r="D254" s="233">
        <v>14553.75</v>
      </c>
      <c r="E254" s="227">
        <v>5306.75</v>
      </c>
      <c r="F254" s="227">
        <v>339.75</v>
      </c>
      <c r="G254" s="227">
        <v>0</v>
      </c>
      <c r="H254" s="228">
        <v>20200.25</v>
      </c>
    </row>
    <row r="255" spans="1:8" ht="12.75" x14ac:dyDescent="0.2">
      <c r="A255" s="225">
        <v>2023</v>
      </c>
      <c r="B255" s="95" t="s">
        <v>10</v>
      </c>
      <c r="C255" s="225" t="s">
        <v>24</v>
      </c>
      <c r="D255" s="233">
        <v>13597.15</v>
      </c>
      <c r="E255" s="227">
        <v>4581.74</v>
      </c>
      <c r="F255" s="227">
        <v>894.25</v>
      </c>
      <c r="G255" s="227">
        <v>0</v>
      </c>
      <c r="H255" s="228">
        <v>19073.14</v>
      </c>
    </row>
    <row r="256" spans="1:8" ht="12.75" x14ac:dyDescent="0.2">
      <c r="A256" s="225">
        <v>2023</v>
      </c>
      <c r="B256" s="95" t="s">
        <v>11</v>
      </c>
      <c r="C256" s="225" t="s">
        <v>24</v>
      </c>
      <c r="D256" s="233">
        <v>11279</v>
      </c>
      <c r="E256" s="227">
        <v>4398</v>
      </c>
      <c r="F256" s="227">
        <v>1120.75</v>
      </c>
      <c r="G256" s="227">
        <v>0</v>
      </c>
      <c r="H256" s="228">
        <v>16797.75</v>
      </c>
    </row>
    <row r="257" spans="1:8" ht="12.75" x14ac:dyDescent="0.2">
      <c r="A257" s="225">
        <v>2023</v>
      </c>
      <c r="B257" s="95" t="s">
        <v>12</v>
      </c>
      <c r="C257" s="225" t="s">
        <v>24</v>
      </c>
      <c r="D257" s="233">
        <v>12676</v>
      </c>
      <c r="E257" s="227">
        <v>5505.5</v>
      </c>
      <c r="F257" s="227">
        <v>509.5</v>
      </c>
      <c r="G257" s="227">
        <v>40.5</v>
      </c>
      <c r="H257" s="228">
        <v>18731.5</v>
      </c>
    </row>
    <row r="258" spans="1:8" ht="12.75" x14ac:dyDescent="0.2">
      <c r="A258" s="225">
        <v>2023</v>
      </c>
      <c r="B258" s="95" t="s">
        <v>13</v>
      </c>
      <c r="C258" s="225" t="s">
        <v>24</v>
      </c>
      <c r="D258" s="233">
        <v>10224.25</v>
      </c>
      <c r="E258" s="227">
        <v>4539.25</v>
      </c>
      <c r="F258" s="227">
        <v>640.54999999999995</v>
      </c>
      <c r="G258" s="227">
        <v>167.75</v>
      </c>
      <c r="H258" s="228">
        <v>15571.8</v>
      </c>
    </row>
    <row r="259" spans="1:8" ht="12.75" x14ac:dyDescent="0.2">
      <c r="A259" s="225">
        <v>2024</v>
      </c>
      <c r="B259" s="95" t="s">
        <v>2</v>
      </c>
      <c r="C259" s="225" t="s">
        <v>24</v>
      </c>
      <c r="D259" s="233">
        <v>10072</v>
      </c>
      <c r="E259" s="227">
        <v>3002.25</v>
      </c>
      <c r="F259" s="227">
        <v>455.5</v>
      </c>
      <c r="G259" s="227">
        <v>458</v>
      </c>
      <c r="H259" s="228">
        <v>13987.75</v>
      </c>
    </row>
    <row r="260" spans="1:8" ht="12.75" x14ac:dyDescent="0.2">
      <c r="A260" s="225">
        <v>2024</v>
      </c>
      <c r="B260" s="95" t="s">
        <v>3</v>
      </c>
      <c r="C260" s="225" t="s">
        <v>24</v>
      </c>
      <c r="D260" s="233">
        <v>12616.5</v>
      </c>
      <c r="E260" s="227">
        <v>3102.25</v>
      </c>
      <c r="F260" s="227">
        <v>256.5</v>
      </c>
      <c r="G260" s="227">
        <v>90</v>
      </c>
      <c r="H260" s="228">
        <v>16065.25</v>
      </c>
    </row>
    <row r="261" spans="1:8" ht="12.75" x14ac:dyDescent="0.2">
      <c r="A261" s="225">
        <v>2024</v>
      </c>
      <c r="B261" s="95" t="s">
        <v>4</v>
      </c>
      <c r="C261" s="225" t="s">
        <v>24</v>
      </c>
      <c r="D261" s="233">
        <v>12262.25</v>
      </c>
      <c r="E261" s="227">
        <v>2688.5</v>
      </c>
      <c r="F261" s="227">
        <v>392.25</v>
      </c>
      <c r="G261" s="227">
        <v>0</v>
      </c>
      <c r="H261" s="228">
        <v>15343</v>
      </c>
    </row>
    <row r="262" spans="1:8" ht="12.75" x14ac:dyDescent="0.2">
      <c r="A262" s="229">
        <v>2024</v>
      </c>
      <c r="B262" s="175" t="s">
        <v>5</v>
      </c>
      <c r="C262" s="229" t="s">
        <v>24</v>
      </c>
      <c r="D262" s="235">
        <v>11001.5</v>
      </c>
      <c r="E262" s="231">
        <v>2909.75</v>
      </c>
      <c r="F262" s="231">
        <v>804.5</v>
      </c>
      <c r="G262" s="231">
        <v>0</v>
      </c>
      <c r="H262" s="232">
        <v>14715.75</v>
      </c>
    </row>
    <row r="263" spans="1:8" ht="12.75" x14ac:dyDescent="0.2">
      <c r="A263" s="225">
        <v>2022</v>
      </c>
      <c r="B263" s="95" t="s">
        <v>2</v>
      </c>
      <c r="C263" s="225" t="s">
        <v>47</v>
      </c>
      <c r="D263" s="233">
        <v>30529</v>
      </c>
      <c r="E263" s="227">
        <v>2262.0500000000002</v>
      </c>
      <c r="F263" s="227">
        <v>10001.950000000001</v>
      </c>
      <c r="G263" s="227">
        <v>701.75</v>
      </c>
      <c r="H263" s="228">
        <v>43494.75</v>
      </c>
    </row>
    <row r="264" spans="1:8" ht="12.75" x14ac:dyDescent="0.2">
      <c r="A264" s="225">
        <v>2022</v>
      </c>
      <c r="B264" s="95" t="s">
        <v>3</v>
      </c>
      <c r="C264" s="225" t="s">
        <v>47</v>
      </c>
      <c r="D264" s="233">
        <v>38163.65</v>
      </c>
      <c r="E264" s="227">
        <v>2509.89</v>
      </c>
      <c r="F264" s="227">
        <v>14010.15</v>
      </c>
      <c r="G264" s="227">
        <v>791.75</v>
      </c>
      <c r="H264" s="228">
        <v>55475.44</v>
      </c>
    </row>
    <row r="265" spans="1:8" ht="12.75" x14ac:dyDescent="0.2">
      <c r="A265" s="225">
        <v>2022</v>
      </c>
      <c r="B265" s="95" t="s">
        <v>4</v>
      </c>
      <c r="C265" s="225" t="s">
        <v>47</v>
      </c>
      <c r="D265" s="233">
        <v>41972.35</v>
      </c>
      <c r="E265" s="227">
        <v>3324.5</v>
      </c>
      <c r="F265" s="227">
        <v>12507.25</v>
      </c>
      <c r="G265" s="227">
        <v>323.5</v>
      </c>
      <c r="H265" s="228">
        <v>58127.6</v>
      </c>
    </row>
    <row r="266" spans="1:8" ht="12.75" x14ac:dyDescent="0.2">
      <c r="A266" s="225">
        <v>2022</v>
      </c>
      <c r="B266" s="95" t="s">
        <v>5</v>
      </c>
      <c r="C266" s="225" t="s">
        <v>47</v>
      </c>
      <c r="D266" s="233">
        <v>33868.85</v>
      </c>
      <c r="E266" s="227">
        <v>3557.25</v>
      </c>
      <c r="F266" s="227">
        <v>13558</v>
      </c>
      <c r="G266" s="227">
        <v>323.75</v>
      </c>
      <c r="H266" s="228">
        <v>51307.85</v>
      </c>
    </row>
    <row r="267" spans="1:8" ht="12.75" x14ac:dyDescent="0.2">
      <c r="A267" s="225">
        <v>2022</v>
      </c>
      <c r="B267" s="95" t="s">
        <v>6</v>
      </c>
      <c r="C267" s="225" t="s">
        <v>47</v>
      </c>
      <c r="D267" s="233">
        <v>38524.15</v>
      </c>
      <c r="E267" s="227">
        <v>3620.5</v>
      </c>
      <c r="F267" s="227">
        <v>14731.75</v>
      </c>
      <c r="G267" s="227">
        <v>175.5</v>
      </c>
      <c r="H267" s="228">
        <v>57051.9</v>
      </c>
    </row>
    <row r="268" spans="1:8" ht="12.75" x14ac:dyDescent="0.2">
      <c r="A268" s="225">
        <v>2022</v>
      </c>
      <c r="B268" s="95" t="s">
        <v>7</v>
      </c>
      <c r="C268" s="225" t="s">
        <v>47</v>
      </c>
      <c r="D268" s="233">
        <v>40436.75</v>
      </c>
      <c r="E268" s="227">
        <v>4392.7</v>
      </c>
      <c r="F268" s="227">
        <v>13581</v>
      </c>
      <c r="G268" s="227">
        <v>321</v>
      </c>
      <c r="H268" s="228">
        <v>58731.45</v>
      </c>
    </row>
    <row r="269" spans="1:8" ht="12.75" x14ac:dyDescent="0.2">
      <c r="A269" s="225">
        <v>2022</v>
      </c>
      <c r="B269" s="95" t="s">
        <v>8</v>
      </c>
      <c r="C269" s="225" t="s">
        <v>47</v>
      </c>
      <c r="D269" s="233">
        <v>41122.899999999994</v>
      </c>
      <c r="E269" s="227">
        <v>2438.75</v>
      </c>
      <c r="F269" s="227">
        <v>15295.9</v>
      </c>
      <c r="G269" s="227">
        <v>1084.75</v>
      </c>
      <c r="H269" s="228">
        <v>59942.299999999996</v>
      </c>
    </row>
    <row r="270" spans="1:8" ht="12.75" x14ac:dyDescent="0.2">
      <c r="A270" s="225">
        <v>2022</v>
      </c>
      <c r="B270" s="95" t="s">
        <v>9</v>
      </c>
      <c r="C270" s="225" t="s">
        <v>47</v>
      </c>
      <c r="D270" s="233">
        <v>48545.600000000006</v>
      </c>
      <c r="E270" s="227">
        <v>4170.5</v>
      </c>
      <c r="F270" s="227">
        <v>18357.949999999997</v>
      </c>
      <c r="G270" s="227">
        <v>271.25</v>
      </c>
      <c r="H270" s="228">
        <v>71345.3</v>
      </c>
    </row>
    <row r="271" spans="1:8" ht="12.75" x14ac:dyDescent="0.2">
      <c r="A271" s="225">
        <v>2022</v>
      </c>
      <c r="B271" s="95" t="s">
        <v>10</v>
      </c>
      <c r="C271" s="225" t="s">
        <v>47</v>
      </c>
      <c r="D271" s="233">
        <v>47890.05</v>
      </c>
      <c r="E271" s="227">
        <v>6247.25</v>
      </c>
      <c r="F271" s="227">
        <v>17181.900000000001</v>
      </c>
      <c r="G271" s="227">
        <v>435</v>
      </c>
      <c r="H271" s="228">
        <v>71754.200000000012</v>
      </c>
    </row>
    <row r="272" spans="1:8" ht="12.75" x14ac:dyDescent="0.2">
      <c r="A272" s="225">
        <v>2022</v>
      </c>
      <c r="B272" s="95" t="s">
        <v>11</v>
      </c>
      <c r="C272" s="225" t="s">
        <v>47</v>
      </c>
      <c r="D272" s="233">
        <v>41523.15</v>
      </c>
      <c r="E272" s="227">
        <v>5019.95</v>
      </c>
      <c r="F272" s="227">
        <v>11996.15</v>
      </c>
      <c r="G272" s="227">
        <v>3358.75</v>
      </c>
      <c r="H272" s="228">
        <v>61898</v>
      </c>
    </row>
    <row r="273" spans="1:8" ht="12.75" x14ac:dyDescent="0.2">
      <c r="A273" s="225">
        <v>2022</v>
      </c>
      <c r="B273" s="95" t="s">
        <v>12</v>
      </c>
      <c r="C273" s="225" t="s">
        <v>47</v>
      </c>
      <c r="D273" s="233">
        <v>38954.050000000003</v>
      </c>
      <c r="E273" s="227">
        <v>5261.85</v>
      </c>
      <c r="F273" s="227">
        <v>13461.75</v>
      </c>
      <c r="G273" s="227">
        <v>542.5</v>
      </c>
      <c r="H273" s="228">
        <v>58220.15</v>
      </c>
    </row>
    <row r="274" spans="1:8" ht="12.75" x14ac:dyDescent="0.2">
      <c r="A274" s="225">
        <v>2022</v>
      </c>
      <c r="B274" s="95" t="s">
        <v>13</v>
      </c>
      <c r="C274" s="225" t="s">
        <v>47</v>
      </c>
      <c r="D274" s="233">
        <v>37035</v>
      </c>
      <c r="E274" s="227">
        <v>7096.95</v>
      </c>
      <c r="F274" s="227">
        <v>12517</v>
      </c>
      <c r="G274" s="227">
        <v>241.5</v>
      </c>
      <c r="H274" s="228">
        <v>56890.45</v>
      </c>
    </row>
    <row r="275" spans="1:8" ht="12.75" x14ac:dyDescent="0.2">
      <c r="A275" s="225">
        <v>2023</v>
      </c>
      <c r="B275" s="95" t="s">
        <v>2</v>
      </c>
      <c r="C275" s="225" t="s">
        <v>47</v>
      </c>
      <c r="D275" s="233">
        <v>30295</v>
      </c>
      <c r="E275" s="227">
        <v>4690.25</v>
      </c>
      <c r="F275" s="227">
        <v>7597.76</v>
      </c>
      <c r="G275" s="227">
        <v>157.75</v>
      </c>
      <c r="H275" s="228">
        <v>42740.76</v>
      </c>
    </row>
    <row r="276" spans="1:8" ht="12.75" x14ac:dyDescent="0.2">
      <c r="A276" s="225">
        <v>2023</v>
      </c>
      <c r="B276" s="95" t="s">
        <v>3</v>
      </c>
      <c r="C276" s="225" t="s">
        <v>47</v>
      </c>
      <c r="D276" s="233">
        <v>39788.85</v>
      </c>
      <c r="E276" s="227">
        <v>5004.75</v>
      </c>
      <c r="F276" s="227">
        <v>11330.25</v>
      </c>
      <c r="G276" s="227">
        <v>424.5</v>
      </c>
      <c r="H276" s="228">
        <v>56548.35</v>
      </c>
    </row>
    <row r="277" spans="1:8" ht="12.75" x14ac:dyDescent="0.2">
      <c r="A277" s="225">
        <v>2023</v>
      </c>
      <c r="B277" s="95" t="s">
        <v>4</v>
      </c>
      <c r="C277" s="225" t="s">
        <v>47</v>
      </c>
      <c r="D277" s="233">
        <v>35542</v>
      </c>
      <c r="E277" s="227">
        <v>5253</v>
      </c>
      <c r="F277" s="227">
        <v>8540.75</v>
      </c>
      <c r="G277" s="227">
        <v>723.6</v>
      </c>
      <c r="H277" s="228">
        <v>50059.35</v>
      </c>
    </row>
    <row r="278" spans="1:8" ht="12.75" x14ac:dyDescent="0.2">
      <c r="A278" s="225">
        <v>2023</v>
      </c>
      <c r="B278" s="95" t="s">
        <v>5</v>
      </c>
      <c r="C278" s="225" t="s">
        <v>47</v>
      </c>
      <c r="D278" s="233">
        <v>27126.799999999999</v>
      </c>
      <c r="E278" s="227">
        <v>4388.25</v>
      </c>
      <c r="F278" s="227">
        <v>6203.5</v>
      </c>
      <c r="G278" s="227">
        <v>400.5</v>
      </c>
      <c r="H278" s="228">
        <v>38119.050000000003</v>
      </c>
    </row>
    <row r="279" spans="1:8" ht="12.75" x14ac:dyDescent="0.2">
      <c r="A279" s="225">
        <v>2023</v>
      </c>
      <c r="B279" s="95" t="s">
        <v>6</v>
      </c>
      <c r="C279" s="225" t="s">
        <v>47</v>
      </c>
      <c r="D279" s="233">
        <v>30274.25</v>
      </c>
      <c r="E279" s="227">
        <v>6551.5</v>
      </c>
      <c r="F279" s="227">
        <v>9042.25</v>
      </c>
      <c r="G279" s="227">
        <v>44</v>
      </c>
      <c r="H279" s="228">
        <v>45912</v>
      </c>
    </row>
    <row r="280" spans="1:8" ht="12.75" x14ac:dyDescent="0.2">
      <c r="A280" s="225">
        <v>2023</v>
      </c>
      <c r="B280" s="95" t="s">
        <v>7</v>
      </c>
      <c r="C280" s="225" t="s">
        <v>47</v>
      </c>
      <c r="D280" s="233">
        <v>27170.5</v>
      </c>
      <c r="E280" s="227">
        <v>6377.75</v>
      </c>
      <c r="F280" s="227">
        <v>9699.5</v>
      </c>
      <c r="G280" s="227">
        <v>82</v>
      </c>
      <c r="H280" s="228">
        <v>43329.75</v>
      </c>
    </row>
    <row r="281" spans="1:8" ht="12.75" x14ac:dyDescent="0.2">
      <c r="A281" s="225">
        <v>2023</v>
      </c>
      <c r="B281" s="95" t="s">
        <v>8</v>
      </c>
      <c r="C281" s="225" t="s">
        <v>47</v>
      </c>
      <c r="D281" s="233">
        <v>26221.75</v>
      </c>
      <c r="E281" s="227">
        <v>6269.7</v>
      </c>
      <c r="F281" s="227">
        <v>9434.8000001907349</v>
      </c>
      <c r="G281" s="227">
        <v>113</v>
      </c>
      <c r="H281" s="228">
        <v>42039.250000190732</v>
      </c>
    </row>
    <row r="282" spans="1:8" ht="12.75" x14ac:dyDescent="0.2">
      <c r="A282" s="225">
        <v>2023</v>
      </c>
      <c r="B282" s="95" t="s">
        <v>9</v>
      </c>
      <c r="C282" s="225" t="s">
        <v>47</v>
      </c>
      <c r="D282" s="233">
        <v>31348.55</v>
      </c>
      <c r="E282" s="227">
        <v>6468.25</v>
      </c>
      <c r="F282" s="227">
        <v>10471.75</v>
      </c>
      <c r="G282" s="227">
        <v>30.5</v>
      </c>
      <c r="H282" s="228">
        <v>48319.05</v>
      </c>
    </row>
    <row r="283" spans="1:8" ht="12.75" x14ac:dyDescent="0.2">
      <c r="A283" s="225">
        <v>2023</v>
      </c>
      <c r="B283" s="95" t="s">
        <v>10</v>
      </c>
      <c r="C283" s="225" t="s">
        <v>47</v>
      </c>
      <c r="D283" s="233">
        <v>33499.5</v>
      </c>
      <c r="E283" s="227">
        <v>8879.35</v>
      </c>
      <c r="F283" s="227">
        <v>13379.5</v>
      </c>
      <c r="G283" s="227">
        <v>101</v>
      </c>
      <c r="H283" s="228">
        <v>55859.35</v>
      </c>
    </row>
    <row r="284" spans="1:8" ht="12.75" x14ac:dyDescent="0.2">
      <c r="A284" s="225">
        <v>2023</v>
      </c>
      <c r="B284" s="95" t="s">
        <v>11</v>
      </c>
      <c r="C284" s="225" t="s">
        <v>47</v>
      </c>
      <c r="D284" s="233">
        <v>29839.8</v>
      </c>
      <c r="E284" s="227">
        <v>5804.55</v>
      </c>
      <c r="F284" s="227">
        <v>13069.25</v>
      </c>
      <c r="G284" s="227">
        <v>147.5</v>
      </c>
      <c r="H284" s="228">
        <v>48861.1</v>
      </c>
    </row>
    <row r="285" spans="1:8" ht="12.75" x14ac:dyDescent="0.2">
      <c r="A285" s="225">
        <v>2023</v>
      </c>
      <c r="B285" s="95" t="s">
        <v>12</v>
      </c>
      <c r="C285" s="225" t="s">
        <v>47</v>
      </c>
      <c r="D285" s="233">
        <v>35048.400000000001</v>
      </c>
      <c r="E285" s="227">
        <v>4678.25</v>
      </c>
      <c r="F285" s="227">
        <v>11426</v>
      </c>
      <c r="G285" s="227">
        <v>13</v>
      </c>
      <c r="H285" s="228">
        <v>51165.65</v>
      </c>
    </row>
    <row r="286" spans="1:8" ht="12.75" x14ac:dyDescent="0.2">
      <c r="A286" s="225">
        <v>2023</v>
      </c>
      <c r="B286" s="95" t="s">
        <v>13</v>
      </c>
      <c r="C286" s="225" t="s">
        <v>47</v>
      </c>
      <c r="D286" s="233">
        <v>29849.3</v>
      </c>
      <c r="E286" s="227">
        <v>4543.2049999999999</v>
      </c>
      <c r="F286" s="227">
        <v>12919</v>
      </c>
      <c r="G286" s="227">
        <v>20</v>
      </c>
      <c r="H286" s="228">
        <v>47331.504999999997</v>
      </c>
    </row>
    <row r="287" spans="1:8" ht="12.75" x14ac:dyDescent="0.2">
      <c r="A287" s="225">
        <v>2024</v>
      </c>
      <c r="B287" s="95" t="s">
        <v>2</v>
      </c>
      <c r="C287" s="225" t="s">
        <v>47</v>
      </c>
      <c r="D287" s="233">
        <v>27160.949999999997</v>
      </c>
      <c r="E287" s="227">
        <v>2439.25</v>
      </c>
      <c r="F287" s="227">
        <v>8132</v>
      </c>
      <c r="G287" s="227">
        <v>304</v>
      </c>
      <c r="H287" s="228">
        <v>38036.199999999997</v>
      </c>
    </row>
    <row r="288" spans="1:8" ht="12.75" x14ac:dyDescent="0.2">
      <c r="A288" s="225">
        <v>2024</v>
      </c>
      <c r="B288" s="95" t="s">
        <v>3</v>
      </c>
      <c r="C288" s="225" t="s">
        <v>47</v>
      </c>
      <c r="D288" s="233">
        <v>36027.54</v>
      </c>
      <c r="E288" s="227">
        <v>3561.6000000000004</v>
      </c>
      <c r="F288" s="227">
        <v>8469</v>
      </c>
      <c r="G288" s="227">
        <v>0</v>
      </c>
      <c r="H288" s="228">
        <v>48058.14</v>
      </c>
    </row>
    <row r="289" spans="1:11" ht="12.75" x14ac:dyDescent="0.2">
      <c r="A289" s="225">
        <v>2024</v>
      </c>
      <c r="B289" s="95" t="s">
        <v>4</v>
      </c>
      <c r="C289" s="225" t="s">
        <v>47</v>
      </c>
      <c r="D289" s="233">
        <v>30592.89</v>
      </c>
      <c r="E289" s="227">
        <v>4104.75</v>
      </c>
      <c r="F289" s="227">
        <v>9319.9500000000007</v>
      </c>
      <c r="G289" s="227">
        <v>13.5</v>
      </c>
      <c r="H289" s="228">
        <v>44031.09</v>
      </c>
    </row>
    <row r="290" spans="1:11" ht="12.75" x14ac:dyDescent="0.2">
      <c r="A290" s="229">
        <v>2024</v>
      </c>
      <c r="B290" s="175" t="s">
        <v>5</v>
      </c>
      <c r="C290" s="229" t="s">
        <v>47</v>
      </c>
      <c r="D290" s="235">
        <v>34268.07</v>
      </c>
      <c r="E290" s="231">
        <v>6118</v>
      </c>
      <c r="F290" s="231">
        <v>9466.75</v>
      </c>
      <c r="G290" s="231">
        <v>145.5</v>
      </c>
      <c r="H290" s="232">
        <v>49998.32</v>
      </c>
    </row>
    <row r="291" spans="1:11" x14ac:dyDescent="0.2">
      <c r="A291" s="225">
        <v>2022</v>
      </c>
      <c r="B291" s="95" t="s">
        <v>2</v>
      </c>
      <c r="C291" s="225" t="s">
        <v>63</v>
      </c>
      <c r="D291" s="233">
        <v>34540.194029348437</v>
      </c>
      <c r="E291" s="227">
        <v>32576.53839917987</v>
      </c>
      <c r="F291" s="227">
        <v>13405.100270935065</v>
      </c>
      <c r="G291" s="227">
        <v>11994.267683419605</v>
      </c>
      <c r="H291" s="234">
        <v>92516.100382882985</v>
      </c>
      <c r="J291" s="171"/>
      <c r="K291" s="171"/>
    </row>
    <row r="292" spans="1:11" x14ac:dyDescent="0.2">
      <c r="A292" s="225">
        <v>2022</v>
      </c>
      <c r="B292" s="95" t="s">
        <v>3</v>
      </c>
      <c r="C292" s="225" t="s">
        <v>63</v>
      </c>
      <c r="D292" s="233">
        <v>41135.649795432764</v>
      </c>
      <c r="E292" s="227">
        <v>35690.999032556167</v>
      </c>
      <c r="F292" s="227">
        <v>18257.066512654641</v>
      </c>
      <c r="G292" s="227">
        <v>17165.444879228613</v>
      </c>
      <c r="H292" s="234">
        <v>112249.16021987218</v>
      </c>
      <c r="J292" s="171"/>
      <c r="K292" s="171"/>
    </row>
    <row r="293" spans="1:11" x14ac:dyDescent="0.2">
      <c r="A293" s="225">
        <v>2022</v>
      </c>
      <c r="B293" s="95" t="s">
        <v>4</v>
      </c>
      <c r="C293" s="225" t="s">
        <v>63</v>
      </c>
      <c r="D293" s="233">
        <v>42906.500787445701</v>
      </c>
      <c r="E293" s="227">
        <v>39986.106549611468</v>
      </c>
      <c r="F293" s="227">
        <v>19709.531408356394</v>
      </c>
      <c r="G293" s="227">
        <v>18727.648276315773</v>
      </c>
      <c r="H293" s="234">
        <v>121329.78702172934</v>
      </c>
      <c r="J293" s="171"/>
      <c r="K293" s="171"/>
    </row>
    <row r="294" spans="1:11" x14ac:dyDescent="0.2">
      <c r="A294" s="225">
        <v>2022</v>
      </c>
      <c r="B294" s="95" t="s">
        <v>5</v>
      </c>
      <c r="C294" s="225" t="s">
        <v>63</v>
      </c>
      <c r="D294" s="233">
        <v>43800.432413858936</v>
      </c>
      <c r="E294" s="227">
        <v>28544.383810270592</v>
      </c>
      <c r="F294" s="227">
        <v>15388.616940497335</v>
      </c>
      <c r="G294" s="227">
        <v>15851.771109764966</v>
      </c>
      <c r="H294" s="234">
        <v>103585.20427439181</v>
      </c>
      <c r="J294" s="171"/>
      <c r="K294" s="171"/>
    </row>
    <row r="295" spans="1:11" x14ac:dyDescent="0.2">
      <c r="A295" s="225">
        <v>2022</v>
      </c>
      <c r="B295" s="95" t="s">
        <v>6</v>
      </c>
      <c r="C295" s="225" t="s">
        <v>63</v>
      </c>
      <c r="D295" s="233">
        <v>40951.417051290467</v>
      </c>
      <c r="E295" s="227">
        <v>29310.469478358646</v>
      </c>
      <c r="F295" s="227">
        <v>14042.811189841323</v>
      </c>
      <c r="G295" s="227">
        <v>15880.082145800685</v>
      </c>
      <c r="H295" s="234">
        <v>100184.77986529112</v>
      </c>
      <c r="J295" s="171"/>
      <c r="K295" s="171"/>
    </row>
    <row r="296" spans="1:11" x14ac:dyDescent="0.2">
      <c r="A296" s="225">
        <v>2022</v>
      </c>
      <c r="B296" s="95" t="s">
        <v>7</v>
      </c>
      <c r="C296" s="225" t="s">
        <v>63</v>
      </c>
      <c r="D296" s="233">
        <v>38165.364103650267</v>
      </c>
      <c r="E296" s="227">
        <v>32138.069275179398</v>
      </c>
      <c r="F296" s="227">
        <v>16513.086798488843</v>
      </c>
      <c r="G296" s="227">
        <v>17662.431875939132</v>
      </c>
      <c r="H296" s="234">
        <v>104478.95205325764</v>
      </c>
      <c r="J296" s="171"/>
      <c r="K296" s="171"/>
    </row>
    <row r="297" spans="1:11" x14ac:dyDescent="0.2">
      <c r="A297" s="225">
        <v>2022</v>
      </c>
      <c r="B297" s="95" t="s">
        <v>8</v>
      </c>
      <c r="C297" s="225" t="s">
        <v>63</v>
      </c>
      <c r="D297" s="233">
        <v>39758.072968433378</v>
      </c>
      <c r="E297" s="227">
        <v>30390.894467631952</v>
      </c>
      <c r="F297" s="227">
        <v>16822.469873743768</v>
      </c>
      <c r="G297" s="227">
        <v>17243.273048457137</v>
      </c>
      <c r="H297" s="234">
        <v>104214.71035826624</v>
      </c>
      <c r="J297" s="171"/>
      <c r="K297" s="171"/>
    </row>
    <row r="298" spans="1:11" x14ac:dyDescent="0.2">
      <c r="A298" s="225">
        <v>2022</v>
      </c>
      <c r="B298" s="95" t="s">
        <v>9</v>
      </c>
      <c r="C298" s="225" t="s">
        <v>63</v>
      </c>
      <c r="D298" s="233">
        <v>47750.116599737506</v>
      </c>
      <c r="E298" s="227">
        <v>33983.24996258194</v>
      </c>
      <c r="F298" s="227">
        <v>18139.718724591672</v>
      </c>
      <c r="G298" s="227">
        <v>19675.661520284124</v>
      </c>
      <c r="H298" s="234">
        <v>119548.74680719525</v>
      </c>
      <c r="J298" s="171"/>
      <c r="K298" s="171"/>
    </row>
    <row r="299" spans="1:11" x14ac:dyDescent="0.2">
      <c r="A299" s="225">
        <v>2022</v>
      </c>
      <c r="B299" s="95" t="s">
        <v>10</v>
      </c>
      <c r="C299" s="225" t="s">
        <v>63</v>
      </c>
      <c r="D299" s="233">
        <v>51430.951030959208</v>
      </c>
      <c r="E299" s="227">
        <v>35612.42448503503</v>
      </c>
      <c r="F299" s="227">
        <v>18288.193688064894</v>
      </c>
      <c r="G299" s="227">
        <v>8842.1072401829988</v>
      </c>
      <c r="H299" s="234">
        <v>114173.67644424214</v>
      </c>
      <c r="J299" s="171"/>
      <c r="K299" s="171"/>
    </row>
    <row r="300" spans="1:11" x14ac:dyDescent="0.2">
      <c r="A300" s="225">
        <v>2022</v>
      </c>
      <c r="B300" s="95" t="s">
        <v>11</v>
      </c>
      <c r="C300" s="225" t="s">
        <v>63</v>
      </c>
      <c r="D300" s="233">
        <v>48659.695938965466</v>
      </c>
      <c r="E300" s="227">
        <v>34840.082390269359</v>
      </c>
      <c r="F300" s="227">
        <v>18124.02800373729</v>
      </c>
      <c r="G300" s="227">
        <v>8935.6138263790363</v>
      </c>
      <c r="H300" s="234">
        <v>110559.42015935115</v>
      </c>
      <c r="J300" s="171"/>
      <c r="K300" s="171"/>
    </row>
    <row r="301" spans="1:11" x14ac:dyDescent="0.2">
      <c r="A301" s="225">
        <v>2022</v>
      </c>
      <c r="B301" s="95" t="s">
        <v>12</v>
      </c>
      <c r="C301" s="225" t="s">
        <v>63</v>
      </c>
      <c r="D301" s="233">
        <v>47031.131061265267</v>
      </c>
      <c r="E301" s="227">
        <v>40133.512087455871</v>
      </c>
      <c r="F301" s="227">
        <v>18949.841229696973</v>
      </c>
      <c r="G301" s="227">
        <v>9955.3163278310094</v>
      </c>
      <c r="H301" s="234">
        <v>116069.80070624912</v>
      </c>
      <c r="K301" s="171"/>
    </row>
    <row r="302" spans="1:11" x14ac:dyDescent="0.2">
      <c r="A302" s="225">
        <v>2022</v>
      </c>
      <c r="B302" s="95" t="s">
        <v>13</v>
      </c>
      <c r="C302" s="225" t="s">
        <v>63</v>
      </c>
      <c r="D302" s="233">
        <v>42757.39682361146</v>
      </c>
      <c r="E302" s="227">
        <v>39594.251500210958</v>
      </c>
      <c r="F302" s="227">
        <v>18473.359897003786</v>
      </c>
      <c r="G302" s="227">
        <v>7582.2104864448611</v>
      </c>
      <c r="H302" s="234">
        <v>108407.21870727107</v>
      </c>
      <c r="K302" s="171"/>
    </row>
    <row r="303" spans="1:11" x14ac:dyDescent="0.2">
      <c r="A303" s="225">
        <v>2023</v>
      </c>
      <c r="B303" s="95" t="s">
        <v>2</v>
      </c>
      <c r="C303" s="225" t="s">
        <v>63</v>
      </c>
      <c r="D303" s="233">
        <v>37660.617443561328</v>
      </c>
      <c r="E303" s="227">
        <v>25169.378496655598</v>
      </c>
      <c r="F303" s="227">
        <v>14507.292113958534</v>
      </c>
      <c r="G303" s="227">
        <v>2616.8427612411465</v>
      </c>
      <c r="H303" s="234">
        <v>79954.130815416604</v>
      </c>
      <c r="K303" s="171"/>
    </row>
    <row r="304" spans="1:11" x14ac:dyDescent="0.2">
      <c r="A304" s="225">
        <v>2023</v>
      </c>
      <c r="B304" s="95" t="s">
        <v>3</v>
      </c>
      <c r="C304" s="225" t="s">
        <v>63</v>
      </c>
      <c r="D304" s="233">
        <v>51734.917150738911</v>
      </c>
      <c r="E304" s="227">
        <v>30197.470609702388</v>
      </c>
      <c r="F304" s="227">
        <v>14972.876778740441</v>
      </c>
      <c r="G304" s="227">
        <v>4586.8333707334259</v>
      </c>
      <c r="H304" s="234">
        <v>101492.09790991516</v>
      </c>
      <c r="K304" s="171"/>
    </row>
    <row r="305" spans="1:11" ht="15" x14ac:dyDescent="0.2">
      <c r="A305" s="225">
        <v>2023</v>
      </c>
      <c r="B305" s="95" t="s">
        <v>4</v>
      </c>
      <c r="C305" s="225" t="s">
        <v>76</v>
      </c>
      <c r="D305" s="233">
        <v>44581.191600248007</v>
      </c>
      <c r="E305" s="227">
        <v>36531.3319700344</v>
      </c>
      <c r="F305" s="227">
        <v>20391.346191606161</v>
      </c>
      <c r="G305" s="227">
        <v>4934.2090541863563</v>
      </c>
      <c r="H305" s="234">
        <v>106438.07881607494</v>
      </c>
      <c r="K305" s="171"/>
    </row>
    <row r="306" spans="1:11" ht="15" x14ac:dyDescent="0.2">
      <c r="A306" s="225">
        <v>2023</v>
      </c>
      <c r="B306" s="95" t="s">
        <v>5</v>
      </c>
      <c r="C306" s="225" t="s">
        <v>76</v>
      </c>
      <c r="D306" s="233">
        <v>37270.024757946681</v>
      </c>
      <c r="E306" s="227">
        <v>30386.123278744737</v>
      </c>
      <c r="F306" s="227">
        <v>18953.446192905198</v>
      </c>
      <c r="G306" s="227">
        <v>2995.1732289966772</v>
      </c>
      <c r="H306" s="234">
        <v>89604.767458593284</v>
      </c>
      <c r="K306" s="171"/>
    </row>
    <row r="307" spans="1:11" ht="15" x14ac:dyDescent="0.2">
      <c r="A307" s="225">
        <v>2023</v>
      </c>
      <c r="B307" s="95" t="s">
        <v>6</v>
      </c>
      <c r="C307" s="225" t="s">
        <v>76</v>
      </c>
      <c r="D307" s="233">
        <v>45903.843989838948</v>
      </c>
      <c r="E307" s="227">
        <v>31906.927420780514</v>
      </c>
      <c r="F307" s="227">
        <v>21427.287324336867</v>
      </c>
      <c r="G307" s="227">
        <v>3811.2812650436813</v>
      </c>
      <c r="H307" s="234">
        <v>103049.34000000001</v>
      </c>
      <c r="K307" s="171"/>
    </row>
    <row r="308" spans="1:11" ht="15" x14ac:dyDescent="0.2">
      <c r="A308" s="225">
        <v>2023</v>
      </c>
      <c r="B308" s="95" t="s">
        <v>7</v>
      </c>
      <c r="C308" s="225" t="s">
        <v>76</v>
      </c>
      <c r="D308" s="233">
        <v>42039.135744766972</v>
      </c>
      <c r="E308" s="227">
        <v>30141.254949526905</v>
      </c>
      <c r="F308" s="227">
        <v>19533.751291806013</v>
      </c>
      <c r="G308" s="227">
        <v>3561.5730139001093</v>
      </c>
      <c r="H308" s="234">
        <v>95275.714999999997</v>
      </c>
      <c r="K308" s="171"/>
    </row>
    <row r="309" spans="1:11" ht="15" x14ac:dyDescent="0.2">
      <c r="A309" s="225">
        <v>2023</v>
      </c>
      <c r="B309" s="95" t="s">
        <v>8</v>
      </c>
      <c r="C309" s="225" t="s">
        <v>76</v>
      </c>
      <c r="D309" s="233">
        <v>40199.071776484714</v>
      </c>
      <c r="E309" s="227">
        <v>34744.742402586817</v>
      </c>
      <c r="F309" s="227">
        <v>17503.459863459044</v>
      </c>
      <c r="G309" s="227">
        <v>3944.5559574694271</v>
      </c>
      <c r="H309" s="234">
        <v>96391.829999999987</v>
      </c>
      <c r="K309" s="171"/>
    </row>
    <row r="310" spans="1:11" ht="15" x14ac:dyDescent="0.2">
      <c r="A310" s="225">
        <v>2023</v>
      </c>
      <c r="B310" s="95" t="s">
        <v>9</v>
      </c>
      <c r="C310" s="225" t="s">
        <v>76</v>
      </c>
      <c r="D310" s="233">
        <v>40947.820958746415</v>
      </c>
      <c r="E310" s="227">
        <v>35559.773138087978</v>
      </c>
      <c r="F310" s="227">
        <v>15709.47732472584</v>
      </c>
      <c r="G310" s="227">
        <v>4941.148578439761</v>
      </c>
      <c r="H310" s="234">
        <v>97158.22</v>
      </c>
      <c r="K310" s="171"/>
    </row>
    <row r="311" spans="1:11" ht="15" x14ac:dyDescent="0.2">
      <c r="A311" s="225">
        <v>2023</v>
      </c>
      <c r="B311" s="95" t="s">
        <v>10</v>
      </c>
      <c r="C311" s="225" t="s">
        <v>76</v>
      </c>
      <c r="D311" s="233">
        <v>44809.233685785075</v>
      </c>
      <c r="E311" s="227">
        <v>38144.169501640092</v>
      </c>
      <c r="F311" s="227">
        <v>15054.13706699986</v>
      </c>
      <c r="G311" s="227">
        <v>6641.2997455749737</v>
      </c>
      <c r="H311" s="234">
        <v>104648.84</v>
      </c>
      <c r="K311" s="171"/>
    </row>
    <row r="312" spans="1:11" ht="15" x14ac:dyDescent="0.2">
      <c r="A312" s="225">
        <v>2023</v>
      </c>
      <c r="B312" s="95" t="s">
        <v>11</v>
      </c>
      <c r="C312" s="225" t="s">
        <v>76</v>
      </c>
      <c r="D312" s="233">
        <v>40479.016030971325</v>
      </c>
      <c r="E312" s="227">
        <v>35431.239066913273</v>
      </c>
      <c r="F312" s="227">
        <v>15457.326479407979</v>
      </c>
      <c r="G312" s="227">
        <v>5318.668422707422</v>
      </c>
      <c r="H312" s="234">
        <v>96686.25</v>
      </c>
      <c r="K312" s="171"/>
    </row>
    <row r="313" spans="1:11" ht="15" x14ac:dyDescent="0.2">
      <c r="A313" s="225">
        <v>2023</v>
      </c>
      <c r="B313" s="95" t="s">
        <v>12</v>
      </c>
      <c r="C313" s="225" t="s">
        <v>76</v>
      </c>
      <c r="D313" s="233">
        <v>47813.623946485553</v>
      </c>
      <c r="E313" s="227">
        <v>41631.271510574166</v>
      </c>
      <c r="F313" s="227">
        <v>14800.932587776959</v>
      </c>
      <c r="G313" s="227">
        <v>5559.0419551633313</v>
      </c>
      <c r="H313" s="234">
        <v>109804.87000000002</v>
      </c>
      <c r="K313" s="171"/>
    </row>
    <row r="314" spans="1:11" ht="15" x14ac:dyDescent="0.2">
      <c r="A314" s="225">
        <v>2023</v>
      </c>
      <c r="B314" s="95" t="s">
        <v>13</v>
      </c>
      <c r="C314" s="225" t="s">
        <v>76</v>
      </c>
      <c r="D314" s="233">
        <v>33672.572295746708</v>
      </c>
      <c r="E314" s="227">
        <v>43623.093517081019</v>
      </c>
      <c r="F314" s="227">
        <v>16299.85801550139</v>
      </c>
      <c r="G314" s="227">
        <v>5478.186171670879</v>
      </c>
      <c r="H314" s="234">
        <v>99073.71</v>
      </c>
      <c r="K314" s="171"/>
    </row>
    <row r="315" spans="1:11" ht="15" x14ac:dyDescent="0.2">
      <c r="A315" s="225">
        <v>2024</v>
      </c>
      <c r="B315" s="95" t="s">
        <v>2</v>
      </c>
      <c r="C315" s="225" t="s">
        <v>76</v>
      </c>
      <c r="D315" s="233">
        <v>28794.799484092859</v>
      </c>
      <c r="E315" s="227">
        <v>32943.114929724878</v>
      </c>
      <c r="F315" s="227">
        <v>14246.143566600977</v>
      </c>
      <c r="G315" s="227">
        <v>3314.948686247948</v>
      </c>
      <c r="H315" s="234">
        <v>79299.006666666668</v>
      </c>
      <c r="K315" s="171"/>
    </row>
    <row r="316" spans="1:11" ht="15" x14ac:dyDescent="0.2">
      <c r="A316" s="225">
        <v>2024</v>
      </c>
      <c r="B316" s="95" t="s">
        <v>3</v>
      </c>
      <c r="C316" s="225" t="s">
        <v>76</v>
      </c>
      <c r="D316" s="233">
        <v>38694.985404987106</v>
      </c>
      <c r="E316" s="227">
        <v>31836.929802235598</v>
      </c>
      <c r="F316" s="227">
        <v>17379.214079965608</v>
      </c>
      <c r="G316" s="227">
        <v>3177.942712811694</v>
      </c>
      <c r="H316" s="234">
        <v>91089.072</v>
      </c>
      <c r="K316" s="171"/>
    </row>
    <row r="317" spans="1:11" ht="15" x14ac:dyDescent="0.2">
      <c r="A317" s="225">
        <v>2024</v>
      </c>
      <c r="B317" s="95" t="s">
        <v>4</v>
      </c>
      <c r="C317" s="225" t="s">
        <v>76</v>
      </c>
      <c r="D317" s="233">
        <v>36868.679962740032</v>
      </c>
      <c r="E317" s="227">
        <v>30554.83090283749</v>
      </c>
      <c r="F317" s="227">
        <v>14968.272678417885</v>
      </c>
      <c r="G317" s="227">
        <v>3890.1564560045858</v>
      </c>
      <c r="H317" s="234">
        <v>86281.939999999988</v>
      </c>
      <c r="K317" s="171"/>
    </row>
    <row r="318" spans="1:11" ht="15" x14ac:dyDescent="0.2">
      <c r="A318" s="229">
        <v>2024</v>
      </c>
      <c r="B318" s="175" t="s">
        <v>5</v>
      </c>
      <c r="C318" s="229" t="s">
        <v>76</v>
      </c>
      <c r="D318" s="235">
        <v>40962.51</v>
      </c>
      <c r="E318" s="231">
        <v>34292.830000000009</v>
      </c>
      <c r="F318" s="231">
        <v>17386.269999999997</v>
      </c>
      <c r="G318" s="231">
        <v>3457</v>
      </c>
      <c r="H318" s="236">
        <v>96098.610000000015</v>
      </c>
      <c r="K318" s="171"/>
    </row>
    <row r="319" spans="1:11" ht="12.75" x14ac:dyDescent="0.2">
      <c r="A319" s="61"/>
      <c r="B319" s="77"/>
      <c r="C319" s="61"/>
      <c r="D319" s="130"/>
      <c r="E319" s="115"/>
      <c r="F319" s="115"/>
      <c r="G319" s="115"/>
      <c r="H319" s="115"/>
      <c r="K319" s="171"/>
    </row>
    <row r="320" spans="1:11" x14ac:dyDescent="0.25">
      <c r="A320" s="116"/>
      <c r="B320" s="138"/>
      <c r="C320" s="136"/>
      <c r="D320" s="117"/>
      <c r="E320" s="117"/>
      <c r="F320" s="117"/>
      <c r="G320" s="117"/>
      <c r="H320" s="117"/>
    </row>
    <row r="321" spans="1:8" ht="12.75" x14ac:dyDescent="0.2">
      <c r="A321" s="125" t="s">
        <v>55</v>
      </c>
      <c r="B321" s="126"/>
      <c r="C321" s="126"/>
      <c r="D321" s="127"/>
      <c r="E321" s="127"/>
      <c r="F321" s="127"/>
      <c r="G321" s="127"/>
      <c r="H321" s="128"/>
    </row>
    <row r="322" spans="1:8" ht="12.75" x14ac:dyDescent="0.2">
      <c r="A322" s="106" t="s">
        <v>46</v>
      </c>
      <c r="B322" s="137"/>
      <c r="C322" s="137"/>
      <c r="D322" s="136"/>
      <c r="E322" s="136"/>
      <c r="F322" s="136"/>
      <c r="G322" s="136"/>
      <c r="H322" s="107"/>
    </row>
    <row r="323" spans="1:8" ht="12.75" x14ac:dyDescent="0.2">
      <c r="A323" s="351" t="s">
        <v>58</v>
      </c>
      <c r="B323" s="352"/>
      <c r="C323" s="352"/>
      <c r="D323" s="352"/>
      <c r="E323" s="352"/>
      <c r="F323" s="352"/>
      <c r="G323" s="352"/>
      <c r="H323" s="353"/>
    </row>
    <row r="324" spans="1:8" ht="12.75" x14ac:dyDescent="0.2">
      <c r="A324" s="351"/>
      <c r="B324" s="352"/>
      <c r="C324" s="352"/>
      <c r="D324" s="352"/>
      <c r="E324" s="352"/>
      <c r="F324" s="352"/>
      <c r="G324" s="352"/>
      <c r="H324" s="353"/>
    </row>
    <row r="325" spans="1:8" ht="12.75" x14ac:dyDescent="0.2">
      <c r="A325" s="108" t="s">
        <v>33</v>
      </c>
      <c r="B325" s="135"/>
      <c r="C325" s="135"/>
      <c r="D325" s="134"/>
      <c r="E325" s="134"/>
      <c r="F325" s="134"/>
      <c r="G325" s="134"/>
      <c r="H325" s="109"/>
    </row>
    <row r="326" spans="1:8" ht="12.75" x14ac:dyDescent="0.2">
      <c r="A326" s="354" t="s">
        <v>59</v>
      </c>
      <c r="B326" s="355"/>
      <c r="C326" s="355"/>
      <c r="D326" s="355"/>
      <c r="E326" s="355"/>
      <c r="F326" s="355"/>
      <c r="G326" s="355"/>
      <c r="H326" s="356"/>
    </row>
    <row r="327" spans="1:8" ht="12.75" x14ac:dyDescent="0.2">
      <c r="A327" s="354"/>
      <c r="B327" s="355"/>
      <c r="C327" s="355"/>
      <c r="D327" s="355"/>
      <c r="E327" s="355"/>
      <c r="F327" s="355"/>
      <c r="G327" s="355"/>
      <c r="H327" s="356"/>
    </row>
    <row r="328" spans="1:8" ht="16.5" customHeight="1" x14ac:dyDescent="0.2">
      <c r="A328" s="354"/>
      <c r="B328" s="355"/>
      <c r="C328" s="355"/>
      <c r="D328" s="355"/>
      <c r="E328" s="355"/>
      <c r="F328" s="355"/>
      <c r="G328" s="355"/>
      <c r="H328" s="356"/>
    </row>
    <row r="329" spans="1:8" ht="41.25" customHeight="1" x14ac:dyDescent="0.2">
      <c r="A329" s="351" t="s">
        <v>88</v>
      </c>
      <c r="B329" s="355"/>
      <c r="C329" s="355"/>
      <c r="D329" s="355"/>
      <c r="E329" s="355"/>
      <c r="F329" s="355"/>
      <c r="G329" s="355"/>
      <c r="H329" s="356"/>
    </row>
    <row r="330" spans="1:8" ht="45.75" customHeight="1" x14ac:dyDescent="0.2">
      <c r="A330" s="351" t="s">
        <v>107</v>
      </c>
      <c r="B330" s="352"/>
      <c r="C330" s="352"/>
      <c r="D330" s="352"/>
      <c r="E330" s="352"/>
      <c r="F330" s="352"/>
      <c r="G330" s="352"/>
      <c r="H330" s="353"/>
    </row>
    <row r="331" spans="1:8" ht="24.75" customHeight="1" x14ac:dyDescent="0.2">
      <c r="A331" s="349" t="str">
        <f>'Anexo 1'!A44</f>
        <v>Actualizado el 12 de junio de 2024</v>
      </c>
      <c r="B331" s="350"/>
      <c r="C331" s="350"/>
      <c r="D331" s="350"/>
      <c r="E331" s="133"/>
      <c r="F331" s="133"/>
      <c r="G331" s="133"/>
      <c r="H331" s="110"/>
    </row>
    <row r="332" spans="1:8" ht="6" customHeight="1" x14ac:dyDescent="0.25">
      <c r="A332" s="111"/>
      <c r="B332" s="112"/>
      <c r="C332" s="112"/>
      <c r="D332" s="113"/>
      <c r="E332" s="113"/>
      <c r="F332" s="113"/>
      <c r="G332" s="113"/>
      <c r="H332" s="114"/>
    </row>
  </sheetData>
  <mergeCells count="15">
    <mergeCell ref="A331:D331"/>
    <mergeCell ref="D9:D10"/>
    <mergeCell ref="E9:E10"/>
    <mergeCell ref="F9:F10"/>
    <mergeCell ref="G9:G10"/>
    <mergeCell ref="A323:H324"/>
    <mergeCell ref="A326:H328"/>
    <mergeCell ref="A329:H329"/>
    <mergeCell ref="A330:H330"/>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activeCell="O12" sqref="O12"/>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9.5703125" customWidth="1"/>
    <col min="11" max="11" width="2.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62" t="s">
        <v>41</v>
      </c>
      <c r="B3" s="262"/>
      <c r="C3" s="262"/>
      <c r="D3" s="262"/>
      <c r="E3" s="262"/>
      <c r="F3" s="262"/>
      <c r="G3" s="262"/>
      <c r="H3" s="262"/>
      <c r="I3" s="262"/>
      <c r="J3" s="262"/>
      <c r="K3" s="262"/>
      <c r="L3" s="262"/>
      <c r="M3" s="262"/>
    </row>
    <row r="4" spans="1:29" ht="15.75" customHeight="1" x14ac:dyDescent="0.2">
      <c r="A4" s="262"/>
      <c r="B4" s="262"/>
      <c r="C4" s="262"/>
      <c r="D4" s="262"/>
      <c r="E4" s="262"/>
      <c r="F4" s="262"/>
      <c r="G4" s="262"/>
      <c r="H4" s="262"/>
      <c r="I4" s="262"/>
      <c r="J4" s="262"/>
      <c r="K4" s="262"/>
      <c r="L4" s="262"/>
      <c r="M4" s="262"/>
    </row>
    <row r="5" spans="1:29" s="21" customFormat="1" ht="49.5" customHeight="1" x14ac:dyDescent="0.2">
      <c r="A5" s="314" t="s">
        <v>108</v>
      </c>
      <c r="B5" s="314"/>
      <c r="C5" s="314"/>
      <c r="D5" s="314"/>
      <c r="E5" s="314"/>
      <c r="F5" s="314"/>
      <c r="G5" s="314"/>
      <c r="H5" s="314"/>
      <c r="I5" s="314"/>
      <c r="J5" s="314"/>
      <c r="K5" s="314"/>
      <c r="L5" s="314"/>
      <c r="M5" s="315"/>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2" t="s">
        <v>72</v>
      </c>
      <c r="J6" s="362"/>
      <c r="K6" s="157"/>
      <c r="N6" s="140"/>
      <c r="O6" s="140"/>
      <c r="P6" s="140"/>
      <c r="Q6" s="140"/>
      <c r="R6" s="140"/>
      <c r="S6" s="140"/>
      <c r="T6" s="140"/>
      <c r="U6" s="140"/>
      <c r="V6" s="140"/>
      <c r="W6" s="140"/>
      <c r="X6" s="140"/>
      <c r="Y6" s="140"/>
      <c r="Z6" s="140"/>
      <c r="AA6" s="140"/>
      <c r="AB6" s="140"/>
      <c r="AC6" s="140"/>
    </row>
    <row r="7" spans="1:29" ht="21" customHeight="1" x14ac:dyDescent="0.2">
      <c r="A7" s="363" t="s">
        <v>69</v>
      </c>
      <c r="B7" s="357" t="s">
        <v>14</v>
      </c>
      <c r="C7" s="357"/>
      <c r="D7" s="357"/>
      <c r="E7" s="357"/>
      <c r="F7" s="357"/>
      <c r="G7" s="357"/>
      <c r="H7" s="357" t="s">
        <v>70</v>
      </c>
      <c r="I7" s="357"/>
      <c r="J7" s="357"/>
      <c r="K7" s="357" t="s">
        <v>90</v>
      </c>
      <c r="L7" s="357"/>
      <c r="M7" s="358"/>
    </row>
    <row r="8" spans="1:29" ht="45" customHeight="1" thickBot="1" x14ac:dyDescent="0.25">
      <c r="A8" s="364"/>
      <c r="B8" s="359" t="s">
        <v>109</v>
      </c>
      <c r="C8" s="359"/>
      <c r="D8" s="359"/>
      <c r="E8" s="359"/>
      <c r="F8" s="359"/>
      <c r="G8" s="359"/>
      <c r="H8" s="359" t="s">
        <v>110</v>
      </c>
      <c r="I8" s="359"/>
      <c r="J8" s="359"/>
      <c r="K8" s="360" t="s">
        <v>111</v>
      </c>
      <c r="L8" s="360"/>
      <c r="M8" s="361"/>
    </row>
    <row r="9" spans="1:29" ht="15" customHeight="1" thickTop="1" x14ac:dyDescent="0.2">
      <c r="A9" s="166" t="s">
        <v>71</v>
      </c>
      <c r="B9" s="153"/>
      <c r="C9" s="154">
        <v>8.9448895353003053</v>
      </c>
      <c r="D9" s="155"/>
      <c r="F9" s="154"/>
      <c r="G9" s="153"/>
      <c r="H9" s="153"/>
      <c r="I9" s="154">
        <v>-3.672499016527226</v>
      </c>
      <c r="J9" s="93"/>
      <c r="K9" s="93"/>
      <c r="L9" s="154"/>
      <c r="M9" s="242">
        <v>-2.1032869470728599</v>
      </c>
      <c r="N9" s="142"/>
    </row>
    <row r="10" spans="1:29" ht="15" customHeight="1" x14ac:dyDescent="0.2">
      <c r="A10" s="166" t="s">
        <v>28</v>
      </c>
      <c r="B10" s="153"/>
      <c r="C10" s="93">
        <v>15.703274843931723</v>
      </c>
      <c r="D10" s="155"/>
      <c r="F10" s="58"/>
      <c r="G10" s="153"/>
      <c r="H10" s="153"/>
      <c r="I10" s="93">
        <v>2.7282870697969344</v>
      </c>
      <c r="J10" s="93"/>
      <c r="K10" s="93"/>
      <c r="L10" s="93"/>
      <c r="M10" s="94">
        <v>2.3315599449659175</v>
      </c>
      <c r="N10" s="142"/>
      <c r="P10" s="172"/>
    </row>
    <row r="11" spans="1:29" ht="15" customHeight="1" x14ac:dyDescent="0.2">
      <c r="A11" s="167" t="s">
        <v>32</v>
      </c>
      <c r="B11" s="153"/>
      <c r="C11" s="93">
        <v>8.2985389937014986</v>
      </c>
      <c r="D11" s="155"/>
      <c r="F11" s="58"/>
      <c r="G11" s="153"/>
      <c r="H11" s="153"/>
      <c r="I11" s="93">
        <v>-1.3419580492345489</v>
      </c>
      <c r="J11" s="93"/>
      <c r="K11" s="93"/>
      <c r="L11" s="93"/>
      <c r="M11" s="94">
        <v>13.868001551724163</v>
      </c>
      <c r="N11" s="142"/>
      <c r="P11" s="172"/>
    </row>
    <row r="12" spans="1:29" ht="15" customHeight="1" x14ac:dyDescent="0.2">
      <c r="A12" s="167" t="s">
        <v>31</v>
      </c>
      <c r="B12" s="153"/>
      <c r="C12" s="93">
        <v>24.532464539942438</v>
      </c>
      <c r="D12" s="155"/>
      <c r="F12" s="58"/>
      <c r="G12" s="153"/>
      <c r="H12" s="153"/>
      <c r="I12" s="93">
        <v>7.3343018902137374</v>
      </c>
      <c r="J12" s="93"/>
      <c r="K12" s="93"/>
      <c r="L12" s="93"/>
      <c r="M12" s="94">
        <v>-8.6362831571206868</v>
      </c>
      <c r="N12" s="142"/>
      <c r="P12" s="172"/>
    </row>
    <row r="13" spans="1:29" ht="15" customHeight="1" x14ac:dyDescent="0.2">
      <c r="A13" s="166" t="s">
        <v>29</v>
      </c>
      <c r="B13" s="153"/>
      <c r="C13" s="93">
        <v>2.7976563367943612</v>
      </c>
      <c r="D13" s="155"/>
      <c r="F13" s="93"/>
      <c r="G13" s="153"/>
      <c r="H13" s="153"/>
      <c r="I13" s="93">
        <v>-7.5554405688117043</v>
      </c>
      <c r="J13" s="93"/>
      <c r="K13" s="93"/>
      <c r="L13" s="93"/>
      <c r="M13" s="94">
        <v>-0.46936867554904893</v>
      </c>
      <c r="N13" s="142"/>
      <c r="P13" s="172"/>
    </row>
    <row r="14" spans="1:29" ht="15" customHeight="1" x14ac:dyDescent="0.2">
      <c r="A14" s="168" t="s">
        <v>30</v>
      </c>
      <c r="B14" s="153"/>
      <c r="C14" s="93">
        <v>0.54229721931552888</v>
      </c>
      <c r="D14" s="155"/>
      <c r="F14" s="93"/>
      <c r="G14" s="153"/>
      <c r="H14" s="153"/>
      <c r="I14" s="93">
        <v>-18.959917100065098</v>
      </c>
      <c r="J14" s="93"/>
      <c r="K14" s="93"/>
      <c r="L14" s="93"/>
      <c r="M14" s="94">
        <v>-12.681147932789642</v>
      </c>
      <c r="N14" s="142"/>
      <c r="P14" s="172"/>
    </row>
    <row r="15" spans="1:29" ht="15" customHeight="1" x14ac:dyDescent="0.2">
      <c r="A15" s="169" t="s">
        <v>25</v>
      </c>
      <c r="B15" s="164"/>
      <c r="C15" s="162">
        <v>-22.514096150665367</v>
      </c>
      <c r="D15" s="165"/>
      <c r="E15" s="151"/>
      <c r="F15" s="162"/>
      <c r="G15" s="164"/>
      <c r="H15" s="164"/>
      <c r="I15" s="162">
        <v>-9.1388816210158836</v>
      </c>
      <c r="J15" s="162"/>
      <c r="K15" s="162"/>
      <c r="L15" s="162"/>
      <c r="M15" s="163">
        <v>-26.597048497559456</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4" t="s">
        <v>53</v>
      </c>
      <c r="B18" s="275"/>
      <c r="C18" s="275"/>
      <c r="D18" s="275"/>
      <c r="E18" s="275"/>
      <c r="F18" s="275"/>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1" t="s">
        <v>58</v>
      </c>
      <c r="B21" s="272"/>
      <c r="C21" s="272"/>
      <c r="D21" s="272"/>
      <c r="E21" s="272"/>
      <c r="F21" s="272"/>
      <c r="G21" s="272"/>
      <c r="H21" s="272"/>
      <c r="I21" s="272"/>
      <c r="J21" s="272"/>
      <c r="K21" s="272"/>
      <c r="L21" s="272"/>
      <c r="M21" s="273"/>
    </row>
    <row r="22" spans="1:13" ht="27.75" customHeight="1" x14ac:dyDescent="0.2">
      <c r="A22" s="271" t="s">
        <v>68</v>
      </c>
      <c r="B22" s="272"/>
      <c r="C22" s="272"/>
      <c r="D22" s="272"/>
      <c r="E22" s="272"/>
      <c r="F22" s="272"/>
      <c r="G22" s="272"/>
      <c r="H22" s="272"/>
      <c r="I22" s="272"/>
      <c r="J22" s="272"/>
      <c r="K22" s="272"/>
      <c r="L22" s="272"/>
      <c r="M22" s="273"/>
    </row>
    <row r="23" spans="1:13" ht="20.25" customHeight="1" x14ac:dyDescent="0.25">
      <c r="A23" s="41" t="str">
        <f>'Anexo 1'!A44</f>
        <v>Actualizado el 12 de junio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EB258CC9-8C5D-448A-AD59-1DAB0E1E0D0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2024-06-11T15:40:11Z</dcterms:modified>
</cp:coreProperties>
</file>