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D:\German Pinzon\Concreto Premezclado\Publicaciones\2026\2026-6\Publicacion\"/>
    </mc:Choice>
  </mc:AlternateContent>
  <xr:revisionPtr revIDLastSave="0" documentId="13_ncr:1_{383A70FA-D6EF-40D1-8F84-8F37B23C09FA}" xr6:coauthVersionLast="47" xr6:coauthVersionMax="47" xr10:uidLastSave="{00000000-0000-0000-0000-000000000000}"/>
  <bookViews>
    <workbookView xWindow="-103" yWindow="-103" windowWidth="22149" windowHeight="13200" tabRatio="585" activeTab="1" xr2:uid="{00000000-000D-0000-FFFF-FFFF00000000}"/>
  </bookViews>
  <sheets>
    <sheet name="Contenido" sheetId="10" r:id="rId1"/>
    <sheet name="Anexo 1" sheetId="5" r:id="rId2"/>
    <sheet name="Anexo 2" sheetId="17" r:id="rId3"/>
    <sheet name="Anexo 3" sheetId="18" r:id="rId4"/>
    <sheet name="Anexo 4" sheetId="13" r:id="rId5"/>
    <sheet name="Anexo 5" sheetId="14" r:id="rId6"/>
  </sheets>
  <definedNames>
    <definedName name="_xlnm._FilterDatabase" localSheetId="1" hidden="1">'Anexo 1'!$A$6:$B$7</definedName>
    <definedName name="_xlnm._FilterDatabase" localSheetId="2" hidden="1">'Anexo 2'!$A$7:$BG$7</definedName>
    <definedName name="_xlnm._FilterDatabase" localSheetId="3" hidden="1">'Anexo 3'!$A$7:$AU$7</definedName>
    <definedName name="_xlnm._FilterDatabase" localSheetId="4" hidden="1">'Anexo 4'!$A$9:$H$603</definedName>
    <definedName name="_xlnm._FilterDatabase" localSheetId="5" hidden="1">'Anexo 5'!$A$7:$G$8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74" i="17" l="1"/>
  <c r="A70" i="18" l="1"/>
  <c r="P70" i="18" l="1"/>
  <c r="AT70" i="18" s="1"/>
  <c r="AE70" i="18"/>
  <c r="Q74" i="17"/>
  <c r="AW74" i="17" s="1"/>
  <c r="AG74" i="17"/>
  <c r="A23" i="14"/>
  <c r="A617" i="13"/>
</calcChain>
</file>

<file path=xl/sharedStrings.xml><?xml version="1.0" encoding="utf-8"?>
<sst xmlns="http://schemas.openxmlformats.org/spreadsheetml/2006/main" count="1943" uniqueCount="111">
  <si>
    <t>ESTADÍSTICAS DE CONCRETO PREMEZCLADO -  EC</t>
  </si>
  <si>
    <t>Temática de Construcción</t>
  </si>
  <si>
    <t>1.</t>
  </si>
  <si>
    <t>A1. Evolución de la producción de metros cúbicos de concreto premezclado en el país.</t>
  </si>
  <si>
    <t>2.</t>
  </si>
  <si>
    <t>A2. Evolución metros cúbicos de concreto premezclado por destino.</t>
  </si>
  <si>
    <t>3.</t>
  </si>
  <si>
    <t xml:space="preserve">A3. Evolución metros cúbicos de concreto premezclado por departamento. </t>
  </si>
  <si>
    <t>4.</t>
  </si>
  <si>
    <t xml:space="preserve">A4. Metros cúbicos de concreto premezclado - destino por departamento. </t>
  </si>
  <si>
    <t>5.</t>
  </si>
  <si>
    <t>A5. Cuadro resumen</t>
  </si>
  <si>
    <t>ESTADÍSTICAS DE CONCRETO PREMEZCLADO - EC</t>
  </si>
  <si>
    <t>Año</t>
  </si>
  <si>
    <t>Mes</t>
  </si>
  <si>
    <t>Metros cúbicos</t>
  </si>
  <si>
    <t xml:space="preserve">  Variación  (%)                                                             Producción</t>
  </si>
  <si>
    <t>Producción</t>
  </si>
  <si>
    <t>Anual</t>
  </si>
  <si>
    <t>Año 
corrido</t>
  </si>
  <si>
    <t>Doce 
meses</t>
  </si>
  <si>
    <t>Ene</t>
  </si>
  <si>
    <t>n.d</t>
  </si>
  <si>
    <t>Feb</t>
  </si>
  <si>
    <t>Mar</t>
  </si>
  <si>
    <t>Abr</t>
  </si>
  <si>
    <t>May</t>
  </si>
  <si>
    <t>Jun</t>
  </si>
  <si>
    <t>Jul</t>
  </si>
  <si>
    <t>Ago</t>
  </si>
  <si>
    <t>Sep</t>
  </si>
  <si>
    <t>Oct</t>
  </si>
  <si>
    <t>Nov</t>
  </si>
  <si>
    <t>Dic</t>
  </si>
  <si>
    <r>
      <rPr>
        <b/>
        <sz val="8"/>
        <rFont val="Segoe UI"/>
        <family val="2"/>
      </rPr>
      <t>Fuente:</t>
    </r>
    <r>
      <rPr>
        <sz val="8"/>
        <rFont val="Segoe UI"/>
        <family val="2"/>
      </rPr>
      <t xml:space="preserve"> DANE. </t>
    </r>
  </si>
  <si>
    <t>(-) Sin información</t>
  </si>
  <si>
    <r>
      <rPr>
        <vertAlign val="superscript"/>
        <sz val="8"/>
        <rFont val="Segoe UI"/>
        <family val="2"/>
      </rPr>
      <t xml:space="preserve">p </t>
    </r>
    <r>
      <rPr>
        <sz val="8"/>
        <rFont val="Segoe UI"/>
        <family val="2"/>
      </rPr>
      <t>Cifra provisional</t>
    </r>
  </si>
  <si>
    <t>n.d (no disponible o calculable)</t>
  </si>
  <si>
    <r>
      <rPr>
        <b/>
        <sz val="8"/>
        <rFont val="Segoe UI"/>
        <family val="2"/>
      </rPr>
      <t>NOTA INFORMATIVA</t>
    </r>
    <r>
      <rPr>
        <sz val="8"/>
        <rFont val="Segoe UI"/>
        <family val="2"/>
      </rPr>
      <t>:  a partir de la publicación del 10 de noviembre del 2023 se presentan los resultados de la producción de concreto premezclado en el territorio nacional desde enero de 2022 a septiembre de 2023, con ocasión de la actualización del marco estadístico de la operación estadística (para más detalles, ver nota informativa publicada en la página web).</t>
    </r>
  </si>
  <si>
    <t>Vivienda</t>
  </si>
  <si>
    <t>Obras Civiles (desagregación CPC versión 2.1)</t>
  </si>
  <si>
    <t>Edificaciones</t>
  </si>
  <si>
    <t>Otros*</t>
  </si>
  <si>
    <t>Total</t>
  </si>
  <si>
    <t>VIS</t>
  </si>
  <si>
    <t>No VIS</t>
  </si>
  <si>
    <r>
      <rPr>
        <b/>
        <sz val="8"/>
        <color indexed="8"/>
        <rFont val="Segoe UI"/>
        <family val="2"/>
      </rPr>
      <t xml:space="preserve">Fuente: </t>
    </r>
    <r>
      <rPr>
        <sz val="8"/>
        <color indexed="8"/>
        <rFont val="Segoe UI"/>
        <family val="2"/>
      </rPr>
      <t>DANE.</t>
    </r>
  </si>
  <si>
    <t>P: Cifra provisional.</t>
  </si>
  <si>
    <t xml:space="preserve">*Otros: Incluye la producción de concreto para la cual no es posible identificar su destino o uso final como: mayoristas, intermediarios, comercializadores, distribuidores, transformadores (prefabricados), etc. </t>
  </si>
  <si>
    <r>
      <rPr>
        <b/>
        <sz val="8"/>
        <color theme="1"/>
        <rFont val="Segoe UI"/>
        <family val="2"/>
      </rPr>
      <t>NOTA INFORMATIVA</t>
    </r>
    <r>
      <rPr>
        <sz val="8"/>
        <color theme="1"/>
        <rFont val="Segoe UI"/>
        <family val="2"/>
      </rPr>
      <t>:  A partir de la publicación del 10 de noviembre del 2023 se presentan los resultados de la producción de concreto premezclado en el territorio nacional desde enero de 2022 a septiembre de 2023, con ocasión de la actualización del marco estadístico de la operación estadística (para más detalles, ver nota informativa publicada en la página web).</t>
    </r>
  </si>
  <si>
    <r>
      <rPr>
        <b/>
        <sz val="8"/>
        <color theme="1"/>
        <rFont val="Segoe UI"/>
        <family val="2"/>
      </rPr>
      <t>NOTA INFORMATIVA:</t>
    </r>
    <r>
      <rPr>
        <sz val="8"/>
        <color theme="1"/>
        <rFont val="Segoe UI"/>
        <family val="2"/>
      </rPr>
      <t xml:space="preserve">  A partir de la publicación del 10 de noviembre del 2023 se presentan los resultados de la producción de concreto premezclado en el territorio nacional desde enero de 2022 a septiembre de 2023, con ocasión de la actualización del marco estadístico de la operación estadística (para más detalles, ver nota informativa publicada en la página web).</t>
    </r>
  </si>
  <si>
    <r>
      <rPr>
        <b/>
        <sz val="8"/>
        <color theme="1"/>
        <rFont val="Segoe UI"/>
        <family val="2"/>
      </rPr>
      <t>Grupo 530201</t>
    </r>
    <r>
      <rPr>
        <sz val="8"/>
        <color theme="1"/>
        <rFont val="Segoe UI"/>
        <family val="2"/>
      </rPr>
      <t>. Carreteras, calles, vías férreas y pistas de aterrizaje, puentes, carreteras elevadas y túneles.</t>
    </r>
  </si>
  <si>
    <r>
      <rPr>
        <b/>
        <sz val="8"/>
        <color theme="1"/>
        <rFont val="Segoe UI"/>
        <family val="2"/>
      </rPr>
      <t>Grupo 530202</t>
    </r>
    <r>
      <rPr>
        <sz val="8"/>
        <color theme="1"/>
        <rFont val="Segoe UI"/>
        <family val="2"/>
      </rPr>
      <t>. Puertos, canales, presas, sistemas de riego y otras obras hidráulicas (acueductos).</t>
    </r>
  </si>
  <si>
    <r>
      <rPr>
        <b/>
        <sz val="8"/>
        <color theme="1"/>
        <rFont val="Segoe UI"/>
        <family val="2"/>
      </rPr>
      <t>Grupo 530203</t>
    </r>
    <r>
      <rPr>
        <sz val="8"/>
        <color theme="1"/>
        <rFont val="Segoe UI"/>
        <family val="2"/>
      </rPr>
      <t>. Tuberías para la conducción de gas a larga distancia, líneas de comunicación y cables de poder; tuberías y cables locales, y obras conexas.</t>
    </r>
  </si>
  <si>
    <r>
      <rPr>
        <b/>
        <sz val="8"/>
        <color theme="1"/>
        <rFont val="Segoe UI"/>
        <family val="2"/>
      </rPr>
      <t>Grupo 530204</t>
    </r>
    <r>
      <rPr>
        <sz val="8"/>
        <color theme="1"/>
        <rFont val="Segoe UI"/>
        <family val="2"/>
      </rPr>
      <t>. Construcciones en minas y plantas industriales.</t>
    </r>
  </si>
  <si>
    <r>
      <rPr>
        <b/>
        <sz val="8"/>
        <color theme="1"/>
        <rFont val="Segoe UI"/>
        <family val="2"/>
      </rPr>
      <t>Grupo 530205</t>
    </r>
    <r>
      <rPr>
        <sz val="8"/>
        <color theme="1"/>
        <rFont val="Segoe UI"/>
        <family val="2"/>
      </rPr>
      <t>. Instalaciones al aire libre para deportes y esparcimiento; y otras obras de ingeniería civil</t>
    </r>
  </si>
  <si>
    <t>Metros cúbicos 
Producción</t>
  </si>
  <si>
    <t>Variación (%)  
Anual</t>
  </si>
  <si>
    <t>Variación (%)  
Año corrido</t>
  </si>
  <si>
    <t>Variación (%)  
Doce meses</t>
  </si>
  <si>
    <t>Antioquia</t>
  </si>
  <si>
    <t>Atlántico</t>
  </si>
  <si>
    <r>
      <t>Bogotá, D.C.</t>
    </r>
    <r>
      <rPr>
        <b/>
        <vertAlign val="superscript"/>
        <sz val="9"/>
        <color indexed="8"/>
        <rFont val="Segoe UI"/>
        <family val="2"/>
      </rPr>
      <t>1</t>
    </r>
  </si>
  <si>
    <t>Bolívar</t>
  </si>
  <si>
    <t>Boyacá</t>
  </si>
  <si>
    <t>Cundinamarca</t>
  </si>
  <si>
    <t>Magdalena</t>
  </si>
  <si>
    <t>Santander</t>
  </si>
  <si>
    <t>Tolima</t>
  </si>
  <si>
    <t>Valle del Cauca</t>
  </si>
  <si>
    <r>
      <t>Resto</t>
    </r>
    <r>
      <rPr>
        <b/>
        <vertAlign val="superscript"/>
        <sz val="9"/>
        <color indexed="8"/>
        <rFont val="Segoe UI"/>
        <family val="2"/>
      </rPr>
      <t>2</t>
    </r>
  </si>
  <si>
    <t>1 :  Incluye la producción de concreto con destino a Bogotá, Soacha, Funza, Chía y Mosquera.</t>
  </si>
  <si>
    <t>2: En resto se encuentran agrupados los departamentos con menos de tres fuentes de información. (Amazonas, Arauca, Caldas, Caquetá, Casanare, Cauca, Cesar, Chocó, Córdoba, Guainía, Guaviare, Huila, La Guajira, Meta, N. de Santander, Nariño, Putumayo, Quindío, Risaralda, San Andrés, Sucre, Vaupés y Vichada).</t>
  </si>
  <si>
    <r>
      <t>'</t>
    </r>
    <r>
      <rPr>
        <b/>
        <sz val="8"/>
        <color theme="1"/>
        <rFont val="Segoe UI"/>
        <family val="2"/>
      </rPr>
      <t>NOTA INFORMATIVA</t>
    </r>
    <r>
      <rPr>
        <sz val="8"/>
        <color theme="1"/>
        <rFont val="Segoe UI"/>
        <family val="2"/>
      </rPr>
      <t>:  A partir de la publicación del 10 de noviembre del 2023 se presentan los resultados de la producción de concreto premezclado en el territorio nacional desde enero de 2022 a septiembre de 2023, con ocasión de la actualización del marco estadístico de la operación estadística (para más detalles, ver nota informativa publicada en la página web).</t>
    </r>
  </si>
  <si>
    <t xml:space="preserve">Departamento </t>
  </si>
  <si>
    <t>Obras Civiles</t>
  </si>
  <si>
    <r>
      <t>Bogotá, D.C.</t>
    </r>
    <r>
      <rPr>
        <vertAlign val="superscript"/>
        <sz val="9"/>
        <color indexed="8"/>
        <rFont val="Segoe UI"/>
        <family val="2"/>
      </rPr>
      <t>1</t>
    </r>
  </si>
  <si>
    <t>Bogotá, D.C.1</t>
  </si>
  <si>
    <r>
      <t>Bogotá, D.C.</t>
    </r>
    <r>
      <rPr>
        <vertAlign val="superscript"/>
        <sz val="9"/>
        <color indexed="8"/>
        <rFont val="Segoe UI"/>
        <family val="2"/>
      </rPr>
      <t>1</t>
    </r>
    <r>
      <rPr>
        <sz val="11"/>
        <color theme="1"/>
        <rFont val="Calibri"/>
        <family val="2"/>
        <scheme val="minor"/>
      </rPr>
      <t/>
    </r>
  </si>
  <si>
    <r>
      <t>Resto</t>
    </r>
    <r>
      <rPr>
        <vertAlign val="superscript"/>
        <sz val="9"/>
        <color indexed="8"/>
        <rFont val="Segoe UI"/>
        <family val="2"/>
      </rPr>
      <t>2</t>
    </r>
  </si>
  <si>
    <r>
      <t>Resto</t>
    </r>
    <r>
      <rPr>
        <vertAlign val="superscript"/>
        <sz val="9"/>
        <color indexed="8"/>
        <rFont val="Segoe UI"/>
        <family val="2"/>
      </rPr>
      <t>2</t>
    </r>
    <r>
      <rPr>
        <sz val="11"/>
        <color theme="1"/>
        <rFont val="Calibri"/>
        <family val="2"/>
        <scheme val="minor"/>
      </rPr>
      <t/>
    </r>
  </si>
  <si>
    <t>1 : Incluye la producción de concreto con destino a Bogotá, Soacha, Funza, Chía y Mosquera.</t>
  </si>
  <si>
    <t>2 : Reserva Estadística. En resto se encuentran agrupados los departamentos con menos de tres fuentes de información. (Amazonas, Arauca, Caldas, Caquetá, Casanare, Cauca, Cesar, Chocó, Córdoba, Guainía, Guaviare, Huila, La Guajira, Meta, N. de Santander, Nariño, Putumayo, Quindío, Risaralda, San Andrés, Sucre, Vaupés y Vichada).</t>
  </si>
  <si>
    <r>
      <rPr>
        <b/>
        <sz val="8"/>
        <color theme="1"/>
        <rFont val="Segoe UI"/>
        <family val="2"/>
      </rPr>
      <t>'NOTA INFORMATIVA</t>
    </r>
    <r>
      <rPr>
        <sz val="8"/>
        <color theme="1"/>
        <rFont val="Segoe UI"/>
        <family val="2"/>
      </rPr>
      <t>:  A partir de la publicación del 10 de noviembre del 2023 se presentan los resultados de la producción de concreto premezclado en el territorio nacional desde enero de 2022 a septiembre de 2023, con ocasión de la actualización del marco estadístico de la operación estadística (para más detalles, ver nota informativa publicada en la página web).</t>
    </r>
  </si>
  <si>
    <t>Variación (%)</t>
  </si>
  <si>
    <t>Destino</t>
  </si>
  <si>
    <t>Año corrido</t>
  </si>
  <si>
    <t>Doce meses</t>
  </si>
  <si>
    <t>Total Nacional</t>
  </si>
  <si>
    <t>Nota:  La diferencia en la suma de las variables, obedece al sistema de aproximación en el nivel de dígitos trabajados en la investigación.</t>
  </si>
  <si>
    <r>
      <t>A1. Evolución de la producción de metros cúbicos de concreto premezclado en el país.</t>
    </r>
    <r>
      <rPr>
        <b/>
        <sz val="9"/>
        <rFont val="Segoe UI"/>
        <family val="2"/>
      </rPr>
      <t xml:space="preserve">
2022 (enero)</t>
    </r>
    <r>
      <rPr>
        <b/>
        <sz val="9"/>
        <color indexed="8"/>
        <rFont val="Segoe UI"/>
        <family val="2"/>
      </rPr>
      <t xml:space="preserve"> - 2026 (junio)</t>
    </r>
    <r>
      <rPr>
        <b/>
        <vertAlign val="superscript"/>
        <sz val="9"/>
        <color indexed="8"/>
        <rFont val="Arial"/>
        <family val="2"/>
      </rPr>
      <t>p</t>
    </r>
  </si>
  <si>
    <t>Actualizado el 6 de agosto de 2026</t>
  </si>
  <si>
    <r>
      <t>A2.1. Evolución metros cúbicos de concreto premezclado por destino.
Producción según destino
2022 (enero) - 2026 (junio)</t>
    </r>
    <r>
      <rPr>
        <b/>
        <vertAlign val="superscript"/>
        <sz val="9"/>
        <color indexed="8"/>
        <rFont val="Segoe UI"/>
        <family val="2"/>
      </rPr>
      <t>p</t>
    </r>
  </si>
  <si>
    <r>
      <t>A2.2. Evolución metros cúbicos de concreto premezclado por destino.
Variación anual por destino
2022 (enero) - 2026 (junio)</t>
    </r>
    <r>
      <rPr>
        <b/>
        <vertAlign val="superscript"/>
        <sz val="9"/>
        <color rgb="FF000000"/>
        <rFont val="Segoe UI"/>
        <family val="2"/>
      </rPr>
      <t>p</t>
    </r>
  </si>
  <si>
    <r>
      <t>A2.3. Evolución metros cúbicos de concreto premezclado por destino.
Variación año corrido por destino
2022 (enero) - 2026 (junio)</t>
    </r>
    <r>
      <rPr>
        <b/>
        <vertAlign val="superscript"/>
        <sz val="9"/>
        <color rgb="FF000000"/>
        <rFont val="Segoe UI"/>
        <family val="2"/>
      </rPr>
      <t>p</t>
    </r>
  </si>
  <si>
    <r>
      <t>A2.4. Evolución metros cúbicos de concreto premezclado por destino.
Variación doce meses por destino
2022 (enero) - 2026 (junio)</t>
    </r>
    <r>
      <rPr>
        <b/>
        <vertAlign val="superscript"/>
        <sz val="9"/>
        <color rgb="FF000000"/>
        <rFont val="Segoe UI"/>
        <family val="2"/>
      </rPr>
      <t>p</t>
    </r>
  </si>
  <si>
    <r>
      <t>A3.1.  Evolución metros cúbicos de concreto premezclado por departamento. 
Producción según  departamento
2022 (enero) - 2026 (junio)</t>
    </r>
    <r>
      <rPr>
        <b/>
        <vertAlign val="superscript"/>
        <sz val="9"/>
        <rFont val="Segoe UI"/>
        <family val="2"/>
      </rPr>
      <t>p</t>
    </r>
  </si>
  <si>
    <r>
      <t>A3.2.  Evolución metros cúbicos de concreto premezclado por departamento.  
Variación anual por departamento
2022 (enero) - 2026 (junio)</t>
    </r>
    <r>
      <rPr>
        <b/>
        <vertAlign val="superscript"/>
        <sz val="9"/>
        <color rgb="FF000000"/>
        <rFont val="Segoe UI"/>
        <family val="2"/>
      </rPr>
      <t>p</t>
    </r>
  </si>
  <si>
    <r>
      <t>A3.3.  Evolución metros cúbicos de concreto premezclado por departamento.
Variación año corrido por departamento. 
2022 (enero) - 2026 (junio)</t>
    </r>
    <r>
      <rPr>
        <b/>
        <vertAlign val="superscript"/>
        <sz val="9"/>
        <color rgb="FF000000"/>
        <rFont val="Segoe UI"/>
        <family val="2"/>
      </rPr>
      <t>p</t>
    </r>
  </si>
  <si>
    <r>
      <t>A3.4.  Evolución metros cúbicos de concreto premezclado por departamento.
Variación doce meses por departamento. 
2022 (enero) - 2026 (junio)</t>
    </r>
    <r>
      <rPr>
        <b/>
        <vertAlign val="superscript"/>
        <sz val="9"/>
        <color rgb="FF000000"/>
        <rFont val="Segoe UI"/>
        <family val="2"/>
      </rPr>
      <t>p</t>
    </r>
  </si>
  <si>
    <r>
      <t>A4. Metros cúbicos de concreto premezclado - destino por departamento. 
Producción según  destino por departamento
2022 (enero) - 2026 (junio)</t>
    </r>
    <r>
      <rPr>
        <b/>
        <vertAlign val="superscript"/>
        <sz val="9"/>
        <color indexed="8"/>
        <rFont val="Segoe UI"/>
        <family val="2"/>
      </rPr>
      <t>p</t>
    </r>
  </si>
  <si>
    <r>
      <t>A5. Variaciones de la producción de metros cúbicos de concreto premezclado EC                                                                                                                                                                                                           Total nacional 
Junio 2026</t>
    </r>
    <r>
      <rPr>
        <b/>
        <vertAlign val="superscript"/>
        <sz val="9"/>
        <color indexed="8"/>
        <rFont val="Segoe UI"/>
        <family val="2"/>
      </rPr>
      <t>p</t>
    </r>
    <r>
      <rPr>
        <b/>
        <sz val="9"/>
        <color indexed="8"/>
        <rFont val="Segoe UI"/>
        <family val="2"/>
      </rPr>
      <t xml:space="preserve"> </t>
    </r>
  </si>
  <si>
    <t>Jun 2025 vs Jun 2026</t>
  </si>
  <si>
    <t>Jul 2024 - jun 2025 vs Jul 2025 - jun 2026</t>
  </si>
  <si>
    <r>
      <t>'</t>
    </r>
    <r>
      <rPr>
        <b/>
        <sz val="8"/>
        <color theme="1"/>
        <rFont val="Segoe UI"/>
        <family val="2"/>
      </rPr>
      <t>NOTA INFORMATIVA</t>
    </r>
    <r>
      <rPr>
        <sz val="8"/>
        <color theme="1"/>
        <rFont val="Segoe UI"/>
        <family val="2"/>
      </rPr>
      <t>: A partir de la publicación del 10 de noviembre del 2023 se presentan los resultados de la producción de concreto premezclado en el territorio nacional desde enero de 2022 a septiembre de 2023, con ocasión de la actualización del marco estadístico de la operación estadística (para más detalles, ver nota informativa publicada en la página web).</t>
    </r>
  </si>
  <si>
    <t>Ene - jun 2025 vs Ene - jun 2026</t>
  </si>
  <si>
    <r>
      <rPr>
        <b/>
        <sz val="8"/>
        <rFont val="Segoe UI"/>
        <family val="2"/>
      </rPr>
      <t>NOTA ACLARATORIA:</t>
    </r>
    <r>
      <rPr>
        <sz val="8"/>
        <rFont val="Segoe UI"/>
        <family val="2"/>
      </rPr>
      <t xml:space="preserve"> Se ingresa información desde enero a diciembre de 2024 para los destinos Vivienda, Obras Civiles y Edificaciones, con ocasión de la entrega extemporánea de información por parte de algunas fuentes de información. Se realiza ajuste en el periodo junio 2025 para el destino Vivienda por corrección de la información por parte de algunas fuentes.</t>
    </r>
  </si>
  <si>
    <r>
      <rPr>
        <b/>
        <sz val="8"/>
        <color theme="1"/>
        <rFont val="Segoe UI"/>
        <family val="2"/>
      </rPr>
      <t>NOTA ACLARATORIA:</t>
    </r>
    <r>
      <rPr>
        <sz val="8"/>
        <color theme="1"/>
        <rFont val="Segoe UI"/>
        <family val="2"/>
      </rPr>
      <t xml:space="preserve"> Se ingresa información desde enero a diciembre de 2024 para los destinos Vivienda, Obras Civiles y Edificaciones, con ocasión de la entrega extemporánea de información por parte de algunas fuentes de información. Se realiza ajuste en el periodo junio 2025 para el destino Vivienda por corrección de la información por parte de algunas fuentes.</t>
    </r>
  </si>
  <si>
    <r>
      <rPr>
        <b/>
        <sz val="8"/>
        <color theme="1"/>
        <rFont val="Segoe UI"/>
        <family val="2"/>
      </rPr>
      <t>NOTA ACLARATORIA</t>
    </r>
    <r>
      <rPr>
        <sz val="8"/>
        <color theme="1"/>
        <rFont val="Segoe UI"/>
        <family val="2"/>
      </rPr>
      <t>:  Se ingresa información desde enero a diciembre de 2024 para los destinos Vivienda, Obras Civiles y Edificaciones, con ocasión de la entrega extemporánea de información por parte de algunas fuentes de información. Se realiza ajuste en el periodo junio 2025 para el destino Vivienda por corrección de la información por parte de algunas fuentes.</t>
    </r>
  </si>
  <si>
    <r>
      <rPr>
        <b/>
        <sz val="8"/>
        <color theme="1"/>
        <rFont val="Segoe UI"/>
        <family val="2"/>
      </rPr>
      <t>NOTA ACLARATORIA:</t>
    </r>
    <r>
      <rPr>
        <sz val="8"/>
        <color theme="1"/>
        <rFont val="Segoe UI"/>
        <family val="2"/>
      </rPr>
      <t xml:space="preserve">  Se ingresa información desde enero a diciembre de 2024 para los destinos Vivienda, Obras Civiles y Edificaciones, con ocasión de la entrega extemporánea de información por parte de algunas fuentes de información. Se realiza ajuste en el periodo junio 2025 para el destino Vivienda por corrección de la información por parte de algunas fuentes.</t>
    </r>
  </si>
  <si>
    <r>
      <rPr>
        <b/>
        <sz val="8"/>
        <color theme="1"/>
        <rFont val="Segoe UI"/>
        <family val="2"/>
      </rPr>
      <t xml:space="preserve">NOTA ACLARATORIA: </t>
    </r>
    <r>
      <rPr>
        <sz val="8"/>
        <color theme="1"/>
        <rFont val="Segoe UI"/>
        <family val="2"/>
      </rPr>
      <t xml:space="preserve"> Se ingresa información desde enero a diciembre de 2024 para los destinos Vivienda, Obras Civiles y Edificaciones, con ocasión de la entrega extemporánea de información por parte de algunas fuentes de información. Se realiza ajuste en el periodo junio 2025 para el destino Vivienda por corrección de la información por parte de algunas fuentes.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</si>
</sst>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64" formatCode="_(* #,##0.00_);_(* \(#,##0.00\);_(* &quot;-&quot;??_);_(@_)"/>
    <numFmt numFmtId="165" formatCode="_ * #,##0.00_ ;_ * \-#,##0.00_ ;_ * &quot;-&quot;??_ ;_ @_ "/>
    <numFmt numFmtId="166" formatCode="0.0"/>
    <numFmt numFmtId="167" formatCode="#,##0.0"/>
    <numFmt numFmtId="168" formatCode="_(* #,##0_);_(* \(#,##0\);_(* &quot;-&quot;??_);_(@_)"/>
    <numFmt numFmtId="169" formatCode="_ [$€-2]\ * #,##0.00_ ;_ [$€-2]\ * \-#,##0.00_ ;_ [$€-2]\ * &quot;-&quot;??_ "/>
    <numFmt numFmtId="170" formatCode="_ * #,##0_ ;_ * \-#,##0_ ;_ * &quot;-&quot;??_ ;_ @_ "/>
    <numFmt numFmtId="171" formatCode="_ * #,##0.0_ ;_ * \-#,##0.0_ ;_ * &quot;-&quot;??_ ;_ @_ "/>
    <numFmt numFmtId="172" formatCode="#,##0.0_ ;\-#,##0.0\ "/>
    <numFmt numFmtId="173" formatCode="0.0_ ;\-0.0\ "/>
  </numFmts>
  <fonts count="52" x14ac:knownFonts="1">
    <font>
      <sz val="10"/>
      <name val="Arial"/>
    </font>
    <font>
      <sz val="11"/>
      <color theme="1"/>
      <name val="Calibri"/>
      <family val="2"/>
      <scheme val="minor"/>
    </font>
    <font>
      <sz val="10"/>
      <name val="Arial"/>
      <family val="2"/>
    </font>
    <font>
      <sz val="8"/>
      <name val="Arial"/>
      <family val="2"/>
    </font>
    <font>
      <u/>
      <sz val="10"/>
      <color indexed="12"/>
      <name val="Arial"/>
      <family val="2"/>
    </font>
    <font>
      <sz val="11"/>
      <color indexed="8"/>
      <name val="Calibri"/>
      <family val="2"/>
    </font>
    <font>
      <b/>
      <sz val="7.5"/>
      <name val="Arial"/>
      <family val="2"/>
    </font>
    <font>
      <sz val="7.5"/>
      <name val="Arial"/>
      <family val="2"/>
    </font>
    <font>
      <sz val="11"/>
      <name val="Arial"/>
      <family val="2"/>
    </font>
    <font>
      <b/>
      <sz val="11"/>
      <color indexed="8"/>
      <name val="Arial"/>
      <family val="2"/>
    </font>
    <font>
      <b/>
      <sz val="9"/>
      <name val="Arial"/>
      <family val="2"/>
    </font>
    <font>
      <sz val="10"/>
      <color indexed="9"/>
      <name val="Arial"/>
      <family val="2"/>
    </font>
    <font>
      <sz val="10"/>
      <color indexed="8"/>
      <name val="Arial"/>
      <family val="2"/>
    </font>
    <font>
      <sz val="10"/>
      <color indexed="10"/>
      <name val="Arial"/>
      <family val="2"/>
    </font>
    <font>
      <sz val="8"/>
      <name val="Arial"/>
      <family val="2"/>
    </font>
    <font>
      <b/>
      <sz val="9"/>
      <color indexed="8"/>
      <name val="Arial"/>
      <family val="2"/>
    </font>
    <font>
      <sz val="9"/>
      <name val="Arial"/>
      <family val="2"/>
    </font>
    <font>
      <b/>
      <vertAlign val="superscript"/>
      <sz val="9"/>
      <color indexed="8"/>
      <name val="Arial"/>
      <family val="2"/>
    </font>
    <font>
      <sz val="10"/>
      <color indexed="10"/>
      <name val="Segoe UI"/>
      <family val="2"/>
    </font>
    <font>
      <sz val="10"/>
      <name val="Segoe UI"/>
      <family val="2"/>
    </font>
    <font>
      <sz val="10"/>
      <color indexed="8"/>
      <name val="Segoe UI"/>
      <family val="2"/>
    </font>
    <font>
      <sz val="10"/>
      <color indexed="9"/>
      <name val="Segoe UI"/>
      <family val="2"/>
    </font>
    <font>
      <u/>
      <sz val="10"/>
      <color indexed="12"/>
      <name val="Segoe UI"/>
      <family val="2"/>
    </font>
    <font>
      <b/>
      <sz val="9"/>
      <color indexed="8"/>
      <name val="Segoe UI"/>
      <family val="2"/>
    </font>
    <font>
      <sz val="9"/>
      <name val="Segoe UI"/>
      <family val="2"/>
    </font>
    <font>
      <sz val="8"/>
      <name val="Segoe UI"/>
      <family val="2"/>
    </font>
    <font>
      <b/>
      <sz val="8"/>
      <name val="Segoe UI"/>
      <family val="2"/>
    </font>
    <font>
      <vertAlign val="superscript"/>
      <sz val="8"/>
      <name val="Segoe UI"/>
      <family val="2"/>
    </font>
    <font>
      <b/>
      <vertAlign val="superscript"/>
      <sz val="9"/>
      <color indexed="8"/>
      <name val="Segoe UI"/>
      <family val="2"/>
    </font>
    <font>
      <sz val="8"/>
      <color indexed="8"/>
      <name val="Segoe UI"/>
      <family val="2"/>
    </font>
    <font>
      <b/>
      <sz val="8"/>
      <color indexed="8"/>
      <name val="Segoe UI"/>
      <family val="2"/>
    </font>
    <font>
      <b/>
      <sz val="9"/>
      <name val="Segoe UI"/>
      <family val="2"/>
    </font>
    <font>
      <b/>
      <vertAlign val="superscript"/>
      <sz val="9"/>
      <name val="Segoe UI"/>
      <family val="2"/>
    </font>
    <font>
      <sz val="8"/>
      <name val="Arial"/>
      <family val="2"/>
    </font>
    <font>
      <vertAlign val="superscript"/>
      <sz val="9"/>
      <color indexed="8"/>
      <name val="Segoe UI"/>
      <family val="2"/>
    </font>
    <font>
      <b/>
      <sz val="11"/>
      <name val="Segoe UI"/>
      <family val="2"/>
    </font>
    <font>
      <b/>
      <sz val="12"/>
      <name val="Segoe UI"/>
      <family val="2"/>
    </font>
    <font>
      <sz val="9"/>
      <color theme="1"/>
      <name val="Calibri"/>
      <family val="2"/>
      <scheme val="minor"/>
    </font>
    <font>
      <sz val="8"/>
      <color theme="1"/>
      <name val="Calibri"/>
      <family val="2"/>
      <scheme val="minor"/>
    </font>
    <font>
      <sz val="10"/>
      <color theme="4" tint="-0.249977111117893"/>
      <name val="Arial"/>
      <family val="2"/>
    </font>
    <font>
      <sz val="10"/>
      <color rgb="FFB6004B"/>
      <name val="Segoe UI"/>
      <family val="2"/>
    </font>
    <font>
      <b/>
      <sz val="9"/>
      <color theme="1"/>
      <name val="Segoe UI"/>
      <family val="2"/>
    </font>
    <font>
      <sz val="8"/>
      <color theme="1"/>
      <name val="Segoe UI"/>
      <family val="2"/>
    </font>
    <font>
      <sz val="9"/>
      <color theme="1"/>
      <name val="Segoe UI"/>
      <family val="2"/>
    </font>
    <font>
      <b/>
      <sz val="8"/>
      <color theme="1"/>
      <name val="Segoe UI"/>
      <family val="2"/>
    </font>
    <font>
      <b/>
      <sz val="14"/>
      <color theme="0"/>
      <name val="Segoe UI"/>
      <family val="2"/>
    </font>
    <font>
      <sz val="8"/>
      <name val="Arial"/>
      <family val="2"/>
    </font>
    <font>
      <b/>
      <sz val="9"/>
      <color rgb="FFFF0000"/>
      <name val="Segoe UI"/>
      <family val="2"/>
    </font>
    <font>
      <sz val="9"/>
      <color rgb="FFFF0000"/>
      <name val="Arial"/>
      <family val="2"/>
    </font>
    <font>
      <sz val="9"/>
      <color rgb="FFFF0000"/>
      <name val="Segoe UI"/>
      <family val="2"/>
    </font>
    <font>
      <b/>
      <vertAlign val="superscript"/>
      <sz val="9"/>
      <color rgb="FF000000"/>
      <name val="Segoe UI"/>
      <family val="2"/>
    </font>
    <font>
      <b/>
      <sz val="10"/>
      <name val="Segoe UI"/>
      <family val="2"/>
    </font>
  </fonts>
  <fills count="7">
    <fill>
      <patternFill patternType="none"/>
    </fill>
    <fill>
      <patternFill patternType="gray125"/>
    </fill>
    <fill>
      <patternFill patternType="solid">
        <fgColor indexed="9"/>
        <bgColor indexed="64"/>
      </patternFill>
    </fill>
    <fill>
      <patternFill patternType="solid">
        <fgColor theme="0" tint="-0.14999847407452621"/>
        <bgColor indexed="64"/>
      </patternFill>
    </fill>
    <fill>
      <patternFill patternType="solid">
        <fgColor theme="0"/>
        <bgColor indexed="64"/>
      </patternFill>
    </fill>
    <fill>
      <patternFill patternType="solid">
        <fgColor theme="0" tint="-4.9989318521683403E-2"/>
        <bgColor indexed="64"/>
      </patternFill>
    </fill>
    <fill>
      <patternFill patternType="solid">
        <fgColor rgb="FFB6004B"/>
        <bgColor indexed="64"/>
      </patternFill>
    </fill>
  </fills>
  <borders count="27">
    <border>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style="double">
        <color indexed="64"/>
      </bottom>
      <diagonal/>
    </border>
    <border>
      <left/>
      <right/>
      <top style="thin">
        <color indexed="64"/>
      </top>
      <bottom style="double">
        <color indexed="64"/>
      </bottom>
      <diagonal/>
    </border>
    <border>
      <left/>
      <right style="thin">
        <color indexed="64"/>
      </right>
      <top style="double">
        <color indexed="64"/>
      </top>
      <bottom/>
      <diagonal/>
    </border>
    <border>
      <left/>
      <right/>
      <top/>
      <bottom style="thin">
        <color theme="0" tint="-0.249977111117893"/>
      </bottom>
      <diagonal/>
    </border>
    <border>
      <left style="thin">
        <color indexed="64"/>
      </left>
      <right/>
      <top style="thin">
        <color indexed="64"/>
      </top>
      <bottom style="thin">
        <color theme="0" tint="-0.249977111117893"/>
      </bottom>
      <diagonal/>
    </border>
    <border>
      <left/>
      <right/>
      <top style="thin">
        <color indexed="64"/>
      </top>
      <bottom style="thin">
        <color theme="0" tint="-0.249977111117893"/>
      </bottom>
      <diagonal/>
    </border>
    <border>
      <left/>
      <right style="thin">
        <color indexed="64"/>
      </right>
      <top style="thin">
        <color indexed="64"/>
      </top>
      <bottom style="thin">
        <color theme="0" tint="-0.249977111117893"/>
      </bottom>
      <diagonal/>
    </border>
    <border>
      <left/>
      <right style="thin">
        <color indexed="64"/>
      </right>
      <top/>
      <bottom style="thin">
        <color theme="0" tint="-0.249977111117893"/>
      </bottom>
      <diagonal/>
    </border>
    <border>
      <left style="thin">
        <color indexed="64"/>
      </left>
      <right/>
      <top/>
      <bottom style="thin">
        <color theme="0" tint="-0.249977111117893"/>
      </bottom>
      <diagonal/>
    </border>
    <border>
      <left/>
      <right style="thin">
        <color indexed="64"/>
      </right>
      <top style="thin">
        <color indexed="64"/>
      </top>
      <bottom style="double">
        <color indexed="64"/>
      </bottom>
      <diagonal/>
    </border>
    <border>
      <left/>
      <right style="thin">
        <color theme="1"/>
      </right>
      <top/>
      <bottom style="thin">
        <color theme="1"/>
      </bottom>
      <diagonal/>
    </border>
    <border>
      <left/>
      <right/>
      <top/>
      <bottom style="thin">
        <color theme="1"/>
      </bottom>
      <diagonal/>
    </border>
    <border>
      <left/>
      <right style="thin">
        <color indexed="64"/>
      </right>
      <top/>
      <bottom style="thin">
        <color theme="1"/>
      </bottom>
      <diagonal/>
    </border>
    <border>
      <left style="thin">
        <color theme="1"/>
      </left>
      <right/>
      <top/>
      <bottom style="thin">
        <color theme="1"/>
      </bottom>
      <diagonal/>
    </border>
    <border>
      <left style="thin">
        <color indexed="64"/>
      </left>
      <right/>
      <top/>
      <bottom style="thin">
        <color theme="1"/>
      </bottom>
      <diagonal/>
    </border>
  </borders>
  <cellStyleXfs count="6">
    <xf numFmtId="0" fontId="0" fillId="0" borderId="0"/>
    <xf numFmtId="169" fontId="2" fillId="0" borderId="0" applyFont="0" applyFill="0" applyBorder="0" applyAlignment="0" applyProtection="0"/>
    <xf numFmtId="0" fontId="4" fillId="0" borderId="0" applyNumberFormat="0" applyFill="0" applyBorder="0" applyAlignment="0" applyProtection="0">
      <alignment vertical="top"/>
      <protection locked="0"/>
    </xf>
    <xf numFmtId="165" fontId="2" fillId="0" borderId="0" applyFont="0" applyFill="0" applyBorder="0" applyAlignment="0" applyProtection="0"/>
    <xf numFmtId="164" fontId="5" fillId="0" borderId="0" applyFont="0" applyFill="0" applyBorder="0" applyAlignment="0" applyProtection="0"/>
    <xf numFmtId="0" fontId="2" fillId="0" borderId="0"/>
  </cellStyleXfs>
  <cellXfs count="402">
    <xf numFmtId="0" fontId="0" fillId="0" borderId="0" xfId="0"/>
    <xf numFmtId="0" fontId="13" fillId="0" borderId="0" xfId="0" applyFont="1"/>
    <xf numFmtId="0" fontId="12" fillId="0" borderId="0" xfId="0" applyFont="1"/>
    <xf numFmtId="0" fontId="11" fillId="0" borderId="0" xfId="0" applyFont="1"/>
    <xf numFmtId="0" fontId="9" fillId="0" borderId="0" xfId="0" applyFont="1"/>
    <xf numFmtId="168" fontId="9" fillId="0" borderId="0" xfId="0" applyNumberFormat="1" applyFont="1"/>
    <xf numFmtId="3" fontId="0" fillId="0" borderId="0" xfId="0" applyNumberFormat="1"/>
    <xf numFmtId="167" fontId="6" fillId="0" borderId="0" xfId="0" applyNumberFormat="1" applyFont="1"/>
    <xf numFmtId="167" fontId="7" fillId="0" borderId="0" xfId="0" applyNumberFormat="1" applyFont="1"/>
    <xf numFmtId="167" fontId="0" fillId="0" borderId="0" xfId="0" applyNumberFormat="1"/>
    <xf numFmtId="3" fontId="8" fillId="0" borderId="0" xfId="0" applyNumberFormat="1" applyFont="1"/>
    <xf numFmtId="0" fontId="37" fillId="0" borderId="1" xfId="0" applyFont="1" applyBorder="1" applyAlignment="1">
      <alignment vertical="center"/>
    </xf>
    <xf numFmtId="0" fontId="38" fillId="0" borderId="1" xfId="0" quotePrefix="1" applyFont="1" applyBorder="1" applyAlignment="1">
      <alignment vertical="center" wrapText="1"/>
    </xf>
    <xf numFmtId="0" fontId="9" fillId="0" borderId="2" xfId="0" applyFont="1" applyBorder="1"/>
    <xf numFmtId="0" fontId="9" fillId="0" borderId="3" xfId="0" applyFont="1" applyBorder="1"/>
    <xf numFmtId="168" fontId="9" fillId="0" borderId="3" xfId="0" applyNumberFormat="1" applyFont="1" applyBorder="1"/>
    <xf numFmtId="0" fontId="9" fillId="0" borderId="4" xfId="0" applyFont="1" applyBorder="1"/>
    <xf numFmtId="0" fontId="16" fillId="0" borderId="0" xfId="0" applyFont="1"/>
    <xf numFmtId="0" fontId="15" fillId="0" borderId="0" xfId="0" applyFont="1"/>
    <xf numFmtId="0" fontId="19" fillId="0" borderId="3" xfId="0" applyFont="1" applyBorder="1"/>
    <xf numFmtId="0" fontId="21" fillId="0" borderId="0" xfId="0" applyFont="1"/>
    <xf numFmtId="0" fontId="19" fillId="0" borderId="0" xfId="0" applyFont="1"/>
    <xf numFmtId="0" fontId="39" fillId="3" borderId="5" xfId="0" applyFont="1" applyFill="1" applyBorder="1"/>
    <xf numFmtId="0" fontId="0" fillId="3" borderId="6" xfId="0" applyFill="1" applyBorder="1"/>
    <xf numFmtId="0" fontId="0" fillId="3" borderId="7" xfId="0" applyFill="1" applyBorder="1"/>
    <xf numFmtId="0" fontId="20" fillId="0" borderId="0" xfId="0" applyFont="1"/>
    <xf numFmtId="0" fontId="22" fillId="0" borderId="0" xfId="2" applyFont="1" applyFill="1" applyBorder="1" applyAlignment="1" applyProtection="1"/>
    <xf numFmtId="0" fontId="22" fillId="4" borderId="0" xfId="2" quotePrefix="1" applyFont="1" applyFill="1" applyBorder="1" applyAlignment="1" applyProtection="1">
      <alignment horizontal="left" vertical="center"/>
    </xf>
    <xf numFmtId="0" fontId="18" fillId="0" borderId="8" xfId="0" applyFont="1" applyBorder="1"/>
    <xf numFmtId="0" fontId="20" fillId="0" borderId="1" xfId="0" applyFont="1" applyBorder="1"/>
    <xf numFmtId="0" fontId="40" fillId="4" borderId="8" xfId="0" applyFont="1" applyFill="1" applyBorder="1" applyAlignment="1">
      <alignment horizontal="right" vertical="center"/>
    </xf>
    <xf numFmtId="0" fontId="22" fillId="0" borderId="1" xfId="2" applyFont="1" applyFill="1" applyBorder="1" applyAlignment="1" applyProtection="1"/>
    <xf numFmtId="0" fontId="23" fillId="3" borderId="9" xfId="0" applyFont="1" applyFill="1" applyBorder="1" applyAlignment="1">
      <alignment horizontal="center" vertical="center"/>
    </xf>
    <xf numFmtId="0" fontId="24" fillId="0" borderId="0" xfId="0" applyFont="1" applyAlignment="1">
      <alignment horizontal="center"/>
    </xf>
    <xf numFmtId="0" fontId="24" fillId="5" borderId="0" xfId="0" applyFont="1" applyFill="1" applyAlignment="1">
      <alignment horizontal="center"/>
    </xf>
    <xf numFmtId="0" fontId="25" fillId="2" borderId="8" xfId="0" applyFont="1" applyFill="1" applyBorder="1"/>
    <xf numFmtId="0" fontId="25" fillId="2" borderId="0" xfId="0" applyFont="1" applyFill="1"/>
    <xf numFmtId="3" fontId="25" fillId="2" borderId="0" xfId="0" applyNumberFormat="1" applyFont="1" applyFill="1" applyAlignment="1">
      <alignment horizontal="center" vertical="center"/>
    </xf>
    <xf numFmtId="0" fontId="24" fillId="4" borderId="0" xfId="0" applyFont="1" applyFill="1" applyAlignment="1">
      <alignment horizontal="center"/>
    </xf>
    <xf numFmtId="0" fontId="9" fillId="4" borderId="0" xfId="0" applyFont="1" applyFill="1"/>
    <xf numFmtId="0" fontId="0" fillId="4" borderId="0" xfId="0" applyFill="1"/>
    <xf numFmtId="167" fontId="24" fillId="5" borderId="0" xfId="0" applyNumberFormat="1" applyFont="1" applyFill="1" applyAlignment="1">
      <alignment horizontal="center"/>
    </xf>
    <xf numFmtId="167" fontId="24" fillId="5" borderId="1" xfId="0" applyNumberFormat="1" applyFont="1" applyFill="1" applyBorder="1" applyAlignment="1">
      <alignment horizontal="center"/>
    </xf>
    <xf numFmtId="167" fontId="24" fillId="4" borderId="0" xfId="0" applyNumberFormat="1" applyFont="1" applyFill="1" applyAlignment="1">
      <alignment horizontal="center"/>
    </xf>
    <xf numFmtId="167" fontId="24" fillId="4" borderId="1" xfId="0" applyNumberFormat="1" applyFont="1" applyFill="1" applyBorder="1" applyAlignment="1">
      <alignment horizontal="center"/>
    </xf>
    <xf numFmtId="0" fontId="23" fillId="3" borderId="6" xfId="0" applyFont="1" applyFill="1" applyBorder="1" applyAlignment="1">
      <alignment horizontal="center" vertical="center"/>
    </xf>
    <xf numFmtId="0" fontId="23" fillId="3" borderId="10" xfId="0" applyFont="1" applyFill="1" applyBorder="1" applyAlignment="1">
      <alignment horizontal="center" vertical="center"/>
    </xf>
    <xf numFmtId="0" fontId="24" fillId="0" borderId="0" xfId="0" applyFont="1"/>
    <xf numFmtId="0" fontId="25" fillId="0" borderId="0" xfId="0" applyFont="1"/>
    <xf numFmtId="0" fontId="42" fillId="0" borderId="8" xfId="0" applyFont="1" applyBorder="1" applyAlignment="1">
      <alignment vertical="center"/>
    </xf>
    <xf numFmtId="0" fontId="42" fillId="0" borderId="0" xfId="0" applyFont="1" applyAlignment="1">
      <alignment vertical="center" wrapText="1"/>
    </xf>
    <xf numFmtId="0" fontId="42" fillId="0" borderId="1" xfId="0" applyFont="1" applyBorder="1" applyAlignment="1">
      <alignment vertical="center" wrapText="1"/>
    </xf>
    <xf numFmtId="0" fontId="25" fillId="0" borderId="1" xfId="0" applyFont="1" applyBorder="1"/>
    <xf numFmtId="166" fontId="24" fillId="0" borderId="0" xfId="0" applyNumberFormat="1" applyFont="1" applyAlignment="1">
      <alignment horizontal="center" vertical="center" wrapText="1"/>
    </xf>
    <xf numFmtId="0" fontId="41" fillId="0" borderId="0" xfId="0" applyFont="1" applyAlignment="1">
      <alignment vertical="center" wrapText="1"/>
    </xf>
    <xf numFmtId="0" fontId="41" fillId="0" borderId="0" xfId="0" applyFont="1" applyAlignment="1">
      <alignment horizontal="center" vertical="center" wrapText="1"/>
    </xf>
    <xf numFmtId="0" fontId="43" fillId="0" borderId="0" xfId="0" applyFont="1" applyAlignment="1">
      <alignment horizontal="center" vertical="center"/>
    </xf>
    <xf numFmtId="166" fontId="43" fillId="0" borderId="0" xfId="0" applyNumberFormat="1" applyFont="1" applyAlignment="1">
      <alignment horizontal="center" vertical="center"/>
    </xf>
    <xf numFmtId="166" fontId="43" fillId="0" borderId="1" xfId="0" applyNumberFormat="1" applyFont="1" applyBorder="1" applyAlignment="1">
      <alignment horizontal="center" vertical="center"/>
    </xf>
    <xf numFmtId="166" fontId="43" fillId="5" borderId="0" xfId="0" applyNumberFormat="1" applyFont="1" applyFill="1" applyAlignment="1">
      <alignment horizontal="center" vertical="center"/>
    </xf>
    <xf numFmtId="166" fontId="43" fillId="5" borderId="1" xfId="0" applyNumberFormat="1" applyFont="1" applyFill="1" applyBorder="1" applyAlignment="1">
      <alignment horizontal="center" vertical="center"/>
    </xf>
    <xf numFmtId="0" fontId="42" fillId="0" borderId="0" xfId="0" applyFont="1" applyAlignment="1">
      <alignment vertical="top"/>
    </xf>
    <xf numFmtId="0" fontId="42" fillId="0" borderId="1" xfId="0" applyFont="1" applyBorder="1" applyAlignment="1">
      <alignment vertical="top"/>
    </xf>
    <xf numFmtId="168" fontId="42" fillId="0" borderId="1" xfId="0" applyNumberFormat="1" applyFont="1" applyBorder="1" applyAlignment="1">
      <alignment horizontal="left" vertical="top" wrapText="1"/>
    </xf>
    <xf numFmtId="0" fontId="42" fillId="0" borderId="8" xfId="0" applyFont="1" applyBorder="1" applyAlignment="1">
      <alignment horizontal="left" vertical="top"/>
    </xf>
    <xf numFmtId="0" fontId="42" fillId="0" borderId="0" xfId="0" applyFont="1" applyAlignment="1">
      <alignment horizontal="left" vertical="top"/>
    </xf>
    <xf numFmtId="0" fontId="42" fillId="0" borderId="0" xfId="0" applyFont="1" applyAlignment="1">
      <alignment vertical="top" wrapText="1"/>
    </xf>
    <xf numFmtId="0" fontId="42" fillId="0" borderId="0" xfId="0" quotePrefix="1" applyFont="1" applyAlignment="1">
      <alignment vertical="top" wrapText="1"/>
    </xf>
    <xf numFmtId="0" fontId="42" fillId="0" borderId="1" xfId="0" quotePrefix="1" applyFont="1" applyBorder="1" applyAlignment="1">
      <alignment vertical="top" wrapText="1"/>
    </xf>
    <xf numFmtId="0" fontId="19" fillId="0" borderId="2" xfId="0" applyFont="1" applyBorder="1"/>
    <xf numFmtId="0" fontId="19" fillId="0" borderId="4" xfId="0" applyFont="1" applyBorder="1"/>
    <xf numFmtId="0" fontId="43" fillId="5" borderId="0" xfId="0" applyFont="1" applyFill="1" applyAlignment="1">
      <alignment horizontal="center"/>
    </xf>
    <xf numFmtId="0" fontId="43" fillId="0" borderId="0" xfId="0" applyFont="1" applyAlignment="1">
      <alignment horizontal="center"/>
    </xf>
    <xf numFmtId="0" fontId="41" fillId="3" borderId="10" xfId="0" applyFont="1" applyFill="1" applyBorder="1" applyAlignment="1">
      <alignment horizontal="center" vertical="center" wrapText="1"/>
    </xf>
    <xf numFmtId="0" fontId="41" fillId="3" borderId="7" xfId="0" applyFont="1" applyFill="1" applyBorder="1" applyAlignment="1">
      <alignment horizontal="center" vertical="center" wrapText="1"/>
    </xf>
    <xf numFmtId="0" fontId="19" fillId="4" borderId="0" xfId="0" applyFont="1" applyFill="1"/>
    <xf numFmtId="0" fontId="24" fillId="4" borderId="8" xfId="0" applyFont="1" applyFill="1" applyBorder="1" applyAlignment="1">
      <alignment horizontal="center" vertical="center"/>
    </xf>
    <xf numFmtId="0" fontId="24" fillId="4" borderId="0" xfId="0" applyFont="1" applyFill="1" applyAlignment="1">
      <alignment horizontal="center" vertical="center"/>
    </xf>
    <xf numFmtId="37" fontId="43" fillId="5" borderId="0" xfId="3" applyNumberFormat="1" applyFont="1" applyFill="1" applyBorder="1" applyAlignment="1">
      <alignment horizontal="center" vertical="center"/>
    </xf>
    <xf numFmtId="37" fontId="43" fillId="5" borderId="1" xfId="3" applyNumberFormat="1" applyFont="1" applyFill="1" applyBorder="1" applyAlignment="1">
      <alignment horizontal="center" vertical="center"/>
    </xf>
    <xf numFmtId="37" fontId="43" fillId="0" borderId="0" xfId="3" applyNumberFormat="1" applyFont="1" applyFill="1" applyBorder="1" applyAlignment="1">
      <alignment horizontal="center" vertical="center"/>
    </xf>
    <xf numFmtId="37" fontId="43" fillId="0" borderId="1" xfId="3" applyNumberFormat="1" applyFont="1" applyFill="1" applyBorder="1" applyAlignment="1">
      <alignment horizontal="center" vertical="center"/>
    </xf>
    <xf numFmtId="0" fontId="22" fillId="0" borderId="0" xfId="2" applyFont="1" applyFill="1" applyBorder="1" applyAlignment="1" applyProtection="1">
      <alignment horizontal="left" vertical="center"/>
    </xf>
    <xf numFmtId="0" fontId="22" fillId="0" borderId="1" xfId="2" applyFont="1" applyFill="1" applyBorder="1" applyAlignment="1" applyProtection="1">
      <alignment horizontal="left" vertical="center"/>
    </xf>
    <xf numFmtId="0" fontId="21" fillId="0" borderId="0" xfId="0" applyFont="1" applyAlignment="1">
      <alignment horizontal="left" vertical="center"/>
    </xf>
    <xf numFmtId="0" fontId="19" fillId="0" borderId="0" xfId="0" applyFont="1" applyAlignment="1">
      <alignment horizontal="left" vertical="center"/>
    </xf>
    <xf numFmtId="166" fontId="24" fillId="4" borderId="0" xfId="0" applyNumberFormat="1" applyFont="1" applyFill="1" applyAlignment="1">
      <alignment horizontal="center" vertical="center" wrapText="1"/>
    </xf>
    <xf numFmtId="0" fontId="43" fillId="4" borderId="0" xfId="0" applyFont="1" applyFill="1" applyAlignment="1">
      <alignment horizontal="center"/>
    </xf>
    <xf numFmtId="37" fontId="43" fillId="4" borderId="0" xfId="3" applyNumberFormat="1" applyFont="1" applyFill="1" applyBorder="1" applyAlignment="1">
      <alignment horizontal="center" vertical="center"/>
    </xf>
    <xf numFmtId="166" fontId="43" fillId="4" borderId="0" xfId="0" applyNumberFormat="1" applyFont="1" applyFill="1" applyAlignment="1">
      <alignment horizontal="center" vertical="center"/>
    </xf>
    <xf numFmtId="166" fontId="43" fillId="4" borderId="1" xfId="0" applyNumberFormat="1" applyFont="1" applyFill="1" applyBorder="1" applyAlignment="1">
      <alignment horizontal="center" vertical="center"/>
    </xf>
    <xf numFmtId="37" fontId="43" fillId="4" borderId="1" xfId="3" applyNumberFormat="1" applyFont="1" applyFill="1" applyBorder="1" applyAlignment="1">
      <alignment horizontal="center" vertical="center"/>
    </xf>
    <xf numFmtId="170" fontId="24" fillId="5" borderId="0" xfId="3" applyNumberFormat="1" applyFont="1" applyFill="1" applyBorder="1" applyAlignment="1">
      <alignment horizontal="center" vertical="center"/>
    </xf>
    <xf numFmtId="170" fontId="24" fillId="4" borderId="0" xfId="3" applyNumberFormat="1" applyFont="1" applyFill="1" applyBorder="1" applyAlignment="1">
      <alignment horizontal="center" vertical="center"/>
    </xf>
    <xf numFmtId="0" fontId="42" fillId="0" borderId="0" xfId="0" applyFont="1" applyAlignment="1">
      <alignment horizontal="left" vertical="center"/>
    </xf>
    <xf numFmtId="0" fontId="42" fillId="0" borderId="1" xfId="0" applyFont="1" applyBorder="1" applyAlignment="1">
      <alignment horizontal="left" vertical="center"/>
    </xf>
    <xf numFmtId="0" fontId="42" fillId="0" borderId="0" xfId="0" applyFont="1" applyAlignment="1">
      <alignment horizontal="left" vertical="top" wrapText="1"/>
    </xf>
    <xf numFmtId="0" fontId="42" fillId="0" borderId="1" xfId="0" applyFont="1" applyBorder="1" applyAlignment="1">
      <alignment horizontal="left" vertical="top" wrapText="1"/>
    </xf>
    <xf numFmtId="0" fontId="42" fillId="4" borderId="8" xfId="0" applyFont="1" applyFill="1" applyBorder="1" applyAlignment="1">
      <alignment vertical="center"/>
    </xf>
    <xf numFmtId="0" fontId="42" fillId="4" borderId="1" xfId="0" applyFont="1" applyFill="1" applyBorder="1" applyAlignment="1">
      <alignment horizontal="center"/>
    </xf>
    <xf numFmtId="0" fontId="42" fillId="4" borderId="8" xfId="0" applyFont="1" applyFill="1" applyBorder="1" applyAlignment="1">
      <alignment horizontal="left" vertical="top"/>
    </xf>
    <xf numFmtId="0" fontId="42" fillId="4" borderId="1" xfId="0" applyFont="1" applyFill="1" applyBorder="1" applyAlignment="1">
      <alignment horizontal="center" vertical="top" wrapText="1"/>
    </xf>
    <xf numFmtId="0" fontId="25" fillId="4" borderId="1" xfId="0" applyFont="1" applyFill="1" applyBorder="1" applyAlignment="1">
      <alignment horizontal="center"/>
    </xf>
    <xf numFmtId="0" fontId="19" fillId="4" borderId="2" xfId="0" applyFont="1" applyFill="1" applyBorder="1"/>
    <xf numFmtId="0" fontId="19" fillId="4" borderId="3" xfId="0" applyFont="1" applyFill="1" applyBorder="1"/>
    <xf numFmtId="0" fontId="19" fillId="4" borderId="3" xfId="0" applyFont="1" applyFill="1" applyBorder="1" applyAlignment="1">
      <alignment horizontal="center"/>
    </xf>
    <xf numFmtId="0" fontId="19" fillId="4" borderId="4" xfId="0" applyFont="1" applyFill="1" applyBorder="1" applyAlignment="1">
      <alignment horizontal="center"/>
    </xf>
    <xf numFmtId="3" fontId="43" fillId="0" borderId="0" xfId="3" applyNumberFormat="1" applyFont="1" applyFill="1" applyBorder="1" applyAlignment="1">
      <alignment horizontal="center" vertical="center"/>
    </xf>
    <xf numFmtId="170" fontId="19" fillId="4" borderId="8" xfId="0" applyNumberFormat="1" applyFont="1" applyFill="1" applyBorder="1"/>
    <xf numFmtId="168" fontId="42" fillId="4" borderId="0" xfId="3" applyNumberFormat="1" applyFont="1" applyFill="1" applyBorder="1" applyAlignment="1">
      <alignment horizontal="center" vertical="center"/>
    </xf>
    <xf numFmtId="0" fontId="2" fillId="0" borderId="0" xfId="0" applyFont="1" applyAlignment="1">
      <alignment horizontal="center"/>
    </xf>
    <xf numFmtId="166" fontId="0" fillId="0" borderId="0" xfId="0" applyNumberFormat="1" applyAlignment="1">
      <alignment horizontal="center" vertical="center"/>
    </xf>
    <xf numFmtId="0" fontId="44" fillId="0" borderId="8" xfId="0" applyFont="1" applyBorder="1" applyAlignment="1">
      <alignment horizontal="center" vertical="center"/>
    </xf>
    <xf numFmtId="0" fontId="42" fillId="0" borderId="0" xfId="0" applyFont="1"/>
    <xf numFmtId="0" fontId="29" fillId="4" borderId="11" xfId="0" applyFont="1" applyFill="1" applyBorder="1" applyAlignment="1">
      <alignment vertical="center"/>
    </xf>
    <xf numFmtId="0" fontId="42" fillId="4" borderId="9" xfId="0" applyFont="1" applyFill="1" applyBorder="1" applyAlignment="1">
      <alignment vertical="center"/>
    </xf>
    <xf numFmtId="0" fontId="42" fillId="4" borderId="9" xfId="0" applyFont="1" applyFill="1" applyBorder="1" applyAlignment="1">
      <alignment horizontal="center" vertical="center"/>
    </xf>
    <xf numFmtId="0" fontId="42" fillId="4" borderId="10" xfId="0" applyFont="1" applyFill="1" applyBorder="1" applyAlignment="1">
      <alignment horizontal="center" vertical="center"/>
    </xf>
    <xf numFmtId="3" fontId="43" fillId="0" borderId="0" xfId="0" applyNumberFormat="1" applyFont="1" applyAlignment="1">
      <alignment horizontal="center" vertical="center" wrapText="1"/>
    </xf>
    <xf numFmtId="0" fontId="43" fillId="0" borderId="3" xfId="0" applyFont="1" applyBorder="1" applyAlignment="1">
      <alignment horizontal="center"/>
    </xf>
    <xf numFmtId="0" fontId="19" fillId="0" borderId="0" xfId="0" applyFont="1" applyAlignment="1">
      <alignment horizontal="center"/>
    </xf>
    <xf numFmtId="0" fontId="25" fillId="4" borderId="0" xfId="0" applyFont="1" applyFill="1" applyAlignment="1">
      <alignment horizontal="center"/>
    </xf>
    <xf numFmtId="0" fontId="42" fillId="4" borderId="0" xfId="0" applyFont="1" applyFill="1" applyAlignment="1">
      <alignment horizontal="center" vertical="top" wrapText="1"/>
    </xf>
    <xf numFmtId="0" fontId="42" fillId="4" borderId="0" xfId="0" applyFont="1" applyFill="1" applyAlignment="1">
      <alignment vertical="top" wrapText="1"/>
    </xf>
    <xf numFmtId="0" fontId="42" fillId="4" borderId="0" xfId="0" applyFont="1" applyFill="1" applyAlignment="1">
      <alignment horizontal="center"/>
    </xf>
    <xf numFmtId="0" fontId="42" fillId="4" borderId="0" xfId="0" applyFont="1" applyFill="1" applyAlignment="1">
      <alignment horizontal="left"/>
    </xf>
    <xf numFmtId="0" fontId="42" fillId="4" borderId="0" xfId="0" applyFont="1" applyFill="1" applyAlignment="1">
      <alignment horizontal="center" vertical="center"/>
    </xf>
    <xf numFmtId="37" fontId="19" fillId="4" borderId="0" xfId="0" applyNumberFormat="1" applyFont="1" applyFill="1"/>
    <xf numFmtId="0" fontId="16" fillId="4" borderId="0" xfId="0" applyFont="1" applyFill="1"/>
    <xf numFmtId="0" fontId="35" fillId="4" borderId="0" xfId="0" applyFont="1" applyFill="1" applyAlignment="1">
      <alignment vertical="center"/>
    </xf>
    <xf numFmtId="166" fontId="2" fillId="4" borderId="0" xfId="0" applyNumberFormat="1" applyFont="1" applyFill="1"/>
    <xf numFmtId="0" fontId="37" fillId="0" borderId="0" xfId="0" applyFont="1" applyAlignment="1">
      <alignment vertical="center"/>
    </xf>
    <xf numFmtId="0" fontId="38" fillId="0" borderId="0" xfId="0" quotePrefix="1" applyFont="1" applyAlignment="1">
      <alignment vertical="center" wrapText="1"/>
    </xf>
    <xf numFmtId="0" fontId="37" fillId="0" borderId="9" xfId="0" applyFont="1" applyBorder="1" applyAlignment="1">
      <alignment vertical="center"/>
    </xf>
    <xf numFmtId="0" fontId="9" fillId="0" borderId="9" xfId="0" applyFont="1" applyBorder="1"/>
    <xf numFmtId="0" fontId="0" fillId="0" borderId="9" xfId="0" applyBorder="1"/>
    <xf numFmtId="0" fontId="0" fillId="0" borderId="10" xfId="0" applyBorder="1"/>
    <xf numFmtId="0" fontId="0" fillId="0" borderId="1" xfId="0" applyBorder="1"/>
    <xf numFmtId="0" fontId="0" fillId="0" borderId="3" xfId="0" applyBorder="1"/>
    <xf numFmtId="0" fontId="0" fillId="0" borderId="4" xfId="0" applyBorder="1"/>
    <xf numFmtId="0" fontId="31" fillId="4" borderId="0" xfId="0" applyFont="1" applyFill="1" applyAlignment="1">
      <alignment horizontal="center" vertical="center" wrapText="1"/>
    </xf>
    <xf numFmtId="166" fontId="31" fillId="4" borderId="0" xfId="0" applyNumberFormat="1" applyFont="1" applyFill="1" applyAlignment="1">
      <alignment horizontal="center" vertical="center" wrapText="1"/>
    </xf>
    <xf numFmtId="0" fontId="4" fillId="0" borderId="0" xfId="2" applyFill="1" applyBorder="1" applyAlignment="1" applyProtection="1">
      <alignment horizontal="left" vertical="center"/>
    </xf>
    <xf numFmtId="0" fontId="23" fillId="4" borderId="0" xfId="0" applyFont="1" applyFill="1" applyAlignment="1">
      <alignment horizontal="left" wrapText="1"/>
    </xf>
    <xf numFmtId="0" fontId="29" fillId="0" borderId="8" xfId="0" applyFont="1" applyBorder="1" applyAlignment="1">
      <alignment horizontal="left" vertical="center"/>
    </xf>
    <xf numFmtId="0" fontId="42" fillId="0" borderId="1" xfId="0" applyFont="1" applyBorder="1" applyAlignment="1">
      <alignment horizontal="left" vertical="center" wrapText="1"/>
    </xf>
    <xf numFmtId="0" fontId="24" fillId="0" borderId="3" xfId="0" applyFont="1" applyBorder="1" applyAlignment="1">
      <alignment horizontal="center" vertical="center"/>
    </xf>
    <xf numFmtId="166" fontId="43" fillId="0" borderId="3" xfId="0" applyNumberFormat="1" applyFont="1" applyBorder="1" applyAlignment="1">
      <alignment horizontal="center" vertical="center"/>
    </xf>
    <xf numFmtId="166" fontId="24" fillId="4" borderId="3" xfId="0" applyNumberFormat="1" applyFont="1" applyFill="1" applyBorder="1" applyAlignment="1">
      <alignment horizontal="center" vertical="center" wrapText="1"/>
    </xf>
    <xf numFmtId="0" fontId="31" fillId="4" borderId="3" xfId="0" applyFont="1" applyFill="1" applyBorder="1" applyAlignment="1">
      <alignment horizontal="center" vertical="center" wrapText="1"/>
    </xf>
    <xf numFmtId="0" fontId="31" fillId="4" borderId="8" xfId="0" applyFont="1" applyFill="1" applyBorder="1" applyAlignment="1">
      <alignment vertical="center"/>
    </xf>
    <xf numFmtId="0" fontId="24" fillId="4" borderId="8" xfId="0" applyFont="1" applyFill="1" applyBorder="1" applyAlignment="1">
      <alignment horizontal="left" vertical="center"/>
    </xf>
    <xf numFmtId="2" fontId="31" fillId="4" borderId="8" xfId="0" applyNumberFormat="1" applyFont="1" applyFill="1" applyBorder="1" applyAlignment="1">
      <alignment horizontal="left" vertical="center" wrapText="1"/>
    </xf>
    <xf numFmtId="2" fontId="31" fillId="4" borderId="2" xfId="0" applyNumberFormat="1" applyFont="1" applyFill="1" applyBorder="1" applyAlignment="1">
      <alignment horizontal="left" vertical="center" wrapText="1"/>
    </xf>
    <xf numFmtId="166" fontId="0" fillId="0" borderId="0" xfId="0" applyNumberFormat="1"/>
    <xf numFmtId="1" fontId="0" fillId="0" borderId="0" xfId="0" applyNumberFormat="1"/>
    <xf numFmtId="166" fontId="0" fillId="4" borderId="0" xfId="0" applyNumberFormat="1" applyFill="1"/>
    <xf numFmtId="0" fontId="37" fillId="0" borderId="10" xfId="0" applyFont="1" applyBorder="1" applyAlignment="1">
      <alignment vertical="center"/>
    </xf>
    <xf numFmtId="170" fontId="0" fillId="0" borderId="0" xfId="0" applyNumberFormat="1"/>
    <xf numFmtId="0" fontId="19" fillId="0" borderId="0" xfId="5" applyFont="1"/>
    <xf numFmtId="0" fontId="24" fillId="0" borderId="0" xfId="5" applyFont="1"/>
    <xf numFmtId="0" fontId="41" fillId="0" borderId="0" xfId="5" applyFont="1" applyAlignment="1">
      <alignment horizontal="left" vertical="center" wrapText="1"/>
    </xf>
    <xf numFmtId="0" fontId="41" fillId="3" borderId="0" xfId="5" applyFont="1" applyFill="1" applyAlignment="1">
      <alignment horizontal="center" vertical="center" wrapText="1"/>
    </xf>
    <xf numFmtId="3" fontId="41" fillId="0" borderId="0" xfId="5" applyNumberFormat="1" applyFont="1" applyAlignment="1">
      <alignment horizontal="center" vertical="center"/>
    </xf>
    <xf numFmtId="3" fontId="41" fillId="3" borderId="0" xfId="5" applyNumberFormat="1" applyFont="1" applyFill="1" applyAlignment="1">
      <alignment horizontal="center" vertical="center"/>
    </xf>
    <xf numFmtId="0" fontId="41" fillId="3" borderId="0" xfId="5" applyFont="1" applyFill="1" applyAlignment="1">
      <alignment horizontal="center" vertical="center"/>
    </xf>
    <xf numFmtId="3" fontId="24" fillId="0" borderId="0" xfId="5" applyNumberFormat="1" applyFont="1"/>
    <xf numFmtId="3" fontId="41" fillId="3" borderId="3" xfId="5" applyNumberFormat="1" applyFont="1" applyFill="1" applyBorder="1" applyAlignment="1">
      <alignment horizontal="center" vertical="center"/>
    </xf>
    <xf numFmtId="0" fontId="24" fillId="4" borderId="0" xfId="5" applyFont="1" applyFill="1" applyAlignment="1">
      <alignment horizontal="center" vertical="center"/>
    </xf>
    <xf numFmtId="3" fontId="24" fillId="4" borderId="0" xfId="5" applyNumberFormat="1" applyFont="1" applyFill="1" applyAlignment="1">
      <alignment horizontal="center" vertical="center"/>
    </xf>
    <xf numFmtId="3" fontId="24" fillId="4" borderId="1" xfId="5" applyNumberFormat="1" applyFont="1" applyFill="1" applyBorder="1" applyAlignment="1">
      <alignment horizontal="center" vertical="center"/>
    </xf>
    <xf numFmtId="166" fontId="2" fillId="0" borderId="0" xfId="5" applyNumberFormat="1"/>
    <xf numFmtId="0" fontId="24" fillId="4" borderId="8" xfId="5" applyFont="1" applyFill="1" applyBorder="1" applyAlignment="1">
      <alignment horizontal="center" vertical="center"/>
    </xf>
    <xf numFmtId="0" fontId="24" fillId="4" borderId="0" xfId="5" applyFont="1" applyFill="1" applyAlignment="1">
      <alignment horizontal="center"/>
    </xf>
    <xf numFmtId="166" fontId="24" fillId="4" borderId="0" xfId="5" applyNumberFormat="1" applyFont="1" applyFill="1" applyAlignment="1">
      <alignment horizontal="center" vertical="center" wrapText="1"/>
    </xf>
    <xf numFmtId="166" fontId="24" fillId="4" borderId="1" xfId="5" applyNumberFormat="1" applyFont="1" applyFill="1" applyBorder="1" applyAlignment="1">
      <alignment horizontal="center" vertical="center" wrapText="1"/>
    </xf>
    <xf numFmtId="0" fontId="19" fillId="4" borderId="0" xfId="5" applyFont="1" applyFill="1"/>
    <xf numFmtId="3" fontId="24" fillId="5" borderId="0" xfId="5" applyNumberFormat="1" applyFont="1" applyFill="1" applyAlignment="1">
      <alignment horizontal="center" vertical="center"/>
    </xf>
    <xf numFmtId="3" fontId="24" fillId="5" borderId="1" xfId="5" applyNumberFormat="1" applyFont="1" applyFill="1" applyBorder="1" applyAlignment="1">
      <alignment horizontal="center" vertical="center"/>
    </xf>
    <xf numFmtId="0" fontId="24" fillId="5" borderId="0" xfId="5" applyFont="1" applyFill="1" applyAlignment="1">
      <alignment horizontal="center"/>
    </xf>
    <xf numFmtId="166" fontId="24" fillId="5" borderId="0" xfId="5" applyNumberFormat="1" applyFont="1" applyFill="1" applyAlignment="1">
      <alignment horizontal="center" vertical="center" wrapText="1"/>
    </xf>
    <xf numFmtId="166" fontId="24" fillId="5" borderId="1" xfId="5" applyNumberFormat="1" applyFont="1" applyFill="1" applyBorder="1" applyAlignment="1">
      <alignment horizontal="center" vertical="center" wrapText="1"/>
    </xf>
    <xf numFmtId="3" fontId="24" fillId="0" borderId="0" xfId="5" applyNumberFormat="1" applyFont="1" applyAlignment="1">
      <alignment horizontal="center" vertical="center"/>
    </xf>
    <xf numFmtId="3" fontId="24" fillId="0" borderId="1" xfId="5" applyNumberFormat="1" applyFont="1" applyBorder="1" applyAlignment="1">
      <alignment horizontal="center" vertical="center"/>
    </xf>
    <xf numFmtId="0" fontId="24" fillId="0" borderId="0" xfId="5" applyFont="1" applyAlignment="1">
      <alignment horizontal="center"/>
    </xf>
    <xf numFmtId="166" fontId="24" fillId="0" borderId="0" xfId="5" applyNumberFormat="1" applyFont="1" applyAlignment="1">
      <alignment horizontal="center" vertical="center" wrapText="1"/>
    </xf>
    <xf numFmtId="166" fontId="24" fillId="0" borderId="1" xfId="5" applyNumberFormat="1" applyFont="1" applyBorder="1" applyAlignment="1">
      <alignment horizontal="center" vertical="center" wrapText="1"/>
    </xf>
    <xf numFmtId="166" fontId="2" fillId="4" borderId="0" xfId="5" applyNumberFormat="1" applyFill="1"/>
    <xf numFmtId="0" fontId="25" fillId="0" borderId="8" xfId="5" applyFont="1" applyBorder="1" applyAlignment="1">
      <alignment horizontal="center" vertical="center"/>
    </xf>
    <xf numFmtId="0" fontId="25" fillId="0" borderId="0" xfId="5" applyFont="1"/>
    <xf numFmtId="3" fontId="25" fillId="0" borderId="0" xfId="5" applyNumberFormat="1" applyFont="1"/>
    <xf numFmtId="0" fontId="25" fillId="0" borderId="0" xfId="5" applyFont="1" applyAlignment="1">
      <alignment horizontal="center" vertical="center"/>
    </xf>
    <xf numFmtId="166" fontId="25" fillId="0" borderId="0" xfId="5" applyNumberFormat="1" applyFont="1" applyAlignment="1">
      <alignment horizontal="center" vertical="center"/>
    </xf>
    <xf numFmtId="166" fontId="25" fillId="0" borderId="0" xfId="5" applyNumberFormat="1" applyFont="1" applyAlignment="1">
      <alignment horizontal="right" vertical="center" wrapText="1"/>
    </xf>
    <xf numFmtId="0" fontId="42" fillId="0" borderId="8" xfId="5" applyFont="1" applyBorder="1" applyAlignment="1">
      <alignment vertical="center"/>
    </xf>
    <xf numFmtId="0" fontId="42" fillId="0" borderId="0" xfId="5" applyFont="1" applyAlignment="1">
      <alignment horizontal="left" vertical="center"/>
    </xf>
    <xf numFmtId="0" fontId="42" fillId="0" borderId="1" xfId="5" applyFont="1" applyBorder="1" applyAlignment="1">
      <alignment horizontal="left" vertical="center"/>
    </xf>
    <xf numFmtId="0" fontId="42" fillId="0" borderId="0" xfId="5" quotePrefix="1" applyFont="1" applyAlignment="1">
      <alignment horizontal="left" vertical="center" wrapText="1"/>
    </xf>
    <xf numFmtId="0" fontId="42" fillId="0" borderId="1" xfId="5" quotePrefix="1" applyFont="1" applyBorder="1" applyAlignment="1">
      <alignment horizontal="left" vertical="center" wrapText="1"/>
    </xf>
    <xf numFmtId="0" fontId="25" fillId="0" borderId="2" xfId="5" applyFont="1" applyBorder="1"/>
    <xf numFmtId="0" fontId="25" fillId="0" borderId="3" xfId="5" applyFont="1" applyBorder="1"/>
    <xf numFmtId="0" fontId="30" fillId="0" borderId="3" xfId="5" applyFont="1" applyBorder="1"/>
    <xf numFmtId="0" fontId="30" fillId="0" borderId="4" xfId="5" applyFont="1" applyBorder="1"/>
    <xf numFmtId="0" fontId="25" fillId="0" borderId="4" xfId="5" applyFont="1" applyBorder="1"/>
    <xf numFmtId="0" fontId="30" fillId="0" borderId="0" xfId="5" applyFont="1"/>
    <xf numFmtId="0" fontId="41" fillId="3" borderId="6" xfId="5" applyFont="1" applyFill="1" applyBorder="1" applyAlignment="1">
      <alignment horizontal="center" vertical="center" wrapText="1"/>
    </xf>
    <xf numFmtId="0" fontId="43" fillId="4" borderId="0" xfId="0" applyFont="1" applyFill="1" applyAlignment="1">
      <alignment horizontal="center" vertical="center"/>
    </xf>
    <xf numFmtId="3" fontId="43" fillId="4" borderId="0" xfId="0" applyNumberFormat="1" applyFont="1" applyFill="1" applyAlignment="1">
      <alignment horizontal="center" vertical="center"/>
    </xf>
    <xf numFmtId="3" fontId="43" fillId="4" borderId="0" xfId="3" applyNumberFormat="1" applyFont="1" applyFill="1" applyBorder="1" applyAlignment="1">
      <alignment horizontal="center" vertical="center"/>
    </xf>
    <xf numFmtId="3" fontId="43" fillId="4" borderId="1" xfId="3" applyNumberFormat="1" applyFont="1" applyFill="1" applyBorder="1" applyAlignment="1">
      <alignment horizontal="center"/>
    </xf>
    <xf numFmtId="3" fontId="43" fillId="4" borderId="0" xfId="0" applyNumberFormat="1" applyFont="1" applyFill="1" applyAlignment="1">
      <alignment horizontal="center" vertical="center" wrapText="1"/>
    </xf>
    <xf numFmtId="3" fontId="43" fillId="4" borderId="1" xfId="3" applyNumberFormat="1" applyFont="1" applyFill="1" applyBorder="1" applyAlignment="1">
      <alignment horizontal="center" vertical="center"/>
    </xf>
    <xf numFmtId="0" fontId="42" fillId="0" borderId="8" xfId="5" quotePrefix="1" applyFont="1" applyBorder="1" applyAlignment="1">
      <alignment horizontal="left" vertical="center"/>
    </xf>
    <xf numFmtId="0" fontId="29" fillId="0" borderId="11" xfId="0" applyFont="1" applyBorder="1" applyAlignment="1">
      <alignment horizontal="left" vertical="center"/>
    </xf>
    <xf numFmtId="0" fontId="42" fillId="0" borderId="9" xfId="0" applyFont="1" applyBorder="1" applyAlignment="1">
      <alignment horizontal="left" vertical="center"/>
    </xf>
    <xf numFmtId="0" fontId="42" fillId="0" borderId="9" xfId="0" applyFont="1" applyBorder="1" applyAlignment="1">
      <alignment vertical="top"/>
    </xf>
    <xf numFmtId="0" fontId="42" fillId="0" borderId="10" xfId="0" applyFont="1" applyBorder="1" applyAlignment="1">
      <alignment vertical="top"/>
    </xf>
    <xf numFmtId="171" fontId="0" fillId="0" borderId="0" xfId="0" applyNumberFormat="1"/>
    <xf numFmtId="0" fontId="43" fillId="4" borderId="8" xfId="0" applyFont="1" applyFill="1" applyBorder="1" applyAlignment="1">
      <alignment horizontal="center" vertical="center"/>
    </xf>
    <xf numFmtId="0" fontId="4" fillId="4" borderId="0" xfId="2" quotePrefix="1" applyFill="1" applyBorder="1" applyAlignment="1" applyProtection="1">
      <alignment horizontal="left" vertical="center"/>
    </xf>
    <xf numFmtId="0" fontId="26" fillId="0" borderId="8" xfId="0" applyFont="1" applyBorder="1"/>
    <xf numFmtId="166" fontId="31" fillId="4" borderId="14" xfId="0" applyNumberFormat="1" applyFont="1" applyFill="1" applyBorder="1" applyAlignment="1">
      <alignment horizontal="center" vertical="center" wrapText="1"/>
    </xf>
    <xf numFmtId="166" fontId="24" fillId="4" borderId="1" xfId="0" applyNumberFormat="1" applyFont="1" applyFill="1" applyBorder="1" applyAlignment="1">
      <alignment horizontal="center" vertical="center" wrapText="1"/>
    </xf>
    <xf numFmtId="166" fontId="24" fillId="4" borderId="4" xfId="0" applyNumberFormat="1" applyFont="1" applyFill="1" applyBorder="1" applyAlignment="1">
      <alignment horizontal="center" vertical="center" wrapText="1"/>
    </xf>
    <xf numFmtId="0" fontId="2" fillId="0" borderId="0" xfId="0" applyFont="1"/>
    <xf numFmtId="3" fontId="2" fillId="0" borderId="0" xfId="0" applyNumberFormat="1" applyFont="1"/>
    <xf numFmtId="168" fontId="2" fillId="0" borderId="0" xfId="3" applyNumberFormat="1" applyFont="1" applyFill="1" applyBorder="1" applyAlignment="1"/>
    <xf numFmtId="168" fontId="2" fillId="0" borderId="0" xfId="3" applyNumberFormat="1" applyFont="1" applyFill="1" applyBorder="1"/>
    <xf numFmtId="0" fontId="2" fillId="0" borderId="3" xfId="0" applyFont="1" applyBorder="1"/>
    <xf numFmtId="0" fontId="26" fillId="0" borderId="2" xfId="0" applyFont="1" applyBorder="1"/>
    <xf numFmtId="0" fontId="25" fillId="2" borderId="3" xfId="0" applyFont="1" applyFill="1" applyBorder="1"/>
    <xf numFmtId="3" fontId="25" fillId="2" borderId="3" xfId="0" applyNumberFormat="1" applyFont="1" applyFill="1" applyBorder="1" applyAlignment="1">
      <alignment horizontal="center" vertical="center"/>
    </xf>
    <xf numFmtId="0" fontId="19" fillId="4" borderId="8" xfId="5" applyFont="1" applyFill="1" applyBorder="1"/>
    <xf numFmtId="2" fontId="47" fillId="4" borderId="0" xfId="0" applyNumberFormat="1" applyFont="1" applyFill="1" applyAlignment="1">
      <alignment horizontal="center" vertical="center" wrapText="1"/>
    </xf>
    <xf numFmtId="0" fontId="48" fillId="0" borderId="0" xfId="0" applyFont="1"/>
    <xf numFmtId="166" fontId="47" fillId="4" borderId="0" xfId="0" applyNumberFormat="1" applyFont="1" applyFill="1" applyAlignment="1">
      <alignment horizontal="center" vertical="center" wrapText="1"/>
    </xf>
    <xf numFmtId="0" fontId="47" fillId="4" borderId="0" xfId="0" applyFont="1" applyFill="1" applyAlignment="1">
      <alignment horizontal="center" vertical="center" wrapText="1"/>
    </xf>
    <xf numFmtId="166" fontId="49" fillId="0" borderId="0" xfId="0" applyNumberFormat="1" applyFont="1" applyAlignment="1">
      <alignment horizontal="center" vertical="center" wrapText="1"/>
    </xf>
    <xf numFmtId="166" fontId="49" fillId="4" borderId="0" xfId="0" applyNumberFormat="1" applyFont="1" applyFill="1" applyAlignment="1">
      <alignment horizontal="center" vertical="center" wrapText="1"/>
    </xf>
    <xf numFmtId="2" fontId="47" fillId="4" borderId="3" xfId="0" applyNumberFormat="1" applyFont="1" applyFill="1" applyBorder="1" applyAlignment="1">
      <alignment horizontal="center" vertical="center" wrapText="1"/>
    </xf>
    <xf numFmtId="0" fontId="48" fillId="0" borderId="3" xfId="0" applyFont="1" applyBorder="1"/>
    <xf numFmtId="166" fontId="49" fillId="4" borderId="3" xfId="0" applyNumberFormat="1" applyFont="1" applyFill="1" applyBorder="1" applyAlignment="1">
      <alignment horizontal="center" vertical="center" wrapText="1"/>
    </xf>
    <xf numFmtId="0" fontId="47" fillId="4" borderId="3" xfId="0" applyFont="1" applyFill="1" applyBorder="1" applyAlignment="1">
      <alignment horizontal="center" vertical="center" wrapText="1"/>
    </xf>
    <xf numFmtId="0" fontId="43" fillId="4" borderId="8" xfId="0" applyFont="1" applyFill="1" applyBorder="1" applyAlignment="1">
      <alignment horizontal="center"/>
    </xf>
    <xf numFmtId="0" fontId="25" fillId="4" borderId="0" xfId="0" applyFont="1" applyFill="1"/>
    <xf numFmtId="3" fontId="25" fillId="4" borderId="0" xfId="5" applyNumberFormat="1" applyFont="1" applyFill="1"/>
    <xf numFmtId="0" fontId="25" fillId="4" borderId="0" xfId="5" applyFont="1" applyFill="1"/>
    <xf numFmtId="0" fontId="41" fillId="3" borderId="16" xfId="0" applyFont="1" applyFill="1" applyBorder="1" applyAlignment="1">
      <alignment horizontal="center" vertical="center" wrapText="1"/>
    </xf>
    <xf numFmtId="0" fontId="41" fillId="3" borderId="17" xfId="0" applyFont="1" applyFill="1" applyBorder="1" applyAlignment="1">
      <alignment horizontal="center" vertical="center" wrapText="1"/>
    </xf>
    <xf numFmtId="0" fontId="41" fillId="3" borderId="18" xfId="0" applyFont="1" applyFill="1" applyBorder="1" applyAlignment="1">
      <alignment horizontal="center" vertical="center" wrapText="1"/>
    </xf>
    <xf numFmtId="0" fontId="24" fillId="0" borderId="15" xfId="0" applyFont="1" applyBorder="1" applyAlignment="1">
      <alignment horizontal="center"/>
    </xf>
    <xf numFmtId="166" fontId="51" fillId="4" borderId="0" xfId="0" applyNumberFormat="1" applyFont="1" applyFill="1" applyAlignment="1">
      <alignment horizontal="center" vertical="center" wrapText="1"/>
    </xf>
    <xf numFmtId="166" fontId="19" fillId="4" borderId="0" xfId="0" applyNumberFormat="1" applyFont="1" applyFill="1" applyAlignment="1">
      <alignment horizontal="center" vertical="center" wrapText="1"/>
    </xf>
    <xf numFmtId="166" fontId="19" fillId="4" borderId="3" xfId="0" applyNumberFormat="1" applyFont="1" applyFill="1" applyBorder="1" applyAlignment="1">
      <alignment horizontal="center" vertical="center" wrapText="1"/>
    </xf>
    <xf numFmtId="0" fontId="24" fillId="0" borderId="0" xfId="0" applyFont="1" applyAlignment="1">
      <alignment horizontal="center" vertical="center"/>
    </xf>
    <xf numFmtId="170" fontId="24" fillId="0" borderId="0" xfId="3" applyNumberFormat="1" applyFont="1" applyFill="1" applyBorder="1" applyAlignment="1">
      <alignment horizontal="center" vertical="center"/>
    </xf>
    <xf numFmtId="167" fontId="24" fillId="0" borderId="0" xfId="0" applyNumberFormat="1" applyFont="1" applyAlignment="1">
      <alignment horizontal="center"/>
    </xf>
    <xf numFmtId="167" fontId="24" fillId="0" borderId="1" xfId="0" applyNumberFormat="1" applyFont="1" applyBorder="1" applyAlignment="1">
      <alignment horizontal="center"/>
    </xf>
    <xf numFmtId="173" fontId="51" fillId="4" borderId="0" xfId="0" applyNumberFormat="1" applyFont="1" applyFill="1" applyAlignment="1">
      <alignment horizontal="center" vertical="center" wrapText="1"/>
    </xf>
    <xf numFmtId="172" fontId="24" fillId="5" borderId="0" xfId="0" applyNumberFormat="1" applyFont="1" applyFill="1" applyAlignment="1">
      <alignment horizontal="center"/>
    </xf>
    <xf numFmtId="173" fontId="24" fillId="5" borderId="1" xfId="5" applyNumberFormat="1" applyFont="1" applyFill="1" applyBorder="1" applyAlignment="1">
      <alignment horizontal="center" vertical="center" wrapText="1"/>
    </xf>
    <xf numFmtId="173" fontId="43" fillId="5" borderId="1" xfId="0" applyNumberFormat="1" applyFont="1" applyFill="1" applyBorder="1" applyAlignment="1">
      <alignment horizontal="center" vertical="center"/>
    </xf>
    <xf numFmtId="172" fontId="24" fillId="4" borderId="0" xfId="0" applyNumberFormat="1" applyFont="1" applyFill="1" applyAlignment="1">
      <alignment horizontal="center"/>
    </xf>
    <xf numFmtId="0" fontId="24" fillId="4" borderId="23" xfId="0" applyFont="1" applyFill="1" applyBorder="1" applyAlignment="1">
      <alignment horizontal="center" vertical="center"/>
    </xf>
    <xf numFmtId="170" fontId="24" fillId="5" borderId="23" xfId="3" applyNumberFormat="1" applyFont="1" applyFill="1" applyBorder="1" applyAlignment="1">
      <alignment horizontal="center" vertical="center"/>
    </xf>
    <xf numFmtId="0" fontId="24" fillId="5" borderId="23" xfId="0" applyFont="1" applyFill="1" applyBorder="1" applyAlignment="1">
      <alignment horizontal="center"/>
    </xf>
    <xf numFmtId="167" fontId="24" fillId="5" borderId="23" xfId="0" applyNumberFormat="1" applyFont="1" applyFill="1" applyBorder="1" applyAlignment="1">
      <alignment horizontal="center"/>
    </xf>
    <xf numFmtId="167" fontId="24" fillId="5" borderId="24" xfId="0" applyNumberFormat="1" applyFont="1" applyFill="1" applyBorder="1" applyAlignment="1">
      <alignment horizontal="center"/>
    </xf>
    <xf numFmtId="173" fontId="24" fillId="4" borderId="1" xfId="5" applyNumberFormat="1" applyFont="1" applyFill="1" applyBorder="1" applyAlignment="1">
      <alignment horizontal="center" vertical="center" wrapText="1"/>
    </xf>
    <xf numFmtId="0" fontId="24" fillId="4" borderId="23" xfId="5" applyFont="1" applyFill="1" applyBorder="1" applyAlignment="1">
      <alignment horizontal="center" vertical="center"/>
    </xf>
    <xf numFmtId="0" fontId="24" fillId="5" borderId="23" xfId="5" applyFont="1" applyFill="1" applyBorder="1" applyAlignment="1">
      <alignment horizontal="center"/>
    </xf>
    <xf numFmtId="3" fontId="24" fillId="5" borderId="23" xfId="5" applyNumberFormat="1" applyFont="1" applyFill="1" applyBorder="1" applyAlignment="1">
      <alignment horizontal="center" vertical="center"/>
    </xf>
    <xf numFmtId="3" fontId="24" fillId="5" borderId="22" xfId="5" applyNumberFormat="1" applyFont="1" applyFill="1" applyBorder="1" applyAlignment="1">
      <alignment horizontal="center" vertical="center"/>
    </xf>
    <xf numFmtId="166" fontId="24" fillId="5" borderId="23" xfId="5" applyNumberFormat="1" applyFont="1" applyFill="1" applyBorder="1" applyAlignment="1">
      <alignment horizontal="center" vertical="center" wrapText="1"/>
    </xf>
    <xf numFmtId="166" fontId="24" fillId="5" borderId="24" xfId="5" applyNumberFormat="1" applyFont="1" applyFill="1" applyBorder="1" applyAlignment="1">
      <alignment horizontal="center" vertical="center" wrapText="1"/>
    </xf>
    <xf numFmtId="0" fontId="24" fillId="4" borderId="25" xfId="5" applyFont="1" applyFill="1" applyBorder="1" applyAlignment="1">
      <alignment horizontal="center" vertical="center"/>
    </xf>
    <xf numFmtId="173" fontId="43" fillId="4" borderId="1" xfId="0" applyNumberFormat="1" applyFont="1" applyFill="1" applyBorder="1" applyAlignment="1">
      <alignment horizontal="center" vertical="center"/>
    </xf>
    <xf numFmtId="0" fontId="43" fillId="5" borderId="23" xfId="0" applyFont="1" applyFill="1" applyBorder="1" applyAlignment="1">
      <alignment horizontal="center"/>
    </xf>
    <xf numFmtId="37" fontId="43" fillId="5" borderId="23" xfId="3" applyNumberFormat="1" applyFont="1" applyFill="1" applyBorder="1" applyAlignment="1">
      <alignment horizontal="center" vertical="center"/>
    </xf>
    <xf numFmtId="37" fontId="43" fillId="5" borderId="22" xfId="3" applyNumberFormat="1" applyFont="1" applyFill="1" applyBorder="1" applyAlignment="1">
      <alignment horizontal="center" vertical="center"/>
    </xf>
    <xf numFmtId="0" fontId="24" fillId="4" borderId="25" xfId="0" applyFont="1" applyFill="1" applyBorder="1" applyAlignment="1">
      <alignment horizontal="center" vertical="center"/>
    </xf>
    <xf numFmtId="0" fontId="43" fillId="4" borderId="23" xfId="0" applyFont="1" applyFill="1" applyBorder="1" applyAlignment="1">
      <alignment horizontal="center" vertical="center"/>
    </xf>
    <xf numFmtId="0" fontId="43" fillId="4" borderId="23" xfId="0" applyFont="1" applyFill="1" applyBorder="1" applyAlignment="1">
      <alignment horizontal="center"/>
    </xf>
    <xf numFmtId="3" fontId="43" fillId="4" borderId="23" xfId="0" applyNumberFormat="1" applyFont="1" applyFill="1" applyBorder="1" applyAlignment="1">
      <alignment horizontal="center" vertical="center" wrapText="1"/>
    </xf>
    <xf numFmtId="3" fontId="43" fillId="4" borderId="23" xfId="3" applyNumberFormat="1" applyFont="1" applyFill="1" applyBorder="1" applyAlignment="1">
      <alignment horizontal="center" vertical="center"/>
    </xf>
    <xf numFmtId="3" fontId="43" fillId="4" borderId="22" xfId="3" applyNumberFormat="1" applyFont="1" applyFill="1" applyBorder="1" applyAlignment="1">
      <alignment horizontal="center" vertical="center"/>
    </xf>
    <xf numFmtId="0" fontId="43" fillId="4" borderId="26" xfId="0" applyFont="1" applyFill="1" applyBorder="1" applyAlignment="1">
      <alignment horizontal="center" vertical="center"/>
    </xf>
    <xf numFmtId="0" fontId="43" fillId="5" borderId="3" xfId="0" applyFont="1" applyFill="1" applyBorder="1" applyAlignment="1">
      <alignment horizontal="center"/>
    </xf>
    <xf numFmtId="166" fontId="43" fillId="5" borderId="3" xfId="0" applyNumberFormat="1" applyFont="1" applyFill="1" applyBorder="1" applyAlignment="1">
      <alignment horizontal="center" vertical="center"/>
    </xf>
    <xf numFmtId="166" fontId="43" fillId="5" borderId="4" xfId="0" applyNumberFormat="1" applyFont="1" applyFill="1" applyBorder="1" applyAlignment="1">
      <alignment horizontal="center" vertical="center"/>
    </xf>
    <xf numFmtId="0" fontId="45" fillId="6" borderId="0" xfId="0" applyFont="1" applyFill="1" applyAlignment="1">
      <alignment horizontal="center" vertical="center" wrapText="1"/>
    </xf>
    <xf numFmtId="0" fontId="23" fillId="5" borderId="0" xfId="0" applyFont="1" applyFill="1" applyAlignment="1">
      <alignment horizontal="left" vertical="center" wrapText="1"/>
    </xf>
    <xf numFmtId="0" fontId="23" fillId="5" borderId="1" xfId="0" applyFont="1" applyFill="1" applyBorder="1" applyAlignment="1">
      <alignment horizontal="left" vertical="center" wrapText="1"/>
    </xf>
    <xf numFmtId="0" fontId="23" fillId="5" borderId="3" xfId="0" applyFont="1" applyFill="1" applyBorder="1" applyAlignment="1">
      <alignment horizontal="left" vertical="center" wrapText="1"/>
    </xf>
    <xf numFmtId="0" fontId="23" fillId="5" borderId="4" xfId="0" applyFont="1" applyFill="1" applyBorder="1" applyAlignment="1">
      <alignment horizontal="left" vertical="center" wrapText="1"/>
    </xf>
    <xf numFmtId="3" fontId="41" fillId="3" borderId="11" xfId="0" applyNumberFormat="1" applyFont="1" applyFill="1" applyBorder="1" applyAlignment="1">
      <alignment horizontal="center" vertical="center" wrapText="1"/>
    </xf>
    <xf numFmtId="3" fontId="41" fillId="3" borderId="2" xfId="0" applyNumberFormat="1" applyFont="1" applyFill="1" applyBorder="1" applyAlignment="1">
      <alignment horizontal="center" vertical="center" wrapText="1"/>
    </xf>
    <xf numFmtId="3" fontId="41" fillId="3" borderId="9" xfId="0" applyNumberFormat="1" applyFont="1" applyFill="1" applyBorder="1" applyAlignment="1">
      <alignment horizontal="center" vertical="center" wrapText="1"/>
    </xf>
    <xf numFmtId="3" fontId="41" fillId="3" borderId="0" xfId="0" applyNumberFormat="1" applyFont="1" applyFill="1" applyAlignment="1">
      <alignment horizontal="center" vertical="center" wrapText="1"/>
    </xf>
    <xf numFmtId="0" fontId="31" fillId="3" borderId="9" xfId="0" applyFont="1" applyFill="1" applyBorder="1" applyAlignment="1">
      <alignment horizontal="center" vertical="center" wrapText="1"/>
    </xf>
    <xf numFmtId="0" fontId="31" fillId="3" borderId="0" xfId="0" applyFont="1" applyFill="1" applyAlignment="1">
      <alignment horizontal="center" vertical="center" wrapText="1"/>
    </xf>
    <xf numFmtId="3" fontId="41" fillId="3" borderId="10" xfId="0" applyNumberFormat="1" applyFont="1" applyFill="1" applyBorder="1" applyAlignment="1">
      <alignment horizontal="center" vertical="center" wrapText="1"/>
    </xf>
    <xf numFmtId="3" fontId="41" fillId="3" borderId="1" xfId="0" applyNumberFormat="1" applyFont="1" applyFill="1" applyBorder="1" applyAlignment="1">
      <alignment horizontal="center" vertical="center" wrapText="1"/>
    </xf>
    <xf numFmtId="0" fontId="44" fillId="0" borderId="8" xfId="0" quotePrefix="1" applyFont="1" applyBorder="1" applyAlignment="1">
      <alignment horizontal="left" vertical="center" wrapText="1"/>
    </xf>
    <xf numFmtId="0" fontId="44" fillId="0" borderId="0" xfId="0" quotePrefix="1" applyFont="1" applyAlignment="1">
      <alignment horizontal="left" vertical="center" wrapText="1"/>
    </xf>
    <xf numFmtId="0" fontId="42" fillId="4" borderId="8" xfId="0" quotePrefix="1" applyFont="1" applyFill="1" applyBorder="1" applyAlignment="1">
      <alignment horizontal="left" vertical="top" wrapText="1"/>
    </xf>
    <xf numFmtId="0" fontId="42" fillId="4" borderId="0" xfId="0" quotePrefix="1" applyFont="1" applyFill="1" applyAlignment="1">
      <alignment horizontal="left" vertical="top" wrapText="1"/>
    </xf>
    <xf numFmtId="0" fontId="42" fillId="4" borderId="1" xfId="0" quotePrefix="1" applyFont="1" applyFill="1" applyBorder="1" applyAlignment="1">
      <alignment horizontal="left" vertical="top" wrapText="1"/>
    </xf>
    <xf numFmtId="0" fontId="42" fillId="4" borderId="8" xfId="0" applyFont="1" applyFill="1" applyBorder="1" applyAlignment="1">
      <alignment horizontal="left" vertical="top" wrapText="1"/>
    </xf>
    <xf numFmtId="0" fontId="42" fillId="4" borderId="0" xfId="0" applyFont="1" applyFill="1" applyAlignment="1">
      <alignment horizontal="left" vertical="top" wrapText="1"/>
    </xf>
    <xf numFmtId="0" fontId="42" fillId="4" borderId="1" xfId="0" applyFont="1" applyFill="1" applyBorder="1" applyAlignment="1">
      <alignment horizontal="left" vertical="top" wrapText="1"/>
    </xf>
    <xf numFmtId="0" fontId="42" fillId="4" borderId="8" xfId="0" quotePrefix="1" applyFont="1" applyFill="1" applyBorder="1" applyAlignment="1">
      <alignment horizontal="left" vertical="center" wrapText="1"/>
    </xf>
    <xf numFmtId="0" fontId="42" fillId="4" borderId="0" xfId="0" quotePrefix="1" applyFont="1" applyFill="1" applyAlignment="1">
      <alignment horizontal="left" vertical="center" wrapText="1"/>
    </xf>
    <xf numFmtId="0" fontId="42" fillId="4" borderId="1" xfId="0" quotePrefix="1" applyFont="1" applyFill="1" applyBorder="1" applyAlignment="1">
      <alignment horizontal="left" vertical="center" wrapText="1"/>
    </xf>
    <xf numFmtId="0" fontId="45" fillId="6" borderId="11" xfId="0" applyFont="1" applyFill="1" applyBorder="1" applyAlignment="1">
      <alignment horizontal="center" vertical="center" wrapText="1"/>
    </xf>
    <xf numFmtId="0" fontId="45" fillId="6" borderId="9" xfId="0" applyFont="1" applyFill="1" applyBorder="1" applyAlignment="1">
      <alignment horizontal="center" vertical="center" wrapText="1"/>
    </xf>
    <xf numFmtId="0" fontId="45" fillId="6" borderId="10" xfId="0" applyFont="1" applyFill="1" applyBorder="1" applyAlignment="1">
      <alignment horizontal="center" vertical="center" wrapText="1"/>
    </xf>
    <xf numFmtId="0" fontId="45" fillId="6" borderId="8" xfId="0" applyFont="1" applyFill="1" applyBorder="1" applyAlignment="1">
      <alignment horizontal="center" vertical="center" wrapText="1"/>
    </xf>
    <xf numFmtId="0" fontId="45" fillId="6" borderId="1" xfId="0" applyFont="1" applyFill="1" applyBorder="1" applyAlignment="1">
      <alignment horizontal="center" vertical="center" wrapText="1"/>
    </xf>
    <xf numFmtId="0" fontId="36" fillId="3" borderId="11" xfId="0" applyFont="1" applyFill="1" applyBorder="1" applyAlignment="1">
      <alignment horizontal="center" vertical="center" wrapText="1"/>
    </xf>
    <xf numFmtId="0" fontId="36" fillId="3" borderId="9" xfId="0" applyFont="1" applyFill="1" applyBorder="1" applyAlignment="1">
      <alignment horizontal="center" vertical="center" wrapText="1"/>
    </xf>
    <xf numFmtId="0" fontId="36" fillId="3" borderId="10" xfId="0" applyFont="1" applyFill="1" applyBorder="1" applyAlignment="1">
      <alignment horizontal="center" vertical="center" wrapText="1"/>
    </xf>
    <xf numFmtId="0" fontId="36" fillId="3" borderId="8" xfId="0" applyFont="1" applyFill="1" applyBorder="1" applyAlignment="1">
      <alignment horizontal="center" vertical="center" wrapText="1"/>
    </xf>
    <xf numFmtId="0" fontId="36" fillId="3" borderId="0" xfId="0" applyFont="1" applyFill="1" applyAlignment="1">
      <alignment horizontal="center" vertical="center" wrapText="1"/>
    </xf>
    <xf numFmtId="0" fontId="36" fillId="3" borderId="1" xfId="0" applyFont="1" applyFill="1" applyBorder="1" applyAlignment="1">
      <alignment horizontal="center" vertical="center" wrapText="1"/>
    </xf>
    <xf numFmtId="0" fontId="10" fillId="0" borderId="0" xfId="0" applyFont="1" applyAlignment="1">
      <alignment horizontal="left"/>
    </xf>
    <xf numFmtId="0" fontId="23" fillId="3" borderId="9" xfId="0" applyFont="1" applyFill="1" applyBorder="1" applyAlignment="1">
      <alignment horizontal="center" vertical="center" wrapText="1"/>
    </xf>
    <xf numFmtId="0" fontId="23" fillId="3" borderId="9" xfId="0" applyFont="1" applyFill="1" applyBorder="1" applyAlignment="1">
      <alignment horizontal="center" vertical="center"/>
    </xf>
    <xf numFmtId="0" fontId="23" fillId="3" borderId="10" xfId="0" applyFont="1" applyFill="1" applyBorder="1" applyAlignment="1">
      <alignment horizontal="center" vertical="center"/>
    </xf>
    <xf numFmtId="0" fontId="23" fillId="3" borderId="3" xfId="0" applyFont="1" applyFill="1" applyBorder="1" applyAlignment="1">
      <alignment horizontal="center" vertical="center"/>
    </xf>
    <xf numFmtId="0" fontId="25" fillId="0" borderId="0" xfId="0" quotePrefix="1" applyFont="1" applyAlignment="1">
      <alignment horizontal="left" vertical="center" wrapText="1"/>
    </xf>
    <xf numFmtId="0" fontId="25" fillId="0" borderId="0" xfId="0" applyFont="1" applyAlignment="1">
      <alignment horizontal="left" vertical="center" wrapText="1"/>
    </xf>
    <xf numFmtId="0" fontId="25" fillId="0" borderId="8" xfId="0" quotePrefix="1" applyFont="1" applyBorder="1" applyAlignment="1">
      <alignment horizontal="left" vertical="center" wrapText="1"/>
    </xf>
    <xf numFmtId="0" fontId="25" fillId="0" borderId="1" xfId="0" applyFont="1" applyBorder="1" applyAlignment="1">
      <alignment horizontal="left" vertical="center" wrapText="1"/>
    </xf>
    <xf numFmtId="0" fontId="25" fillId="4" borderId="11" xfId="0" applyFont="1" applyFill="1" applyBorder="1" applyAlignment="1">
      <alignment horizontal="left"/>
    </xf>
    <xf numFmtId="0" fontId="25" fillId="4" borderId="9" xfId="0" applyFont="1" applyFill="1" applyBorder="1" applyAlignment="1">
      <alignment horizontal="left"/>
    </xf>
    <xf numFmtId="0" fontId="23" fillId="5" borderId="3" xfId="0" applyFont="1" applyFill="1" applyBorder="1" applyAlignment="1">
      <alignment horizontal="left" wrapText="1"/>
    </xf>
    <xf numFmtId="0" fontId="23" fillId="5" borderId="4" xfId="0" applyFont="1" applyFill="1" applyBorder="1" applyAlignment="1">
      <alignment horizontal="left" wrapText="1"/>
    </xf>
    <xf numFmtId="0" fontId="45" fillId="6" borderId="0" xfId="5" applyFont="1" applyFill="1" applyAlignment="1">
      <alignment horizontal="center" vertical="center" wrapText="1"/>
    </xf>
    <xf numFmtId="0" fontId="23" fillId="5" borderId="5" xfId="5" applyFont="1" applyFill="1" applyBorder="1" applyAlignment="1">
      <alignment horizontal="left" vertical="center" wrapText="1"/>
    </xf>
    <xf numFmtId="0" fontId="23" fillId="5" borderId="6" xfId="5" applyFont="1" applyFill="1" applyBorder="1" applyAlignment="1">
      <alignment horizontal="left" vertical="center" wrapText="1"/>
    </xf>
    <xf numFmtId="0" fontId="23" fillId="5" borderId="9" xfId="5" applyFont="1" applyFill="1" applyBorder="1" applyAlignment="1">
      <alignment horizontal="left" vertical="center" wrapText="1"/>
    </xf>
    <xf numFmtId="0" fontId="23" fillId="5" borderId="7" xfId="5" applyFont="1" applyFill="1" applyBorder="1" applyAlignment="1">
      <alignment horizontal="left" vertical="center" wrapText="1"/>
    </xf>
    <xf numFmtId="0" fontId="23" fillId="5" borderId="11" xfId="5" applyFont="1" applyFill="1" applyBorder="1" applyAlignment="1">
      <alignment horizontal="left" vertical="center" wrapText="1"/>
    </xf>
    <xf numFmtId="0" fontId="23" fillId="5" borderId="10" xfId="5" applyFont="1" applyFill="1" applyBorder="1" applyAlignment="1">
      <alignment horizontal="left" vertical="center" wrapText="1"/>
    </xf>
    <xf numFmtId="3" fontId="41" fillId="3" borderId="9" xfId="5" applyNumberFormat="1" applyFont="1" applyFill="1" applyBorder="1" applyAlignment="1">
      <alignment horizontal="center" vertical="center"/>
    </xf>
    <xf numFmtId="3" fontId="41" fillId="3" borderId="0" xfId="5" applyNumberFormat="1" applyFont="1" applyFill="1" applyAlignment="1">
      <alignment horizontal="center" vertical="center"/>
    </xf>
    <xf numFmtId="3" fontId="41" fillId="3" borderId="10" xfId="5" applyNumberFormat="1" applyFont="1" applyFill="1" applyBorder="1" applyAlignment="1">
      <alignment horizontal="center" vertical="center"/>
    </xf>
    <xf numFmtId="3" fontId="41" fillId="3" borderId="1" xfId="5" applyNumberFormat="1" applyFont="1" applyFill="1" applyBorder="1" applyAlignment="1">
      <alignment horizontal="center" vertical="center"/>
    </xf>
    <xf numFmtId="3" fontId="41" fillId="3" borderId="11" xfId="5" applyNumberFormat="1" applyFont="1" applyFill="1" applyBorder="1" applyAlignment="1">
      <alignment horizontal="center" vertical="center"/>
    </xf>
    <xf numFmtId="3" fontId="41" fillId="3" borderId="2" xfId="5" applyNumberFormat="1" applyFont="1" applyFill="1" applyBorder="1" applyAlignment="1">
      <alignment horizontal="center" vertical="center"/>
    </xf>
    <xf numFmtId="3" fontId="41" fillId="3" borderId="3" xfId="5" applyNumberFormat="1" applyFont="1" applyFill="1" applyBorder="1" applyAlignment="1">
      <alignment horizontal="center" vertical="center"/>
    </xf>
    <xf numFmtId="0" fontId="41" fillId="3" borderId="6" xfId="5" applyFont="1" applyFill="1" applyBorder="1" applyAlignment="1">
      <alignment horizontal="center" vertical="center" wrapText="1"/>
    </xf>
    <xf numFmtId="3" fontId="41" fillId="3" borderId="6" xfId="5" applyNumberFormat="1" applyFont="1" applyFill="1" applyBorder="1" applyAlignment="1">
      <alignment horizontal="center" vertical="center"/>
    </xf>
    <xf numFmtId="3" fontId="41" fillId="3" borderId="8" xfId="5" applyNumberFormat="1" applyFont="1" applyFill="1" applyBorder="1" applyAlignment="1">
      <alignment horizontal="center" vertical="center"/>
    </xf>
    <xf numFmtId="0" fontId="29" fillId="0" borderId="11" xfId="5" applyFont="1" applyBorder="1" applyAlignment="1">
      <alignment horizontal="left" vertical="center"/>
    </xf>
    <xf numFmtId="0" fontId="42" fillId="0" borderId="9" xfId="5" applyFont="1" applyBorder="1" applyAlignment="1">
      <alignment horizontal="left" vertical="center"/>
    </xf>
    <xf numFmtId="0" fontId="42" fillId="0" borderId="10" xfId="5" applyFont="1" applyBorder="1" applyAlignment="1">
      <alignment horizontal="left" vertical="center"/>
    </xf>
    <xf numFmtId="0" fontId="42" fillId="0" borderId="11" xfId="5" applyFont="1" applyBorder="1" applyAlignment="1">
      <alignment horizontal="left" vertical="center"/>
    </xf>
    <xf numFmtId="3" fontId="41" fillId="3" borderId="4" xfId="5" applyNumberFormat="1" applyFont="1" applyFill="1" applyBorder="1" applyAlignment="1">
      <alignment horizontal="center" vertical="center"/>
    </xf>
    <xf numFmtId="0" fontId="44" fillId="0" borderId="8" xfId="5" quotePrefix="1" applyFont="1" applyBorder="1" applyAlignment="1">
      <alignment horizontal="left" vertical="center" wrapText="1"/>
    </xf>
    <xf numFmtId="0" fontId="44" fillId="0" borderId="0" xfId="5" quotePrefix="1" applyFont="1" applyAlignment="1">
      <alignment horizontal="left" vertical="center" wrapText="1"/>
    </xf>
    <xf numFmtId="0" fontId="44" fillId="0" borderId="1" xfId="5" quotePrefix="1" applyFont="1" applyBorder="1" applyAlignment="1">
      <alignment horizontal="left" vertical="center" wrapText="1"/>
    </xf>
    <xf numFmtId="0" fontId="42" fillId="0" borderId="8" xfId="5" quotePrefix="1" applyFont="1" applyBorder="1" applyAlignment="1">
      <alignment horizontal="left" vertical="center" wrapText="1"/>
    </xf>
    <xf numFmtId="0" fontId="42" fillId="0" borderId="0" xfId="5" quotePrefix="1" applyFont="1" applyAlignment="1">
      <alignment horizontal="left" vertical="center" wrapText="1"/>
    </xf>
    <xf numFmtId="0" fontId="42" fillId="0" borderId="1" xfId="5" quotePrefix="1" applyFont="1" applyBorder="1" applyAlignment="1">
      <alignment horizontal="left" vertical="center" wrapText="1"/>
    </xf>
    <xf numFmtId="0" fontId="42" fillId="4" borderId="8" xfId="5" quotePrefix="1" applyFont="1" applyFill="1" applyBorder="1" applyAlignment="1">
      <alignment horizontal="left" vertical="center" wrapText="1"/>
    </xf>
    <xf numFmtId="0" fontId="42" fillId="4" borderId="0" xfId="5" quotePrefix="1" applyFont="1" applyFill="1" applyAlignment="1">
      <alignment horizontal="left" vertical="center" wrapText="1"/>
    </xf>
    <xf numFmtId="0" fontId="42" fillId="4" borderId="1" xfId="5" quotePrefix="1" applyFont="1" applyFill="1" applyBorder="1" applyAlignment="1">
      <alignment horizontal="left" vertical="center" wrapText="1"/>
    </xf>
    <xf numFmtId="0" fontId="44" fillId="0" borderId="2" xfId="5" quotePrefix="1" applyFont="1" applyBorder="1" applyAlignment="1">
      <alignment horizontal="left" vertical="center" wrapText="1"/>
    </xf>
    <xf numFmtId="0" fontId="44" fillId="0" borderId="3" xfId="5" quotePrefix="1" applyFont="1" applyBorder="1" applyAlignment="1">
      <alignment horizontal="left" vertical="center" wrapText="1"/>
    </xf>
    <xf numFmtId="0" fontId="44" fillId="0" borderId="4" xfId="5" quotePrefix="1" applyFont="1" applyBorder="1" applyAlignment="1">
      <alignment horizontal="left" vertical="center" wrapText="1"/>
    </xf>
    <xf numFmtId="0" fontId="23" fillId="5" borderId="5" xfId="0" applyFont="1" applyFill="1" applyBorder="1" applyAlignment="1">
      <alignment horizontal="left" vertical="center" wrapText="1"/>
    </xf>
    <xf numFmtId="0" fontId="23" fillId="5" borderId="6" xfId="0" applyFont="1" applyFill="1" applyBorder="1" applyAlignment="1">
      <alignment horizontal="left" vertical="center" wrapText="1"/>
    </xf>
    <xf numFmtId="0" fontId="23" fillId="5" borderId="7" xfId="0" applyFont="1" applyFill="1" applyBorder="1" applyAlignment="1">
      <alignment horizontal="left" vertical="center" wrapText="1"/>
    </xf>
    <xf numFmtId="0" fontId="41" fillId="3" borderId="9" xfId="0" applyFont="1" applyFill="1" applyBorder="1" applyAlignment="1">
      <alignment horizontal="center" vertical="center" wrapText="1"/>
    </xf>
    <xf numFmtId="0" fontId="41" fillId="3" borderId="15" xfId="0" applyFont="1" applyFill="1" applyBorder="1" applyAlignment="1">
      <alignment horizontal="center" vertical="center" wrapText="1"/>
    </xf>
    <xf numFmtId="3" fontId="41" fillId="3" borderId="10" xfId="0" applyNumberFormat="1" applyFont="1" applyFill="1" applyBorder="1" applyAlignment="1">
      <alignment horizontal="center" vertical="center"/>
    </xf>
    <xf numFmtId="3" fontId="41" fillId="3" borderId="19" xfId="0" applyNumberFormat="1" applyFont="1" applyFill="1" applyBorder="1" applyAlignment="1">
      <alignment horizontal="center" vertical="center"/>
    </xf>
    <xf numFmtId="0" fontId="41" fillId="3" borderId="11" xfId="0" applyFont="1" applyFill="1" applyBorder="1" applyAlignment="1">
      <alignment horizontal="center" vertical="center" wrapText="1"/>
    </xf>
    <xf numFmtId="0" fontId="41" fillId="3" borderId="20" xfId="0" applyFont="1" applyFill="1" applyBorder="1" applyAlignment="1">
      <alignment horizontal="center" vertical="center" wrapText="1"/>
    </xf>
    <xf numFmtId="0" fontId="41" fillId="3" borderId="10" xfId="0" applyFont="1" applyFill="1" applyBorder="1" applyAlignment="1">
      <alignment horizontal="center" vertical="center" wrapText="1"/>
    </xf>
    <xf numFmtId="0" fontId="41" fillId="3" borderId="19" xfId="0" applyFont="1" applyFill="1" applyBorder="1" applyAlignment="1">
      <alignment horizontal="center" vertical="center" wrapText="1"/>
    </xf>
    <xf numFmtId="0" fontId="29" fillId="0" borderId="11" xfId="0" applyFont="1" applyBorder="1" applyAlignment="1">
      <alignment horizontal="left" vertical="center"/>
    </xf>
    <xf numFmtId="0" fontId="42" fillId="0" borderId="9" xfId="0" applyFont="1" applyBorder="1" applyAlignment="1">
      <alignment horizontal="left" vertical="center"/>
    </xf>
    <xf numFmtId="0" fontId="42" fillId="0" borderId="10" xfId="0" applyFont="1" applyBorder="1" applyAlignment="1">
      <alignment horizontal="left" vertical="center"/>
    </xf>
    <xf numFmtId="0" fontId="42" fillId="0" borderId="8" xfId="0" applyFont="1" applyBorder="1" applyAlignment="1">
      <alignment horizontal="left" vertical="center" wrapText="1"/>
    </xf>
    <xf numFmtId="0" fontId="42" fillId="0" borderId="0" xfId="0" applyFont="1" applyAlignment="1">
      <alignment horizontal="left" vertical="center" wrapText="1"/>
    </xf>
    <xf numFmtId="0" fontId="42" fillId="0" borderId="1" xfId="0" applyFont="1" applyBorder="1" applyAlignment="1">
      <alignment horizontal="left" vertical="center" wrapText="1"/>
    </xf>
    <xf numFmtId="0" fontId="41" fillId="3" borderId="6" xfId="0" applyFont="1" applyFill="1" applyBorder="1" applyAlignment="1">
      <alignment horizontal="center" vertical="center" wrapText="1"/>
    </xf>
    <xf numFmtId="0" fontId="44" fillId="0" borderId="1" xfId="0" quotePrefix="1" applyFont="1" applyBorder="1" applyAlignment="1">
      <alignment horizontal="left" vertical="center" wrapText="1"/>
    </xf>
    <xf numFmtId="0" fontId="23" fillId="5" borderId="9" xfId="0" applyFont="1" applyFill="1" applyBorder="1" applyAlignment="1">
      <alignment horizontal="left" vertical="center" wrapText="1"/>
    </xf>
    <xf numFmtId="0" fontId="25" fillId="2" borderId="8" xfId="0" applyFont="1" applyFill="1" applyBorder="1" applyAlignment="1">
      <alignment horizontal="left" vertical="center" wrapText="1"/>
    </xf>
    <xf numFmtId="0" fontId="25" fillId="2" borderId="0" xfId="0" applyFont="1" applyFill="1" applyAlignment="1">
      <alignment horizontal="left" vertical="center" wrapText="1"/>
    </xf>
    <xf numFmtId="0" fontId="25" fillId="2" borderId="1" xfId="0" applyFont="1" applyFill="1" applyBorder="1" applyAlignment="1">
      <alignment horizontal="left" vertical="center" wrapText="1"/>
    </xf>
    <xf numFmtId="0" fontId="31" fillId="3" borderId="6" xfId="0" applyFont="1" applyFill="1" applyBorder="1" applyAlignment="1">
      <alignment horizontal="center" vertical="center" wrapText="1"/>
    </xf>
    <xf numFmtId="0" fontId="31" fillId="3" borderId="7" xfId="0" applyFont="1" applyFill="1" applyBorder="1" applyAlignment="1">
      <alignment horizontal="center" vertical="center" wrapText="1"/>
    </xf>
    <xf numFmtId="0" fontId="51" fillId="3" borderId="13" xfId="0" applyFont="1" applyFill="1" applyBorder="1" applyAlignment="1">
      <alignment horizontal="center" vertical="center" wrapText="1"/>
    </xf>
    <xf numFmtId="0" fontId="51" fillId="3" borderId="21" xfId="0" applyFont="1" applyFill="1" applyBorder="1" applyAlignment="1">
      <alignment horizontal="center" vertical="center" wrapText="1"/>
    </xf>
    <xf numFmtId="0" fontId="23" fillId="4" borderId="6" xfId="0" applyFont="1" applyFill="1" applyBorder="1" applyAlignment="1">
      <alignment horizontal="center" wrapText="1"/>
    </xf>
    <xf numFmtId="0" fontId="31" fillId="3" borderId="11" xfId="0" applyFont="1" applyFill="1" applyBorder="1" applyAlignment="1">
      <alignment horizontal="center" vertical="center"/>
    </xf>
    <xf numFmtId="0" fontId="31" fillId="3" borderId="12" xfId="0" applyFont="1" applyFill="1" applyBorder="1" applyAlignment="1">
      <alignment horizontal="center" vertical="center"/>
    </xf>
  </cellXfs>
  <cellStyles count="6">
    <cellStyle name="Euro" xfId="1" xr:uid="{00000000-0005-0000-0000-000000000000}"/>
    <cellStyle name="Hipervínculo" xfId="2" builtinId="8"/>
    <cellStyle name="Millares" xfId="3" builtinId="3"/>
    <cellStyle name="Millares 2" xfId="4" xr:uid="{00000000-0005-0000-0000-000003000000}"/>
    <cellStyle name="Normal" xfId="0" builtinId="0"/>
    <cellStyle name="Normal 2" xfId="5" xr:uid="{00000000-0005-0000-0000-000005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7.png"/><Relationship Id="rId1" Type="http://schemas.openxmlformats.org/officeDocument/2006/relationships/image" Target="../media/image6.png"/><Relationship Id="rId4" Type="http://schemas.openxmlformats.org/officeDocument/2006/relationships/image" Target="../media/image8.png"/></Relationships>
</file>

<file path=xl/drawings/_rels/drawing6.xml.rels><?xml version="1.0" encoding="UTF-8" standalone="yes"?>
<Relationships xmlns="http://schemas.openxmlformats.org/package/2006/relationships"><Relationship Id="rId2" Type="http://schemas.openxmlformats.org/officeDocument/2006/relationships/image" Target="../media/image9.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45243</xdr:colOff>
      <xdr:row>0</xdr:row>
      <xdr:rowOff>128986</xdr:rowOff>
    </xdr:from>
    <xdr:to>
      <xdr:col>3</xdr:col>
      <xdr:colOff>102877</xdr:colOff>
      <xdr:row>0</xdr:row>
      <xdr:rowOff>805261</xdr:rowOff>
    </xdr:to>
    <xdr:pic>
      <xdr:nvPicPr>
        <xdr:cNvPr id="7" name="Imagen 2">
          <a:extLst>
            <a:ext uri="{FF2B5EF4-FFF2-40B4-BE49-F238E27FC236}">
              <a16:creationId xmlns:a16="http://schemas.microsoft.com/office/drawing/2014/main" id="{96973CC4-7618-4F14-80AE-5DE43C138B7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3499" t="23700" b="26404"/>
        <a:stretch>
          <a:fillRect/>
        </a:stretch>
      </xdr:blipFill>
      <xdr:spPr bwMode="auto">
        <a:xfrm>
          <a:off x="65087" y="128986"/>
          <a:ext cx="1764196"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xdr:row>
      <xdr:rowOff>76200</xdr:rowOff>
    </xdr:from>
    <xdr:to>
      <xdr:col>9</xdr:col>
      <xdr:colOff>71925</xdr:colOff>
      <xdr:row>1</xdr:row>
      <xdr:rowOff>114222</xdr:rowOff>
    </xdr:to>
    <xdr:pic>
      <xdr:nvPicPr>
        <xdr:cNvPr id="8" name="Imagen 12">
          <a:extLst>
            <a:ext uri="{FF2B5EF4-FFF2-40B4-BE49-F238E27FC236}">
              <a16:creationId xmlns:a16="http://schemas.microsoft.com/office/drawing/2014/main" id="{2F1A2C25-696C-48CF-B15C-B38A1D6CF29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2815" t="45454" r="978" b="19910"/>
        <a:stretch>
          <a:fillRect/>
        </a:stretch>
      </xdr:blipFill>
      <xdr:spPr bwMode="auto">
        <a:xfrm>
          <a:off x="19050" y="885825"/>
          <a:ext cx="6768000" cy="380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8</xdr:col>
      <xdr:colOff>28542</xdr:colOff>
      <xdr:row>1</xdr:row>
      <xdr:rowOff>38100</xdr:rowOff>
    </xdr:to>
    <xdr:pic>
      <xdr:nvPicPr>
        <xdr:cNvPr id="15868" name="Imagen 12">
          <a:extLst>
            <a:ext uri="{FF2B5EF4-FFF2-40B4-BE49-F238E27FC236}">
              <a16:creationId xmlns:a16="http://schemas.microsoft.com/office/drawing/2014/main" id="{581AA401-ECC1-47E9-8348-DE86F6A360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666750"/>
          <a:ext cx="67341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10990</xdr:colOff>
      <xdr:row>0</xdr:row>
      <xdr:rowOff>10990</xdr:rowOff>
    </xdr:from>
    <xdr:to>
      <xdr:col>1</xdr:col>
      <xdr:colOff>799287</xdr:colOff>
      <xdr:row>1</xdr:row>
      <xdr:rowOff>28985</xdr:rowOff>
    </xdr:to>
    <xdr:pic>
      <xdr:nvPicPr>
        <xdr:cNvPr id="3" name="Imagen 2">
          <a:extLst>
            <a:ext uri="{FF2B5EF4-FFF2-40B4-BE49-F238E27FC236}">
              <a16:creationId xmlns:a16="http://schemas.microsoft.com/office/drawing/2014/main" id="{2205A201-0D10-42B1-8448-9DDDAA74C03C}"/>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10990" y="10990"/>
          <a:ext cx="1762778" cy="67389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9524</xdr:colOff>
      <xdr:row>1</xdr:row>
      <xdr:rowOff>129004</xdr:rowOff>
    </xdr:from>
    <xdr:to>
      <xdr:col>15</xdr:col>
      <xdr:colOff>113391</xdr:colOff>
      <xdr:row>1</xdr:row>
      <xdr:rowOff>208189</xdr:rowOff>
    </xdr:to>
    <xdr:pic>
      <xdr:nvPicPr>
        <xdr:cNvPr id="2" name="Imagen 12">
          <a:extLst>
            <a:ext uri="{FF2B5EF4-FFF2-40B4-BE49-F238E27FC236}">
              <a16:creationId xmlns:a16="http://schemas.microsoft.com/office/drawing/2014/main" id="{D6148967-B211-4652-BB14-8630B120E2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flipV="1">
          <a:off x="9524" y="718647"/>
          <a:ext cx="14493421" cy="8054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47625</xdr:rowOff>
    </xdr:from>
    <xdr:to>
      <xdr:col>2</xdr:col>
      <xdr:colOff>752250</xdr:colOff>
      <xdr:row>1</xdr:row>
      <xdr:rowOff>142639</xdr:rowOff>
    </xdr:to>
    <xdr:pic>
      <xdr:nvPicPr>
        <xdr:cNvPr id="4" name="Imagen 2">
          <a:extLst>
            <a:ext uri="{FF2B5EF4-FFF2-40B4-BE49-F238E27FC236}">
              <a16:creationId xmlns:a16="http://schemas.microsoft.com/office/drawing/2014/main" id="{B1BADE86-C9C7-412D-93BA-AA9CC3CE853A}"/>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19050" y="47625"/>
          <a:ext cx="1770064" cy="6787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38817</xdr:colOff>
      <xdr:row>0</xdr:row>
      <xdr:rowOff>1034230</xdr:rowOff>
    </xdr:from>
    <xdr:to>
      <xdr:col>14</xdr:col>
      <xdr:colOff>57858</xdr:colOff>
      <xdr:row>0</xdr:row>
      <xdr:rowOff>1097028</xdr:rowOff>
    </xdr:to>
    <xdr:pic>
      <xdr:nvPicPr>
        <xdr:cNvPr id="2" name="Imagen 6">
          <a:extLst>
            <a:ext uri="{FF2B5EF4-FFF2-40B4-BE49-F238E27FC236}">
              <a16:creationId xmlns:a16="http://schemas.microsoft.com/office/drawing/2014/main" id="{4EA3C564-ED29-4902-8BFD-158D0EB76C9B}"/>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817" y="1034230"/>
          <a:ext cx="12430125" cy="478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136071</xdr:colOff>
      <xdr:row>0</xdr:row>
      <xdr:rowOff>68036</xdr:rowOff>
    </xdr:from>
    <xdr:to>
      <xdr:col>3</xdr:col>
      <xdr:colOff>172801</xdr:colOff>
      <xdr:row>0</xdr:row>
      <xdr:rowOff>978670</xdr:rowOff>
    </xdr:to>
    <xdr:pic>
      <xdr:nvPicPr>
        <xdr:cNvPr id="4" name="Imagen 2">
          <a:extLst>
            <a:ext uri="{FF2B5EF4-FFF2-40B4-BE49-F238E27FC236}">
              <a16:creationId xmlns:a16="http://schemas.microsoft.com/office/drawing/2014/main" id="{11D82879-79E6-46F6-9499-4C09265114F4}"/>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136071" y="68036"/>
          <a:ext cx="2367643" cy="9079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66675</xdr:colOff>
      <xdr:row>0</xdr:row>
      <xdr:rowOff>142875</xdr:rowOff>
    </xdr:from>
    <xdr:to>
      <xdr:col>1</xdr:col>
      <xdr:colOff>400050</xdr:colOff>
      <xdr:row>0</xdr:row>
      <xdr:rowOff>571500</xdr:rowOff>
    </xdr:to>
    <xdr:pic>
      <xdr:nvPicPr>
        <xdr:cNvPr id="20601" name="Imagen 6">
          <a:extLst>
            <a:ext uri="{FF2B5EF4-FFF2-40B4-BE49-F238E27FC236}">
              <a16:creationId xmlns:a16="http://schemas.microsoft.com/office/drawing/2014/main" id="{D5755AFB-D4CE-42E7-A77A-C0544709228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 y="142875"/>
          <a:ext cx="1038225" cy="428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419100</xdr:colOff>
      <xdr:row>0</xdr:row>
      <xdr:rowOff>123825</xdr:rowOff>
    </xdr:from>
    <xdr:to>
      <xdr:col>7</xdr:col>
      <xdr:colOff>789211</xdr:colOff>
      <xdr:row>0</xdr:row>
      <xdr:rowOff>635468</xdr:rowOff>
    </xdr:to>
    <xdr:pic>
      <xdr:nvPicPr>
        <xdr:cNvPr id="20602" name="Imagen 7">
          <a:extLst>
            <a:ext uri="{FF2B5EF4-FFF2-40B4-BE49-F238E27FC236}">
              <a16:creationId xmlns:a16="http://schemas.microsoft.com/office/drawing/2014/main" id="{0F148949-E2FA-4642-86B2-678913E3E7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29100" y="123825"/>
          <a:ext cx="2162175"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28575</xdr:colOff>
      <xdr:row>2</xdr:row>
      <xdr:rowOff>16248</xdr:rowOff>
    </xdr:from>
    <xdr:to>
      <xdr:col>8</xdr:col>
      <xdr:colOff>38100</xdr:colOff>
      <xdr:row>2</xdr:row>
      <xdr:rowOff>96200</xdr:rowOff>
    </xdr:to>
    <xdr:pic>
      <xdr:nvPicPr>
        <xdr:cNvPr id="20604" name="Imagen 6">
          <a:extLst>
            <a:ext uri="{FF2B5EF4-FFF2-40B4-BE49-F238E27FC236}">
              <a16:creationId xmlns:a16="http://schemas.microsoft.com/office/drawing/2014/main" id="{958FD13B-28DA-4F29-A341-5B405D5AAB5A}"/>
            </a:ext>
          </a:extLst>
        </xdr:cNvPr>
        <xdr:cNvPicPr preferRelativeResize="0">
          <a:picLocks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815" t="45454" r="978" b="19910"/>
        <a:stretch>
          <a:fillRect/>
        </a:stretch>
      </xdr:blipFill>
      <xdr:spPr bwMode="auto">
        <a:xfrm>
          <a:off x="28575" y="1383366"/>
          <a:ext cx="6497731" cy="745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xdr:colOff>
      <xdr:row>1</xdr:row>
      <xdr:rowOff>0</xdr:rowOff>
    </xdr:from>
    <xdr:to>
      <xdr:col>2</xdr:col>
      <xdr:colOff>495055</xdr:colOff>
      <xdr:row>2</xdr:row>
      <xdr:rowOff>441</xdr:rowOff>
    </xdr:to>
    <xdr:pic>
      <xdr:nvPicPr>
        <xdr:cNvPr id="4" name="Imagen 2">
          <a:extLst>
            <a:ext uri="{FF2B5EF4-FFF2-40B4-BE49-F238E27FC236}">
              <a16:creationId xmlns:a16="http://schemas.microsoft.com/office/drawing/2014/main" id="{2E8EAC63-C3D5-4C9F-A17B-6E842E7E7C38}"/>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l="3499" t="23700" b="26404"/>
        <a:stretch>
          <a:fillRect/>
        </a:stretch>
      </xdr:blipFill>
      <xdr:spPr bwMode="auto">
        <a:xfrm>
          <a:off x="1" y="683559"/>
          <a:ext cx="1783730" cy="684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28575</xdr:colOff>
      <xdr:row>1</xdr:row>
      <xdr:rowOff>28575</xdr:rowOff>
    </xdr:from>
    <xdr:to>
      <xdr:col>13</xdr:col>
      <xdr:colOff>28179</xdr:colOff>
      <xdr:row>1</xdr:row>
      <xdr:rowOff>112058</xdr:rowOff>
    </xdr:to>
    <xdr:pic>
      <xdr:nvPicPr>
        <xdr:cNvPr id="13989" name="Imagen 6">
          <a:extLst>
            <a:ext uri="{FF2B5EF4-FFF2-40B4-BE49-F238E27FC236}">
              <a16:creationId xmlns:a16="http://schemas.microsoft.com/office/drawing/2014/main" id="{984417D7-D774-48FE-9ECB-D9A65A686169}"/>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28575" y="835399"/>
          <a:ext cx="5820896" cy="8348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30355</xdr:rowOff>
    </xdr:from>
    <xdr:to>
      <xdr:col>2</xdr:col>
      <xdr:colOff>420278</xdr:colOff>
      <xdr:row>0</xdr:row>
      <xdr:rowOff>783214</xdr:rowOff>
    </xdr:to>
    <xdr:pic>
      <xdr:nvPicPr>
        <xdr:cNvPr id="2" name="Imagen 2">
          <a:extLst>
            <a:ext uri="{FF2B5EF4-FFF2-40B4-BE49-F238E27FC236}">
              <a16:creationId xmlns:a16="http://schemas.microsoft.com/office/drawing/2014/main" id="{FDA97B52-2BEE-4FE0-A619-83AC6EE64E87}"/>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30355"/>
          <a:ext cx="1958932" cy="75285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O16"/>
  <sheetViews>
    <sheetView showGridLines="0" zoomScaleNormal="100" workbookViewId="0">
      <selection activeCell="C9" sqref="C9"/>
    </sheetView>
  </sheetViews>
  <sheetFormatPr baseColWidth="10" defaultColWidth="11.3828125" defaultRowHeight="12.45" x14ac:dyDescent="0.3"/>
  <cols>
    <col min="1" max="1" width="0.3046875" customWidth="1"/>
    <col min="2" max="2" width="12.84375" style="1" customWidth="1"/>
    <col min="3" max="4" width="12.84375" customWidth="1"/>
    <col min="5" max="8" width="12.84375" style="2" customWidth="1"/>
    <col min="9" max="9" width="10.3828125" style="2" customWidth="1"/>
    <col min="10" max="10" width="11.3828125" style="3"/>
  </cols>
  <sheetData>
    <row r="1" spans="2:15" ht="63.75" customHeight="1" x14ac:dyDescent="0.3"/>
    <row r="2" spans="2:15" ht="16.5" customHeight="1" x14ac:dyDescent="0.3"/>
    <row r="3" spans="2:15" ht="12.75" customHeight="1" x14ac:dyDescent="0.3">
      <c r="B3" s="314" t="s">
        <v>0</v>
      </c>
      <c r="C3" s="315"/>
      <c r="D3" s="315"/>
      <c r="E3" s="315"/>
      <c r="F3" s="315"/>
      <c r="G3" s="315"/>
      <c r="H3" s="315"/>
      <c r="I3" s="316"/>
    </row>
    <row r="4" spans="2:15" ht="15.75" customHeight="1" x14ac:dyDescent="0.3">
      <c r="B4" s="317"/>
      <c r="C4" s="290"/>
      <c r="D4" s="290"/>
      <c r="E4" s="290"/>
      <c r="F4" s="290"/>
      <c r="G4" s="290"/>
      <c r="H4" s="290"/>
      <c r="I4" s="318"/>
    </row>
    <row r="5" spans="2:15" ht="12" customHeight="1" x14ac:dyDescent="0.3">
      <c r="B5" s="319" t="s">
        <v>1</v>
      </c>
      <c r="C5" s="320"/>
      <c r="D5" s="320"/>
      <c r="E5" s="320"/>
      <c r="F5" s="320"/>
      <c r="G5" s="320"/>
      <c r="H5" s="320"/>
      <c r="I5" s="321"/>
    </row>
    <row r="6" spans="2:15" ht="12" customHeight="1" x14ac:dyDescent="0.3">
      <c r="B6" s="322"/>
      <c r="C6" s="323"/>
      <c r="D6" s="323"/>
      <c r="E6" s="323"/>
      <c r="F6" s="323"/>
      <c r="G6" s="323"/>
      <c r="H6" s="323"/>
      <c r="I6" s="324"/>
    </row>
    <row r="7" spans="2:15" ht="12" customHeight="1" x14ac:dyDescent="0.3">
      <c r="B7" s="322"/>
      <c r="C7" s="323"/>
      <c r="D7" s="323"/>
      <c r="E7" s="323"/>
      <c r="F7" s="323"/>
      <c r="G7" s="323"/>
      <c r="H7" s="323"/>
      <c r="I7" s="324"/>
    </row>
    <row r="8" spans="2:15" s="21" customFormat="1" ht="9" customHeight="1" x14ac:dyDescent="0.45">
      <c r="B8" s="28"/>
      <c r="E8" s="25"/>
      <c r="F8" s="25"/>
      <c r="G8" s="25"/>
      <c r="H8" s="25"/>
      <c r="I8" s="29"/>
      <c r="J8" s="20"/>
    </row>
    <row r="9" spans="2:15" s="85" customFormat="1" ht="24" customHeight="1" x14ac:dyDescent="0.3">
      <c r="B9" s="30" t="s">
        <v>2</v>
      </c>
      <c r="C9" s="219" t="s">
        <v>3</v>
      </c>
      <c r="D9" s="82"/>
      <c r="E9" s="82"/>
      <c r="F9" s="82"/>
      <c r="G9" s="82"/>
      <c r="H9" s="82"/>
      <c r="I9" s="83"/>
      <c r="J9" s="84"/>
    </row>
    <row r="10" spans="2:15" s="85" customFormat="1" ht="24" customHeight="1" x14ac:dyDescent="0.3">
      <c r="B10" s="30" t="s">
        <v>4</v>
      </c>
      <c r="C10" s="219" t="s">
        <v>5</v>
      </c>
      <c r="D10" s="27"/>
      <c r="E10" s="82"/>
      <c r="F10" s="82"/>
      <c r="G10" s="82"/>
      <c r="H10" s="82"/>
      <c r="I10" s="83"/>
      <c r="J10" s="84"/>
    </row>
    <row r="11" spans="2:15" s="85" customFormat="1" ht="24" customHeight="1" x14ac:dyDescent="0.3">
      <c r="B11" s="30" t="s">
        <v>6</v>
      </c>
      <c r="C11" s="142" t="s">
        <v>7</v>
      </c>
      <c r="D11" s="82"/>
      <c r="E11" s="82"/>
      <c r="F11" s="82"/>
      <c r="G11" s="82"/>
      <c r="H11" s="82"/>
      <c r="I11" s="83"/>
      <c r="J11" s="84"/>
    </row>
    <row r="12" spans="2:15" s="85" customFormat="1" ht="24" customHeight="1" x14ac:dyDescent="0.3">
      <c r="B12" s="30" t="s">
        <v>8</v>
      </c>
      <c r="C12" s="27" t="s">
        <v>9</v>
      </c>
      <c r="D12" s="82"/>
      <c r="E12" s="82"/>
      <c r="F12" s="82"/>
      <c r="G12" s="82"/>
      <c r="H12" s="82"/>
      <c r="I12" s="83"/>
      <c r="J12" s="84"/>
    </row>
    <row r="13" spans="2:15" s="85" customFormat="1" ht="24" customHeight="1" x14ac:dyDescent="0.3">
      <c r="B13" s="30" t="s">
        <v>10</v>
      </c>
      <c r="C13" s="27" t="s">
        <v>11</v>
      </c>
      <c r="D13" s="142"/>
      <c r="E13" s="82"/>
      <c r="F13" s="82"/>
      <c r="G13" s="82"/>
      <c r="H13" s="82"/>
      <c r="I13" s="83"/>
      <c r="J13" s="84"/>
    </row>
    <row r="14" spans="2:15" s="21" customFormat="1" ht="9" customHeight="1" x14ac:dyDescent="0.45">
      <c r="B14" s="30"/>
      <c r="C14" s="27"/>
      <c r="D14" s="26"/>
      <c r="E14" s="26"/>
      <c r="F14" s="26"/>
      <c r="G14" s="26"/>
      <c r="H14" s="26"/>
      <c r="I14" s="31"/>
      <c r="J14" s="20"/>
    </row>
    <row r="15" spans="2:15" ht="12" customHeight="1" x14ac:dyDescent="0.3">
      <c r="B15" s="22"/>
      <c r="C15" s="23"/>
      <c r="D15" s="23"/>
      <c r="E15" s="23"/>
      <c r="F15" s="23"/>
      <c r="G15" s="23"/>
      <c r="H15" s="23"/>
      <c r="I15" s="24"/>
      <c r="K15" s="3"/>
      <c r="L15" s="3"/>
      <c r="M15" s="3"/>
      <c r="N15" s="3"/>
      <c r="O15" s="3"/>
    </row>
    <row r="16" spans="2:15" x14ac:dyDescent="0.3">
      <c r="C16" s="325"/>
      <c r="D16" s="325"/>
      <c r="E16" s="325"/>
      <c r="F16" s="325"/>
      <c r="G16" s="325"/>
      <c r="H16" s="325"/>
    </row>
  </sheetData>
  <mergeCells count="3">
    <mergeCell ref="B3:I4"/>
    <mergeCell ref="B5:I7"/>
    <mergeCell ref="C16:H16"/>
  </mergeCells>
  <phoneticPr fontId="14" type="noConversion"/>
  <hyperlinks>
    <hyperlink ref="C9:I9" location="'Anexo 1 '!A1" display="A1. Evolución de la producción de metros cúbicos de concreto producido por la industria en el país." xr:uid="{00000000-0004-0000-0000-000000000000}"/>
    <hyperlink ref="C10:I10" location="'Anexo_2 '!A1" display="A2. Evolución metros cúbicos de concreto producido por la industria por destino." xr:uid="{00000000-0004-0000-0000-000001000000}"/>
    <hyperlink ref="C12:I12" location="'Anexo 4'!A1" display="A4. Metros cúbicos de concreto producido por la industria - destino por departamento. " xr:uid="{00000000-0004-0000-0000-000002000000}"/>
    <hyperlink ref="C11:I11" location="'Anexo 3 '!A1" display="A3. Evolución metros cúbicos de concreto producido por la industria por departamento. " xr:uid="{00000000-0004-0000-0000-000003000000}"/>
    <hyperlink ref="C9" location="'Anexo 1'!A1" display="A1. Evolución de la producción de metros cúbicos de concreto premezclado en el país." xr:uid="{00000000-0004-0000-0000-000004000000}"/>
    <hyperlink ref="B11" location="'Anexo_2 '!A1" display="A2. Evolución metros cúbicos de concreto producido por la industria por destino." xr:uid="{00000000-0004-0000-0000-000005000000}"/>
    <hyperlink ref="B12" location="'Anexo_2 '!A1" display="A2. Evolución metros cúbicos de concreto producido por la industria por destino." xr:uid="{00000000-0004-0000-0000-000006000000}"/>
    <hyperlink ref="C10" location="'Anexo 2'!A1" display="A2. Evolución metros cúbicos de concreto premezclado por destino." xr:uid="{00000000-0004-0000-0000-000007000000}"/>
    <hyperlink ref="C13:D13" location="'Anexo 5'!A1" display="A5. Cuadro resumen" xr:uid="{00000000-0004-0000-0000-000008000000}"/>
    <hyperlink ref="C11" location="'Anexo 3'!A1" display="A3. Evolución metros cúbicos de concreto premezclado por departamento. " xr:uid="{6C7C2365-5ADD-42A0-951A-8B6CD07CBE12}"/>
  </hyperlink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O95"/>
  <sheetViews>
    <sheetView showGridLines="0" tabSelected="1" zoomScaleNormal="100" workbookViewId="0">
      <pane ySplit="7" topLeftCell="A8" activePane="bottomLeft" state="frozen"/>
      <selection pane="bottomLeft" activeCell="A5" sqref="A5:G5"/>
    </sheetView>
  </sheetViews>
  <sheetFormatPr baseColWidth="10" defaultColWidth="11.3828125" defaultRowHeight="12.45" x14ac:dyDescent="0.3"/>
  <cols>
    <col min="1" max="3" width="14.53515625" customWidth="1"/>
    <col min="4" max="4" width="11.84375" customWidth="1"/>
    <col min="5" max="6" width="14.53515625" customWidth="1"/>
    <col min="7" max="7" width="13.69140625" customWidth="1"/>
    <col min="8" max="8" width="2" customWidth="1"/>
  </cols>
  <sheetData>
    <row r="1" spans="1:10" ht="52.5" customHeight="1" x14ac:dyDescent="0.3"/>
    <row r="2" spans="1:10" ht="8.25" customHeight="1" x14ac:dyDescent="0.3"/>
    <row r="3" spans="1:10" ht="12.75" customHeight="1" x14ac:dyDescent="0.3">
      <c r="A3" s="290" t="s">
        <v>12</v>
      </c>
      <c r="B3" s="290"/>
      <c r="C3" s="290"/>
      <c r="D3" s="290"/>
      <c r="E3" s="290"/>
      <c r="F3" s="290"/>
      <c r="G3" s="290"/>
      <c r="H3" s="3"/>
    </row>
    <row r="4" spans="1:10" ht="15.75" customHeight="1" x14ac:dyDescent="0.3">
      <c r="A4" s="290"/>
      <c r="B4" s="290"/>
      <c r="C4" s="290"/>
      <c r="D4" s="290"/>
      <c r="E4" s="290"/>
      <c r="F4" s="290"/>
      <c r="G4" s="290"/>
      <c r="H4" s="3"/>
    </row>
    <row r="5" spans="1:10" s="17" customFormat="1" ht="28.5" customHeight="1" x14ac:dyDescent="0.5">
      <c r="A5" s="336" t="s">
        <v>90</v>
      </c>
      <c r="B5" s="336"/>
      <c r="C5" s="336"/>
      <c r="D5" s="336"/>
      <c r="E5" s="336"/>
      <c r="F5" s="336"/>
      <c r="G5" s="337"/>
      <c r="H5" s="18"/>
    </row>
    <row r="6" spans="1:10" ht="23.25" customHeight="1" x14ac:dyDescent="0.35">
      <c r="A6" s="327" t="s">
        <v>13</v>
      </c>
      <c r="B6" s="327" t="s">
        <v>14</v>
      </c>
      <c r="C6" s="327" t="s">
        <v>15</v>
      </c>
      <c r="D6" s="327"/>
      <c r="E6" s="326" t="s">
        <v>16</v>
      </c>
      <c r="F6" s="327"/>
      <c r="G6" s="328"/>
      <c r="H6" s="4"/>
    </row>
    <row r="7" spans="1:10" ht="23.25" customHeight="1" x14ac:dyDescent="0.35">
      <c r="A7" s="329"/>
      <c r="B7" s="329"/>
      <c r="C7" s="329" t="s">
        <v>17</v>
      </c>
      <c r="D7" s="329"/>
      <c r="E7" s="45" t="s">
        <v>18</v>
      </c>
      <c r="F7" s="32" t="s">
        <v>19</v>
      </c>
      <c r="G7" s="46" t="s">
        <v>20</v>
      </c>
      <c r="H7" s="4"/>
    </row>
    <row r="8" spans="1:10" ht="15" customHeight="1" x14ac:dyDescent="0.5">
      <c r="A8" s="77">
        <v>2022</v>
      </c>
      <c r="B8" s="38" t="s">
        <v>21</v>
      </c>
      <c r="C8" s="93">
        <v>562075.17596493242</v>
      </c>
      <c r="D8" s="38"/>
      <c r="E8" s="43">
        <v>0</v>
      </c>
      <c r="F8" s="43">
        <v>0</v>
      </c>
      <c r="G8" s="44" t="s">
        <v>22</v>
      </c>
      <c r="H8" s="4"/>
      <c r="I8" s="53"/>
      <c r="J8" s="158"/>
    </row>
    <row r="9" spans="1:10" ht="15" customHeight="1" x14ac:dyDescent="0.5">
      <c r="A9" s="77"/>
      <c r="B9" s="34" t="s">
        <v>23</v>
      </c>
      <c r="C9" s="92">
        <v>681937.418041714</v>
      </c>
      <c r="D9" s="34"/>
      <c r="E9" s="41">
        <v>0</v>
      </c>
      <c r="F9" s="41">
        <v>0</v>
      </c>
      <c r="G9" s="42" t="s">
        <v>22</v>
      </c>
      <c r="H9" s="4"/>
      <c r="I9" s="53"/>
      <c r="J9" s="158"/>
    </row>
    <row r="10" spans="1:10" ht="15" customHeight="1" x14ac:dyDescent="0.5">
      <c r="A10" s="77"/>
      <c r="B10" s="38" t="s">
        <v>24</v>
      </c>
      <c r="C10" s="93">
        <v>744340.32177538925</v>
      </c>
      <c r="D10" s="38"/>
      <c r="E10" s="43">
        <v>0</v>
      </c>
      <c r="F10" s="43">
        <v>0</v>
      </c>
      <c r="G10" s="44" t="s">
        <v>22</v>
      </c>
      <c r="H10" s="4"/>
      <c r="I10" s="53"/>
      <c r="J10" s="158"/>
    </row>
    <row r="11" spans="1:10" ht="15" customHeight="1" x14ac:dyDescent="0.5">
      <c r="A11" s="77"/>
      <c r="B11" s="34" t="s">
        <v>25</v>
      </c>
      <c r="C11" s="92">
        <v>655693.65890566038</v>
      </c>
      <c r="D11" s="34"/>
      <c r="E11" s="41">
        <v>0</v>
      </c>
      <c r="F11" s="41">
        <v>0</v>
      </c>
      <c r="G11" s="42" t="s">
        <v>22</v>
      </c>
      <c r="H11" s="4"/>
      <c r="I11" s="53"/>
      <c r="J11" s="158"/>
    </row>
    <row r="12" spans="1:10" ht="15" customHeight="1" x14ac:dyDescent="0.5">
      <c r="A12" s="77"/>
      <c r="B12" s="38" t="s">
        <v>26</v>
      </c>
      <c r="C12" s="93">
        <v>687366.70442100451</v>
      </c>
      <c r="D12" s="38"/>
      <c r="E12" s="43">
        <v>0</v>
      </c>
      <c r="F12" s="43">
        <v>0</v>
      </c>
      <c r="G12" s="44" t="s">
        <v>22</v>
      </c>
      <c r="H12" s="4"/>
      <c r="I12" s="53"/>
      <c r="J12" s="158"/>
    </row>
    <row r="13" spans="1:10" ht="15" customHeight="1" x14ac:dyDescent="0.5">
      <c r="A13" s="77"/>
      <c r="B13" s="34" t="s">
        <v>27</v>
      </c>
      <c r="C13" s="92">
        <v>675719.12669410161</v>
      </c>
      <c r="D13" s="34"/>
      <c r="E13" s="41">
        <v>0</v>
      </c>
      <c r="F13" s="41">
        <v>0</v>
      </c>
      <c r="G13" s="42" t="s">
        <v>22</v>
      </c>
      <c r="H13" s="4"/>
      <c r="I13" s="53"/>
      <c r="J13" s="158"/>
    </row>
    <row r="14" spans="1:10" ht="15" customHeight="1" x14ac:dyDescent="0.5">
      <c r="A14" s="77"/>
      <c r="B14" s="38" t="s">
        <v>28</v>
      </c>
      <c r="C14" s="93">
        <v>693669.99214104284</v>
      </c>
      <c r="D14" s="38"/>
      <c r="E14" s="43">
        <v>0</v>
      </c>
      <c r="F14" s="43">
        <v>0</v>
      </c>
      <c r="G14" s="44" t="s">
        <v>22</v>
      </c>
      <c r="H14" s="4"/>
      <c r="I14" s="53"/>
      <c r="J14" s="158"/>
    </row>
    <row r="15" spans="1:10" ht="15" customHeight="1" x14ac:dyDescent="0.5">
      <c r="A15" s="77"/>
      <c r="B15" s="34" t="s">
        <v>29</v>
      </c>
      <c r="C15" s="92">
        <v>763780.29614955513</v>
      </c>
      <c r="D15" s="34"/>
      <c r="E15" s="41">
        <v>0</v>
      </c>
      <c r="F15" s="41">
        <v>0</v>
      </c>
      <c r="G15" s="42" t="s">
        <v>22</v>
      </c>
      <c r="H15" s="4"/>
      <c r="I15" s="53"/>
      <c r="J15" s="158"/>
    </row>
    <row r="16" spans="1:10" ht="15" customHeight="1" x14ac:dyDescent="0.5">
      <c r="A16" s="77"/>
      <c r="B16" s="38" t="s">
        <v>30</v>
      </c>
      <c r="C16" s="93">
        <v>756350.09999159817</v>
      </c>
      <c r="D16" s="38"/>
      <c r="E16" s="43">
        <v>0</v>
      </c>
      <c r="F16" s="43">
        <v>0</v>
      </c>
      <c r="G16" s="44" t="s">
        <v>22</v>
      </c>
      <c r="H16" s="4"/>
      <c r="I16" s="53"/>
      <c r="J16" s="158"/>
    </row>
    <row r="17" spans="1:10" ht="15" customHeight="1" x14ac:dyDescent="0.5">
      <c r="A17" s="77"/>
      <c r="B17" s="34" t="s">
        <v>31</v>
      </c>
      <c r="C17" s="92">
        <v>732200.04082648375</v>
      </c>
      <c r="D17" s="34"/>
      <c r="E17" s="41">
        <v>0</v>
      </c>
      <c r="F17" s="41">
        <v>0</v>
      </c>
      <c r="G17" s="42" t="s">
        <v>22</v>
      </c>
      <c r="H17" s="4"/>
      <c r="I17" s="53"/>
      <c r="J17" s="158"/>
    </row>
    <row r="18" spans="1:10" ht="15" customHeight="1" x14ac:dyDescent="0.5">
      <c r="A18" s="77"/>
      <c r="B18" s="38" t="s">
        <v>32</v>
      </c>
      <c r="C18" s="93">
        <v>742516.0832676196</v>
      </c>
      <c r="D18" s="38"/>
      <c r="E18" s="43">
        <v>0</v>
      </c>
      <c r="F18" s="43">
        <v>0</v>
      </c>
      <c r="G18" s="44" t="s">
        <v>22</v>
      </c>
      <c r="H18" s="4"/>
      <c r="I18" s="53"/>
      <c r="J18" s="158"/>
    </row>
    <row r="19" spans="1:10" ht="15" customHeight="1" x14ac:dyDescent="0.5">
      <c r="A19" s="77"/>
      <c r="B19" s="34" t="s">
        <v>33</v>
      </c>
      <c r="C19" s="92">
        <v>712447.20884803077</v>
      </c>
      <c r="D19" s="34"/>
      <c r="E19" s="41">
        <v>0</v>
      </c>
      <c r="F19" s="41">
        <v>0</v>
      </c>
      <c r="G19" s="42" t="s">
        <v>22</v>
      </c>
      <c r="H19" s="4"/>
      <c r="I19" s="53"/>
      <c r="J19" s="158"/>
    </row>
    <row r="20" spans="1:10" ht="15" customHeight="1" x14ac:dyDescent="0.5">
      <c r="A20" s="77">
        <v>2023</v>
      </c>
      <c r="B20" s="38" t="s">
        <v>21</v>
      </c>
      <c r="C20" s="93">
        <v>577442.94081350928</v>
      </c>
      <c r="D20" s="38"/>
      <c r="E20" s="43">
        <v>2.7341120024015453</v>
      </c>
      <c r="F20" s="43">
        <v>2.7341120024015453</v>
      </c>
      <c r="G20" s="44" t="s">
        <v>22</v>
      </c>
      <c r="H20" s="4"/>
      <c r="I20" s="53"/>
      <c r="J20" s="217"/>
    </row>
    <row r="21" spans="1:10" ht="15" customHeight="1" x14ac:dyDescent="0.5">
      <c r="A21" s="77"/>
      <c r="B21" s="34" t="s">
        <v>23</v>
      </c>
      <c r="C21" s="92">
        <v>697269.58542784478</v>
      </c>
      <c r="D21" s="34"/>
      <c r="E21" s="41">
        <v>2.2483246967382087</v>
      </c>
      <c r="F21" s="41">
        <v>2.4678152281265113</v>
      </c>
      <c r="G21" s="42" t="s">
        <v>22</v>
      </c>
      <c r="H21" s="4"/>
      <c r="I21" s="53"/>
      <c r="J21" s="217"/>
    </row>
    <row r="22" spans="1:10" s="40" customFormat="1" ht="15" customHeight="1" x14ac:dyDescent="0.5">
      <c r="A22" s="77"/>
      <c r="B22" s="38" t="s">
        <v>24</v>
      </c>
      <c r="C22" s="93">
        <v>754106.16684525763</v>
      </c>
      <c r="D22" s="38"/>
      <c r="E22" s="43">
        <v>1.3120134411871049</v>
      </c>
      <c r="F22" s="43">
        <v>2.0351405921649643</v>
      </c>
      <c r="G22" s="44" t="s">
        <v>22</v>
      </c>
      <c r="H22" s="39"/>
      <c r="I22" s="86"/>
      <c r="J22" s="217"/>
    </row>
    <row r="23" spans="1:10" s="40" customFormat="1" ht="15" customHeight="1" x14ac:dyDescent="0.5">
      <c r="A23" s="77"/>
      <c r="B23" s="34" t="s">
        <v>25</v>
      </c>
      <c r="C23" s="92">
        <v>637161.78741901601</v>
      </c>
      <c r="D23" s="34"/>
      <c r="E23" s="41">
        <v>-2.8263002447779826</v>
      </c>
      <c r="F23" s="41">
        <v>0.82955822442431781</v>
      </c>
      <c r="G23" s="42" t="s">
        <v>22</v>
      </c>
      <c r="H23" s="39"/>
      <c r="I23" s="86"/>
      <c r="J23" s="217"/>
    </row>
    <row r="24" spans="1:10" s="40" customFormat="1" ht="15" customHeight="1" x14ac:dyDescent="0.5">
      <c r="A24" s="77"/>
      <c r="B24" s="38" t="s">
        <v>26</v>
      </c>
      <c r="C24" s="93">
        <v>742962.29002639768</v>
      </c>
      <c r="D24" s="38"/>
      <c r="E24" s="43">
        <v>8.0881988097202679</v>
      </c>
      <c r="F24" s="43">
        <v>2.3272252623087013</v>
      </c>
      <c r="G24" s="44" t="s">
        <v>22</v>
      </c>
      <c r="H24" s="39"/>
      <c r="I24" s="86"/>
      <c r="J24" s="217"/>
    </row>
    <row r="25" spans="1:10" s="40" customFormat="1" ht="15" customHeight="1" x14ac:dyDescent="0.5">
      <c r="A25" s="77"/>
      <c r="B25" s="34" t="s">
        <v>27</v>
      </c>
      <c r="C25" s="92">
        <v>707599.40796185308</v>
      </c>
      <c r="D25" s="34"/>
      <c r="E25" s="41">
        <v>4.717978226208146</v>
      </c>
      <c r="F25" s="41">
        <v>2.7303757802621362</v>
      </c>
      <c r="G25" s="42" t="s">
        <v>22</v>
      </c>
      <c r="H25" s="39"/>
      <c r="I25" s="86"/>
      <c r="J25" s="217"/>
    </row>
    <row r="26" spans="1:10" s="40" customFormat="1" ht="15" customHeight="1" x14ac:dyDescent="0.5">
      <c r="A26" s="77"/>
      <c r="B26" s="38" t="s">
        <v>28</v>
      </c>
      <c r="C26" s="93">
        <v>695311.63349910348</v>
      </c>
      <c r="D26" s="38"/>
      <c r="E26" s="43">
        <v>0.23666028178523391</v>
      </c>
      <c r="F26" s="43">
        <v>2.3623927289032878</v>
      </c>
      <c r="G26" s="44" t="s">
        <v>22</v>
      </c>
      <c r="H26" s="39"/>
      <c r="I26" s="86"/>
      <c r="J26" s="217"/>
    </row>
    <row r="27" spans="1:10" s="40" customFormat="1" ht="15" customHeight="1" x14ac:dyDescent="0.5">
      <c r="A27" s="77"/>
      <c r="B27" s="34" t="s">
        <v>29</v>
      </c>
      <c r="C27" s="92">
        <v>735916.48003723135</v>
      </c>
      <c r="D27" s="34"/>
      <c r="E27" s="41">
        <v>-3.6481454487361873</v>
      </c>
      <c r="F27" s="41">
        <v>1.5223046771115349</v>
      </c>
      <c r="G27" s="42" t="s">
        <v>22</v>
      </c>
      <c r="H27" s="39"/>
      <c r="I27" s="86"/>
      <c r="J27" s="217"/>
    </row>
    <row r="28" spans="1:10" s="40" customFormat="1" ht="15" customHeight="1" x14ac:dyDescent="0.5">
      <c r="A28" s="77"/>
      <c r="B28" s="38" t="s">
        <v>30</v>
      </c>
      <c r="C28" s="93">
        <v>760453.94</v>
      </c>
      <c r="D28" s="38"/>
      <c r="E28" s="43">
        <v>0.54258471155716848</v>
      </c>
      <c r="F28" s="43">
        <v>1.4031888919972459</v>
      </c>
      <c r="G28" s="44" t="s">
        <v>22</v>
      </c>
      <c r="H28" s="39"/>
      <c r="I28" s="86"/>
      <c r="J28" s="217"/>
    </row>
    <row r="29" spans="1:10" s="40" customFormat="1" ht="15" customHeight="1" x14ac:dyDescent="0.5">
      <c r="A29" s="77"/>
      <c r="B29" s="34" t="s">
        <v>31</v>
      </c>
      <c r="C29" s="92">
        <v>713362.38</v>
      </c>
      <c r="D29" s="34"/>
      <c r="E29" s="41">
        <v>-2.5727478525158745</v>
      </c>
      <c r="F29" s="41">
        <v>0.98450265145267224</v>
      </c>
      <c r="G29" s="42" t="s">
        <v>22</v>
      </c>
      <c r="H29" s="39"/>
      <c r="I29" s="86"/>
      <c r="J29" s="217"/>
    </row>
    <row r="30" spans="1:10" s="40" customFormat="1" ht="15" customHeight="1" x14ac:dyDescent="0.5">
      <c r="A30" s="77"/>
      <c r="B30" s="38" t="s">
        <v>32</v>
      </c>
      <c r="C30" s="93">
        <v>726256.3899999999</v>
      </c>
      <c r="D30" s="38"/>
      <c r="E30" s="43">
        <v>-2.1898102457343498</v>
      </c>
      <c r="F30" s="43">
        <v>0.67822849516711869</v>
      </c>
      <c r="G30" s="44" t="s">
        <v>22</v>
      </c>
      <c r="H30" s="39"/>
      <c r="I30" s="86"/>
      <c r="J30" s="217"/>
    </row>
    <row r="31" spans="1:10" s="40" customFormat="1" ht="15" customHeight="1" x14ac:dyDescent="0.5">
      <c r="A31" s="77"/>
      <c r="B31" s="34" t="s">
        <v>33</v>
      </c>
      <c r="C31" s="92">
        <v>652153.81499999983</v>
      </c>
      <c r="D31" s="34"/>
      <c r="E31" s="41">
        <v>-8.462857752719728</v>
      </c>
      <c r="F31" s="41">
        <v>-9.6327514273852444E-2</v>
      </c>
      <c r="G31" s="42">
        <v>-9.6327514273852444E-2</v>
      </c>
      <c r="H31" s="39"/>
      <c r="I31" s="86"/>
      <c r="J31" s="217"/>
    </row>
    <row r="32" spans="1:10" s="40" customFormat="1" ht="15" customHeight="1" x14ac:dyDescent="0.5">
      <c r="A32" s="77">
        <v>2024</v>
      </c>
      <c r="B32" s="38" t="s">
        <v>21</v>
      </c>
      <c r="C32" s="93">
        <v>544065.85999999975</v>
      </c>
      <c r="D32" s="38"/>
      <c r="E32" s="43">
        <v>-5.7801521941696024</v>
      </c>
      <c r="F32" s="43">
        <v>-5.7801521941696024</v>
      </c>
      <c r="G32" s="44">
        <v>-0.67483111922440742</v>
      </c>
      <c r="H32" s="39"/>
      <c r="I32" s="86"/>
      <c r="J32" s="217"/>
    </row>
    <row r="33" spans="1:10" s="40" customFormat="1" ht="15" customHeight="1" x14ac:dyDescent="0.5">
      <c r="A33" s="77"/>
      <c r="B33" s="92" t="s">
        <v>23</v>
      </c>
      <c r="C33" s="92">
        <v>684256.34436500003</v>
      </c>
      <c r="D33" s="34"/>
      <c r="E33" s="41">
        <v>-1.8663141681219031</v>
      </c>
      <c r="F33" s="41">
        <v>-3.6392771641730093</v>
      </c>
      <c r="G33" s="42">
        <v>-1.0094990269907953</v>
      </c>
      <c r="H33" s="39"/>
      <c r="I33" s="86"/>
      <c r="J33" s="217"/>
    </row>
    <row r="34" spans="1:10" s="40" customFormat="1" ht="15" customHeight="1" x14ac:dyDescent="0.5">
      <c r="A34" s="77"/>
      <c r="B34" s="38" t="s">
        <v>24</v>
      </c>
      <c r="C34" s="93">
        <v>636704.34403999988</v>
      </c>
      <c r="D34" s="38"/>
      <c r="E34" s="43">
        <v>-15.568341430809255</v>
      </c>
      <c r="F34" s="43">
        <v>-8.073276593899152</v>
      </c>
      <c r="G34" s="44">
        <v>-2.5135311120136521</v>
      </c>
      <c r="H34" s="39"/>
      <c r="I34" s="86"/>
      <c r="J34" s="217"/>
    </row>
    <row r="35" spans="1:10" s="40" customFormat="1" ht="15" customHeight="1" x14ac:dyDescent="0.5">
      <c r="A35" s="77"/>
      <c r="B35" s="92" t="s">
        <v>25</v>
      </c>
      <c r="C35" s="92">
        <v>688479.73000000033</v>
      </c>
      <c r="D35" s="34"/>
      <c r="E35" s="41">
        <v>8.0541463085632472</v>
      </c>
      <c r="F35" s="41">
        <v>-4.2188681771329328</v>
      </c>
      <c r="G35" s="42">
        <v>-1.6904734308210436</v>
      </c>
      <c r="H35" s="39"/>
      <c r="I35" s="86"/>
      <c r="J35" s="217"/>
    </row>
    <row r="36" spans="1:10" s="40" customFormat="1" ht="15" customHeight="1" x14ac:dyDescent="0.5">
      <c r="A36" s="77"/>
      <c r="B36" s="93" t="s">
        <v>26</v>
      </c>
      <c r="C36" s="93">
        <v>681165.94999999972</v>
      </c>
      <c r="D36" s="38"/>
      <c r="E36" s="43">
        <v>-8.3175607774389562</v>
      </c>
      <c r="F36" s="43">
        <v>-5.1121580459922882</v>
      </c>
      <c r="G36" s="44">
        <v>-3.0628188802269278</v>
      </c>
      <c r="H36" s="39"/>
      <c r="I36" s="86"/>
      <c r="J36" s="217"/>
    </row>
    <row r="37" spans="1:10" s="40" customFormat="1" ht="15" customHeight="1" x14ac:dyDescent="0.5">
      <c r="A37" s="77"/>
      <c r="B37" s="92" t="s">
        <v>27</v>
      </c>
      <c r="C37" s="92">
        <v>623884.08000000007</v>
      </c>
      <c r="D37" s="34"/>
      <c r="E37" s="41">
        <v>-11.830892878074053</v>
      </c>
      <c r="F37" s="41">
        <v>-6.2670527569637926</v>
      </c>
      <c r="G37" s="42">
        <v>-4.4085082792757504</v>
      </c>
      <c r="H37" s="39"/>
      <c r="I37" s="86"/>
      <c r="J37" s="217"/>
    </row>
    <row r="38" spans="1:10" s="40" customFormat="1" ht="15" customHeight="1" x14ac:dyDescent="0.5">
      <c r="A38" s="77"/>
      <c r="B38" s="93" t="s">
        <v>28</v>
      </c>
      <c r="C38" s="93">
        <v>688868.34</v>
      </c>
      <c r="D38" s="38"/>
      <c r="E38" s="43">
        <v>-0.92667707380044817</v>
      </c>
      <c r="F38" s="43">
        <v>-5.4953698495353933</v>
      </c>
      <c r="G38" s="44">
        <v>-4.5025618559199074</v>
      </c>
      <c r="H38" s="39"/>
      <c r="I38" s="86"/>
      <c r="J38" s="217"/>
    </row>
    <row r="39" spans="1:10" s="40" customFormat="1" ht="15" customHeight="1" x14ac:dyDescent="0.5">
      <c r="A39" s="77"/>
      <c r="B39" s="92" t="s">
        <v>29</v>
      </c>
      <c r="C39" s="92">
        <v>691538.93</v>
      </c>
      <c r="D39" s="34"/>
      <c r="E39" s="41">
        <v>-6.030242730124229</v>
      </c>
      <c r="F39" s="41">
        <v>-5.5663211951806488</v>
      </c>
      <c r="G39" s="42">
        <v>-4.711815486540516</v>
      </c>
      <c r="H39" s="39"/>
      <c r="I39" s="86"/>
      <c r="J39" s="217"/>
    </row>
    <row r="40" spans="1:10" s="40" customFormat="1" ht="15" customHeight="1" x14ac:dyDescent="0.5">
      <c r="A40" s="77"/>
      <c r="B40" s="93" t="s">
        <v>30</v>
      </c>
      <c r="C40" s="93">
        <v>641240.29999999981</v>
      </c>
      <c r="D40" s="38"/>
      <c r="E40" s="43">
        <v>-15.676641770045947</v>
      </c>
      <c r="F40" s="43">
        <v>-6.7851163478293302</v>
      </c>
      <c r="G40" s="44">
        <v>-6.1611209325569121</v>
      </c>
      <c r="H40" s="39"/>
      <c r="I40" s="86"/>
      <c r="J40" s="217"/>
    </row>
    <row r="41" spans="1:10" s="40" customFormat="1" ht="15" customHeight="1" x14ac:dyDescent="0.5">
      <c r="A41" s="77"/>
      <c r="B41" s="92" t="s">
        <v>31</v>
      </c>
      <c r="C41" s="92">
        <v>689993.30999999971</v>
      </c>
      <c r="D41" s="34"/>
      <c r="E41" s="41">
        <v>-3.2759044568624915</v>
      </c>
      <c r="F41" s="41">
        <v>-6.4285958226569448</v>
      </c>
      <c r="G41" s="42">
        <v>-6.228271132842039</v>
      </c>
      <c r="H41" s="39"/>
      <c r="I41" s="86"/>
      <c r="J41" s="217"/>
    </row>
    <row r="42" spans="1:10" s="40" customFormat="1" ht="15" customHeight="1" x14ac:dyDescent="0.5">
      <c r="A42" s="77"/>
      <c r="B42" s="93" t="s">
        <v>32</v>
      </c>
      <c r="C42" s="93">
        <v>645523.70999999985</v>
      </c>
      <c r="D42" s="38"/>
      <c r="E42" s="43">
        <v>-11.116278095673621</v>
      </c>
      <c r="F42" s="43">
        <v>-6.8680031782494666</v>
      </c>
      <c r="G42" s="44">
        <v>-7.0023070451119622</v>
      </c>
      <c r="H42" s="39"/>
      <c r="I42" s="86"/>
      <c r="J42" s="217"/>
    </row>
    <row r="43" spans="1:10" s="40" customFormat="1" ht="15" customHeight="1" x14ac:dyDescent="0.5">
      <c r="A43" s="77"/>
      <c r="B43" s="34" t="s">
        <v>33</v>
      </c>
      <c r="C43" s="92">
        <v>614096.84900000005</v>
      </c>
      <c r="D43" s="34"/>
      <c r="E43" s="41">
        <v>-5.8355812884418725</v>
      </c>
      <c r="F43" s="41">
        <v>-6.7878486390521999</v>
      </c>
      <c r="G43" s="42">
        <v>-6.7878486390521999</v>
      </c>
      <c r="H43" s="39"/>
      <c r="I43" s="86"/>
      <c r="J43" s="217"/>
    </row>
    <row r="44" spans="1:10" s="40" customFormat="1" ht="15" customHeight="1" x14ac:dyDescent="0.5">
      <c r="A44" s="77">
        <v>2025</v>
      </c>
      <c r="B44" s="38" t="s">
        <v>21</v>
      </c>
      <c r="C44" s="93">
        <v>494544.23999999993</v>
      </c>
      <c r="E44" s="43">
        <v>-9.1021370096627408</v>
      </c>
      <c r="F44" s="43">
        <v>-9.1021370096627408</v>
      </c>
      <c r="G44" s="44">
        <v>-7.0078912069312196</v>
      </c>
      <c r="H44" s="39"/>
      <c r="I44" s="86"/>
      <c r="J44" s="217"/>
    </row>
    <row r="45" spans="1:10" s="40" customFormat="1" ht="15" customHeight="1" x14ac:dyDescent="0.5">
      <c r="A45" s="77"/>
      <c r="B45" s="34" t="s">
        <v>23</v>
      </c>
      <c r="C45" s="92">
        <v>615534.79999999958</v>
      </c>
      <c r="D45" s="34"/>
      <c r="E45" s="41">
        <v>-10.043245478238873</v>
      </c>
      <c r="F45" s="41">
        <v>-9.6263963921524862</v>
      </c>
      <c r="G45" s="42">
        <v>-7.6856853681857729</v>
      </c>
      <c r="H45" s="39"/>
      <c r="I45" s="86"/>
      <c r="J45" s="217"/>
    </row>
    <row r="46" spans="1:10" s="40" customFormat="1" ht="15" customHeight="1" x14ac:dyDescent="0.5">
      <c r="A46" s="77"/>
      <c r="B46" s="38" t="s">
        <v>24</v>
      </c>
      <c r="C46" s="93">
        <v>634096.82999999996</v>
      </c>
      <c r="D46" s="38"/>
      <c r="E46" s="43">
        <v>-0.40953294325821332</v>
      </c>
      <c r="F46" s="43">
        <v>-6.4798368960674253</v>
      </c>
      <c r="G46" s="44">
        <v>-6.4014631049504374</v>
      </c>
      <c r="H46" s="39"/>
      <c r="I46" s="86"/>
      <c r="J46" s="217"/>
    </row>
    <row r="47" spans="1:10" s="40" customFormat="1" ht="15" customHeight="1" x14ac:dyDescent="0.5">
      <c r="A47" s="77"/>
      <c r="B47" s="92" t="s">
        <v>25</v>
      </c>
      <c r="C47" s="92">
        <v>601127.2300000001</v>
      </c>
      <c r="D47" s="34"/>
      <c r="E47" s="41">
        <v>-12.687737371730634</v>
      </c>
      <c r="F47" s="41">
        <v>-8.1536192084497543</v>
      </c>
      <c r="G47" s="42">
        <v>-8.0350676175529543</v>
      </c>
      <c r="H47" s="39"/>
      <c r="I47" s="86"/>
      <c r="J47" s="217"/>
    </row>
    <row r="48" spans="1:10" s="40" customFormat="1" ht="15" customHeight="1" x14ac:dyDescent="0.5">
      <c r="A48" s="77"/>
      <c r="B48" s="38" t="s">
        <v>26</v>
      </c>
      <c r="C48" s="93">
        <v>659264.5299999998</v>
      </c>
      <c r="D48" s="38"/>
      <c r="E48" s="43">
        <v>-3.2152840288038362</v>
      </c>
      <c r="F48" s="43">
        <v>-7.113691346664325</v>
      </c>
      <c r="G48" s="44">
        <v>-7.6104298268854507</v>
      </c>
      <c r="H48" s="39"/>
      <c r="I48" s="86"/>
      <c r="J48" s="217"/>
    </row>
    <row r="49" spans="1:10" s="40" customFormat="1" ht="15" customHeight="1" x14ac:dyDescent="0.5">
      <c r="A49" s="77"/>
      <c r="B49" s="92" t="s">
        <v>27</v>
      </c>
      <c r="C49" s="92">
        <v>585709.06999999995</v>
      </c>
      <c r="D49" s="34"/>
      <c r="E49" s="41">
        <v>-6.1189267724222276</v>
      </c>
      <c r="F49" s="41">
        <v>-6.9528493810136638</v>
      </c>
      <c r="G49" s="42">
        <v>-7.1293543047789143</v>
      </c>
      <c r="H49" s="39"/>
      <c r="I49" s="86"/>
      <c r="J49" s="217"/>
    </row>
    <row r="50" spans="1:10" s="40" customFormat="1" ht="15" customHeight="1" x14ac:dyDescent="0.5">
      <c r="A50" s="77"/>
      <c r="B50" s="93" t="s">
        <v>28</v>
      </c>
      <c r="C50" s="93">
        <v>695646.69999999984</v>
      </c>
      <c r="D50" s="38"/>
      <c r="E50" s="43">
        <v>0.98398483518633384</v>
      </c>
      <c r="F50" s="43">
        <v>-5.7505350527736852</v>
      </c>
      <c r="G50" s="44">
        <v>-6.9724840183981769</v>
      </c>
      <c r="H50" s="39"/>
      <c r="I50" s="86"/>
      <c r="J50" s="217"/>
    </row>
    <row r="51" spans="1:10" s="40" customFormat="1" ht="15" customHeight="1" x14ac:dyDescent="0.5">
      <c r="A51" s="77"/>
      <c r="B51" s="92" t="s">
        <v>29</v>
      </c>
      <c r="C51" s="92">
        <v>620779.87000000034</v>
      </c>
      <c r="D51" s="34"/>
      <c r="E51" s="41">
        <v>-10.232115204273413</v>
      </c>
      <c r="F51" s="41">
        <v>-6.3420999866190471</v>
      </c>
      <c r="G51" s="42">
        <v>-7.336778110740255</v>
      </c>
      <c r="H51" s="39"/>
      <c r="I51" s="86"/>
      <c r="J51" s="217"/>
    </row>
    <row r="52" spans="1:10" s="40" customFormat="1" ht="15" customHeight="1" x14ac:dyDescent="0.5">
      <c r="A52" s="77"/>
      <c r="B52" s="93" t="s">
        <v>30</v>
      </c>
      <c r="C52" s="93">
        <v>681625.08000000007</v>
      </c>
      <c r="D52" s="38"/>
      <c r="E52" s="43">
        <v>6.2979167092274508</v>
      </c>
      <c r="F52" s="43">
        <v>-4.9636974234330609</v>
      </c>
      <c r="G52" s="44">
        <v>-5.4444998225648789</v>
      </c>
      <c r="H52" s="39"/>
      <c r="I52" s="86"/>
      <c r="J52" s="217"/>
    </row>
    <row r="53" spans="1:10" s="40" customFormat="1" ht="15" customHeight="1" x14ac:dyDescent="0.5">
      <c r="A53" s="77"/>
      <c r="B53" s="92" t="s">
        <v>31</v>
      </c>
      <c r="C53" s="92">
        <v>709833.61999999976</v>
      </c>
      <c r="D53" s="34"/>
      <c r="E53" s="41">
        <v>2.8754351255956436</v>
      </c>
      <c r="F53" s="41">
        <v>-4.1404422212027896</v>
      </c>
      <c r="G53" s="42">
        <v>-4.9168973263073354</v>
      </c>
      <c r="H53" s="39"/>
      <c r="I53" s="86"/>
      <c r="J53" s="217"/>
    </row>
    <row r="54" spans="1:10" s="40" customFormat="1" ht="15" customHeight="1" x14ac:dyDescent="0.5">
      <c r="A54" s="254"/>
      <c r="B54" s="93" t="s">
        <v>32</v>
      </c>
      <c r="C54" s="255">
        <v>636589.25</v>
      </c>
      <c r="D54" s="33"/>
      <c r="E54" s="256">
        <v>-1.3840638014674767</v>
      </c>
      <c r="F54" s="256">
        <v>-3.8938545761533732</v>
      </c>
      <c r="G54" s="257">
        <v>-4.0548007692783017</v>
      </c>
      <c r="H54" s="39"/>
      <c r="I54" s="86"/>
      <c r="J54" s="217"/>
    </row>
    <row r="55" spans="1:10" s="40" customFormat="1" ht="15" customHeight="1" x14ac:dyDescent="0.5">
      <c r="A55" s="254"/>
      <c r="B55" s="34" t="s">
        <v>33</v>
      </c>
      <c r="C55" s="92">
        <v>596981.0299999998</v>
      </c>
      <c r="D55" s="34"/>
      <c r="E55" s="41">
        <v>-2.7871530407413445</v>
      </c>
      <c r="F55" s="41">
        <v>-3.8070553749963381</v>
      </c>
      <c r="G55" s="42">
        <v>-3.8070553749963381</v>
      </c>
      <c r="H55" s="39"/>
      <c r="I55" s="86"/>
      <c r="J55" s="217"/>
    </row>
    <row r="56" spans="1:10" s="40" customFormat="1" ht="15" customHeight="1" x14ac:dyDescent="0.5">
      <c r="A56" s="77">
        <v>2026</v>
      </c>
      <c r="B56" s="38" t="s">
        <v>21</v>
      </c>
      <c r="C56" s="93">
        <v>485907.30999999994</v>
      </c>
      <c r="E56" s="43">
        <v>-1.7464423405275085</v>
      </c>
      <c r="F56" s="43">
        <v>-1.7464423405275085</v>
      </c>
      <c r="G56" s="44">
        <v>-3.3057971469626466</v>
      </c>
      <c r="H56" s="39"/>
      <c r="I56" s="86"/>
      <c r="J56" s="217"/>
    </row>
    <row r="57" spans="1:10" s="40" customFormat="1" ht="15" customHeight="1" x14ac:dyDescent="0.5">
      <c r="A57" s="77"/>
      <c r="B57" s="34" t="s">
        <v>23</v>
      </c>
      <c r="C57" s="92">
        <v>607696.03999999992</v>
      </c>
      <c r="D57" s="34"/>
      <c r="E57" s="41">
        <v>-1.273487705325465</v>
      </c>
      <c r="F57" s="41">
        <v>-1.4841907113208492</v>
      </c>
      <c r="G57" s="42">
        <v>-2.5457579502863439</v>
      </c>
      <c r="H57" s="39"/>
      <c r="I57" s="86"/>
      <c r="J57" s="217"/>
    </row>
    <row r="58" spans="1:10" s="40" customFormat="1" ht="15" customHeight="1" x14ac:dyDescent="0.5">
      <c r="A58" s="77"/>
      <c r="B58" s="38" t="s">
        <v>24</v>
      </c>
      <c r="C58" s="93">
        <v>672591.74600000016</v>
      </c>
      <c r="D58" s="38"/>
      <c r="E58" s="43">
        <v>6.0708261228809874</v>
      </c>
      <c r="F58" s="43">
        <v>1.2624429897657166</v>
      </c>
      <c r="G58" s="44">
        <v>-2.0134421591210128</v>
      </c>
      <c r="H58" s="39"/>
      <c r="I58" s="86"/>
      <c r="J58" s="217"/>
    </row>
    <row r="59" spans="1:10" ht="15" customHeight="1" x14ac:dyDescent="0.5">
      <c r="A59" s="77"/>
      <c r="B59" s="92" t="s">
        <v>25</v>
      </c>
      <c r="C59" s="92">
        <v>601061.53</v>
      </c>
      <c r="D59" s="34"/>
      <c r="E59" s="259">
        <v>-1.0929466628894602E-2</v>
      </c>
      <c r="F59" s="41">
        <v>0.93606348791337268</v>
      </c>
      <c r="G59" s="42">
        <v>-0.89126513004597996</v>
      </c>
      <c r="H59" s="4"/>
      <c r="I59" s="53"/>
      <c r="J59" s="154"/>
    </row>
    <row r="60" spans="1:10" s="40" customFormat="1" ht="15" customHeight="1" x14ac:dyDescent="0.5">
      <c r="A60" s="77"/>
      <c r="B60" s="38" t="s">
        <v>26</v>
      </c>
      <c r="C60" s="93">
        <v>653616.86999999976</v>
      </c>
      <c r="D60" s="38"/>
      <c r="E60" s="262">
        <v>-0.85666067913588506</v>
      </c>
      <c r="F60" s="43">
        <v>0.54270257847383618</v>
      </c>
      <c r="G60" s="44">
        <v>-0.67996030885456094</v>
      </c>
      <c r="H60" s="39"/>
      <c r="I60" s="86"/>
      <c r="J60" s="156"/>
    </row>
    <row r="61" spans="1:10" s="40" customFormat="1" ht="15" customHeight="1" x14ac:dyDescent="0.5">
      <c r="A61" s="263"/>
      <c r="B61" s="264" t="s">
        <v>27</v>
      </c>
      <c r="C61" s="264">
        <v>636012.17999999993</v>
      </c>
      <c r="D61" s="265"/>
      <c r="E61" s="266">
        <v>8.5884123324229762</v>
      </c>
      <c r="F61" s="266">
        <v>1.8552602366274584</v>
      </c>
      <c r="G61" s="267">
        <v>0.48671429441293412</v>
      </c>
      <c r="H61" s="39"/>
      <c r="I61" s="86"/>
      <c r="J61" s="156"/>
    </row>
    <row r="62" spans="1:10" ht="14.25" customHeight="1" x14ac:dyDescent="0.5">
      <c r="A62" s="77"/>
      <c r="B62" s="38"/>
      <c r="C62" s="93"/>
      <c r="D62" s="38"/>
      <c r="E62" s="43"/>
      <c r="F62" s="43"/>
      <c r="G62" s="43"/>
      <c r="H62" s="4"/>
    </row>
    <row r="63" spans="1:10" ht="15" customHeight="1" x14ac:dyDescent="0.35">
      <c r="A63" s="334" t="s">
        <v>34</v>
      </c>
      <c r="B63" s="335"/>
      <c r="C63" s="335"/>
      <c r="D63" s="335"/>
      <c r="E63" s="335"/>
      <c r="F63" s="335"/>
      <c r="G63" s="157"/>
      <c r="H63" s="4"/>
    </row>
    <row r="64" spans="1:10" ht="17.25" customHeight="1" x14ac:dyDescent="0.35">
      <c r="A64" s="35" t="s">
        <v>35</v>
      </c>
      <c r="B64" s="36"/>
      <c r="C64" s="36"/>
      <c r="D64" s="36"/>
      <c r="E64" s="36"/>
      <c r="F64" s="36"/>
      <c r="G64" s="11"/>
      <c r="H64" s="4"/>
    </row>
    <row r="65" spans="1:15" ht="17.25" customHeight="1" x14ac:dyDescent="0.35">
      <c r="A65" s="35" t="s">
        <v>36</v>
      </c>
      <c r="B65" s="36"/>
      <c r="C65" s="36"/>
      <c r="D65" s="36"/>
      <c r="E65" s="36"/>
      <c r="F65" s="36"/>
      <c r="G65" s="12"/>
      <c r="H65" s="4"/>
    </row>
    <row r="66" spans="1:15" ht="17.25" customHeight="1" x14ac:dyDescent="0.35">
      <c r="A66" s="35" t="s">
        <v>37</v>
      </c>
      <c r="B66" s="36"/>
      <c r="C66" s="36"/>
      <c r="D66" s="36"/>
      <c r="E66" s="36"/>
      <c r="F66" s="36"/>
      <c r="G66" s="12"/>
      <c r="H66" s="4"/>
    </row>
    <row r="67" spans="1:15" ht="46.5" customHeight="1" x14ac:dyDescent="0.35">
      <c r="A67" s="332" t="s">
        <v>38</v>
      </c>
      <c r="B67" s="331"/>
      <c r="C67" s="331"/>
      <c r="D67" s="331"/>
      <c r="E67" s="331"/>
      <c r="F67" s="331"/>
      <c r="G67" s="333"/>
      <c r="H67" s="4"/>
      <c r="I67" s="330"/>
      <c r="J67" s="331"/>
      <c r="K67" s="331"/>
      <c r="L67" s="331"/>
      <c r="M67" s="331"/>
      <c r="N67" s="331"/>
      <c r="O67" s="331"/>
    </row>
    <row r="68" spans="1:15" ht="48" customHeight="1" x14ac:dyDescent="0.35">
      <c r="A68" s="332" t="s">
        <v>106</v>
      </c>
      <c r="B68" s="331"/>
      <c r="C68" s="331"/>
      <c r="D68" s="331"/>
      <c r="E68" s="331"/>
      <c r="F68" s="331"/>
      <c r="G68" s="333"/>
      <c r="I68" s="4"/>
    </row>
    <row r="69" spans="1:15" ht="16.5" customHeight="1" x14ac:dyDescent="0.35">
      <c r="A69" s="229" t="s">
        <v>91</v>
      </c>
      <c r="B69" s="230"/>
      <c r="C69" s="230"/>
      <c r="D69" s="230"/>
      <c r="E69" s="231"/>
      <c r="F69" s="231"/>
      <c r="G69" s="16"/>
      <c r="H69" s="4"/>
    </row>
    <row r="70" spans="1:15" ht="14.15" x14ac:dyDescent="0.35">
      <c r="A70" s="4"/>
      <c r="B70" s="4"/>
      <c r="C70" s="5"/>
      <c r="D70" s="4"/>
      <c r="E70" s="4"/>
      <c r="F70" s="4"/>
      <c r="G70" s="4"/>
    </row>
    <row r="71" spans="1:15" ht="14.15" x14ac:dyDescent="0.35">
      <c r="A71" s="4"/>
      <c r="B71" s="4"/>
      <c r="C71" s="4"/>
      <c r="D71" s="4"/>
      <c r="E71" s="4"/>
      <c r="F71" s="4"/>
      <c r="G71" s="4"/>
    </row>
    <row r="72" spans="1:15" ht="14.15" x14ac:dyDescent="0.35">
      <c r="A72" s="4"/>
      <c r="B72" s="4"/>
      <c r="C72" s="4"/>
      <c r="D72" s="4"/>
      <c r="E72" s="4"/>
      <c r="F72" s="4"/>
      <c r="G72" s="4"/>
      <c r="H72" s="7"/>
    </row>
    <row r="73" spans="1:15" ht="12.75" customHeight="1" x14ac:dyDescent="0.35">
      <c r="A73" s="4"/>
      <c r="B73" s="4"/>
      <c r="C73" s="4"/>
      <c r="D73" s="4"/>
      <c r="E73" s="4"/>
      <c r="F73" s="4"/>
      <c r="G73" s="4"/>
      <c r="H73" s="7"/>
    </row>
    <row r="74" spans="1:15" ht="14.15" x14ac:dyDescent="0.35">
      <c r="A74" s="4"/>
      <c r="B74" s="4"/>
      <c r="C74" s="4"/>
      <c r="D74" s="4"/>
      <c r="E74" s="4"/>
      <c r="F74" s="4"/>
      <c r="G74" s="4"/>
    </row>
    <row r="75" spans="1:15" ht="14.15" x14ac:dyDescent="0.35">
      <c r="A75" s="4"/>
      <c r="B75" s="4"/>
      <c r="C75" s="4"/>
      <c r="D75" s="4"/>
      <c r="E75" s="4"/>
      <c r="F75" s="4"/>
      <c r="G75" s="4"/>
    </row>
    <row r="76" spans="1:15" ht="14.15" x14ac:dyDescent="0.35">
      <c r="A76" s="4"/>
      <c r="B76" s="4"/>
      <c r="C76" s="4"/>
      <c r="D76" s="4"/>
      <c r="E76" s="4"/>
      <c r="F76" s="4"/>
      <c r="G76" s="4"/>
    </row>
    <row r="77" spans="1:15" ht="14.15" x14ac:dyDescent="0.35">
      <c r="A77" s="4"/>
      <c r="B77" s="4"/>
      <c r="C77" s="4"/>
      <c r="D77" s="4"/>
      <c r="E77" s="4"/>
      <c r="F77" s="4"/>
      <c r="G77" s="4"/>
    </row>
    <row r="78" spans="1:15" ht="14.15" x14ac:dyDescent="0.35">
      <c r="A78" s="4"/>
      <c r="B78" s="4"/>
      <c r="C78" s="4"/>
      <c r="D78" s="4"/>
      <c r="E78" s="4"/>
      <c r="F78" s="4"/>
      <c r="G78" s="4"/>
    </row>
    <row r="79" spans="1:15" ht="14.15" x14ac:dyDescent="0.35">
      <c r="A79" s="4"/>
      <c r="B79" s="4"/>
      <c r="C79" s="4"/>
      <c r="D79" s="4"/>
      <c r="E79" s="4"/>
      <c r="F79" s="4"/>
      <c r="G79" s="4"/>
    </row>
    <row r="80" spans="1:15" ht="14.15" x14ac:dyDescent="0.35">
      <c r="A80" s="4"/>
      <c r="B80" s="4"/>
      <c r="C80" s="4"/>
      <c r="D80" s="4"/>
      <c r="E80" s="4"/>
      <c r="F80" s="4"/>
      <c r="G80" s="4"/>
      <c r="H80" s="8"/>
    </row>
    <row r="81" spans="1:8" x14ac:dyDescent="0.3">
      <c r="A81" s="224"/>
      <c r="B81" s="224"/>
      <c r="C81" s="224"/>
      <c r="D81" s="224"/>
      <c r="E81" s="225"/>
      <c r="F81" s="225"/>
      <c r="G81" s="225"/>
      <c r="H81" s="8"/>
    </row>
    <row r="82" spans="1:8" x14ac:dyDescent="0.3">
      <c r="D82" s="6"/>
      <c r="E82" s="6"/>
      <c r="F82" s="6"/>
      <c r="G82" s="6"/>
      <c r="H82" s="8"/>
    </row>
    <row r="83" spans="1:8" x14ac:dyDescent="0.3">
      <c r="E83" s="9"/>
      <c r="F83" s="9"/>
      <c r="G83" s="9"/>
      <c r="H83" s="8"/>
    </row>
    <row r="84" spans="1:8" ht="14.15" x14ac:dyDescent="0.35">
      <c r="E84" s="10"/>
      <c r="F84" s="10"/>
      <c r="G84" s="10"/>
    </row>
    <row r="85" spans="1:8" ht="14.15" x14ac:dyDescent="0.35">
      <c r="E85" s="10"/>
      <c r="F85" s="10"/>
      <c r="G85" s="10"/>
    </row>
    <row r="86" spans="1:8" ht="14.15" x14ac:dyDescent="0.35">
      <c r="E86" s="10"/>
      <c r="F86" s="10"/>
    </row>
    <row r="87" spans="1:8" ht="14.15" x14ac:dyDescent="0.35">
      <c r="E87" s="10"/>
      <c r="F87" s="10"/>
    </row>
    <row r="92" spans="1:8" x14ac:dyDescent="0.3">
      <c r="G92" s="8"/>
    </row>
    <row r="93" spans="1:8" x14ac:dyDescent="0.3">
      <c r="G93" s="8"/>
    </row>
    <row r="94" spans="1:8" x14ac:dyDescent="0.3">
      <c r="G94" s="8"/>
    </row>
    <row r="95" spans="1:8" x14ac:dyDescent="0.3">
      <c r="G95" s="8"/>
    </row>
  </sheetData>
  <mergeCells count="11">
    <mergeCell ref="I67:O67"/>
    <mergeCell ref="A68:G68"/>
    <mergeCell ref="A63:F63"/>
    <mergeCell ref="D6:D7"/>
    <mergeCell ref="A5:G5"/>
    <mergeCell ref="A67:G67"/>
    <mergeCell ref="A3:G4"/>
    <mergeCell ref="E6:G6"/>
    <mergeCell ref="B6:B7"/>
    <mergeCell ref="A6:A7"/>
    <mergeCell ref="C6:C7"/>
  </mergeCells>
  <phoneticPr fontId="3" type="noConversion"/>
  <pageMargins left="0.74803149606299213" right="0.74803149606299213" top="0.98425196850393704" bottom="0.98425196850393704" header="0" footer="0"/>
  <pageSetup scale="50" orientation="portrait" horizontalDpi="300" verticalDpi="300"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K76"/>
  <sheetViews>
    <sheetView showGridLines="0" zoomScaleNormal="100" zoomScaleSheetLayoutView="25" workbookViewId="0">
      <pane ySplit="7" topLeftCell="A8" activePane="bottomLeft" state="frozen"/>
      <selection pane="bottomLeft" activeCell="A5" sqref="A5:O5"/>
    </sheetView>
  </sheetViews>
  <sheetFormatPr baseColWidth="10" defaultColWidth="11.3828125" defaultRowHeight="14.6" x14ac:dyDescent="0.45"/>
  <cols>
    <col min="1" max="1" width="8.15234375" style="159" customWidth="1"/>
    <col min="2" max="2" width="7.53515625" style="159" customWidth="1"/>
    <col min="3" max="3" width="14.53515625" style="159" customWidth="1"/>
    <col min="4" max="4" width="20.3046875" style="159" customWidth="1"/>
    <col min="5" max="5" width="18.69140625" style="159" customWidth="1"/>
    <col min="6" max="6" width="1.53515625" style="159" customWidth="1"/>
    <col min="7" max="12" width="17.15234375" style="159" customWidth="1"/>
    <col min="13" max="13" width="16" style="159" customWidth="1"/>
    <col min="14" max="14" width="12.69140625" style="159" customWidth="1"/>
    <col min="15" max="15" width="13.3046875" style="159" customWidth="1"/>
    <col min="16" max="16" width="3.3046875" style="159" customWidth="1"/>
    <col min="17" max="21" width="15" style="159" customWidth="1"/>
    <col min="22" max="22" width="0.69140625" style="159" customWidth="1"/>
    <col min="23" max="31" width="15" style="159" customWidth="1"/>
    <col min="32" max="32" width="2.69140625" style="159" customWidth="1"/>
    <col min="33" max="37" width="15" style="159" customWidth="1"/>
    <col min="38" max="38" width="1.3828125" style="159" customWidth="1"/>
    <col min="39" max="47" width="15" style="159" customWidth="1"/>
    <col min="48" max="48" width="2.69140625" style="159" customWidth="1"/>
    <col min="49" max="52" width="11.3828125" style="159"/>
    <col min="53" max="53" width="11.3828125" style="159" customWidth="1"/>
    <col min="54" max="54" width="2.53515625" style="159" customWidth="1"/>
    <col min="55" max="59" width="11.3828125" style="159"/>
    <col min="60" max="60" width="11.3046875" style="159" customWidth="1"/>
    <col min="61" max="61" width="13.53515625" style="159" customWidth="1"/>
    <col min="62" max="16384" width="11.3828125" style="159"/>
  </cols>
  <sheetData>
    <row r="1" spans="1:63" ht="46.5" customHeight="1" x14ac:dyDescent="0.45"/>
    <row r="2" spans="1:63" ht="23.25" customHeight="1" x14ac:dyDescent="0.45"/>
    <row r="3" spans="1:63" ht="21.75" customHeight="1" x14ac:dyDescent="0.45">
      <c r="A3" s="338" t="s">
        <v>12</v>
      </c>
      <c r="B3" s="338"/>
      <c r="C3" s="338"/>
      <c r="D3" s="338"/>
      <c r="E3" s="338"/>
      <c r="F3" s="338"/>
      <c r="G3" s="338"/>
      <c r="H3" s="338"/>
      <c r="I3" s="338"/>
      <c r="J3" s="338"/>
      <c r="K3" s="338"/>
      <c r="L3" s="338"/>
      <c r="M3" s="338"/>
      <c r="N3" s="338"/>
      <c r="O3" s="338"/>
    </row>
    <row r="4" spans="1:63" ht="21.75" customHeight="1" x14ac:dyDescent="0.45">
      <c r="A4" s="338"/>
      <c r="B4" s="338"/>
      <c r="C4" s="338"/>
      <c r="D4" s="338"/>
      <c r="E4" s="338"/>
      <c r="F4" s="338"/>
      <c r="G4" s="338"/>
      <c r="H4" s="338"/>
      <c r="I4" s="338"/>
      <c r="J4" s="338"/>
      <c r="K4" s="338"/>
      <c r="L4" s="338"/>
      <c r="M4" s="338"/>
      <c r="N4" s="338"/>
      <c r="O4" s="338"/>
    </row>
    <row r="5" spans="1:63" s="160" customFormat="1" ht="46.5" customHeight="1" x14ac:dyDescent="0.5">
      <c r="A5" s="339" t="s">
        <v>92</v>
      </c>
      <c r="B5" s="340"/>
      <c r="C5" s="340"/>
      <c r="D5" s="340"/>
      <c r="E5" s="340"/>
      <c r="F5" s="341"/>
      <c r="G5" s="340"/>
      <c r="H5" s="340"/>
      <c r="I5" s="340"/>
      <c r="J5" s="340"/>
      <c r="K5" s="340"/>
      <c r="L5" s="340"/>
      <c r="M5" s="340"/>
      <c r="N5" s="340"/>
      <c r="O5" s="342"/>
      <c r="Q5" s="343" t="s">
        <v>93</v>
      </c>
      <c r="R5" s="341"/>
      <c r="S5" s="341"/>
      <c r="T5" s="341"/>
      <c r="U5" s="341"/>
      <c r="V5" s="341"/>
      <c r="W5" s="341"/>
      <c r="X5" s="341"/>
      <c r="Y5" s="341"/>
      <c r="Z5" s="341"/>
      <c r="AA5" s="341"/>
      <c r="AB5" s="341"/>
      <c r="AC5" s="341"/>
      <c r="AD5" s="341"/>
      <c r="AE5" s="344"/>
      <c r="AF5" s="161"/>
      <c r="AG5" s="339" t="s">
        <v>94</v>
      </c>
      <c r="AH5" s="340"/>
      <c r="AI5" s="340"/>
      <c r="AJ5" s="340"/>
      <c r="AK5" s="340"/>
      <c r="AL5" s="340"/>
      <c r="AM5" s="340"/>
      <c r="AN5" s="340"/>
      <c r="AO5" s="340"/>
      <c r="AP5" s="340"/>
      <c r="AQ5" s="340"/>
      <c r="AR5" s="340"/>
      <c r="AS5" s="340"/>
      <c r="AT5" s="340"/>
      <c r="AU5" s="342"/>
      <c r="AW5" s="339" t="s">
        <v>95</v>
      </c>
      <c r="AX5" s="340"/>
      <c r="AY5" s="340"/>
      <c r="AZ5" s="340"/>
      <c r="BA5" s="340"/>
      <c r="BB5" s="340"/>
      <c r="BC5" s="340"/>
      <c r="BD5" s="340"/>
      <c r="BE5" s="340"/>
      <c r="BF5" s="340"/>
      <c r="BG5" s="340"/>
      <c r="BH5" s="340"/>
      <c r="BI5" s="340"/>
      <c r="BJ5" s="340"/>
      <c r="BK5" s="342"/>
    </row>
    <row r="6" spans="1:63" s="160" customFormat="1" ht="15" customHeight="1" x14ac:dyDescent="0.5">
      <c r="A6" s="349" t="s">
        <v>13</v>
      </c>
      <c r="B6" s="347" t="s">
        <v>14</v>
      </c>
      <c r="C6" s="352" t="s">
        <v>39</v>
      </c>
      <c r="D6" s="352"/>
      <c r="E6" s="352"/>
      <c r="F6" s="162"/>
      <c r="G6" s="353" t="s">
        <v>40</v>
      </c>
      <c r="H6" s="353"/>
      <c r="I6" s="353"/>
      <c r="J6" s="353"/>
      <c r="K6" s="353"/>
      <c r="L6" s="353"/>
      <c r="M6" s="345" t="s">
        <v>41</v>
      </c>
      <c r="N6" s="345" t="s">
        <v>42</v>
      </c>
      <c r="O6" s="347" t="s">
        <v>43</v>
      </c>
      <c r="Q6" s="349" t="s">
        <v>13</v>
      </c>
      <c r="R6" s="345" t="s">
        <v>14</v>
      </c>
      <c r="S6" s="352" t="s">
        <v>39</v>
      </c>
      <c r="T6" s="352"/>
      <c r="U6" s="352"/>
      <c r="V6" s="162"/>
      <c r="W6" s="353" t="s">
        <v>40</v>
      </c>
      <c r="X6" s="353"/>
      <c r="Y6" s="353"/>
      <c r="Z6" s="353"/>
      <c r="AA6" s="353"/>
      <c r="AB6" s="353"/>
      <c r="AC6" s="345" t="s">
        <v>41</v>
      </c>
      <c r="AD6" s="345" t="s">
        <v>42</v>
      </c>
      <c r="AE6" s="347" t="s">
        <v>43</v>
      </c>
      <c r="AF6" s="163"/>
      <c r="AG6" s="349" t="s">
        <v>13</v>
      </c>
      <c r="AH6" s="345" t="s">
        <v>14</v>
      </c>
      <c r="AI6" s="352" t="s">
        <v>39</v>
      </c>
      <c r="AJ6" s="352"/>
      <c r="AK6" s="352"/>
      <c r="AL6" s="205"/>
      <c r="AM6" s="353" t="s">
        <v>40</v>
      </c>
      <c r="AN6" s="353"/>
      <c r="AO6" s="353"/>
      <c r="AP6" s="353"/>
      <c r="AQ6" s="353"/>
      <c r="AR6" s="353"/>
      <c r="AS6" s="345" t="s">
        <v>41</v>
      </c>
      <c r="AT6" s="345" t="s">
        <v>42</v>
      </c>
      <c r="AU6" s="347" t="s">
        <v>43</v>
      </c>
      <c r="AW6" s="349" t="s">
        <v>13</v>
      </c>
      <c r="AX6" s="345" t="s">
        <v>14</v>
      </c>
      <c r="AY6" s="352" t="s">
        <v>39</v>
      </c>
      <c r="AZ6" s="352"/>
      <c r="BA6" s="352"/>
      <c r="BB6" s="205"/>
      <c r="BC6" s="353" t="s">
        <v>40</v>
      </c>
      <c r="BD6" s="353"/>
      <c r="BE6" s="353"/>
      <c r="BF6" s="353"/>
      <c r="BG6" s="353"/>
      <c r="BH6" s="353"/>
      <c r="BI6" s="345" t="s">
        <v>41</v>
      </c>
      <c r="BJ6" s="345" t="s">
        <v>42</v>
      </c>
      <c r="BK6" s="347" t="s">
        <v>43</v>
      </c>
    </row>
    <row r="7" spans="1:63" s="160" customFormat="1" ht="15" customHeight="1" x14ac:dyDescent="0.5">
      <c r="A7" s="354"/>
      <c r="B7" s="348"/>
      <c r="C7" s="164" t="s">
        <v>44</v>
      </c>
      <c r="D7" s="164" t="s">
        <v>45</v>
      </c>
      <c r="E7" s="164" t="s">
        <v>43</v>
      </c>
      <c r="F7" s="164"/>
      <c r="G7" s="165">
        <v>530201</v>
      </c>
      <c r="H7" s="165">
        <v>530202</v>
      </c>
      <c r="I7" s="165">
        <v>530203</v>
      </c>
      <c r="J7" s="165">
        <v>530204</v>
      </c>
      <c r="K7" s="165">
        <v>530205</v>
      </c>
      <c r="L7" s="164" t="s">
        <v>43</v>
      </c>
      <c r="M7" s="346"/>
      <c r="N7" s="346"/>
      <c r="O7" s="348"/>
      <c r="P7" s="166"/>
      <c r="Q7" s="350"/>
      <c r="R7" s="351"/>
      <c r="S7" s="167" t="s">
        <v>44</v>
      </c>
      <c r="T7" s="167" t="s">
        <v>45</v>
      </c>
      <c r="U7" s="167" t="s">
        <v>43</v>
      </c>
      <c r="V7" s="164"/>
      <c r="W7" s="165">
        <v>530201</v>
      </c>
      <c r="X7" s="165">
        <v>530202</v>
      </c>
      <c r="Y7" s="165">
        <v>530203</v>
      </c>
      <c r="Z7" s="165">
        <v>530204</v>
      </c>
      <c r="AA7" s="165">
        <v>530205</v>
      </c>
      <c r="AB7" s="164" t="s">
        <v>43</v>
      </c>
      <c r="AC7" s="351"/>
      <c r="AD7" s="351"/>
      <c r="AE7" s="359"/>
      <c r="AF7" s="163"/>
      <c r="AG7" s="354"/>
      <c r="AH7" s="346"/>
      <c r="AI7" s="164" t="s">
        <v>44</v>
      </c>
      <c r="AJ7" s="164" t="s">
        <v>45</v>
      </c>
      <c r="AK7" s="164" t="s">
        <v>43</v>
      </c>
      <c r="AL7" s="164"/>
      <c r="AM7" s="165">
        <v>530201</v>
      </c>
      <c r="AN7" s="165">
        <v>530202</v>
      </c>
      <c r="AO7" s="165">
        <v>530203</v>
      </c>
      <c r="AP7" s="165">
        <v>530204</v>
      </c>
      <c r="AQ7" s="165">
        <v>530205</v>
      </c>
      <c r="AR7" s="164" t="s">
        <v>43</v>
      </c>
      <c r="AS7" s="346"/>
      <c r="AT7" s="346"/>
      <c r="AU7" s="348"/>
      <c r="AW7" s="354"/>
      <c r="AX7" s="346"/>
      <c r="AY7" s="164" t="s">
        <v>44</v>
      </c>
      <c r="AZ7" s="164" t="s">
        <v>45</v>
      </c>
      <c r="BA7" s="164" t="s">
        <v>43</v>
      </c>
      <c r="BB7" s="164"/>
      <c r="BC7" s="165">
        <v>530201</v>
      </c>
      <c r="BD7" s="165">
        <v>530202</v>
      </c>
      <c r="BE7" s="165">
        <v>530203</v>
      </c>
      <c r="BF7" s="165">
        <v>530204</v>
      </c>
      <c r="BG7" s="165">
        <v>530205</v>
      </c>
      <c r="BH7" s="164" t="s">
        <v>43</v>
      </c>
      <c r="BI7" s="346"/>
      <c r="BJ7" s="346"/>
      <c r="BK7" s="348"/>
    </row>
    <row r="8" spans="1:63" s="176" customFormat="1" ht="15" customHeight="1" x14ac:dyDescent="0.5">
      <c r="A8" s="168">
        <v>2022</v>
      </c>
      <c r="B8" s="169" t="s">
        <v>21</v>
      </c>
      <c r="C8" s="169">
        <v>126520.60874903381</v>
      </c>
      <c r="D8" s="169">
        <v>173945.26387940702</v>
      </c>
      <c r="E8" s="169">
        <v>300465.87262844085</v>
      </c>
      <c r="F8" s="169"/>
      <c r="G8" s="169">
        <v>90951.631381265746</v>
      </c>
      <c r="H8" s="169">
        <v>10413.990080332562</v>
      </c>
      <c r="I8" s="169">
        <v>1241.7720923784987</v>
      </c>
      <c r="J8" s="169">
        <v>4606.0351328710594</v>
      </c>
      <c r="K8" s="169">
        <v>17271.854512489208</v>
      </c>
      <c r="L8" s="169">
        <v>124485.28319933706</v>
      </c>
      <c r="M8" s="169">
        <v>113507.97024479114</v>
      </c>
      <c r="N8" s="169">
        <v>23616.049892362953</v>
      </c>
      <c r="O8" s="170">
        <v>562075.17596493196</v>
      </c>
      <c r="P8" s="171"/>
      <c r="Q8" s="172">
        <v>2022</v>
      </c>
      <c r="R8" s="173" t="s">
        <v>21</v>
      </c>
      <c r="S8" s="174">
        <v>0</v>
      </c>
      <c r="T8" s="174">
        <v>0</v>
      </c>
      <c r="U8" s="174">
        <v>0</v>
      </c>
      <c r="V8" s="174"/>
      <c r="W8" s="174">
        <v>0</v>
      </c>
      <c r="X8" s="174">
        <v>0</v>
      </c>
      <c r="Y8" s="174">
        <v>0</v>
      </c>
      <c r="Z8" s="174">
        <v>0</v>
      </c>
      <c r="AA8" s="174">
        <v>0</v>
      </c>
      <c r="AB8" s="174">
        <v>0</v>
      </c>
      <c r="AC8" s="174">
        <v>0</v>
      </c>
      <c r="AD8" s="174">
        <v>0</v>
      </c>
      <c r="AE8" s="175">
        <v>0</v>
      </c>
      <c r="AG8" s="172">
        <v>2022</v>
      </c>
      <c r="AH8" s="173" t="s">
        <v>21</v>
      </c>
      <c r="AI8" s="174">
        <v>0</v>
      </c>
      <c r="AJ8" s="174">
        <v>0</v>
      </c>
      <c r="AK8" s="174">
        <v>0</v>
      </c>
      <c r="AL8" s="174"/>
      <c r="AM8" s="174">
        <v>0</v>
      </c>
      <c r="AN8" s="174">
        <v>0</v>
      </c>
      <c r="AO8" s="174">
        <v>0</v>
      </c>
      <c r="AP8" s="174">
        <v>0</v>
      </c>
      <c r="AQ8" s="174">
        <v>0</v>
      </c>
      <c r="AR8" s="174">
        <v>0</v>
      </c>
      <c r="AS8" s="174">
        <v>0</v>
      </c>
      <c r="AT8" s="174">
        <v>0</v>
      </c>
      <c r="AU8" s="175">
        <v>0</v>
      </c>
      <c r="AW8" s="172">
        <v>2022</v>
      </c>
      <c r="AX8" s="173" t="s">
        <v>21</v>
      </c>
      <c r="AY8" s="174">
        <v>0</v>
      </c>
      <c r="AZ8" s="174">
        <v>0</v>
      </c>
      <c r="BA8" s="174">
        <v>0</v>
      </c>
      <c r="BB8" s="174"/>
      <c r="BC8" s="174">
        <v>0</v>
      </c>
      <c r="BD8" s="174">
        <v>0</v>
      </c>
      <c r="BE8" s="174">
        <v>0</v>
      </c>
      <c r="BF8" s="174">
        <v>0</v>
      </c>
      <c r="BG8" s="174">
        <v>0</v>
      </c>
      <c r="BH8" s="174">
        <v>0</v>
      </c>
      <c r="BI8" s="174">
        <v>0</v>
      </c>
      <c r="BJ8" s="174">
        <v>0</v>
      </c>
      <c r="BK8" s="175">
        <v>0</v>
      </c>
    </row>
    <row r="9" spans="1:63" s="176" customFormat="1" ht="15" customHeight="1" x14ac:dyDescent="0.5">
      <c r="A9" s="168"/>
      <c r="B9" s="177" t="s">
        <v>23</v>
      </c>
      <c r="C9" s="177">
        <v>163715.47238209139</v>
      </c>
      <c r="D9" s="177">
        <v>215400.61396428564</v>
      </c>
      <c r="E9" s="177">
        <v>379116.08634637704</v>
      </c>
      <c r="F9" s="177"/>
      <c r="G9" s="177">
        <v>103189.1309943325</v>
      </c>
      <c r="H9" s="177">
        <v>16001.556161171424</v>
      </c>
      <c r="I9" s="177">
        <v>1357.3934610331967</v>
      </c>
      <c r="J9" s="177">
        <v>3771.8418467123115</v>
      </c>
      <c r="K9" s="177">
        <v>18425.725470293146</v>
      </c>
      <c r="L9" s="177">
        <v>142745.64793354258</v>
      </c>
      <c r="M9" s="177">
        <v>125728.04991267508</v>
      </c>
      <c r="N9" s="177">
        <v>34347.633849119091</v>
      </c>
      <c r="O9" s="178">
        <v>681937.41804171365</v>
      </c>
      <c r="P9" s="171"/>
      <c r="Q9" s="172"/>
      <c r="R9" s="179" t="s">
        <v>23</v>
      </c>
      <c r="S9" s="180">
        <v>0</v>
      </c>
      <c r="T9" s="180">
        <v>0</v>
      </c>
      <c r="U9" s="180">
        <v>0</v>
      </c>
      <c r="V9" s="180"/>
      <c r="W9" s="180">
        <v>0</v>
      </c>
      <c r="X9" s="180">
        <v>0</v>
      </c>
      <c r="Y9" s="180">
        <v>0</v>
      </c>
      <c r="Z9" s="180">
        <v>0</v>
      </c>
      <c r="AA9" s="180">
        <v>0</v>
      </c>
      <c r="AB9" s="180">
        <v>0</v>
      </c>
      <c r="AC9" s="180">
        <v>0</v>
      </c>
      <c r="AD9" s="180">
        <v>0</v>
      </c>
      <c r="AE9" s="181">
        <v>0</v>
      </c>
      <c r="AG9" s="172"/>
      <c r="AH9" s="179" t="s">
        <v>23</v>
      </c>
      <c r="AI9" s="180">
        <v>0</v>
      </c>
      <c r="AJ9" s="180">
        <v>0</v>
      </c>
      <c r="AK9" s="180">
        <v>0</v>
      </c>
      <c r="AL9" s="180"/>
      <c r="AM9" s="180">
        <v>0</v>
      </c>
      <c r="AN9" s="180">
        <v>0</v>
      </c>
      <c r="AO9" s="180">
        <v>0</v>
      </c>
      <c r="AP9" s="180">
        <v>0</v>
      </c>
      <c r="AQ9" s="180">
        <v>0</v>
      </c>
      <c r="AR9" s="180">
        <v>0</v>
      </c>
      <c r="AS9" s="180">
        <v>0</v>
      </c>
      <c r="AT9" s="180">
        <v>0</v>
      </c>
      <c r="AU9" s="181">
        <v>0</v>
      </c>
      <c r="AW9" s="172"/>
      <c r="AX9" s="179" t="s">
        <v>23</v>
      </c>
      <c r="AY9" s="180">
        <v>0</v>
      </c>
      <c r="AZ9" s="180">
        <v>0</v>
      </c>
      <c r="BA9" s="180">
        <v>0</v>
      </c>
      <c r="BB9" s="180"/>
      <c r="BC9" s="180">
        <v>0</v>
      </c>
      <c r="BD9" s="180">
        <v>0</v>
      </c>
      <c r="BE9" s="180">
        <v>0</v>
      </c>
      <c r="BF9" s="180">
        <v>0</v>
      </c>
      <c r="BG9" s="180">
        <v>0</v>
      </c>
      <c r="BH9" s="180">
        <v>0</v>
      </c>
      <c r="BI9" s="180">
        <v>0</v>
      </c>
      <c r="BJ9" s="180">
        <v>0</v>
      </c>
      <c r="BK9" s="181">
        <v>0</v>
      </c>
    </row>
    <row r="10" spans="1:63" s="176" customFormat="1" ht="15" customHeight="1" x14ac:dyDescent="0.5">
      <c r="A10" s="168"/>
      <c r="B10" s="169" t="s">
        <v>24</v>
      </c>
      <c r="C10" s="169">
        <v>174481.49459792537</v>
      </c>
      <c r="D10" s="169">
        <v>245925.89594810549</v>
      </c>
      <c r="E10" s="169">
        <v>420407.39054603083</v>
      </c>
      <c r="F10" s="169"/>
      <c r="G10" s="169">
        <v>112288.03116780108</v>
      </c>
      <c r="H10" s="169">
        <v>16627.725911721966</v>
      </c>
      <c r="I10" s="169">
        <v>2411.5881114616018</v>
      </c>
      <c r="J10" s="169">
        <v>5393.9296336401803</v>
      </c>
      <c r="K10" s="169">
        <v>20154.497204746418</v>
      </c>
      <c r="L10" s="169">
        <v>156875.77202937123</v>
      </c>
      <c r="M10" s="169">
        <v>128937.00757645527</v>
      </c>
      <c r="N10" s="169">
        <v>38120.151623532372</v>
      </c>
      <c r="O10" s="170">
        <v>744340.32177538984</v>
      </c>
      <c r="P10" s="171"/>
      <c r="Q10" s="172"/>
      <c r="R10" s="173" t="s">
        <v>24</v>
      </c>
      <c r="S10" s="174">
        <v>0</v>
      </c>
      <c r="T10" s="174">
        <v>0</v>
      </c>
      <c r="U10" s="174">
        <v>0</v>
      </c>
      <c r="V10" s="174"/>
      <c r="W10" s="174">
        <v>0</v>
      </c>
      <c r="X10" s="174">
        <v>0</v>
      </c>
      <c r="Y10" s="174">
        <v>0</v>
      </c>
      <c r="Z10" s="174">
        <v>0</v>
      </c>
      <c r="AA10" s="174">
        <v>0</v>
      </c>
      <c r="AB10" s="174">
        <v>0</v>
      </c>
      <c r="AC10" s="174">
        <v>0</v>
      </c>
      <c r="AD10" s="174">
        <v>0</v>
      </c>
      <c r="AE10" s="175">
        <v>0</v>
      </c>
      <c r="AG10" s="172"/>
      <c r="AH10" s="173" t="s">
        <v>24</v>
      </c>
      <c r="AI10" s="174">
        <v>0</v>
      </c>
      <c r="AJ10" s="174">
        <v>0</v>
      </c>
      <c r="AK10" s="174">
        <v>0</v>
      </c>
      <c r="AL10" s="174"/>
      <c r="AM10" s="174">
        <v>0</v>
      </c>
      <c r="AN10" s="174">
        <v>0</v>
      </c>
      <c r="AO10" s="174">
        <v>0</v>
      </c>
      <c r="AP10" s="174">
        <v>0</v>
      </c>
      <c r="AQ10" s="174">
        <v>0</v>
      </c>
      <c r="AR10" s="174">
        <v>0</v>
      </c>
      <c r="AS10" s="174">
        <v>0</v>
      </c>
      <c r="AT10" s="174">
        <v>0</v>
      </c>
      <c r="AU10" s="175">
        <v>0</v>
      </c>
      <c r="AW10" s="172"/>
      <c r="AX10" s="173" t="s">
        <v>24</v>
      </c>
      <c r="AY10" s="174">
        <v>0</v>
      </c>
      <c r="AZ10" s="174">
        <v>0</v>
      </c>
      <c r="BA10" s="174">
        <v>0</v>
      </c>
      <c r="BB10" s="174"/>
      <c r="BC10" s="174">
        <v>0</v>
      </c>
      <c r="BD10" s="174">
        <v>0</v>
      </c>
      <c r="BE10" s="174">
        <v>0</v>
      </c>
      <c r="BF10" s="174">
        <v>0</v>
      </c>
      <c r="BG10" s="174">
        <v>0</v>
      </c>
      <c r="BH10" s="174">
        <v>0</v>
      </c>
      <c r="BI10" s="174">
        <v>0</v>
      </c>
      <c r="BJ10" s="174">
        <v>0</v>
      </c>
      <c r="BK10" s="175">
        <v>0</v>
      </c>
    </row>
    <row r="11" spans="1:63" s="176" customFormat="1" ht="15" customHeight="1" x14ac:dyDescent="0.5">
      <c r="A11" s="168"/>
      <c r="B11" s="177" t="s">
        <v>25</v>
      </c>
      <c r="C11" s="177">
        <v>175648.36098946174</v>
      </c>
      <c r="D11" s="177">
        <v>187922.36455049735</v>
      </c>
      <c r="E11" s="177">
        <v>363570.72553995909</v>
      </c>
      <c r="F11" s="177"/>
      <c r="G11" s="177">
        <v>103087.67152726735</v>
      </c>
      <c r="H11" s="177">
        <v>14603.214695269689</v>
      </c>
      <c r="I11" s="177">
        <v>3220.7757363359096</v>
      </c>
      <c r="J11" s="177">
        <v>5962.1394233827832</v>
      </c>
      <c r="K11" s="177">
        <v>16535.266219242199</v>
      </c>
      <c r="L11" s="177">
        <v>143409.06760149793</v>
      </c>
      <c r="M11" s="177">
        <v>114932.30483812306</v>
      </c>
      <c r="N11" s="177">
        <v>33781.560926080136</v>
      </c>
      <c r="O11" s="178">
        <v>655693.65890566027</v>
      </c>
      <c r="P11" s="171"/>
      <c r="Q11" s="172"/>
      <c r="R11" s="179" t="s">
        <v>25</v>
      </c>
      <c r="S11" s="180">
        <v>0</v>
      </c>
      <c r="T11" s="180">
        <v>0</v>
      </c>
      <c r="U11" s="180">
        <v>0</v>
      </c>
      <c r="V11" s="180"/>
      <c r="W11" s="180">
        <v>0</v>
      </c>
      <c r="X11" s="180">
        <v>0</v>
      </c>
      <c r="Y11" s="180">
        <v>0</v>
      </c>
      <c r="Z11" s="180">
        <v>0</v>
      </c>
      <c r="AA11" s="180">
        <v>0</v>
      </c>
      <c r="AB11" s="180">
        <v>0</v>
      </c>
      <c r="AC11" s="180">
        <v>0</v>
      </c>
      <c r="AD11" s="180">
        <v>0</v>
      </c>
      <c r="AE11" s="181">
        <v>0</v>
      </c>
      <c r="AG11" s="172"/>
      <c r="AH11" s="179" t="s">
        <v>25</v>
      </c>
      <c r="AI11" s="180">
        <v>0</v>
      </c>
      <c r="AJ11" s="180">
        <v>0</v>
      </c>
      <c r="AK11" s="180">
        <v>0</v>
      </c>
      <c r="AL11" s="180"/>
      <c r="AM11" s="180">
        <v>0</v>
      </c>
      <c r="AN11" s="180">
        <v>0</v>
      </c>
      <c r="AO11" s="180">
        <v>0</v>
      </c>
      <c r="AP11" s="180">
        <v>0</v>
      </c>
      <c r="AQ11" s="180">
        <v>0</v>
      </c>
      <c r="AR11" s="180">
        <v>0</v>
      </c>
      <c r="AS11" s="180">
        <v>0</v>
      </c>
      <c r="AT11" s="180">
        <v>0</v>
      </c>
      <c r="AU11" s="181">
        <v>0</v>
      </c>
      <c r="AW11" s="172"/>
      <c r="AX11" s="179" t="s">
        <v>25</v>
      </c>
      <c r="AY11" s="180">
        <v>0</v>
      </c>
      <c r="AZ11" s="180">
        <v>0</v>
      </c>
      <c r="BA11" s="180">
        <v>0</v>
      </c>
      <c r="BB11" s="180"/>
      <c r="BC11" s="180">
        <v>0</v>
      </c>
      <c r="BD11" s="180">
        <v>0</v>
      </c>
      <c r="BE11" s="180">
        <v>0</v>
      </c>
      <c r="BF11" s="180">
        <v>0</v>
      </c>
      <c r="BG11" s="180">
        <v>0</v>
      </c>
      <c r="BH11" s="180">
        <v>0</v>
      </c>
      <c r="BI11" s="180">
        <v>0</v>
      </c>
      <c r="BJ11" s="180">
        <v>0</v>
      </c>
      <c r="BK11" s="181">
        <v>0</v>
      </c>
    </row>
    <row r="12" spans="1:63" s="176" customFormat="1" ht="15" customHeight="1" x14ac:dyDescent="0.5">
      <c r="A12" s="168"/>
      <c r="B12" s="169" t="s">
        <v>26</v>
      </c>
      <c r="C12" s="169">
        <v>207390.41446635488</v>
      </c>
      <c r="D12" s="169">
        <v>181945.83286677225</v>
      </c>
      <c r="E12" s="169">
        <v>389336.24733312713</v>
      </c>
      <c r="F12" s="169"/>
      <c r="G12" s="169">
        <v>98665.409194198961</v>
      </c>
      <c r="H12" s="169">
        <v>14867.506738525772</v>
      </c>
      <c r="I12" s="169">
        <v>3371.6231982837239</v>
      </c>
      <c r="J12" s="169">
        <v>4703.5541119335539</v>
      </c>
      <c r="K12" s="169">
        <v>19871.537121903722</v>
      </c>
      <c r="L12" s="169">
        <v>141479.63036484574</v>
      </c>
      <c r="M12" s="169">
        <v>116869.33853659293</v>
      </c>
      <c r="N12" s="169">
        <v>39681.48818643843</v>
      </c>
      <c r="O12" s="170">
        <v>687366.7044210044</v>
      </c>
      <c r="P12" s="171"/>
      <c r="Q12" s="172"/>
      <c r="R12" s="173" t="s">
        <v>26</v>
      </c>
      <c r="S12" s="174">
        <v>0</v>
      </c>
      <c r="T12" s="174">
        <v>0</v>
      </c>
      <c r="U12" s="174">
        <v>0</v>
      </c>
      <c r="V12" s="174"/>
      <c r="W12" s="174">
        <v>0</v>
      </c>
      <c r="X12" s="174">
        <v>0</v>
      </c>
      <c r="Y12" s="174">
        <v>0</v>
      </c>
      <c r="Z12" s="174">
        <v>0</v>
      </c>
      <c r="AA12" s="174">
        <v>0</v>
      </c>
      <c r="AB12" s="174">
        <v>0</v>
      </c>
      <c r="AC12" s="174">
        <v>0</v>
      </c>
      <c r="AD12" s="174">
        <v>0</v>
      </c>
      <c r="AE12" s="175">
        <v>0</v>
      </c>
      <c r="AG12" s="172"/>
      <c r="AH12" s="173" t="s">
        <v>26</v>
      </c>
      <c r="AI12" s="174">
        <v>0</v>
      </c>
      <c r="AJ12" s="174">
        <v>0</v>
      </c>
      <c r="AK12" s="174">
        <v>0</v>
      </c>
      <c r="AL12" s="174"/>
      <c r="AM12" s="174">
        <v>0</v>
      </c>
      <c r="AN12" s="174">
        <v>0</v>
      </c>
      <c r="AO12" s="174">
        <v>0</v>
      </c>
      <c r="AP12" s="174">
        <v>0</v>
      </c>
      <c r="AQ12" s="174">
        <v>0</v>
      </c>
      <c r="AR12" s="174">
        <v>0</v>
      </c>
      <c r="AS12" s="174">
        <v>0</v>
      </c>
      <c r="AT12" s="174">
        <v>0</v>
      </c>
      <c r="AU12" s="175">
        <v>0</v>
      </c>
      <c r="AW12" s="172"/>
      <c r="AX12" s="173" t="s">
        <v>26</v>
      </c>
      <c r="AY12" s="174">
        <v>0</v>
      </c>
      <c r="AZ12" s="174">
        <v>0</v>
      </c>
      <c r="BA12" s="174">
        <v>0</v>
      </c>
      <c r="BB12" s="174"/>
      <c r="BC12" s="174">
        <v>0</v>
      </c>
      <c r="BD12" s="174">
        <v>0</v>
      </c>
      <c r="BE12" s="174">
        <v>0</v>
      </c>
      <c r="BF12" s="174">
        <v>0</v>
      </c>
      <c r="BG12" s="174">
        <v>0</v>
      </c>
      <c r="BH12" s="174">
        <v>0</v>
      </c>
      <c r="BI12" s="174">
        <v>0</v>
      </c>
      <c r="BJ12" s="174">
        <v>0</v>
      </c>
      <c r="BK12" s="175">
        <v>0</v>
      </c>
    </row>
    <row r="13" spans="1:63" s="176" customFormat="1" ht="15" customHeight="1" x14ac:dyDescent="0.5">
      <c r="A13" s="168"/>
      <c r="B13" s="177" t="s">
        <v>27</v>
      </c>
      <c r="C13" s="177">
        <v>204773.13333306555</v>
      </c>
      <c r="D13" s="177">
        <v>178591.01546980595</v>
      </c>
      <c r="E13" s="177">
        <v>383364.14880287147</v>
      </c>
      <c r="F13" s="177"/>
      <c r="G13" s="177">
        <v>100378.84987603716</v>
      </c>
      <c r="H13" s="177">
        <v>15024.130742143734</v>
      </c>
      <c r="I13" s="177">
        <v>3474.6197034200618</v>
      </c>
      <c r="J13" s="177">
        <v>3382.0761989323787</v>
      </c>
      <c r="K13" s="177">
        <v>19465.171535118337</v>
      </c>
      <c r="L13" s="177">
        <v>141724.84805565167</v>
      </c>
      <c r="M13" s="177">
        <v>111027.84352324653</v>
      </c>
      <c r="N13" s="177">
        <v>39602.286312331657</v>
      </c>
      <c r="O13" s="178">
        <v>675719.12669410137</v>
      </c>
      <c r="P13" s="171"/>
      <c r="Q13" s="172"/>
      <c r="R13" s="179" t="s">
        <v>27</v>
      </c>
      <c r="S13" s="180">
        <v>0</v>
      </c>
      <c r="T13" s="180">
        <v>0</v>
      </c>
      <c r="U13" s="180">
        <v>0</v>
      </c>
      <c r="V13" s="180"/>
      <c r="W13" s="180">
        <v>0</v>
      </c>
      <c r="X13" s="180">
        <v>0</v>
      </c>
      <c r="Y13" s="180">
        <v>0</v>
      </c>
      <c r="Z13" s="180">
        <v>0</v>
      </c>
      <c r="AA13" s="180">
        <v>0</v>
      </c>
      <c r="AB13" s="180">
        <v>0</v>
      </c>
      <c r="AC13" s="180">
        <v>0</v>
      </c>
      <c r="AD13" s="180">
        <v>0</v>
      </c>
      <c r="AE13" s="181">
        <v>0</v>
      </c>
      <c r="AG13" s="172"/>
      <c r="AH13" s="179" t="s">
        <v>27</v>
      </c>
      <c r="AI13" s="180">
        <v>0</v>
      </c>
      <c r="AJ13" s="180">
        <v>0</v>
      </c>
      <c r="AK13" s="180">
        <v>0</v>
      </c>
      <c r="AL13" s="180"/>
      <c r="AM13" s="180">
        <v>0</v>
      </c>
      <c r="AN13" s="180">
        <v>0</v>
      </c>
      <c r="AO13" s="180">
        <v>0</v>
      </c>
      <c r="AP13" s="180">
        <v>0</v>
      </c>
      <c r="AQ13" s="180">
        <v>0</v>
      </c>
      <c r="AR13" s="180">
        <v>0</v>
      </c>
      <c r="AS13" s="180">
        <v>0</v>
      </c>
      <c r="AT13" s="180">
        <v>0</v>
      </c>
      <c r="AU13" s="181">
        <v>0</v>
      </c>
      <c r="AW13" s="172"/>
      <c r="AX13" s="179" t="s">
        <v>27</v>
      </c>
      <c r="AY13" s="180">
        <v>0</v>
      </c>
      <c r="AZ13" s="180">
        <v>0</v>
      </c>
      <c r="BA13" s="180">
        <v>0</v>
      </c>
      <c r="BB13" s="180"/>
      <c r="BC13" s="180">
        <v>0</v>
      </c>
      <c r="BD13" s="180">
        <v>0</v>
      </c>
      <c r="BE13" s="180">
        <v>0</v>
      </c>
      <c r="BF13" s="180">
        <v>0</v>
      </c>
      <c r="BG13" s="180">
        <v>0</v>
      </c>
      <c r="BH13" s="180">
        <v>0</v>
      </c>
      <c r="BI13" s="180">
        <v>0</v>
      </c>
      <c r="BJ13" s="180">
        <v>0</v>
      </c>
      <c r="BK13" s="181">
        <v>0</v>
      </c>
    </row>
    <row r="14" spans="1:63" s="176" customFormat="1" ht="15" customHeight="1" x14ac:dyDescent="0.5">
      <c r="A14" s="168"/>
      <c r="B14" s="169" t="s">
        <v>28</v>
      </c>
      <c r="C14" s="169">
        <v>209913.69176955</v>
      </c>
      <c r="D14" s="169">
        <v>180247.58408783394</v>
      </c>
      <c r="E14" s="169">
        <v>390161.27585738397</v>
      </c>
      <c r="F14" s="169"/>
      <c r="G14" s="169">
        <v>104909.16676578096</v>
      </c>
      <c r="H14" s="169">
        <v>15019.508893009795</v>
      </c>
      <c r="I14" s="169">
        <v>3578.7753369220354</v>
      </c>
      <c r="J14" s="169">
        <v>3550.9600224358924</v>
      </c>
      <c r="K14" s="169">
        <v>20370.524011848964</v>
      </c>
      <c r="L14" s="169">
        <v>147428.93502999764</v>
      </c>
      <c r="M14" s="169">
        <v>120274.96338961397</v>
      </c>
      <c r="N14" s="169">
        <v>35804.81786404708</v>
      </c>
      <c r="O14" s="170">
        <v>693669.99214104272</v>
      </c>
      <c r="P14" s="171"/>
      <c r="Q14" s="172"/>
      <c r="R14" s="173" t="s">
        <v>28</v>
      </c>
      <c r="S14" s="174">
        <v>0</v>
      </c>
      <c r="T14" s="174">
        <v>0</v>
      </c>
      <c r="U14" s="174">
        <v>0</v>
      </c>
      <c r="V14" s="174"/>
      <c r="W14" s="174">
        <v>0</v>
      </c>
      <c r="X14" s="174">
        <v>0</v>
      </c>
      <c r="Y14" s="174">
        <v>0</v>
      </c>
      <c r="Z14" s="174">
        <v>0</v>
      </c>
      <c r="AA14" s="174">
        <v>0</v>
      </c>
      <c r="AB14" s="174">
        <v>0</v>
      </c>
      <c r="AC14" s="174">
        <v>0</v>
      </c>
      <c r="AD14" s="174">
        <v>0</v>
      </c>
      <c r="AE14" s="175">
        <v>0</v>
      </c>
      <c r="AG14" s="172"/>
      <c r="AH14" s="173" t="s">
        <v>28</v>
      </c>
      <c r="AI14" s="174">
        <v>0</v>
      </c>
      <c r="AJ14" s="174">
        <v>0</v>
      </c>
      <c r="AK14" s="174">
        <v>0</v>
      </c>
      <c r="AL14" s="174"/>
      <c r="AM14" s="174">
        <v>0</v>
      </c>
      <c r="AN14" s="174">
        <v>0</v>
      </c>
      <c r="AO14" s="174">
        <v>0</v>
      </c>
      <c r="AP14" s="174">
        <v>0</v>
      </c>
      <c r="AQ14" s="174">
        <v>0</v>
      </c>
      <c r="AR14" s="174">
        <v>0</v>
      </c>
      <c r="AS14" s="174">
        <v>0</v>
      </c>
      <c r="AT14" s="174">
        <v>0</v>
      </c>
      <c r="AU14" s="175">
        <v>0</v>
      </c>
      <c r="AW14" s="172"/>
      <c r="AX14" s="173" t="s">
        <v>28</v>
      </c>
      <c r="AY14" s="174">
        <v>0</v>
      </c>
      <c r="AZ14" s="174">
        <v>0</v>
      </c>
      <c r="BA14" s="174">
        <v>0</v>
      </c>
      <c r="BB14" s="174"/>
      <c r="BC14" s="174">
        <v>0</v>
      </c>
      <c r="BD14" s="174">
        <v>0</v>
      </c>
      <c r="BE14" s="174">
        <v>0</v>
      </c>
      <c r="BF14" s="174">
        <v>0</v>
      </c>
      <c r="BG14" s="174">
        <v>0</v>
      </c>
      <c r="BH14" s="174">
        <v>0</v>
      </c>
      <c r="BI14" s="174">
        <v>0</v>
      </c>
      <c r="BJ14" s="174">
        <v>0</v>
      </c>
      <c r="BK14" s="175">
        <v>0</v>
      </c>
    </row>
    <row r="15" spans="1:63" s="176" customFormat="1" ht="15" customHeight="1" x14ac:dyDescent="0.5">
      <c r="A15" s="168"/>
      <c r="B15" s="177" t="s">
        <v>29</v>
      </c>
      <c r="C15" s="177">
        <v>238051.73180931722</v>
      </c>
      <c r="D15" s="177">
        <v>195016.98989504561</v>
      </c>
      <c r="E15" s="177">
        <v>433068.72170436283</v>
      </c>
      <c r="F15" s="177"/>
      <c r="G15" s="177">
        <v>111845.25026405699</v>
      </c>
      <c r="H15" s="177">
        <v>13440.154731083843</v>
      </c>
      <c r="I15" s="177">
        <v>1449.1980261400029</v>
      </c>
      <c r="J15" s="177">
        <v>6358.235049232826</v>
      </c>
      <c r="K15" s="177">
        <v>25432.16780639502</v>
      </c>
      <c r="L15" s="177">
        <v>158525.00587690866</v>
      </c>
      <c r="M15" s="177">
        <v>131305.32299966144</v>
      </c>
      <c r="N15" s="177">
        <v>40881.245568621911</v>
      </c>
      <c r="O15" s="178">
        <v>763780.29614955478</v>
      </c>
      <c r="P15" s="171"/>
      <c r="Q15" s="172"/>
      <c r="R15" s="179" t="s">
        <v>29</v>
      </c>
      <c r="S15" s="180">
        <v>0</v>
      </c>
      <c r="T15" s="180">
        <v>0</v>
      </c>
      <c r="U15" s="180">
        <v>0</v>
      </c>
      <c r="V15" s="180"/>
      <c r="W15" s="180">
        <v>0</v>
      </c>
      <c r="X15" s="180">
        <v>0</v>
      </c>
      <c r="Y15" s="180">
        <v>0</v>
      </c>
      <c r="Z15" s="180">
        <v>0</v>
      </c>
      <c r="AA15" s="180">
        <v>0</v>
      </c>
      <c r="AB15" s="180">
        <v>0</v>
      </c>
      <c r="AC15" s="180">
        <v>0</v>
      </c>
      <c r="AD15" s="180">
        <v>0</v>
      </c>
      <c r="AE15" s="181">
        <v>0</v>
      </c>
      <c r="AG15" s="172"/>
      <c r="AH15" s="179" t="s">
        <v>29</v>
      </c>
      <c r="AI15" s="180">
        <v>0</v>
      </c>
      <c r="AJ15" s="180">
        <v>0</v>
      </c>
      <c r="AK15" s="180">
        <v>0</v>
      </c>
      <c r="AL15" s="180"/>
      <c r="AM15" s="180">
        <v>0</v>
      </c>
      <c r="AN15" s="180">
        <v>0</v>
      </c>
      <c r="AO15" s="180">
        <v>0</v>
      </c>
      <c r="AP15" s="180">
        <v>0</v>
      </c>
      <c r="AQ15" s="180">
        <v>0</v>
      </c>
      <c r="AR15" s="180">
        <v>0</v>
      </c>
      <c r="AS15" s="180">
        <v>0</v>
      </c>
      <c r="AT15" s="180">
        <v>0</v>
      </c>
      <c r="AU15" s="181">
        <v>0</v>
      </c>
      <c r="AW15" s="172"/>
      <c r="AX15" s="179" t="s">
        <v>29</v>
      </c>
      <c r="AY15" s="180">
        <v>0</v>
      </c>
      <c r="AZ15" s="180">
        <v>0</v>
      </c>
      <c r="BA15" s="180">
        <v>0</v>
      </c>
      <c r="BB15" s="180"/>
      <c r="BC15" s="180">
        <v>0</v>
      </c>
      <c r="BD15" s="180">
        <v>0</v>
      </c>
      <c r="BE15" s="180">
        <v>0</v>
      </c>
      <c r="BF15" s="180">
        <v>0</v>
      </c>
      <c r="BG15" s="180">
        <v>0</v>
      </c>
      <c r="BH15" s="180">
        <v>0</v>
      </c>
      <c r="BI15" s="180">
        <v>0</v>
      </c>
      <c r="BJ15" s="180">
        <v>0</v>
      </c>
      <c r="BK15" s="181">
        <v>0</v>
      </c>
    </row>
    <row r="16" spans="1:63" s="176" customFormat="1" ht="15" customHeight="1" x14ac:dyDescent="0.5">
      <c r="A16" s="168"/>
      <c r="B16" s="169" t="s">
        <v>30</v>
      </c>
      <c r="C16" s="169">
        <v>244336.53160392691</v>
      </c>
      <c r="D16" s="169">
        <v>201881.99041332238</v>
      </c>
      <c r="E16" s="169">
        <v>446218.52201724926</v>
      </c>
      <c r="F16" s="169"/>
      <c r="G16" s="169">
        <v>105294.3823917235</v>
      </c>
      <c r="H16" s="169">
        <v>15312.181195468165</v>
      </c>
      <c r="I16" s="169">
        <v>2255.5457151517335</v>
      </c>
      <c r="J16" s="169">
        <v>7019.382188607332</v>
      </c>
      <c r="K16" s="169">
        <v>25168.703646644572</v>
      </c>
      <c r="L16" s="169">
        <v>155050.19513759529</v>
      </c>
      <c r="M16" s="169">
        <v>127855.29475178361</v>
      </c>
      <c r="N16" s="169">
        <v>27226.088084970357</v>
      </c>
      <c r="O16" s="170">
        <v>756350.09999159863</v>
      </c>
      <c r="P16" s="171"/>
      <c r="Q16" s="172"/>
      <c r="R16" s="173" t="s">
        <v>30</v>
      </c>
      <c r="S16" s="174">
        <v>0</v>
      </c>
      <c r="T16" s="174">
        <v>0</v>
      </c>
      <c r="U16" s="174">
        <v>0</v>
      </c>
      <c r="V16" s="174"/>
      <c r="W16" s="174">
        <v>0</v>
      </c>
      <c r="X16" s="174">
        <v>0</v>
      </c>
      <c r="Y16" s="174">
        <v>0</v>
      </c>
      <c r="Z16" s="174">
        <v>0</v>
      </c>
      <c r="AA16" s="174">
        <v>0</v>
      </c>
      <c r="AB16" s="174">
        <v>0</v>
      </c>
      <c r="AC16" s="174">
        <v>0</v>
      </c>
      <c r="AD16" s="174">
        <v>0</v>
      </c>
      <c r="AE16" s="175">
        <v>0</v>
      </c>
      <c r="AG16" s="172"/>
      <c r="AH16" s="173" t="s">
        <v>30</v>
      </c>
      <c r="AI16" s="174">
        <v>0</v>
      </c>
      <c r="AJ16" s="174">
        <v>0</v>
      </c>
      <c r="AK16" s="174">
        <v>0</v>
      </c>
      <c r="AL16" s="174"/>
      <c r="AM16" s="174">
        <v>0</v>
      </c>
      <c r="AN16" s="174">
        <v>0</v>
      </c>
      <c r="AO16" s="174">
        <v>0</v>
      </c>
      <c r="AP16" s="174">
        <v>0</v>
      </c>
      <c r="AQ16" s="174">
        <v>0</v>
      </c>
      <c r="AR16" s="174">
        <v>0</v>
      </c>
      <c r="AS16" s="174">
        <v>0</v>
      </c>
      <c r="AT16" s="174">
        <v>0</v>
      </c>
      <c r="AU16" s="175">
        <v>0</v>
      </c>
      <c r="AW16" s="172"/>
      <c r="AX16" s="173" t="s">
        <v>30</v>
      </c>
      <c r="AY16" s="174">
        <v>0</v>
      </c>
      <c r="AZ16" s="174">
        <v>0</v>
      </c>
      <c r="BA16" s="174">
        <v>0</v>
      </c>
      <c r="BB16" s="174"/>
      <c r="BC16" s="174">
        <v>0</v>
      </c>
      <c r="BD16" s="174">
        <v>0</v>
      </c>
      <c r="BE16" s="174">
        <v>0</v>
      </c>
      <c r="BF16" s="174">
        <v>0</v>
      </c>
      <c r="BG16" s="174">
        <v>0</v>
      </c>
      <c r="BH16" s="174">
        <v>0</v>
      </c>
      <c r="BI16" s="174">
        <v>0</v>
      </c>
      <c r="BJ16" s="174">
        <v>0</v>
      </c>
      <c r="BK16" s="175">
        <v>0</v>
      </c>
    </row>
    <row r="17" spans="1:63" s="176" customFormat="1" ht="15" customHeight="1" x14ac:dyDescent="0.5">
      <c r="A17" s="168"/>
      <c r="B17" s="177" t="s">
        <v>31</v>
      </c>
      <c r="C17" s="177">
        <v>224586.61262993657</v>
      </c>
      <c r="D17" s="177">
        <v>194441.31995587482</v>
      </c>
      <c r="E17" s="177">
        <v>419027.93258581136</v>
      </c>
      <c r="F17" s="177"/>
      <c r="G17" s="177">
        <v>108552.12750966182</v>
      </c>
      <c r="H17" s="177">
        <v>11683.652394883502</v>
      </c>
      <c r="I17" s="177">
        <v>2441.0829709291347</v>
      </c>
      <c r="J17" s="177">
        <v>5999.8006951588159</v>
      </c>
      <c r="K17" s="177">
        <v>24466.0564557451</v>
      </c>
      <c r="L17" s="177">
        <v>153142.72002637835</v>
      </c>
      <c r="M17" s="177">
        <v>125117.34452485185</v>
      </c>
      <c r="N17" s="177">
        <v>34912.043689442005</v>
      </c>
      <c r="O17" s="178">
        <v>732200.04082648363</v>
      </c>
      <c r="P17" s="171"/>
      <c r="Q17" s="172"/>
      <c r="R17" s="179" t="s">
        <v>31</v>
      </c>
      <c r="S17" s="180">
        <v>0</v>
      </c>
      <c r="T17" s="180">
        <v>0</v>
      </c>
      <c r="U17" s="180">
        <v>0</v>
      </c>
      <c r="V17" s="180"/>
      <c r="W17" s="180">
        <v>0</v>
      </c>
      <c r="X17" s="180">
        <v>0</v>
      </c>
      <c r="Y17" s="180">
        <v>0</v>
      </c>
      <c r="Z17" s="180">
        <v>0</v>
      </c>
      <c r="AA17" s="180">
        <v>0</v>
      </c>
      <c r="AB17" s="180">
        <v>0</v>
      </c>
      <c r="AC17" s="180">
        <v>0</v>
      </c>
      <c r="AD17" s="180">
        <v>0</v>
      </c>
      <c r="AE17" s="181">
        <v>0</v>
      </c>
      <c r="AG17" s="172"/>
      <c r="AH17" s="179" t="s">
        <v>31</v>
      </c>
      <c r="AI17" s="180">
        <v>0</v>
      </c>
      <c r="AJ17" s="180">
        <v>0</v>
      </c>
      <c r="AK17" s="180">
        <v>0</v>
      </c>
      <c r="AL17" s="180"/>
      <c r="AM17" s="180">
        <v>0</v>
      </c>
      <c r="AN17" s="180">
        <v>0</v>
      </c>
      <c r="AO17" s="180">
        <v>0</v>
      </c>
      <c r="AP17" s="180">
        <v>0</v>
      </c>
      <c r="AQ17" s="180">
        <v>0</v>
      </c>
      <c r="AR17" s="180">
        <v>0</v>
      </c>
      <c r="AS17" s="180">
        <v>0</v>
      </c>
      <c r="AT17" s="180">
        <v>0</v>
      </c>
      <c r="AU17" s="181">
        <v>0</v>
      </c>
      <c r="AW17" s="172"/>
      <c r="AX17" s="179" t="s">
        <v>31</v>
      </c>
      <c r="AY17" s="180">
        <v>0</v>
      </c>
      <c r="AZ17" s="180">
        <v>0</v>
      </c>
      <c r="BA17" s="180">
        <v>0</v>
      </c>
      <c r="BB17" s="180"/>
      <c r="BC17" s="180">
        <v>0</v>
      </c>
      <c r="BD17" s="180">
        <v>0</v>
      </c>
      <c r="BE17" s="180">
        <v>0</v>
      </c>
      <c r="BF17" s="180">
        <v>0</v>
      </c>
      <c r="BG17" s="180">
        <v>0</v>
      </c>
      <c r="BH17" s="180">
        <v>0</v>
      </c>
      <c r="BI17" s="180">
        <v>0</v>
      </c>
      <c r="BJ17" s="180">
        <v>0</v>
      </c>
      <c r="BK17" s="181">
        <v>0</v>
      </c>
    </row>
    <row r="18" spans="1:63" s="176" customFormat="1" ht="15" customHeight="1" x14ac:dyDescent="0.5">
      <c r="A18" s="168"/>
      <c r="B18" s="182" t="s">
        <v>32</v>
      </c>
      <c r="C18" s="182">
        <v>213277.69117764893</v>
      </c>
      <c r="D18" s="182">
        <v>194491.72874889616</v>
      </c>
      <c r="E18" s="182">
        <v>407769.41992654512</v>
      </c>
      <c r="F18" s="182"/>
      <c r="G18" s="182">
        <v>124669.92787665292</v>
      </c>
      <c r="H18" s="182">
        <v>14506.143785593578</v>
      </c>
      <c r="I18" s="182">
        <v>2130.3336780732143</v>
      </c>
      <c r="J18" s="182">
        <v>7444.3681335614438</v>
      </c>
      <c r="K18" s="182">
        <v>29293.864432011025</v>
      </c>
      <c r="L18" s="182">
        <v>178044.63790589219</v>
      </c>
      <c r="M18" s="182">
        <v>125226.71728316163</v>
      </c>
      <c r="N18" s="182">
        <v>31475.308152021313</v>
      </c>
      <c r="O18" s="183">
        <v>742516.08326762007</v>
      </c>
      <c r="P18" s="171"/>
      <c r="Q18" s="172"/>
      <c r="R18" s="184" t="s">
        <v>32</v>
      </c>
      <c r="S18" s="185">
        <v>0</v>
      </c>
      <c r="T18" s="185">
        <v>0</v>
      </c>
      <c r="U18" s="185">
        <v>0</v>
      </c>
      <c r="V18" s="185"/>
      <c r="W18" s="185">
        <v>0</v>
      </c>
      <c r="X18" s="185">
        <v>0</v>
      </c>
      <c r="Y18" s="185">
        <v>0</v>
      </c>
      <c r="Z18" s="185">
        <v>0</v>
      </c>
      <c r="AA18" s="185">
        <v>0</v>
      </c>
      <c r="AB18" s="185">
        <v>0</v>
      </c>
      <c r="AC18" s="185">
        <v>0</v>
      </c>
      <c r="AD18" s="185">
        <v>0</v>
      </c>
      <c r="AE18" s="186">
        <v>0</v>
      </c>
      <c r="AG18" s="172"/>
      <c r="AH18" s="184" t="s">
        <v>32</v>
      </c>
      <c r="AI18" s="185">
        <v>0</v>
      </c>
      <c r="AJ18" s="185">
        <v>0</v>
      </c>
      <c r="AK18" s="185">
        <v>0</v>
      </c>
      <c r="AL18" s="185"/>
      <c r="AM18" s="185">
        <v>0</v>
      </c>
      <c r="AN18" s="185">
        <v>0</v>
      </c>
      <c r="AO18" s="185">
        <v>0</v>
      </c>
      <c r="AP18" s="185">
        <v>0</v>
      </c>
      <c r="AQ18" s="185">
        <v>0</v>
      </c>
      <c r="AR18" s="185">
        <v>0</v>
      </c>
      <c r="AS18" s="185">
        <v>0</v>
      </c>
      <c r="AT18" s="185">
        <v>0</v>
      </c>
      <c r="AU18" s="186">
        <v>0</v>
      </c>
      <c r="AW18" s="172"/>
      <c r="AX18" s="184" t="s">
        <v>32</v>
      </c>
      <c r="AY18" s="185">
        <v>0</v>
      </c>
      <c r="AZ18" s="185">
        <v>0</v>
      </c>
      <c r="BA18" s="185">
        <v>0</v>
      </c>
      <c r="BB18" s="185"/>
      <c r="BC18" s="185">
        <v>0</v>
      </c>
      <c r="BD18" s="185">
        <v>0</v>
      </c>
      <c r="BE18" s="185">
        <v>0</v>
      </c>
      <c r="BF18" s="185">
        <v>0</v>
      </c>
      <c r="BG18" s="185">
        <v>0</v>
      </c>
      <c r="BH18" s="185">
        <v>0</v>
      </c>
      <c r="BI18" s="185">
        <v>0</v>
      </c>
      <c r="BJ18" s="185">
        <v>0</v>
      </c>
      <c r="BK18" s="186">
        <v>0</v>
      </c>
    </row>
    <row r="19" spans="1:63" s="176" customFormat="1" ht="15" customHeight="1" x14ac:dyDescent="0.5">
      <c r="A19" s="168"/>
      <c r="B19" s="177" t="s">
        <v>33</v>
      </c>
      <c r="C19" s="177">
        <v>183920.50868537472</v>
      </c>
      <c r="D19" s="177">
        <v>200732.03558206768</v>
      </c>
      <c r="E19" s="177">
        <v>384652.54426744243</v>
      </c>
      <c r="F19" s="177"/>
      <c r="G19" s="177">
        <v>113651.70355920681</v>
      </c>
      <c r="H19" s="177">
        <v>14992.987772539966</v>
      </c>
      <c r="I19" s="177">
        <v>2721.8312240864525</v>
      </c>
      <c r="J19" s="177">
        <v>8190.7613172955189</v>
      </c>
      <c r="K19" s="177">
        <v>31741.462637842978</v>
      </c>
      <c r="L19" s="177">
        <v>171298.74651097175</v>
      </c>
      <c r="M19" s="177">
        <v>125082.19409688746</v>
      </c>
      <c r="N19" s="177">
        <v>31413.723972729091</v>
      </c>
      <c r="O19" s="178">
        <v>712447.20884803066</v>
      </c>
      <c r="P19" s="171"/>
      <c r="Q19" s="172"/>
      <c r="R19" s="179" t="s">
        <v>33</v>
      </c>
      <c r="S19" s="180">
        <v>0</v>
      </c>
      <c r="T19" s="180">
        <v>0</v>
      </c>
      <c r="U19" s="180">
        <v>0</v>
      </c>
      <c r="V19" s="180"/>
      <c r="W19" s="180">
        <v>0</v>
      </c>
      <c r="X19" s="180">
        <v>0</v>
      </c>
      <c r="Y19" s="180">
        <v>0</v>
      </c>
      <c r="Z19" s="180">
        <v>0</v>
      </c>
      <c r="AA19" s="180">
        <v>0</v>
      </c>
      <c r="AB19" s="180">
        <v>0</v>
      </c>
      <c r="AC19" s="180">
        <v>0</v>
      </c>
      <c r="AD19" s="180">
        <v>0</v>
      </c>
      <c r="AE19" s="181">
        <v>0</v>
      </c>
      <c r="AG19" s="172"/>
      <c r="AH19" s="179" t="s">
        <v>33</v>
      </c>
      <c r="AI19" s="180">
        <v>0</v>
      </c>
      <c r="AJ19" s="180">
        <v>0</v>
      </c>
      <c r="AK19" s="180">
        <v>0</v>
      </c>
      <c r="AL19" s="180"/>
      <c r="AM19" s="180">
        <v>0</v>
      </c>
      <c r="AN19" s="180">
        <v>0</v>
      </c>
      <c r="AO19" s="180">
        <v>0</v>
      </c>
      <c r="AP19" s="180">
        <v>0</v>
      </c>
      <c r="AQ19" s="180">
        <v>0</v>
      </c>
      <c r="AR19" s="180">
        <v>0</v>
      </c>
      <c r="AS19" s="180">
        <v>0</v>
      </c>
      <c r="AT19" s="180">
        <v>0</v>
      </c>
      <c r="AU19" s="181">
        <v>0</v>
      </c>
      <c r="AW19" s="172"/>
      <c r="AX19" s="179" t="s">
        <v>33</v>
      </c>
      <c r="AY19" s="180">
        <v>0</v>
      </c>
      <c r="AZ19" s="180">
        <v>0</v>
      </c>
      <c r="BA19" s="180">
        <v>0</v>
      </c>
      <c r="BB19" s="180"/>
      <c r="BC19" s="180">
        <v>0</v>
      </c>
      <c r="BD19" s="180">
        <v>0</v>
      </c>
      <c r="BE19" s="180">
        <v>0</v>
      </c>
      <c r="BF19" s="180">
        <v>0</v>
      </c>
      <c r="BG19" s="180">
        <v>0</v>
      </c>
      <c r="BH19" s="180">
        <v>0</v>
      </c>
      <c r="BI19" s="180">
        <v>0</v>
      </c>
      <c r="BJ19" s="180">
        <v>0</v>
      </c>
      <c r="BK19" s="181">
        <v>0</v>
      </c>
    </row>
    <row r="20" spans="1:63" s="176" customFormat="1" ht="15" customHeight="1" x14ac:dyDescent="0.5">
      <c r="A20" s="168">
        <v>2023</v>
      </c>
      <c r="B20" s="169" t="s">
        <v>21</v>
      </c>
      <c r="C20" s="169">
        <v>156590.53859216871</v>
      </c>
      <c r="D20" s="169">
        <v>166993.81972520929</v>
      </c>
      <c r="E20" s="169">
        <v>323584.35831737798</v>
      </c>
      <c r="F20" s="169"/>
      <c r="G20" s="169">
        <v>92850.238691662249</v>
      </c>
      <c r="H20" s="169">
        <v>12554.994100203136</v>
      </c>
      <c r="I20" s="169">
        <v>1993.8623333586575</v>
      </c>
      <c r="J20" s="169">
        <v>7197.4250038196033</v>
      </c>
      <c r="K20" s="169">
        <v>23986.867883597333</v>
      </c>
      <c r="L20" s="169">
        <v>138583.38801264099</v>
      </c>
      <c r="M20" s="169">
        <v>99054.424060039091</v>
      </c>
      <c r="N20" s="169">
        <v>16220.77042345118</v>
      </c>
      <c r="O20" s="170">
        <v>577442.9408135094</v>
      </c>
      <c r="P20" s="187"/>
      <c r="Q20" s="172">
        <v>2023</v>
      </c>
      <c r="R20" s="173" t="s">
        <v>21</v>
      </c>
      <c r="S20" s="174">
        <v>23.766823555822114</v>
      </c>
      <c r="T20" s="174">
        <v>-3.9963399975161309</v>
      </c>
      <c r="U20" s="174">
        <v>7.6942134847792545</v>
      </c>
      <c r="V20" s="174"/>
      <c r="W20" s="174">
        <v>2.0874912099571077</v>
      </c>
      <c r="X20" s="174">
        <v>20.558921252613686</v>
      </c>
      <c r="Y20" s="174">
        <v>60.565883675127537</v>
      </c>
      <c r="Z20" s="174">
        <v>56.260749130093245</v>
      </c>
      <c r="AA20" s="174">
        <v>38.878357655528703</v>
      </c>
      <c r="AB20" s="174">
        <v>11.325117677347279</v>
      </c>
      <c r="AC20" s="174">
        <v>-12.733507747148991</v>
      </c>
      <c r="AD20" s="174">
        <v>-31.314633491282081</v>
      </c>
      <c r="AE20" s="175">
        <v>2.734112002401659</v>
      </c>
      <c r="AG20" s="172">
        <v>2023</v>
      </c>
      <c r="AH20" s="173" t="s">
        <v>21</v>
      </c>
      <c r="AI20" s="174">
        <v>23.766823555822114</v>
      </c>
      <c r="AJ20" s="174">
        <v>-3.9963399975161309</v>
      </c>
      <c r="AK20" s="174">
        <v>7.6942134847792545</v>
      </c>
      <c r="AL20" s="174">
        <v>11.325117677347251</v>
      </c>
      <c r="AM20" s="174">
        <v>2.0874912099571077</v>
      </c>
      <c r="AN20" s="174">
        <v>20.558921252613686</v>
      </c>
      <c r="AO20" s="174">
        <v>60.565883675127537</v>
      </c>
      <c r="AP20" s="174">
        <v>56.260749130093245</v>
      </c>
      <c r="AQ20" s="174">
        <v>38.878357655528703</v>
      </c>
      <c r="AR20" s="174">
        <v>11.325117677347279</v>
      </c>
      <c r="AS20" s="174">
        <v>-12.733507747148991</v>
      </c>
      <c r="AT20" s="174">
        <v>-31.314633491282081</v>
      </c>
      <c r="AU20" s="175">
        <v>2.734112002401659</v>
      </c>
      <c r="AW20" s="172">
        <v>2023</v>
      </c>
      <c r="AX20" s="173" t="s">
        <v>21</v>
      </c>
      <c r="AY20" s="174">
        <v>0</v>
      </c>
      <c r="AZ20" s="174">
        <v>0</v>
      </c>
      <c r="BA20" s="174">
        <v>0</v>
      </c>
      <c r="BB20" s="174"/>
      <c r="BC20" s="174">
        <v>0</v>
      </c>
      <c r="BD20" s="174">
        <v>0</v>
      </c>
      <c r="BE20" s="174">
        <v>0</v>
      </c>
      <c r="BF20" s="174">
        <v>0</v>
      </c>
      <c r="BG20" s="174">
        <v>0</v>
      </c>
      <c r="BH20" s="174">
        <v>0</v>
      </c>
      <c r="BI20" s="174">
        <v>0</v>
      </c>
      <c r="BJ20" s="174">
        <v>0</v>
      </c>
      <c r="BK20" s="175">
        <v>0</v>
      </c>
    </row>
    <row r="21" spans="1:63" s="176" customFormat="1" ht="15" customHeight="1" x14ac:dyDescent="0.5">
      <c r="A21" s="168"/>
      <c r="B21" s="177" t="s">
        <v>23</v>
      </c>
      <c r="C21" s="177">
        <v>192458.9779956385</v>
      </c>
      <c r="D21" s="177">
        <v>214488.19141739025</v>
      </c>
      <c r="E21" s="177">
        <v>406947.16941302875</v>
      </c>
      <c r="F21" s="177"/>
      <c r="G21" s="177">
        <v>99426.381718134493</v>
      </c>
      <c r="H21" s="177">
        <v>14770.269154333535</v>
      </c>
      <c r="I21" s="177">
        <v>2346.3903281127714</v>
      </c>
      <c r="J21" s="177">
        <v>9304.2627562422713</v>
      </c>
      <c r="K21" s="177">
        <v>24932.948948112225</v>
      </c>
      <c r="L21" s="177">
        <v>150780.2529049353</v>
      </c>
      <c r="M21" s="177">
        <v>118026.70081104091</v>
      </c>
      <c r="N21" s="177">
        <v>21515.462298839346</v>
      </c>
      <c r="O21" s="178">
        <v>697269.58542784431</v>
      </c>
      <c r="P21" s="171"/>
      <c r="Q21" s="172"/>
      <c r="R21" s="179" t="s">
        <v>23</v>
      </c>
      <c r="S21" s="180">
        <v>17.55698786151585</v>
      </c>
      <c r="T21" s="180">
        <v>-0.42359328977894961</v>
      </c>
      <c r="U21" s="180">
        <v>7.3410451492221824</v>
      </c>
      <c r="V21" s="180"/>
      <c r="W21" s="180">
        <v>-3.6464589244429959</v>
      </c>
      <c r="X21" s="180">
        <v>-7.6947953963731948</v>
      </c>
      <c r="Y21" s="180">
        <v>72.859999364280696</v>
      </c>
      <c r="Z21" s="180">
        <v>146.67690572318773</v>
      </c>
      <c r="AA21" s="180">
        <v>35.315968906138011</v>
      </c>
      <c r="AB21" s="180">
        <v>5.628616415075129</v>
      </c>
      <c r="AC21" s="180">
        <v>-6.1254024913161231</v>
      </c>
      <c r="AD21" s="180">
        <v>-37.359695886617381</v>
      </c>
      <c r="AE21" s="181">
        <v>2.2483246967381945</v>
      </c>
      <c r="AG21" s="172"/>
      <c r="AH21" s="179" t="s">
        <v>23</v>
      </c>
      <c r="AI21" s="180">
        <v>20.263998613635763</v>
      </c>
      <c r="AJ21" s="180">
        <v>-2.0197636981918095</v>
      </c>
      <c r="AK21" s="180">
        <v>7.4971926612720381</v>
      </c>
      <c r="AL21" s="180">
        <v>8.2822410156147726</v>
      </c>
      <c r="AM21" s="180">
        <v>-0.96020121843089612</v>
      </c>
      <c r="AN21" s="180">
        <v>3.4438697754557239</v>
      </c>
      <c r="AO21" s="180">
        <v>66.986387449401292</v>
      </c>
      <c r="AP21" s="180">
        <v>96.967415495309638</v>
      </c>
      <c r="AQ21" s="180">
        <v>37.039588832925233</v>
      </c>
      <c r="AR21" s="180">
        <v>8.2822410156147726</v>
      </c>
      <c r="AS21" s="180">
        <v>-9.2606854401790315</v>
      </c>
      <c r="AT21" s="180">
        <v>-34.896765894669372</v>
      </c>
      <c r="AU21" s="181">
        <v>2.467815228126554</v>
      </c>
      <c r="AW21" s="172"/>
      <c r="AX21" s="179" t="s">
        <v>23</v>
      </c>
      <c r="AY21" s="180">
        <v>0</v>
      </c>
      <c r="AZ21" s="180">
        <v>0</v>
      </c>
      <c r="BA21" s="180">
        <v>0</v>
      </c>
      <c r="BB21" s="180"/>
      <c r="BC21" s="180">
        <v>0</v>
      </c>
      <c r="BD21" s="180">
        <v>0</v>
      </c>
      <c r="BE21" s="180">
        <v>0</v>
      </c>
      <c r="BF21" s="180">
        <v>0</v>
      </c>
      <c r="BG21" s="180">
        <v>0</v>
      </c>
      <c r="BH21" s="180">
        <v>0</v>
      </c>
      <c r="BI21" s="180">
        <v>0</v>
      </c>
      <c r="BJ21" s="180">
        <v>0</v>
      </c>
      <c r="BK21" s="181">
        <v>0</v>
      </c>
    </row>
    <row r="22" spans="1:63" s="176" customFormat="1" ht="15" customHeight="1" x14ac:dyDescent="0.5">
      <c r="A22" s="168"/>
      <c r="B22" s="169" t="s">
        <v>24</v>
      </c>
      <c r="C22" s="169">
        <v>201437.67788287773</v>
      </c>
      <c r="D22" s="169">
        <v>229392.62408160829</v>
      </c>
      <c r="E22" s="169">
        <v>430830.30196448602</v>
      </c>
      <c r="F22" s="169"/>
      <c r="G22" s="169">
        <v>109349.28655908073</v>
      </c>
      <c r="H22" s="169">
        <v>15256.940005259512</v>
      </c>
      <c r="I22" s="169">
        <v>2800.9213175837699</v>
      </c>
      <c r="J22" s="169">
        <v>7833.3340656145856</v>
      </c>
      <c r="K22" s="169">
        <v>31262.793916590192</v>
      </c>
      <c r="L22" s="169">
        <v>166503.27586412878</v>
      </c>
      <c r="M22" s="169">
        <v>126342.98251835427</v>
      </c>
      <c r="N22" s="169">
        <v>30429.606498288267</v>
      </c>
      <c r="O22" s="170">
        <v>754106.16684525728</v>
      </c>
      <c r="P22" s="187"/>
      <c r="Q22" s="172"/>
      <c r="R22" s="173" t="s">
        <v>24</v>
      </c>
      <c r="S22" s="174">
        <v>15.449307874780715</v>
      </c>
      <c r="T22" s="174">
        <v>-6.7228673917227582</v>
      </c>
      <c r="U22" s="174">
        <v>2.4792407680839688</v>
      </c>
      <c r="V22" s="174"/>
      <c r="W22" s="174">
        <v>-2.6171485759944773</v>
      </c>
      <c r="X22" s="174">
        <v>-8.2439770401561532</v>
      </c>
      <c r="Y22" s="174">
        <v>16.144266272991501</v>
      </c>
      <c r="Z22" s="174">
        <v>45.224995460835004</v>
      </c>
      <c r="AA22" s="174">
        <v>55.115722307514346</v>
      </c>
      <c r="AB22" s="174">
        <v>6.1370240351422893</v>
      </c>
      <c r="AC22" s="174">
        <v>-2.0118545535212888</v>
      </c>
      <c r="AD22" s="174">
        <v>-20.174487240225375</v>
      </c>
      <c r="AE22" s="175">
        <v>1.3120134411869628</v>
      </c>
      <c r="AG22" s="172"/>
      <c r="AH22" s="173" t="s">
        <v>24</v>
      </c>
      <c r="AI22" s="174">
        <v>18.45628898521403</v>
      </c>
      <c r="AJ22" s="174">
        <v>-3.8404254012371979</v>
      </c>
      <c r="AK22" s="174">
        <v>5.5793704003386608</v>
      </c>
      <c r="AL22" s="174">
        <v>7.4887318174039024</v>
      </c>
      <c r="AM22" s="174">
        <v>-1.5673744359932726</v>
      </c>
      <c r="AN22" s="174">
        <v>-1.0711752856252446</v>
      </c>
      <c r="AO22" s="174">
        <v>42.516963647938013</v>
      </c>
      <c r="AP22" s="174">
        <v>76.70173935139502</v>
      </c>
      <c r="AQ22" s="174">
        <v>43.562450648126941</v>
      </c>
      <c r="AR22" s="174">
        <v>7.4887318174039024</v>
      </c>
      <c r="AS22" s="174">
        <v>-6.7220894742928721</v>
      </c>
      <c r="AT22" s="174">
        <v>-29.055871925155259</v>
      </c>
      <c r="AU22" s="175">
        <v>2.0351405921649643</v>
      </c>
      <c r="AW22" s="172"/>
      <c r="AX22" s="173" t="s">
        <v>24</v>
      </c>
      <c r="AY22" s="174">
        <v>0</v>
      </c>
      <c r="AZ22" s="174">
        <v>0</v>
      </c>
      <c r="BA22" s="174">
        <v>0</v>
      </c>
      <c r="BB22" s="174"/>
      <c r="BC22" s="174">
        <v>0</v>
      </c>
      <c r="BD22" s="174">
        <v>0</v>
      </c>
      <c r="BE22" s="174">
        <v>0</v>
      </c>
      <c r="BF22" s="174">
        <v>0</v>
      </c>
      <c r="BG22" s="174">
        <v>0</v>
      </c>
      <c r="BH22" s="174">
        <v>0</v>
      </c>
      <c r="BI22" s="174">
        <v>0</v>
      </c>
      <c r="BJ22" s="174">
        <v>0</v>
      </c>
      <c r="BK22" s="175">
        <v>0</v>
      </c>
    </row>
    <row r="23" spans="1:63" s="176" customFormat="1" ht="15" customHeight="1" x14ac:dyDescent="0.5">
      <c r="A23" s="168"/>
      <c r="B23" s="177" t="s">
        <v>25</v>
      </c>
      <c r="C23" s="177">
        <v>164637.89960811782</v>
      </c>
      <c r="D23" s="177">
        <v>195289.44053920053</v>
      </c>
      <c r="E23" s="177">
        <v>359927.34014731832</v>
      </c>
      <c r="F23" s="177"/>
      <c r="G23" s="177">
        <v>101873.77525883724</v>
      </c>
      <c r="H23" s="177">
        <v>13589.597141774433</v>
      </c>
      <c r="I23" s="177">
        <v>1955.1893365213625</v>
      </c>
      <c r="J23" s="177">
        <v>7110.1067958375606</v>
      </c>
      <c r="K23" s="177">
        <v>28690.798191179943</v>
      </c>
      <c r="L23" s="177">
        <v>153219.46672415052</v>
      </c>
      <c r="M23" s="177">
        <v>105352.86274059034</v>
      </c>
      <c r="N23" s="177">
        <v>18662.117806956616</v>
      </c>
      <c r="O23" s="178">
        <v>637161.78741901589</v>
      </c>
      <c r="P23" s="187"/>
      <c r="Q23" s="172"/>
      <c r="R23" s="179" t="s">
        <v>25</v>
      </c>
      <c r="S23" s="180">
        <v>-6.2684680456565758</v>
      </c>
      <c r="T23" s="180">
        <v>3.9202763366270545</v>
      </c>
      <c r="U23" s="180">
        <v>-1.0021118689437287</v>
      </c>
      <c r="V23" s="180"/>
      <c r="W23" s="180">
        <v>-1.1775377699835019</v>
      </c>
      <c r="X23" s="180">
        <v>-6.9410576687857031</v>
      </c>
      <c r="Y23" s="180">
        <v>-39.294458957093724</v>
      </c>
      <c r="Z23" s="180">
        <v>19.254285935558471</v>
      </c>
      <c r="AA23" s="180">
        <v>73.512768471742362</v>
      </c>
      <c r="AB23" s="180">
        <v>6.8408499453559841</v>
      </c>
      <c r="AC23" s="180">
        <v>-8.3348559928602555</v>
      </c>
      <c r="AD23" s="180">
        <v>-44.756496457364605</v>
      </c>
      <c r="AE23" s="181">
        <v>-2.8263002447779826</v>
      </c>
      <c r="AG23" s="172"/>
      <c r="AH23" s="179" t="s">
        <v>25</v>
      </c>
      <c r="AI23" s="180">
        <v>11.674443169695408</v>
      </c>
      <c r="AJ23" s="180">
        <v>-2.0687784066564632</v>
      </c>
      <c r="AK23" s="180">
        <v>3.9444294610868553</v>
      </c>
      <c r="AL23" s="180">
        <v>7.325014542972454</v>
      </c>
      <c r="AM23" s="180">
        <v>-1.4692407646939643</v>
      </c>
      <c r="AN23" s="180">
        <v>-2.5581549328422142</v>
      </c>
      <c r="AO23" s="180">
        <v>10.506357594255959</v>
      </c>
      <c r="AP23" s="180">
        <v>59.345366421817118</v>
      </c>
      <c r="AQ23" s="180">
        <v>50.403929493143835</v>
      </c>
      <c r="AR23" s="180">
        <v>7.325014542972454</v>
      </c>
      <c r="AS23" s="180">
        <v>-7.1057717908548739</v>
      </c>
      <c r="AT23" s="180">
        <v>-33.140036139488842</v>
      </c>
      <c r="AU23" s="181">
        <v>0.82955822442431781</v>
      </c>
      <c r="AW23" s="172"/>
      <c r="AX23" s="179" t="s">
        <v>25</v>
      </c>
      <c r="AY23" s="180">
        <v>0</v>
      </c>
      <c r="AZ23" s="180">
        <v>0</v>
      </c>
      <c r="BA23" s="180">
        <v>0</v>
      </c>
      <c r="BB23" s="180"/>
      <c r="BC23" s="180">
        <v>0</v>
      </c>
      <c r="BD23" s="180">
        <v>0</v>
      </c>
      <c r="BE23" s="180">
        <v>0</v>
      </c>
      <c r="BF23" s="180">
        <v>0</v>
      </c>
      <c r="BG23" s="180">
        <v>0</v>
      </c>
      <c r="BH23" s="180">
        <v>0</v>
      </c>
      <c r="BI23" s="180">
        <v>0</v>
      </c>
      <c r="BJ23" s="180">
        <v>0</v>
      </c>
      <c r="BK23" s="181">
        <v>0</v>
      </c>
    </row>
    <row r="24" spans="1:63" s="176" customFormat="1" ht="15" customHeight="1" x14ac:dyDescent="0.5">
      <c r="A24" s="168"/>
      <c r="B24" s="169" t="s">
        <v>26</v>
      </c>
      <c r="C24" s="169">
        <v>189758.19291503623</v>
      </c>
      <c r="D24" s="169">
        <v>238438.22373160947</v>
      </c>
      <c r="E24" s="169">
        <v>428196.4166466457</v>
      </c>
      <c r="F24" s="169"/>
      <c r="G24" s="169">
        <v>116263.06656523209</v>
      </c>
      <c r="H24" s="169">
        <v>14182.575673884987</v>
      </c>
      <c r="I24" s="169">
        <v>1572.8100352465256</v>
      </c>
      <c r="J24" s="169">
        <v>8017.5519827748867</v>
      </c>
      <c r="K24" s="169">
        <v>30926.991191807785</v>
      </c>
      <c r="L24" s="169">
        <v>170962.99544894628</v>
      </c>
      <c r="M24" s="169">
        <v>121695.48027102074</v>
      </c>
      <c r="N24" s="169">
        <v>22107.39765978494</v>
      </c>
      <c r="O24" s="170">
        <v>742962.29002639768</v>
      </c>
      <c r="P24" s="187"/>
      <c r="Q24" s="172"/>
      <c r="R24" s="173" t="s">
        <v>26</v>
      </c>
      <c r="S24" s="174">
        <v>-8.5019462431226032</v>
      </c>
      <c r="T24" s="174">
        <v>31.04901605864373</v>
      </c>
      <c r="U24" s="174">
        <v>9.9811331669482826</v>
      </c>
      <c r="V24" s="174"/>
      <c r="W24" s="174">
        <v>17.835690861420744</v>
      </c>
      <c r="X24" s="174">
        <v>-4.6068993052207077</v>
      </c>
      <c r="Y24" s="174">
        <v>-53.351547822807078</v>
      </c>
      <c r="Z24" s="174">
        <v>70.45731359682398</v>
      </c>
      <c r="AA24" s="174">
        <v>55.634619516766065</v>
      </c>
      <c r="AB24" s="174">
        <v>20.839300334662482</v>
      </c>
      <c r="AC24" s="174">
        <v>4.1295191663266877</v>
      </c>
      <c r="AD24" s="174">
        <v>-44.287881654246078</v>
      </c>
      <c r="AE24" s="175">
        <v>8.0881988097202964</v>
      </c>
      <c r="AG24" s="172"/>
      <c r="AH24" s="173" t="s">
        <v>26</v>
      </c>
      <c r="AI24" s="174">
        <v>6.7386031056126257</v>
      </c>
      <c r="AJ24" s="174">
        <v>3.9260530290603555</v>
      </c>
      <c r="AK24" s="174">
        <v>5.2128801232725692</v>
      </c>
      <c r="AL24" s="174">
        <v>10.021782611438951</v>
      </c>
      <c r="AM24" s="174">
        <v>2.2788838237951978</v>
      </c>
      <c r="AN24" s="174">
        <v>-2.9782079357884754</v>
      </c>
      <c r="AO24" s="174">
        <v>-8.0493576263976507</v>
      </c>
      <c r="AP24" s="174">
        <v>61.484114023204427</v>
      </c>
      <c r="AQ24" s="174">
        <v>51.530561968868199</v>
      </c>
      <c r="AR24" s="174">
        <v>10.021782611438951</v>
      </c>
      <c r="AS24" s="174">
        <v>-4.9172443651792292</v>
      </c>
      <c r="AT24" s="174">
        <v>-35.74912625318359</v>
      </c>
      <c r="AU24" s="175">
        <v>2.3272252623087297</v>
      </c>
      <c r="AW24" s="172"/>
      <c r="AX24" s="173" t="s">
        <v>26</v>
      </c>
      <c r="AY24" s="174">
        <v>0</v>
      </c>
      <c r="AZ24" s="174">
        <v>0</v>
      </c>
      <c r="BA24" s="174">
        <v>0</v>
      </c>
      <c r="BB24" s="174"/>
      <c r="BC24" s="174">
        <v>0</v>
      </c>
      <c r="BD24" s="174">
        <v>0</v>
      </c>
      <c r="BE24" s="174">
        <v>0</v>
      </c>
      <c r="BF24" s="174">
        <v>0</v>
      </c>
      <c r="BG24" s="174">
        <v>0</v>
      </c>
      <c r="BH24" s="174">
        <v>0</v>
      </c>
      <c r="BI24" s="174">
        <v>0</v>
      </c>
      <c r="BJ24" s="174">
        <v>0</v>
      </c>
      <c r="BK24" s="175">
        <v>0</v>
      </c>
    </row>
    <row r="25" spans="1:63" s="176" customFormat="1" ht="15" customHeight="1" x14ac:dyDescent="0.5">
      <c r="A25" s="168"/>
      <c r="B25" s="177" t="s">
        <v>27</v>
      </c>
      <c r="C25" s="177">
        <v>180620.41131751577</v>
      </c>
      <c r="D25" s="177">
        <v>229779.04296638884</v>
      </c>
      <c r="E25" s="177">
        <v>410399.45428390463</v>
      </c>
      <c r="F25" s="177"/>
      <c r="G25" s="177">
        <v>106328.847383104</v>
      </c>
      <c r="H25" s="177">
        <v>10497.454741410456</v>
      </c>
      <c r="I25" s="177">
        <v>2430.2760744182319</v>
      </c>
      <c r="J25" s="177">
        <v>6147.1231035037972</v>
      </c>
      <c r="K25" s="177">
        <v>30421.21701582344</v>
      </c>
      <c r="L25" s="177">
        <v>155824.91831825994</v>
      </c>
      <c r="M25" s="177">
        <v>116049.6349914954</v>
      </c>
      <c r="N25" s="177">
        <v>25325.400368193135</v>
      </c>
      <c r="O25" s="178">
        <v>707599.40796185308</v>
      </c>
      <c r="P25" s="187"/>
      <c r="Q25" s="172"/>
      <c r="R25" s="179" t="s">
        <v>27</v>
      </c>
      <c r="S25" s="180">
        <v>-11.794868605279945</v>
      </c>
      <c r="T25" s="180">
        <v>28.66215154324891</v>
      </c>
      <c r="U25" s="180">
        <v>7.0521214791357352</v>
      </c>
      <c r="V25" s="180"/>
      <c r="W25" s="180">
        <v>5.9275410252406715</v>
      </c>
      <c r="X25" s="180">
        <v>-30.1293704003496</v>
      </c>
      <c r="Y25" s="180">
        <v>-30.056343374035563</v>
      </c>
      <c r="Z25" s="180">
        <v>81.755902053426894</v>
      </c>
      <c r="AA25" s="180">
        <v>56.285378533338957</v>
      </c>
      <c r="AB25" s="180">
        <v>9.9489048364133907</v>
      </c>
      <c r="AC25" s="180">
        <v>4.5230018965444856</v>
      </c>
      <c r="AD25" s="180">
        <v>-36.050660892507302</v>
      </c>
      <c r="AE25" s="181">
        <v>4.7179782262081602</v>
      </c>
      <c r="AG25" s="172"/>
      <c r="AH25" s="179" t="s">
        <v>27</v>
      </c>
      <c r="AI25" s="180">
        <v>3.1328541649856305</v>
      </c>
      <c r="AJ25" s="180">
        <v>7.65802000645985</v>
      </c>
      <c r="AK25" s="180">
        <v>5.5281829271790315</v>
      </c>
      <c r="AL25" s="180">
        <v>10.009641614910379</v>
      </c>
      <c r="AM25" s="180">
        <v>2.8807103941675081</v>
      </c>
      <c r="AN25" s="180">
        <v>-7.6381503071244197</v>
      </c>
      <c r="AO25" s="180">
        <v>-13.120790246245235</v>
      </c>
      <c r="AP25" s="180">
        <v>63.948591948765909</v>
      </c>
      <c r="AQ25" s="180">
        <v>52.35897195164074</v>
      </c>
      <c r="AR25" s="180">
        <v>10.009641614910379</v>
      </c>
      <c r="AS25" s="180">
        <v>-3.4430861685514174</v>
      </c>
      <c r="AT25" s="180">
        <v>-35.80622167973722</v>
      </c>
      <c r="AU25" s="181">
        <v>2.7303757802621647</v>
      </c>
      <c r="AW25" s="172"/>
      <c r="AX25" s="179" t="s">
        <v>27</v>
      </c>
      <c r="AY25" s="180">
        <v>0</v>
      </c>
      <c r="AZ25" s="180">
        <v>0</v>
      </c>
      <c r="BA25" s="180">
        <v>0</v>
      </c>
      <c r="BB25" s="180"/>
      <c r="BC25" s="180">
        <v>0</v>
      </c>
      <c r="BD25" s="180">
        <v>0</v>
      </c>
      <c r="BE25" s="180">
        <v>0</v>
      </c>
      <c r="BF25" s="180">
        <v>0</v>
      </c>
      <c r="BG25" s="180">
        <v>0</v>
      </c>
      <c r="BH25" s="180">
        <v>0</v>
      </c>
      <c r="BI25" s="180">
        <v>0</v>
      </c>
      <c r="BJ25" s="180">
        <v>0</v>
      </c>
      <c r="BK25" s="181">
        <v>0</v>
      </c>
    </row>
    <row r="26" spans="1:63" s="176" customFormat="1" ht="15" customHeight="1" x14ac:dyDescent="0.5">
      <c r="A26" s="168"/>
      <c r="B26" s="169" t="s">
        <v>28</v>
      </c>
      <c r="C26" s="169">
        <v>184202.41004863376</v>
      </c>
      <c r="D26" s="169">
        <v>220632.86248688167</v>
      </c>
      <c r="E26" s="169">
        <v>404835.27253551543</v>
      </c>
      <c r="F26" s="169"/>
      <c r="G26" s="169">
        <v>106328.53499141285</v>
      </c>
      <c r="H26" s="169">
        <v>11785.70936298147</v>
      </c>
      <c r="I26" s="169">
        <v>2532.0292385949451</v>
      </c>
      <c r="J26" s="169">
        <v>6808.1910207244573</v>
      </c>
      <c r="K26" s="169">
        <v>27817.243881040275</v>
      </c>
      <c r="L26" s="169">
        <v>155271.70849475398</v>
      </c>
      <c r="M26" s="169">
        <v>114373.33843937697</v>
      </c>
      <c r="N26" s="169">
        <v>20831.314029457117</v>
      </c>
      <c r="O26" s="170">
        <v>695311.63349910348</v>
      </c>
      <c r="P26" s="187"/>
      <c r="Q26" s="172"/>
      <c r="R26" s="173" t="s">
        <v>28</v>
      </c>
      <c r="S26" s="174">
        <v>-12.248501517062977</v>
      </c>
      <c r="T26" s="174">
        <v>22.405447819687922</v>
      </c>
      <c r="U26" s="174">
        <v>3.7610079693032503</v>
      </c>
      <c r="V26" s="174"/>
      <c r="W26" s="174">
        <v>1.3529496700710268</v>
      </c>
      <c r="X26" s="174">
        <v>-21.53066090951458</v>
      </c>
      <c r="Y26" s="174">
        <v>-29.248723369915581</v>
      </c>
      <c r="Z26" s="174">
        <v>91.728179920599757</v>
      </c>
      <c r="AA26" s="174">
        <v>36.556349089791496</v>
      </c>
      <c r="AB26" s="174">
        <v>5.3196975635485586</v>
      </c>
      <c r="AC26" s="174">
        <v>-4.9067775902117887</v>
      </c>
      <c r="AD26" s="174">
        <v>-41.819801713404061</v>
      </c>
      <c r="AE26" s="175">
        <v>0.23666028178526233</v>
      </c>
      <c r="AG26" s="172"/>
      <c r="AH26" s="173" t="s">
        <v>28</v>
      </c>
      <c r="AI26" s="174">
        <v>0.5753076422706016</v>
      </c>
      <c r="AJ26" s="174">
        <v>9.6068689780018985</v>
      </c>
      <c r="AK26" s="174">
        <v>5.2656648312177339</v>
      </c>
      <c r="AL26" s="174">
        <v>9.3169260692007754</v>
      </c>
      <c r="AM26" s="174">
        <v>2.6560672709955497</v>
      </c>
      <c r="AN26" s="174">
        <v>-9.6727008323574353</v>
      </c>
      <c r="AO26" s="174">
        <v>-16.214516396054464</v>
      </c>
      <c r="AP26" s="174">
        <v>67.093077754317733</v>
      </c>
      <c r="AQ26" s="174">
        <v>49.922023228832046</v>
      </c>
      <c r="AR26" s="174">
        <v>9.3169260692008038</v>
      </c>
      <c r="AS26" s="174">
        <v>-3.6548631465261963</v>
      </c>
      <c r="AT26" s="174">
        <v>-36.685224054834379</v>
      </c>
      <c r="AU26" s="175">
        <v>2.362392728903302</v>
      </c>
      <c r="AW26" s="172"/>
      <c r="AX26" s="173" t="s">
        <v>28</v>
      </c>
      <c r="AY26" s="174">
        <v>0</v>
      </c>
      <c r="AZ26" s="174">
        <v>0</v>
      </c>
      <c r="BA26" s="174">
        <v>0</v>
      </c>
      <c r="BB26" s="174"/>
      <c r="BC26" s="174">
        <v>0</v>
      </c>
      <c r="BD26" s="174">
        <v>0</v>
      </c>
      <c r="BE26" s="174">
        <v>0</v>
      </c>
      <c r="BF26" s="174">
        <v>0</v>
      </c>
      <c r="BG26" s="174">
        <v>0</v>
      </c>
      <c r="BH26" s="174">
        <v>0</v>
      </c>
      <c r="BI26" s="174">
        <v>0</v>
      </c>
      <c r="BJ26" s="174">
        <v>0</v>
      </c>
      <c r="BK26" s="175">
        <v>0</v>
      </c>
    </row>
    <row r="27" spans="1:63" s="176" customFormat="1" ht="15" customHeight="1" x14ac:dyDescent="0.5">
      <c r="A27" s="168"/>
      <c r="B27" s="177" t="s">
        <v>29</v>
      </c>
      <c r="C27" s="177">
        <v>196093.48313947191</v>
      </c>
      <c r="D27" s="177">
        <v>240032.60396268254</v>
      </c>
      <c r="E27" s="177">
        <v>436126.08710215444</v>
      </c>
      <c r="F27" s="177"/>
      <c r="G27" s="177">
        <v>110136.79033090404</v>
      </c>
      <c r="H27" s="177">
        <v>15925.729372065347</v>
      </c>
      <c r="I27" s="177">
        <v>2187.6237333279932</v>
      </c>
      <c r="J27" s="177">
        <v>6477.8545734499548</v>
      </c>
      <c r="K27" s="177">
        <v>29485.515312145835</v>
      </c>
      <c r="L27" s="177">
        <v>164213.51332189317</v>
      </c>
      <c r="M27" s="177">
        <v>111221.84941554134</v>
      </c>
      <c r="N27" s="177">
        <v>24355.030197642445</v>
      </c>
      <c r="O27" s="178">
        <v>735916.48003723135</v>
      </c>
      <c r="P27" s="187"/>
      <c r="Q27" s="172"/>
      <c r="R27" s="179" t="s">
        <v>29</v>
      </c>
      <c r="S27" s="180">
        <v>-17.625685119339721</v>
      </c>
      <c r="T27" s="180">
        <v>23.08291913020679</v>
      </c>
      <c r="U27" s="180">
        <v>0.70597696036767843</v>
      </c>
      <c r="V27" s="180"/>
      <c r="W27" s="180">
        <v>-1.5275212216159559</v>
      </c>
      <c r="X27" s="180">
        <v>18.493646023531028</v>
      </c>
      <c r="Y27" s="180">
        <v>50.954092806406663</v>
      </c>
      <c r="Z27" s="180">
        <v>1.8813322139067878</v>
      </c>
      <c r="AA27" s="180">
        <v>15.937876537333892</v>
      </c>
      <c r="AB27" s="180">
        <v>3.5883975613295434</v>
      </c>
      <c r="AC27" s="180">
        <v>-15.295247081622037</v>
      </c>
      <c r="AD27" s="180">
        <v>-40.424931141687225</v>
      </c>
      <c r="AE27" s="181">
        <v>-3.6481454487361447</v>
      </c>
      <c r="AG27" s="172"/>
      <c r="AH27" s="179" t="s">
        <v>29</v>
      </c>
      <c r="AI27" s="180">
        <v>-2.3122582029516252</v>
      </c>
      <c r="AJ27" s="180">
        <v>11.292607412845257</v>
      </c>
      <c r="AK27" s="180">
        <v>4.6202442235172612</v>
      </c>
      <c r="AL27" s="180">
        <v>8.5318173297166169</v>
      </c>
      <c r="AM27" s="180">
        <v>2.0891147475095408</v>
      </c>
      <c r="AN27" s="180">
        <v>-6.4091898065691026</v>
      </c>
      <c r="AO27" s="180">
        <v>-11.373083628927333</v>
      </c>
      <c r="AP27" s="180">
        <v>56.103278974219165</v>
      </c>
      <c r="AQ27" s="180">
        <v>44.43539600531409</v>
      </c>
      <c r="AR27" s="180">
        <v>8.5318173297166453</v>
      </c>
      <c r="AS27" s="180">
        <v>-5.2427207010309758</v>
      </c>
      <c r="AT27" s="180">
        <v>-37.220091228184039</v>
      </c>
      <c r="AU27" s="181">
        <v>1.5223046771115918</v>
      </c>
      <c r="AW27" s="172"/>
      <c r="AX27" s="179" t="s">
        <v>29</v>
      </c>
      <c r="AY27" s="180">
        <v>0</v>
      </c>
      <c r="AZ27" s="180">
        <v>0</v>
      </c>
      <c r="BA27" s="180">
        <v>0</v>
      </c>
      <c r="BB27" s="180"/>
      <c r="BC27" s="180">
        <v>0</v>
      </c>
      <c r="BD27" s="180">
        <v>0</v>
      </c>
      <c r="BE27" s="180">
        <v>0</v>
      </c>
      <c r="BF27" s="180">
        <v>0</v>
      </c>
      <c r="BG27" s="180">
        <v>0</v>
      </c>
      <c r="BH27" s="180">
        <v>0</v>
      </c>
      <c r="BI27" s="180">
        <v>0</v>
      </c>
      <c r="BJ27" s="180">
        <v>0</v>
      </c>
      <c r="BK27" s="181">
        <v>0</v>
      </c>
    </row>
    <row r="28" spans="1:63" s="176" customFormat="1" ht="15" customHeight="1" x14ac:dyDescent="0.5">
      <c r="A28" s="168"/>
      <c r="B28" s="169" t="s">
        <v>30</v>
      </c>
      <c r="C28" s="169">
        <v>204512.48192323287</v>
      </c>
      <c r="D28" s="169">
        <v>251307.09157989558</v>
      </c>
      <c r="E28" s="169">
        <v>455819.57350312849</v>
      </c>
      <c r="F28" s="169"/>
      <c r="G28" s="169">
        <v>111621.32723726088</v>
      </c>
      <c r="H28" s="169">
        <v>11557.074793978343</v>
      </c>
      <c r="I28" s="169">
        <v>2482.3124724636518</v>
      </c>
      <c r="J28" s="169">
        <v>7756.1014268830677</v>
      </c>
      <c r="K28" s="169">
        <v>30296.84143630377</v>
      </c>
      <c r="L28" s="169">
        <v>163713.65736688973</v>
      </c>
      <c r="M28" s="169">
        <v>114113.51370720951</v>
      </c>
      <c r="N28" s="169">
        <v>26807.195422772256</v>
      </c>
      <c r="O28" s="170">
        <v>760453.93999999983</v>
      </c>
      <c r="P28" s="187"/>
      <c r="Q28" s="172"/>
      <c r="R28" s="173" t="s">
        <v>30</v>
      </c>
      <c r="S28" s="174">
        <v>-16.298852005171867</v>
      </c>
      <c r="T28" s="174">
        <v>24.48217449480407</v>
      </c>
      <c r="U28" s="174">
        <v>2.1516479061593117</v>
      </c>
      <c r="V28" s="174"/>
      <c r="W28" s="174">
        <v>6.0088151920578667</v>
      </c>
      <c r="X28" s="174">
        <v>-24.523654426197581</v>
      </c>
      <c r="Y28" s="174">
        <v>10.05374246190631</v>
      </c>
      <c r="Z28" s="174">
        <v>10.495499724626086</v>
      </c>
      <c r="AA28" s="174">
        <v>20.375057299953042</v>
      </c>
      <c r="AB28" s="174">
        <v>5.5875210099582802</v>
      </c>
      <c r="AC28" s="174">
        <v>-10.74791706612713</v>
      </c>
      <c r="AD28" s="174">
        <v>-1.5385708769132407</v>
      </c>
      <c r="AE28" s="175">
        <v>0.54258471155708321</v>
      </c>
      <c r="AG28" s="172"/>
      <c r="AH28" s="173" t="s">
        <v>30</v>
      </c>
      <c r="AI28" s="174">
        <v>-4.2708633385706918</v>
      </c>
      <c r="AJ28" s="174">
        <v>12.804771647984808</v>
      </c>
      <c r="AK28" s="174">
        <v>4.3060329175911249</v>
      </c>
      <c r="AL28" s="174">
        <v>8.1837916895270979</v>
      </c>
      <c r="AM28" s="174">
        <v>2.5326116460683892</v>
      </c>
      <c r="AN28" s="174">
        <v>-8.5215348654616747</v>
      </c>
      <c r="AO28" s="174">
        <v>-9.2117958502048651</v>
      </c>
      <c r="AP28" s="174">
        <v>48.949052318684153</v>
      </c>
      <c r="AQ28" s="174">
        <v>41.12076752001451</v>
      </c>
      <c r="AR28" s="174">
        <v>8.1837916895271263</v>
      </c>
      <c r="AS28" s="174">
        <v>-5.88821218436631</v>
      </c>
      <c r="AT28" s="174">
        <v>-34.116966866065823</v>
      </c>
      <c r="AU28" s="175">
        <v>1.4031888919972459</v>
      </c>
      <c r="AW28" s="172"/>
      <c r="AX28" s="173" t="s">
        <v>30</v>
      </c>
      <c r="AY28" s="174">
        <v>0</v>
      </c>
      <c r="AZ28" s="174">
        <v>0</v>
      </c>
      <c r="BA28" s="174">
        <v>0</v>
      </c>
      <c r="BB28" s="174"/>
      <c r="BC28" s="174">
        <v>0</v>
      </c>
      <c r="BD28" s="174">
        <v>0</v>
      </c>
      <c r="BE28" s="174">
        <v>0</v>
      </c>
      <c r="BF28" s="174">
        <v>0</v>
      </c>
      <c r="BG28" s="174">
        <v>0</v>
      </c>
      <c r="BH28" s="174">
        <v>0</v>
      </c>
      <c r="BI28" s="174">
        <v>0</v>
      </c>
      <c r="BJ28" s="174">
        <v>0</v>
      </c>
      <c r="BK28" s="175">
        <v>0</v>
      </c>
    </row>
    <row r="29" spans="1:63" s="176" customFormat="1" ht="15" customHeight="1" x14ac:dyDescent="0.5">
      <c r="A29" s="168"/>
      <c r="B29" s="177" t="s">
        <v>31</v>
      </c>
      <c r="C29" s="177">
        <v>198978.24526960994</v>
      </c>
      <c r="D29" s="177">
        <v>228756.07005585087</v>
      </c>
      <c r="E29" s="177">
        <v>427734.3153254608</v>
      </c>
      <c r="F29" s="177"/>
      <c r="G29" s="177">
        <v>105000.29217381685</v>
      </c>
      <c r="H29" s="177">
        <v>11198.30448351136</v>
      </c>
      <c r="I29" s="177">
        <v>2542.0928725918211</v>
      </c>
      <c r="J29" s="177">
        <v>6575.212272776278</v>
      </c>
      <c r="K29" s="177">
        <v>25398.894981192308</v>
      </c>
      <c r="L29" s="177">
        <v>150714.7967838886</v>
      </c>
      <c r="M29" s="177">
        <v>110211.16308487729</v>
      </c>
      <c r="N29" s="177">
        <v>24702.10480577331</v>
      </c>
      <c r="O29" s="178">
        <v>713362.38</v>
      </c>
      <c r="P29" s="187"/>
      <c r="Q29" s="172"/>
      <c r="R29" s="179" t="s">
        <v>31</v>
      </c>
      <c r="S29" s="180">
        <v>-11.402446058760816</v>
      </c>
      <c r="T29" s="180">
        <v>17.647869345755936</v>
      </c>
      <c r="U29" s="180">
        <v>2.0777571284860556</v>
      </c>
      <c r="V29" s="180"/>
      <c r="W29" s="180">
        <v>-3.272008957658457</v>
      </c>
      <c r="X29" s="180">
        <v>-4.1540769527231447</v>
      </c>
      <c r="Y29" s="180">
        <v>4.1379134943635165</v>
      </c>
      <c r="Z29" s="180">
        <v>9.5905115328540234</v>
      </c>
      <c r="AA29" s="180">
        <v>3.8127866137092923</v>
      </c>
      <c r="AB29" s="180">
        <v>-1.5853990591727438</v>
      </c>
      <c r="AC29" s="180">
        <v>-11.913761034956877</v>
      </c>
      <c r="AD29" s="180">
        <v>-29.244747097851373</v>
      </c>
      <c r="AE29" s="181">
        <v>-2.5727478525158602</v>
      </c>
      <c r="AG29" s="172"/>
      <c r="AH29" s="179" t="s">
        <v>31</v>
      </c>
      <c r="AI29" s="180">
        <v>-5.0841279493638467</v>
      </c>
      <c r="AJ29" s="180">
        <v>13.286380209627453</v>
      </c>
      <c r="AK29" s="180">
        <v>4.0681291254714722</v>
      </c>
      <c r="AL29" s="180">
        <v>7.1624837235380312</v>
      </c>
      <c r="AM29" s="180">
        <v>1.9262537081374802</v>
      </c>
      <c r="AN29" s="180">
        <v>-8.1646807656013038</v>
      </c>
      <c r="AO29" s="180">
        <v>-7.8978995399035057</v>
      </c>
      <c r="AP29" s="180">
        <v>44.295792820621301</v>
      </c>
      <c r="AQ29" s="180">
        <v>36.714644038828823</v>
      </c>
      <c r="AR29" s="180">
        <v>7.1624837235380454</v>
      </c>
      <c r="AS29" s="180">
        <v>-6.5084230332486612</v>
      </c>
      <c r="AT29" s="180">
        <v>-33.628138794626693</v>
      </c>
      <c r="AU29" s="181">
        <v>0.98450265145268645</v>
      </c>
      <c r="AW29" s="172"/>
      <c r="AX29" s="179" t="s">
        <v>31</v>
      </c>
      <c r="AY29" s="180">
        <v>0</v>
      </c>
      <c r="AZ29" s="180">
        <v>0</v>
      </c>
      <c r="BA29" s="180">
        <v>0</v>
      </c>
      <c r="BB29" s="180"/>
      <c r="BC29" s="180">
        <v>0</v>
      </c>
      <c r="BD29" s="180">
        <v>0</v>
      </c>
      <c r="BE29" s="180">
        <v>0</v>
      </c>
      <c r="BF29" s="180">
        <v>0</v>
      </c>
      <c r="BG29" s="180">
        <v>0</v>
      </c>
      <c r="BH29" s="180">
        <v>0</v>
      </c>
      <c r="BI29" s="180">
        <v>0</v>
      </c>
      <c r="BJ29" s="180">
        <v>0</v>
      </c>
      <c r="BK29" s="181">
        <v>0</v>
      </c>
    </row>
    <row r="30" spans="1:63" s="176" customFormat="1" ht="15" customHeight="1" x14ac:dyDescent="0.5">
      <c r="A30" s="168"/>
      <c r="B30" s="169" t="s">
        <v>32</v>
      </c>
      <c r="C30" s="169">
        <v>179574.15270412102</v>
      </c>
      <c r="D30" s="169">
        <v>260210.50942941481</v>
      </c>
      <c r="E30" s="169">
        <v>439784.66213353584</v>
      </c>
      <c r="F30" s="169"/>
      <c r="G30" s="169">
        <v>112955.57542143638</v>
      </c>
      <c r="H30" s="169">
        <v>9231.5319015351542</v>
      </c>
      <c r="I30" s="169">
        <v>3119.4161493170986</v>
      </c>
      <c r="J30" s="169">
        <v>6206.034101074828</v>
      </c>
      <c r="K30" s="169">
        <v>27910.56672517375</v>
      </c>
      <c r="L30" s="169">
        <v>159423.12429853724</v>
      </c>
      <c r="M30" s="169">
        <v>102554.71254028787</v>
      </c>
      <c r="N30" s="169">
        <v>24493.8910276391</v>
      </c>
      <c r="O30" s="170">
        <v>726256.39000000013</v>
      </c>
      <c r="P30" s="187"/>
      <c r="Q30" s="172"/>
      <c r="R30" s="173" t="s">
        <v>32</v>
      </c>
      <c r="S30" s="174">
        <v>-15.802655349196684</v>
      </c>
      <c r="T30" s="174">
        <v>33.790013129744267</v>
      </c>
      <c r="U30" s="174">
        <v>7.851310236250157</v>
      </c>
      <c r="V30" s="174"/>
      <c r="W30" s="174">
        <v>-9.3962936008165343</v>
      </c>
      <c r="X30" s="174">
        <v>-36.361227091218936</v>
      </c>
      <c r="Y30" s="174">
        <v>46.428523447954063</v>
      </c>
      <c r="Z30" s="174">
        <v>-16.634508265434036</v>
      </c>
      <c r="AA30" s="174">
        <v>-4.722141423327102</v>
      </c>
      <c r="AB30" s="174">
        <v>-10.458901670039396</v>
      </c>
      <c r="AC30" s="174">
        <v>-18.104766486538182</v>
      </c>
      <c r="AD30" s="174">
        <v>-22.180615645327279</v>
      </c>
      <c r="AE30" s="175">
        <v>-2.1898102457343782</v>
      </c>
      <c r="AG30" s="172"/>
      <c r="AH30" s="173" t="s">
        <v>32</v>
      </c>
      <c r="AI30" s="174">
        <v>-6.1314671323258807</v>
      </c>
      <c r="AJ30" s="174">
        <v>15.141328274668453</v>
      </c>
      <c r="AK30" s="174">
        <v>4.4241968250396724</v>
      </c>
      <c r="AL30" s="174">
        <v>5.2528296019092977</v>
      </c>
      <c r="AM30" s="174">
        <v>0.71337962745452899</v>
      </c>
      <c r="AN30" s="174">
        <v>-10.761657049354014</v>
      </c>
      <c r="AO30" s="174">
        <v>-3.6007672808371325</v>
      </c>
      <c r="AP30" s="174">
        <v>36.501163344051804</v>
      </c>
      <c r="AQ30" s="174">
        <v>31.58114428386051</v>
      </c>
      <c r="AR30" s="174">
        <v>5.2528296019093119</v>
      </c>
      <c r="AS30" s="174">
        <v>-7.5915013058321108</v>
      </c>
      <c r="AT30" s="174">
        <v>-32.678565523591516</v>
      </c>
      <c r="AU30" s="175">
        <v>0.67822849516711869</v>
      </c>
      <c r="AW30" s="172"/>
      <c r="AX30" s="173" t="s">
        <v>32</v>
      </c>
      <c r="AY30" s="174">
        <v>0</v>
      </c>
      <c r="AZ30" s="174">
        <v>0</v>
      </c>
      <c r="BA30" s="174">
        <v>0</v>
      </c>
      <c r="BB30" s="174"/>
      <c r="BC30" s="174">
        <v>0</v>
      </c>
      <c r="BD30" s="174">
        <v>0</v>
      </c>
      <c r="BE30" s="174">
        <v>0</v>
      </c>
      <c r="BF30" s="174">
        <v>0</v>
      </c>
      <c r="BG30" s="174">
        <v>0</v>
      </c>
      <c r="BH30" s="174">
        <v>0</v>
      </c>
      <c r="BI30" s="174">
        <v>0</v>
      </c>
      <c r="BJ30" s="174">
        <v>0</v>
      </c>
      <c r="BK30" s="175">
        <v>0</v>
      </c>
    </row>
    <row r="31" spans="1:63" s="176" customFormat="1" ht="15" customHeight="1" x14ac:dyDescent="0.5">
      <c r="A31" s="168"/>
      <c r="B31" s="177" t="s">
        <v>33</v>
      </c>
      <c r="C31" s="177">
        <v>157679.41586489498</v>
      </c>
      <c r="D31" s="177">
        <v>197278.55191394128</v>
      </c>
      <c r="E31" s="177">
        <v>354957.96777883626</v>
      </c>
      <c r="F31" s="177"/>
      <c r="G31" s="177">
        <v>117317.40425989353</v>
      </c>
      <c r="H31" s="177">
        <v>10565.06956113649</v>
      </c>
      <c r="I31" s="177">
        <v>4118.8818840869953</v>
      </c>
      <c r="J31" s="177">
        <v>4771.0180402460046</v>
      </c>
      <c r="K31" s="177">
        <v>28977.55943698308</v>
      </c>
      <c r="L31" s="177">
        <v>165749.93318234611</v>
      </c>
      <c r="M31" s="177">
        <v>107785.77300810172</v>
      </c>
      <c r="N31" s="177">
        <v>23660.141030715698</v>
      </c>
      <c r="O31" s="178">
        <v>652153.81499999971</v>
      </c>
      <c r="P31" s="187"/>
      <c r="Q31" s="172"/>
      <c r="R31" s="179" t="s">
        <v>33</v>
      </c>
      <c r="S31" s="180">
        <v>-14.267627361432162</v>
      </c>
      <c r="T31" s="180">
        <v>-1.7204447003749266</v>
      </c>
      <c r="U31" s="180">
        <v>-7.7198440335702116</v>
      </c>
      <c r="V31" s="180"/>
      <c r="W31" s="180">
        <v>3.2253812181328954</v>
      </c>
      <c r="X31" s="180">
        <v>-29.53326100561037</v>
      </c>
      <c r="Y31" s="180">
        <v>51.32760061085142</v>
      </c>
      <c r="Z31" s="180">
        <v>-41.751226101881677</v>
      </c>
      <c r="AA31" s="180">
        <v>-8.7075483332160815</v>
      </c>
      <c r="AB31" s="180">
        <v>-3.2392609062496689</v>
      </c>
      <c r="AC31" s="180">
        <v>-13.828044202189233</v>
      </c>
      <c r="AD31" s="180">
        <v>-24.682151497684387</v>
      </c>
      <c r="AE31" s="181">
        <v>-8.462857752719728</v>
      </c>
      <c r="AG31" s="172"/>
      <c r="AH31" s="179" t="s">
        <v>33</v>
      </c>
      <c r="AI31" s="180">
        <v>-6.7637651344611669</v>
      </c>
      <c r="AJ31" s="180">
        <v>13.701363748229639</v>
      </c>
      <c r="AK31" s="180">
        <v>3.4339320649792882</v>
      </c>
      <c r="AL31" s="180">
        <v>4.4510017723456059</v>
      </c>
      <c r="AM31" s="180">
        <v>0.93686064206596598</v>
      </c>
      <c r="AN31" s="180">
        <v>-12.393275905950887</v>
      </c>
      <c r="AO31" s="180">
        <v>1.440813218325502</v>
      </c>
      <c r="AP31" s="180">
        <v>26.84589263024813</v>
      </c>
      <c r="AQ31" s="180">
        <v>26.812922279128259</v>
      </c>
      <c r="AR31" s="180">
        <v>4.4510017723456343</v>
      </c>
      <c r="AS31" s="180">
        <v>-8.1236654642433876</v>
      </c>
      <c r="AT31" s="180">
        <v>-32.067175568877047</v>
      </c>
      <c r="AU31" s="181">
        <v>-9.6327514273824022E-2</v>
      </c>
      <c r="AW31" s="172"/>
      <c r="AX31" s="179" t="s">
        <v>33</v>
      </c>
      <c r="AY31" s="180">
        <v>-6.7637651344611669</v>
      </c>
      <c r="AZ31" s="180">
        <v>13.701363748229639</v>
      </c>
      <c r="BA31" s="180">
        <v>3.4339320649792882</v>
      </c>
      <c r="BB31" s="180"/>
      <c r="BC31" s="180">
        <v>0.93686064206596598</v>
      </c>
      <c r="BD31" s="180">
        <v>-12.393275905950887</v>
      </c>
      <c r="BE31" s="180">
        <v>1.440813218325502</v>
      </c>
      <c r="BF31" s="180">
        <v>26.84589263024813</v>
      </c>
      <c r="BG31" s="180">
        <v>26.812922279128259</v>
      </c>
      <c r="BH31" s="180">
        <v>4.4510017723456343</v>
      </c>
      <c r="BI31" s="180">
        <v>-8.1236654642433876</v>
      </c>
      <c r="BJ31" s="180">
        <v>-32.067175568877047</v>
      </c>
      <c r="BK31" s="181">
        <v>-9.6327514273824022E-2</v>
      </c>
    </row>
    <row r="32" spans="1:63" s="176" customFormat="1" ht="15" customHeight="1" x14ac:dyDescent="0.5">
      <c r="A32" s="168">
        <v>2024</v>
      </c>
      <c r="B32" s="169" t="s">
        <v>21</v>
      </c>
      <c r="C32" s="169">
        <v>151130.40008017636</v>
      </c>
      <c r="D32" s="169">
        <v>167740.6265301989</v>
      </c>
      <c r="E32" s="169">
        <v>318871.02661037527</v>
      </c>
      <c r="F32" s="169"/>
      <c r="G32" s="169">
        <v>89849.490938728588</v>
      </c>
      <c r="H32" s="169">
        <v>7271.55</v>
      </c>
      <c r="I32" s="169">
        <v>1999.25</v>
      </c>
      <c r="J32" s="169">
        <v>5863.45</v>
      </c>
      <c r="K32" s="169">
        <v>22450.620001948155</v>
      </c>
      <c r="L32" s="169">
        <v>127434.36094067674</v>
      </c>
      <c r="M32" s="169">
        <v>79019.76498119194</v>
      </c>
      <c r="N32" s="169">
        <v>18740.707467755805</v>
      </c>
      <c r="O32" s="170">
        <v>544065.85999999964</v>
      </c>
      <c r="P32" s="187"/>
      <c r="Q32" s="172">
        <v>2024</v>
      </c>
      <c r="R32" s="173" t="s">
        <v>21</v>
      </c>
      <c r="S32" s="174">
        <v>-3.4868891575965364</v>
      </c>
      <c r="T32" s="174">
        <v>0.44720625363171962</v>
      </c>
      <c r="U32" s="174">
        <v>-1.4566006006939887</v>
      </c>
      <c r="V32" s="174"/>
      <c r="W32" s="174">
        <v>-3.2318147968348967</v>
      </c>
      <c r="X32" s="174">
        <v>-42.082410059576617</v>
      </c>
      <c r="Y32" s="174">
        <v>0.2702125694037818</v>
      </c>
      <c r="Z32" s="174">
        <v>-18.534059099076075</v>
      </c>
      <c r="AA32" s="174">
        <v>-6.4045372205501394</v>
      </c>
      <c r="AB32" s="174">
        <v>-8.0449953142632751</v>
      </c>
      <c r="AC32" s="174">
        <v>-20.225910421430243</v>
      </c>
      <c r="AD32" s="174">
        <v>15.535248810755789</v>
      </c>
      <c r="AE32" s="175">
        <v>-5.780152194169645</v>
      </c>
      <c r="AG32" s="172">
        <v>2024</v>
      </c>
      <c r="AH32" s="173" t="s">
        <v>21</v>
      </c>
      <c r="AI32" s="174">
        <v>-3.4868891575965364</v>
      </c>
      <c r="AJ32" s="174">
        <v>0.44720625363171962</v>
      </c>
      <c r="AK32" s="174">
        <v>-1.4566006006939887</v>
      </c>
      <c r="AL32" s="174">
        <v>-8.279760411677259</v>
      </c>
      <c r="AM32" s="174">
        <v>-3.2318147968348967</v>
      </c>
      <c r="AN32" s="174">
        <v>-42.082410059576617</v>
      </c>
      <c r="AO32" s="174">
        <v>0.2702125694037818</v>
      </c>
      <c r="AP32" s="174">
        <v>-18.534059099076075</v>
      </c>
      <c r="AQ32" s="174">
        <v>-6.4045372205501394</v>
      </c>
      <c r="AR32" s="174">
        <v>-8.0449953142632751</v>
      </c>
      <c r="AS32" s="174">
        <v>-20.225910421430243</v>
      </c>
      <c r="AT32" s="174">
        <v>15.535248810755789</v>
      </c>
      <c r="AU32" s="175">
        <v>-5.780152194169645</v>
      </c>
      <c r="AW32" s="172">
        <v>2024</v>
      </c>
      <c r="AX32" s="173" t="s">
        <v>21</v>
      </c>
      <c r="AY32" s="174">
        <v>-8.1613702600505889</v>
      </c>
      <c r="AZ32" s="174">
        <v>14.070485019932775</v>
      </c>
      <c r="BA32" s="174">
        <v>2.8300498818285291</v>
      </c>
      <c r="BB32" s="174"/>
      <c r="BC32" s="174">
        <v>0.5525232986112627</v>
      </c>
      <c r="BD32" s="174">
        <v>-16.492774022885982</v>
      </c>
      <c r="BE32" s="174">
        <v>-1.0505473912556766</v>
      </c>
      <c r="BF32" s="174">
        <v>20.146245102240812</v>
      </c>
      <c r="BG32" s="174">
        <v>23.156567424721985</v>
      </c>
      <c r="BH32" s="174">
        <v>3.0357790436213179</v>
      </c>
      <c r="BI32" s="174">
        <v>-8.5890933505659888</v>
      </c>
      <c r="BJ32" s="174">
        <v>-30.197442221758038</v>
      </c>
      <c r="BK32" s="175">
        <v>-0.67483111922437899</v>
      </c>
    </row>
    <row r="33" spans="1:63" s="176" customFormat="1" ht="15" customHeight="1" x14ac:dyDescent="0.5">
      <c r="A33" s="168"/>
      <c r="B33" s="177" t="s">
        <v>23</v>
      </c>
      <c r="C33" s="177">
        <v>214715.28990014526</v>
      </c>
      <c r="D33" s="177">
        <v>216682.44922072193</v>
      </c>
      <c r="E33" s="177">
        <v>431397.73912086722</v>
      </c>
      <c r="F33" s="177"/>
      <c r="G33" s="177">
        <v>101798.80150640775</v>
      </c>
      <c r="H33" s="177">
        <v>5750.59256</v>
      </c>
      <c r="I33" s="177">
        <v>1838.75</v>
      </c>
      <c r="J33" s="177">
        <v>7364.3104250000006</v>
      </c>
      <c r="K33" s="177">
        <v>19745.305447864343</v>
      </c>
      <c r="L33" s="177">
        <v>136497.7599392721</v>
      </c>
      <c r="M33" s="177">
        <v>91753.433492048949</v>
      </c>
      <c r="N33" s="177">
        <v>24607.411812811693</v>
      </c>
      <c r="O33" s="178">
        <v>684256.34436500003</v>
      </c>
      <c r="P33" s="187"/>
      <c r="Q33" s="172"/>
      <c r="R33" s="179" t="s">
        <v>23</v>
      </c>
      <c r="S33" s="180">
        <v>11.564184812937711</v>
      </c>
      <c r="T33" s="180">
        <v>1.0230203298519598</v>
      </c>
      <c r="U33" s="180">
        <v>6.0082908902168839</v>
      </c>
      <c r="V33" s="180"/>
      <c r="W33" s="180">
        <v>2.3861069338708063</v>
      </c>
      <c r="X33" s="180">
        <v>-61.066433523232035</v>
      </c>
      <c r="Y33" s="180">
        <v>-21.634948031901928</v>
      </c>
      <c r="Z33" s="180">
        <v>-20.850145595262219</v>
      </c>
      <c r="AA33" s="180">
        <v>-20.806377581103021</v>
      </c>
      <c r="AB33" s="180">
        <v>-9.4723895805295513</v>
      </c>
      <c r="AC33" s="180">
        <v>-22.260443728792438</v>
      </c>
      <c r="AD33" s="180">
        <v>14.370825367480691</v>
      </c>
      <c r="AE33" s="181">
        <v>-1.8663141681218463</v>
      </c>
      <c r="AG33" s="172"/>
      <c r="AH33" s="180" t="s">
        <v>23</v>
      </c>
      <c r="AI33" s="180">
        <v>4.811974403147218</v>
      </c>
      <c r="AJ33" s="180">
        <v>0.77095761331244717</v>
      </c>
      <c r="AK33" s="180">
        <v>2.7017640240873533</v>
      </c>
      <c r="AL33" s="180">
        <v>-8.9951903947448386</v>
      </c>
      <c r="AM33" s="180">
        <v>-0.32678334127218989</v>
      </c>
      <c r="AN33" s="180">
        <v>-52.343944727273573</v>
      </c>
      <c r="AO33" s="180">
        <v>-11.571968284932879</v>
      </c>
      <c r="AP33" s="180">
        <v>-19.839954449905306</v>
      </c>
      <c r="AQ33" s="180">
        <v>-13.74471904714629</v>
      </c>
      <c r="AR33" s="180">
        <v>-8.7887752438363407</v>
      </c>
      <c r="AS33" s="180">
        <v>-21.332083305418848</v>
      </c>
      <c r="AT33" s="180">
        <v>14.871348180344611</v>
      </c>
      <c r="AU33" s="181">
        <v>-3.6392771641729666</v>
      </c>
      <c r="AW33" s="172"/>
      <c r="AX33" s="180" t="s">
        <v>23</v>
      </c>
      <c r="AY33" s="180">
        <v>-8.3321164915858361</v>
      </c>
      <c r="AZ33" s="180">
        <v>14.208577475086415</v>
      </c>
      <c r="BA33" s="180">
        <v>2.7426326821057216</v>
      </c>
      <c r="BB33" s="180"/>
      <c r="BC33" s="180">
        <v>1.0351092786455638</v>
      </c>
      <c r="BD33" s="180">
        <v>-21.101395206780865</v>
      </c>
      <c r="BE33" s="180">
        <v>-5.784478472151406</v>
      </c>
      <c r="BF33" s="180">
        <v>8.621206552489852</v>
      </c>
      <c r="BG33" s="180">
        <v>18.465443732021058</v>
      </c>
      <c r="BH33" s="180">
        <v>1.8071954761438462</v>
      </c>
      <c r="BI33" s="180">
        <v>-9.9213139158467669</v>
      </c>
      <c r="BJ33" s="180">
        <v>-27.112942597765695</v>
      </c>
      <c r="BK33" s="181">
        <v>-1.0094990269907669</v>
      </c>
    </row>
    <row r="34" spans="1:63" s="176" customFormat="1" ht="15" customHeight="1" x14ac:dyDescent="0.5">
      <c r="A34" s="168"/>
      <c r="B34" s="169" t="s">
        <v>24</v>
      </c>
      <c r="C34" s="169">
        <v>192287.42430378124</v>
      </c>
      <c r="D34" s="169">
        <v>198996.08870684652</v>
      </c>
      <c r="E34" s="169">
        <v>391283.51301062776</v>
      </c>
      <c r="F34" s="169"/>
      <c r="G34" s="169">
        <v>100337.48514221533</v>
      </c>
      <c r="H34" s="169">
        <v>5368.2140399999989</v>
      </c>
      <c r="I34" s="169">
        <v>1506</v>
      </c>
      <c r="J34" s="169">
        <v>8930.5</v>
      </c>
      <c r="K34" s="169">
        <v>19855.72509247647</v>
      </c>
      <c r="L34" s="169">
        <v>135997.92427469179</v>
      </c>
      <c r="M34" s="169">
        <v>87977.320298675826</v>
      </c>
      <c r="N34" s="169">
        <v>21445.586456004585</v>
      </c>
      <c r="O34" s="170">
        <v>636704.34404</v>
      </c>
      <c r="P34" s="187"/>
      <c r="Q34" s="172"/>
      <c r="R34" s="173" t="s">
        <v>24</v>
      </c>
      <c r="S34" s="174">
        <v>-4.542473719547516</v>
      </c>
      <c r="T34" s="174">
        <v>-13.25087739697679</v>
      </c>
      <c r="U34" s="174">
        <v>-9.1792032207423802</v>
      </c>
      <c r="V34" s="174"/>
      <c r="W34" s="174">
        <v>-8.2412987779269855</v>
      </c>
      <c r="X34" s="174">
        <v>-64.814608708237571</v>
      </c>
      <c r="Y34" s="174">
        <v>-46.23197765158362</v>
      </c>
      <c r="Z34" s="174">
        <v>14.006372321098411</v>
      </c>
      <c r="AA34" s="174">
        <v>-36.487681985647299</v>
      </c>
      <c r="AB34" s="174">
        <v>-18.321172019660565</v>
      </c>
      <c r="AC34" s="174">
        <v>-30.366278723952817</v>
      </c>
      <c r="AD34" s="174">
        <v>-29.523944198190847</v>
      </c>
      <c r="AE34" s="175">
        <v>-15.568341430809198</v>
      </c>
      <c r="AG34" s="172"/>
      <c r="AH34" s="173" t="s">
        <v>24</v>
      </c>
      <c r="AI34" s="174">
        <v>1.3889369072008577</v>
      </c>
      <c r="AJ34" s="174">
        <v>-4.4944525739497294</v>
      </c>
      <c r="AK34" s="174">
        <v>-1.7057174126539678</v>
      </c>
      <c r="AL34" s="174">
        <v>-12.470746973405127</v>
      </c>
      <c r="AM34" s="174">
        <v>-3.1960548344146247</v>
      </c>
      <c r="AN34" s="174">
        <v>-56.812106485426547</v>
      </c>
      <c r="AO34" s="174">
        <v>-25.166365983047655</v>
      </c>
      <c r="AP34" s="174">
        <v>-8.9449741046860538</v>
      </c>
      <c r="AQ34" s="174">
        <v>-22.612085135174084</v>
      </c>
      <c r="AR34" s="174">
        <v>-12.270438930283277</v>
      </c>
      <c r="AS34" s="174">
        <v>-24.655691547448598</v>
      </c>
      <c r="AT34" s="174">
        <v>-4.9469551355405201</v>
      </c>
      <c r="AU34" s="175">
        <v>-8.0732765938991236</v>
      </c>
      <c r="AW34" s="172"/>
      <c r="AX34" s="173" t="s">
        <v>24</v>
      </c>
      <c r="AY34" s="174">
        <v>-9.7128297256800948</v>
      </c>
      <c r="AZ34" s="174">
        <v>13.713590348020858</v>
      </c>
      <c r="BA34" s="174">
        <v>1.6909379524930443</v>
      </c>
      <c r="BB34" s="174"/>
      <c r="BC34" s="174">
        <v>0.56031312327675664</v>
      </c>
      <c r="BD34" s="174">
        <v>-26.220914352855047</v>
      </c>
      <c r="BE34" s="174">
        <v>-11.012528627876819</v>
      </c>
      <c r="BF34" s="174">
        <v>6.6035076986414936</v>
      </c>
      <c r="BG34" s="174">
        <v>10.067404852069757</v>
      </c>
      <c r="BH34" s="174">
        <v>-0.37630847470937567</v>
      </c>
      <c r="BI34" s="174">
        <v>-12.421391130155143</v>
      </c>
      <c r="BJ34" s="174">
        <v>-27.995213753802318</v>
      </c>
      <c r="BK34" s="175">
        <v>-2.5135311120135952</v>
      </c>
    </row>
    <row r="35" spans="1:63" s="176" customFormat="1" ht="15" customHeight="1" x14ac:dyDescent="0.5">
      <c r="A35" s="168"/>
      <c r="B35" s="177" t="s">
        <v>25</v>
      </c>
      <c r="C35" s="177">
        <v>201689.43748841068</v>
      </c>
      <c r="D35" s="177">
        <v>210673.15902832476</v>
      </c>
      <c r="E35" s="177">
        <v>412362.59651673544</v>
      </c>
      <c r="F35" s="177"/>
      <c r="G35" s="177">
        <v>114205.74522359839</v>
      </c>
      <c r="H35" s="177">
        <v>8064.3</v>
      </c>
      <c r="I35" s="177">
        <v>1757.5</v>
      </c>
      <c r="J35" s="177">
        <v>8895.380000000001</v>
      </c>
      <c r="K35" s="177">
        <v>23047.157345056017</v>
      </c>
      <c r="L35" s="177">
        <v>155970.08256865441</v>
      </c>
      <c r="M35" s="177">
        <v>105465.64091461014</v>
      </c>
      <c r="N35" s="177">
        <v>14681.41</v>
      </c>
      <c r="O35" s="178">
        <v>688479.73</v>
      </c>
      <c r="P35" s="187"/>
      <c r="Q35" s="172"/>
      <c r="R35" s="179" t="s">
        <v>25</v>
      </c>
      <c r="S35" s="180">
        <v>22.504865506961295</v>
      </c>
      <c r="T35" s="180">
        <v>7.8773939065262653</v>
      </c>
      <c r="U35" s="180">
        <v>14.568289351944031</v>
      </c>
      <c r="V35" s="180"/>
      <c r="W35" s="180">
        <v>12.105146720467104</v>
      </c>
      <c r="X35" s="180">
        <v>-40.658285040618793</v>
      </c>
      <c r="Y35" s="180">
        <v>-10.111007298816787</v>
      </c>
      <c r="Z35" s="180">
        <v>25.108950616713457</v>
      </c>
      <c r="AA35" s="180">
        <v>-19.670560604545599</v>
      </c>
      <c r="AB35" s="180">
        <v>1.7952130387295853</v>
      </c>
      <c r="AC35" s="180">
        <v>0.10704803940400609</v>
      </c>
      <c r="AD35" s="180">
        <v>-21.330418380880332</v>
      </c>
      <c r="AE35" s="181">
        <v>8.0541463085632188</v>
      </c>
      <c r="AG35" s="172"/>
      <c r="AH35" s="180" t="s">
        <v>25</v>
      </c>
      <c r="AI35" s="180">
        <v>6.2502991523865035</v>
      </c>
      <c r="AJ35" s="180">
        <v>-1.49743118556664</v>
      </c>
      <c r="AK35" s="180">
        <v>2.1446090633629069</v>
      </c>
      <c r="AL35" s="180">
        <v>-8.9357259382224328</v>
      </c>
      <c r="AM35" s="180">
        <v>0.66712334651015226</v>
      </c>
      <c r="AN35" s="180">
        <v>-52.904025844148826</v>
      </c>
      <c r="AO35" s="180">
        <v>-21.93033904176373</v>
      </c>
      <c r="AP35" s="180">
        <v>-1.2449883771382275</v>
      </c>
      <c r="AQ35" s="180">
        <v>-21.836921690722932</v>
      </c>
      <c r="AR35" s="180">
        <v>-8.732136725241574</v>
      </c>
      <c r="AS35" s="180">
        <v>-18.84250219412948</v>
      </c>
      <c r="AT35" s="180">
        <v>-8.4682877988613114</v>
      </c>
      <c r="AU35" s="181">
        <v>-4.2188681771329328</v>
      </c>
      <c r="AW35" s="172"/>
      <c r="AX35" s="180" t="s">
        <v>25</v>
      </c>
      <c r="AY35" s="180">
        <v>-7.7879896657795769</v>
      </c>
      <c r="AZ35" s="180">
        <v>14.013839507182141</v>
      </c>
      <c r="BA35" s="180">
        <v>2.8666775584500215</v>
      </c>
      <c r="BB35" s="180"/>
      <c r="BC35" s="180">
        <v>1.6262214941899202</v>
      </c>
      <c r="BD35" s="180">
        <v>-29.014455101090434</v>
      </c>
      <c r="BE35" s="180">
        <v>-7.970120143357434</v>
      </c>
      <c r="BF35" s="180">
        <v>7.3225101865509714</v>
      </c>
      <c r="BG35" s="180">
        <v>3.8238908095385824</v>
      </c>
      <c r="BH35" s="180">
        <v>-0.75474027928544274</v>
      </c>
      <c r="BI35" s="180">
        <v>-11.827461227975732</v>
      </c>
      <c r="BJ35" s="180">
        <v>-26.117686216241395</v>
      </c>
      <c r="BK35" s="181">
        <v>-1.6904734308210152</v>
      </c>
    </row>
    <row r="36" spans="1:63" s="176" customFormat="1" ht="15" customHeight="1" x14ac:dyDescent="0.5">
      <c r="A36" s="168"/>
      <c r="B36" s="169" t="s">
        <v>26</v>
      </c>
      <c r="C36" s="169">
        <v>202629.82869959471</v>
      </c>
      <c r="D36" s="169">
        <v>212021.14234588711</v>
      </c>
      <c r="E36" s="169">
        <v>414650.97104548186</v>
      </c>
      <c r="F36" s="169"/>
      <c r="G36" s="169">
        <v>115072.41577462846</v>
      </c>
      <c r="H36" s="169">
        <v>11273.41</v>
      </c>
      <c r="I36" s="169">
        <v>2899.15</v>
      </c>
      <c r="J36" s="169">
        <v>8246.2999999999993</v>
      </c>
      <c r="K36" s="169">
        <v>19847.6217086096</v>
      </c>
      <c r="L36" s="169">
        <v>157338.89748323805</v>
      </c>
      <c r="M36" s="169">
        <v>101591.65147128007</v>
      </c>
      <c r="N36" s="169">
        <v>7584.43</v>
      </c>
      <c r="O36" s="170">
        <v>681165.95000000007</v>
      </c>
      <c r="P36" s="187"/>
      <c r="Q36" s="172"/>
      <c r="R36" s="173" t="s">
        <v>26</v>
      </c>
      <c r="S36" s="174">
        <v>6.7831778890947447</v>
      </c>
      <c r="T36" s="174">
        <v>-11.079214134499637</v>
      </c>
      <c r="U36" s="174">
        <v>-3.1633720121347295</v>
      </c>
      <c r="V36" s="174"/>
      <c r="W36" s="174">
        <v>-1.0241006243677475</v>
      </c>
      <c r="X36" s="174">
        <v>-20.512252081557818</v>
      </c>
      <c r="Y36" s="174">
        <v>84.32931727483421</v>
      </c>
      <c r="Z36" s="174">
        <v>2.8530905408104701</v>
      </c>
      <c r="AA36" s="174">
        <v>-35.824272120376804</v>
      </c>
      <c r="AB36" s="174">
        <v>-7.9690332577126242</v>
      </c>
      <c r="AC36" s="174">
        <v>-16.519782620495548</v>
      </c>
      <c r="AD36" s="174">
        <v>-65.692796064384083</v>
      </c>
      <c r="AE36" s="175">
        <v>-8.3175607774389135</v>
      </c>
      <c r="AG36" s="172"/>
      <c r="AH36" s="174" t="s">
        <v>26</v>
      </c>
      <c r="AI36" s="174">
        <v>6.3620462777605837</v>
      </c>
      <c r="AJ36" s="174">
        <v>-3.6845442214367097</v>
      </c>
      <c r="AK36" s="174">
        <v>0.97873305386141851</v>
      </c>
      <c r="AL36" s="174">
        <v>-8.7485372669189019</v>
      </c>
      <c r="AM36" s="174">
        <v>0.28882212049978762</v>
      </c>
      <c r="AN36" s="174">
        <v>-46.374243217598341</v>
      </c>
      <c r="AO36" s="174">
        <v>-6.2659339092237474</v>
      </c>
      <c r="AP36" s="174">
        <v>-0.41239007790873927</v>
      </c>
      <c r="AQ36" s="174">
        <v>-24.931238038375653</v>
      </c>
      <c r="AR36" s="174">
        <v>-8.5648877559249996</v>
      </c>
      <c r="AS36" s="174">
        <v>-18.347010301664625</v>
      </c>
      <c r="AT36" s="174">
        <v>-20.081459332958431</v>
      </c>
      <c r="AU36" s="175">
        <v>-5.1121580459922882</v>
      </c>
      <c r="AW36" s="172"/>
      <c r="AX36" s="174" t="s">
        <v>26</v>
      </c>
      <c r="AY36" s="174">
        <v>-6.5861023582542799</v>
      </c>
      <c r="AZ36" s="174">
        <v>10.213586929400861</v>
      </c>
      <c r="BA36" s="174">
        <v>1.7548701065122572</v>
      </c>
      <c r="BB36" s="174"/>
      <c r="BC36" s="174">
        <v>0.14650576831509454</v>
      </c>
      <c r="BD36" s="174">
        <v>-30.436940289936771</v>
      </c>
      <c r="BE36" s="174">
        <v>2.4119391095482001</v>
      </c>
      <c r="BF36" s="174">
        <v>3.2345742532581454</v>
      </c>
      <c r="BG36" s="174">
        <v>-3.3204969400974846</v>
      </c>
      <c r="BH36" s="174">
        <v>-3.029484271821417</v>
      </c>
      <c r="BI36" s="174">
        <v>-13.523353925680553</v>
      </c>
      <c r="BJ36" s="174">
        <v>-26.557035006316212</v>
      </c>
      <c r="BK36" s="175">
        <v>-3.062818880226871</v>
      </c>
    </row>
    <row r="37" spans="1:63" s="176" customFormat="1" ht="15" customHeight="1" x14ac:dyDescent="0.5">
      <c r="A37" s="168"/>
      <c r="B37" s="177" t="s">
        <v>27</v>
      </c>
      <c r="C37" s="177">
        <v>178178.77920262018</v>
      </c>
      <c r="D37" s="177">
        <v>188854.22702537273</v>
      </c>
      <c r="E37" s="177">
        <v>367033.00622799294</v>
      </c>
      <c r="F37" s="177"/>
      <c r="G37" s="177">
        <v>107003.31780347752</v>
      </c>
      <c r="H37" s="177">
        <v>7468.3</v>
      </c>
      <c r="I37" s="177">
        <v>1144</v>
      </c>
      <c r="J37" s="177">
        <v>7045.5</v>
      </c>
      <c r="K37" s="177">
        <v>19899.865265618722</v>
      </c>
      <c r="L37" s="177">
        <v>142560.98306909626</v>
      </c>
      <c r="M37" s="177">
        <v>104706.82070291089</v>
      </c>
      <c r="N37" s="177">
        <v>9583.27</v>
      </c>
      <c r="O37" s="178">
        <v>623884.08000000007</v>
      </c>
      <c r="P37" s="187"/>
      <c r="Q37" s="172"/>
      <c r="R37" s="179" t="s">
        <v>27</v>
      </c>
      <c r="S37" s="180">
        <v>-1.3518029867639996</v>
      </c>
      <c r="T37" s="180">
        <v>-17.810508483579341</v>
      </c>
      <c r="U37" s="180">
        <v>-10.566887358946587</v>
      </c>
      <c r="V37" s="180"/>
      <c r="W37" s="180">
        <v>0.63432496163848384</v>
      </c>
      <c r="X37" s="180">
        <v>-28.856087652000241</v>
      </c>
      <c r="Y37" s="180">
        <v>-52.927158686123562</v>
      </c>
      <c r="Z37" s="180">
        <v>14.614590945545515</v>
      </c>
      <c r="AA37" s="180">
        <v>-34.585571460642385</v>
      </c>
      <c r="AB37" s="180">
        <v>-8.5120758555914335</v>
      </c>
      <c r="AC37" s="180">
        <v>-9.7741059585545145</v>
      </c>
      <c r="AD37" s="180">
        <v>-62.159453115553141</v>
      </c>
      <c r="AE37" s="181">
        <v>-11.830892878074053</v>
      </c>
      <c r="AG37" s="172"/>
      <c r="AH37" s="180" t="s">
        <v>27</v>
      </c>
      <c r="AI37" s="180">
        <v>5.078514375320097</v>
      </c>
      <c r="AJ37" s="180">
        <v>-6.2315452179071684</v>
      </c>
      <c r="AK37" s="180">
        <v>-1.0291259032146769</v>
      </c>
      <c r="AL37" s="180">
        <v>-8.7301153816940342</v>
      </c>
      <c r="AM37" s="180">
        <v>0.34749870886199119</v>
      </c>
      <c r="AN37" s="180">
        <v>-44.099761077306574</v>
      </c>
      <c r="AO37" s="180">
        <v>-14.922760199941052</v>
      </c>
      <c r="AP37" s="180">
        <v>1.6128916535582647</v>
      </c>
      <c r="AQ37" s="180">
        <v>-26.656615679031432</v>
      </c>
      <c r="AR37" s="180">
        <v>-8.5560944702458386</v>
      </c>
      <c r="AS37" s="180">
        <v>-16.897847279813575</v>
      </c>
      <c r="AT37" s="180">
        <v>-28.018566783262401</v>
      </c>
      <c r="AU37" s="181">
        <v>-6.2670527569637926</v>
      </c>
      <c r="AW37" s="172"/>
      <c r="AX37" s="180" t="s">
        <v>27</v>
      </c>
      <c r="AY37" s="180">
        <v>-5.7476106576244774</v>
      </c>
      <c r="AZ37" s="180">
        <v>6.2261522007040213</v>
      </c>
      <c r="BA37" s="180">
        <v>0.29072305968202272</v>
      </c>
      <c r="BB37" s="180"/>
      <c r="BC37" s="180">
        <v>-0.26153951502934092</v>
      </c>
      <c r="BD37" s="180">
        <v>-30.364723810459878</v>
      </c>
      <c r="BE37" s="180">
        <v>1.6287991382401259</v>
      </c>
      <c r="BF37" s="180">
        <v>0.91066958864327319</v>
      </c>
      <c r="BG37" s="180">
        <v>-9.7832959123439167</v>
      </c>
      <c r="BH37" s="180">
        <v>-4.4476873373902066</v>
      </c>
      <c r="BI37" s="180">
        <v>-14.611578296647338</v>
      </c>
      <c r="BJ37" s="180">
        <v>-28.121668667737893</v>
      </c>
      <c r="BK37" s="181">
        <v>-4.4085082792757078</v>
      </c>
    </row>
    <row r="38" spans="1:63" s="176" customFormat="1" ht="15" customHeight="1" x14ac:dyDescent="0.5">
      <c r="A38" s="168"/>
      <c r="B38" s="169" t="s">
        <v>28</v>
      </c>
      <c r="C38" s="169">
        <v>188937.3576970851</v>
      </c>
      <c r="D38" s="169">
        <v>211340.19633428968</v>
      </c>
      <c r="E38" s="169">
        <v>400277.55403137475</v>
      </c>
      <c r="F38" s="169"/>
      <c r="G38" s="169">
        <v>123400.87609913811</v>
      </c>
      <c r="H38" s="169">
        <v>9953.65</v>
      </c>
      <c r="I38" s="169">
        <v>2925</v>
      </c>
      <c r="J38" s="169">
        <v>12858.55</v>
      </c>
      <c r="K38" s="169">
        <v>16116.26790513748</v>
      </c>
      <c r="L38" s="169">
        <v>165254.34400427557</v>
      </c>
      <c r="M38" s="169">
        <v>111755.90196434964</v>
      </c>
      <c r="N38" s="169">
        <v>11580.54</v>
      </c>
      <c r="O38" s="170">
        <v>688868.34000000008</v>
      </c>
      <c r="P38" s="187"/>
      <c r="Q38" s="172"/>
      <c r="R38" s="173" t="s">
        <v>28</v>
      </c>
      <c r="S38" s="174">
        <v>2.5705134081585754</v>
      </c>
      <c r="T38" s="174">
        <v>-4.2118232288014212</v>
      </c>
      <c r="U38" s="174">
        <v>-1.1258205036323403</v>
      </c>
      <c r="V38" s="174"/>
      <c r="W38" s="174">
        <v>16.056217749171523</v>
      </c>
      <c r="X38" s="174">
        <v>-15.54475260297788</v>
      </c>
      <c r="Y38" s="174">
        <v>15.519993032273163</v>
      </c>
      <c r="Z38" s="174">
        <v>88.868819350954794</v>
      </c>
      <c r="AA38" s="174">
        <v>-42.063750190140034</v>
      </c>
      <c r="AB38" s="174">
        <v>6.4291399935609377</v>
      </c>
      <c r="AC38" s="174">
        <v>-2.2885022949773202</v>
      </c>
      <c r="AD38" s="174">
        <v>-44.408019659133338</v>
      </c>
      <c r="AE38" s="175">
        <v>-0.92667707380041975</v>
      </c>
      <c r="AG38" s="172"/>
      <c r="AH38" s="174" t="s">
        <v>28</v>
      </c>
      <c r="AI38" s="174">
        <v>4.7146665372151233</v>
      </c>
      <c r="AJ38" s="174">
        <v>-5.9334764487883405</v>
      </c>
      <c r="AK38" s="174">
        <v>-1.0432847983203999</v>
      </c>
      <c r="AL38" s="174">
        <v>-6.5899752175454438</v>
      </c>
      <c r="AM38" s="174">
        <v>2.6280000373623693</v>
      </c>
      <c r="AN38" s="174">
        <v>-40.466881468429371</v>
      </c>
      <c r="AO38" s="174">
        <v>-9.9915606029619397</v>
      </c>
      <c r="AP38" s="174">
        <v>12.945927694542306</v>
      </c>
      <c r="AQ38" s="174">
        <v>-28.820756676300533</v>
      </c>
      <c r="AR38" s="174">
        <v>-6.4236731947333681</v>
      </c>
      <c r="AS38" s="174">
        <v>-14.811533001310522</v>
      </c>
      <c r="AT38" s="174">
        <v>-30.219929120115381</v>
      </c>
      <c r="AU38" s="175">
        <v>-5.4953698495353933</v>
      </c>
      <c r="AW38" s="172"/>
      <c r="AX38" s="173" t="s">
        <v>28</v>
      </c>
      <c r="AY38" s="174">
        <v>-4.527310770715161</v>
      </c>
      <c r="AZ38" s="174">
        <v>4.1229586769694606</v>
      </c>
      <c r="BA38" s="174">
        <v>-0.1062400701105588</v>
      </c>
      <c r="BB38" s="174"/>
      <c r="BC38" s="174">
        <v>0.94613406143213297</v>
      </c>
      <c r="BD38" s="174">
        <v>-30.106497199038046</v>
      </c>
      <c r="BE38" s="174">
        <v>7.0993031923628678</v>
      </c>
      <c r="BF38" s="174">
        <v>4.0714247459221724</v>
      </c>
      <c r="BG38" s="174">
        <v>-15.295685834496879</v>
      </c>
      <c r="BH38" s="174">
        <v>-4.317198948822849</v>
      </c>
      <c r="BI38" s="174">
        <v>-14.442863716950413</v>
      </c>
      <c r="BJ38" s="174">
        <v>-27.650662931037729</v>
      </c>
      <c r="BK38" s="175">
        <v>-4.502561855919879</v>
      </c>
    </row>
    <row r="39" spans="1:63" s="176" customFormat="1" ht="15" customHeight="1" x14ac:dyDescent="0.5">
      <c r="A39" s="168"/>
      <c r="B39" s="177" t="s">
        <v>29</v>
      </c>
      <c r="C39" s="177">
        <v>201439.320246235</v>
      </c>
      <c r="D39" s="177">
        <v>198788.0357232336</v>
      </c>
      <c r="E39" s="177">
        <v>400227.3559694686</v>
      </c>
      <c r="F39" s="177"/>
      <c r="G39" s="177">
        <v>122511.68021961121</v>
      </c>
      <c r="H39" s="177">
        <v>10943.4</v>
      </c>
      <c r="I39" s="177">
        <v>1288.25</v>
      </c>
      <c r="J39" s="177">
        <v>12774.849999999999</v>
      </c>
      <c r="K39" s="177">
        <v>17894.107740140513</v>
      </c>
      <c r="L39" s="177">
        <v>165412.28795975173</v>
      </c>
      <c r="M39" s="177">
        <v>115826.59607077971</v>
      </c>
      <c r="N39" s="177">
        <v>10072.689999999999</v>
      </c>
      <c r="O39" s="178">
        <v>691538.92999999982</v>
      </c>
      <c r="P39" s="187"/>
      <c r="Q39" s="172"/>
      <c r="R39" s="179" t="s">
        <v>29</v>
      </c>
      <c r="S39" s="180">
        <v>2.7261676528846408</v>
      </c>
      <c r="T39" s="180">
        <v>-17.182902471808021</v>
      </c>
      <c r="U39" s="180">
        <v>-8.2312735225758757</v>
      </c>
      <c r="V39" s="180"/>
      <c r="W39" s="180">
        <v>11.235927478481102</v>
      </c>
      <c r="X39" s="180">
        <v>-31.284779840630989</v>
      </c>
      <c r="Y39" s="180">
        <v>-41.111902363565598</v>
      </c>
      <c r="Z39" s="180">
        <v>97.208039407967306</v>
      </c>
      <c r="AA39" s="180">
        <v>-39.312209568982937</v>
      </c>
      <c r="AB39" s="180">
        <v>0.73000973769356392</v>
      </c>
      <c r="AC39" s="180">
        <v>4.1401457352451985</v>
      </c>
      <c r="AD39" s="180">
        <v>-58.642260271247657</v>
      </c>
      <c r="AE39" s="181">
        <v>-6.0302427301242716</v>
      </c>
      <c r="AG39" s="172"/>
      <c r="AH39" s="180" t="s">
        <v>29</v>
      </c>
      <c r="AI39" s="180">
        <v>4.4486467656797544</v>
      </c>
      <c r="AJ39" s="180">
        <v>-7.489762427658178</v>
      </c>
      <c r="AK39" s="180">
        <v>-2.0226724365532078</v>
      </c>
      <c r="AL39" s="180">
        <v>-5.6454799650790761</v>
      </c>
      <c r="AM39" s="180">
        <v>3.7532053209177434</v>
      </c>
      <c r="AN39" s="180">
        <v>-39.11990964089803</v>
      </c>
      <c r="AO39" s="180">
        <v>-13.812156989209143</v>
      </c>
      <c r="AP39" s="180">
        <v>22.213774447762162</v>
      </c>
      <c r="AQ39" s="180">
        <v>-30.180373170540122</v>
      </c>
      <c r="AR39" s="180">
        <v>-5.4879003028557491</v>
      </c>
      <c r="AS39" s="180">
        <v>-12.500601259930093</v>
      </c>
      <c r="AT39" s="180">
        <v>-34.07748232794421</v>
      </c>
      <c r="AU39" s="181">
        <v>-5.5663211951806488</v>
      </c>
      <c r="AW39" s="172"/>
      <c r="AX39" s="180" t="s">
        <v>29</v>
      </c>
      <c r="AY39" s="180">
        <v>-2.5802247965603868</v>
      </c>
      <c r="AZ39" s="180">
        <v>0.63541134912827602</v>
      </c>
      <c r="BA39" s="180">
        <v>-0.90798401518080141</v>
      </c>
      <c r="BB39" s="180"/>
      <c r="BC39" s="180">
        <v>2.0351308336374814</v>
      </c>
      <c r="BD39" s="180">
        <v>-34.177535863408011</v>
      </c>
      <c r="BE39" s="180">
        <v>0.92337165118408393</v>
      </c>
      <c r="BF39" s="180">
        <v>11.121675217239726</v>
      </c>
      <c r="BG39" s="180">
        <v>-19.738327390909859</v>
      </c>
      <c r="BH39" s="180">
        <v>-4.5390692975414169</v>
      </c>
      <c r="BI39" s="180">
        <v>-12.903538464448332</v>
      </c>
      <c r="BJ39" s="180">
        <v>-28.414514991913336</v>
      </c>
      <c r="BK39" s="181">
        <v>-4.7118154865405302</v>
      </c>
    </row>
    <row r="40" spans="1:63" s="176" customFormat="1" ht="15" customHeight="1" x14ac:dyDescent="0.5">
      <c r="A40" s="168"/>
      <c r="B40" s="169" t="s">
        <v>30</v>
      </c>
      <c r="C40" s="169">
        <v>173407.94606741681</v>
      </c>
      <c r="D40" s="169">
        <v>200253.11794899244</v>
      </c>
      <c r="E40" s="169">
        <v>373661.06401640922</v>
      </c>
      <c r="F40" s="169"/>
      <c r="G40" s="169">
        <v>113234.87845696181</v>
      </c>
      <c r="H40" s="169">
        <v>9329.85</v>
      </c>
      <c r="I40" s="169">
        <v>1743.75</v>
      </c>
      <c r="J40" s="169">
        <v>8126.15</v>
      </c>
      <c r="K40" s="169">
        <v>18573.34718211594</v>
      </c>
      <c r="L40" s="169">
        <v>151007.97563907778</v>
      </c>
      <c r="M40" s="169">
        <v>108581.98034451304</v>
      </c>
      <c r="N40" s="169">
        <v>7989.28</v>
      </c>
      <c r="O40" s="170">
        <v>641240.30000000016</v>
      </c>
      <c r="P40" s="187"/>
      <c r="Q40" s="172"/>
      <c r="R40" s="173" t="s">
        <v>30</v>
      </c>
      <c r="S40" s="174">
        <v>-15.209113675267844</v>
      </c>
      <c r="T40" s="174">
        <v>-20.315373239147945</v>
      </c>
      <c r="U40" s="174">
        <v>-18.024348725374637</v>
      </c>
      <c r="V40" s="174"/>
      <c r="W40" s="174">
        <v>1.4455581739063064</v>
      </c>
      <c r="X40" s="174">
        <v>-19.271527040205783</v>
      </c>
      <c r="Y40" s="174">
        <v>-29.753001713383867</v>
      </c>
      <c r="Z40" s="174">
        <v>4.7710641306768338</v>
      </c>
      <c r="AA40" s="174">
        <v>-38.695433907971442</v>
      </c>
      <c r="AB40" s="174">
        <v>-7.7609174043054594</v>
      </c>
      <c r="AC40" s="174">
        <v>-4.8473955301115268</v>
      </c>
      <c r="AD40" s="174">
        <v>-70.197255348788772</v>
      </c>
      <c r="AE40" s="175">
        <v>-15.67664177004589</v>
      </c>
      <c r="AG40" s="172"/>
      <c r="AH40" s="174" t="s">
        <v>30</v>
      </c>
      <c r="AI40" s="174">
        <v>2.041756795356747</v>
      </c>
      <c r="AJ40" s="174">
        <v>-9.112417358370493</v>
      </c>
      <c r="AK40" s="174">
        <v>-4.0173521019478073</v>
      </c>
      <c r="AL40" s="174">
        <v>-5.9062459929381248</v>
      </c>
      <c r="AM40" s="174">
        <v>3.4832529952532099</v>
      </c>
      <c r="AN40" s="174">
        <v>-37.210247763846091</v>
      </c>
      <c r="AO40" s="174">
        <v>-15.76128998976786</v>
      </c>
      <c r="AP40" s="174">
        <v>20.184014944856926</v>
      </c>
      <c r="AQ40" s="174">
        <v>-31.180986879556059</v>
      </c>
      <c r="AR40" s="174">
        <v>-5.750130573365837</v>
      </c>
      <c r="AS40" s="174">
        <v>-11.649589764216387</v>
      </c>
      <c r="AT40" s="174">
        <v>-38.772026096737186</v>
      </c>
      <c r="AU40" s="175">
        <v>-6.7851163478293302</v>
      </c>
      <c r="AW40" s="172"/>
      <c r="AX40" s="174" t="s">
        <v>30</v>
      </c>
      <c r="AY40" s="174">
        <v>-2.2446384665371255</v>
      </c>
      <c r="AZ40" s="174">
        <v>-3.277336503089316</v>
      </c>
      <c r="BA40" s="174">
        <v>-2.7911024000921998</v>
      </c>
      <c r="BB40" s="174"/>
      <c r="BC40" s="174">
        <v>1.6629585297920073</v>
      </c>
      <c r="BD40" s="174">
        <v>-34.02597105929577</v>
      </c>
      <c r="BE40" s="174">
        <v>-2.5824625702623649</v>
      </c>
      <c r="BF40" s="174">
        <v>10.613551947216649</v>
      </c>
      <c r="BG40" s="174">
        <v>-24.351895899883417</v>
      </c>
      <c r="BH40" s="174">
        <v>-5.6306777434244708</v>
      </c>
      <c r="BI40" s="174">
        <v>-12.444291196232257</v>
      </c>
      <c r="BJ40" s="174">
        <v>-34.504869208393828</v>
      </c>
      <c r="BK40" s="175">
        <v>-6.1611209325568979</v>
      </c>
    </row>
    <row r="41" spans="1:63" s="176" customFormat="1" ht="15" customHeight="1" x14ac:dyDescent="0.5">
      <c r="A41" s="168"/>
      <c r="B41" s="177" t="s">
        <v>31</v>
      </c>
      <c r="C41" s="177">
        <v>186778.82006193299</v>
      </c>
      <c r="D41" s="177">
        <v>213670.88664343668</v>
      </c>
      <c r="E41" s="177">
        <v>400449.70670536964</v>
      </c>
      <c r="F41" s="177"/>
      <c r="G41" s="177">
        <v>120834.6556263041</v>
      </c>
      <c r="H41" s="177">
        <v>7048.5499999999993</v>
      </c>
      <c r="I41" s="177">
        <v>1945.25</v>
      </c>
      <c r="J41" s="177">
        <v>9866.4199999999983</v>
      </c>
      <c r="K41" s="177">
        <v>20979.126507323846</v>
      </c>
      <c r="L41" s="177">
        <v>160674.00213362795</v>
      </c>
      <c r="M41" s="177">
        <v>120570.55116100227</v>
      </c>
      <c r="N41" s="177">
        <v>8299.0499999999993</v>
      </c>
      <c r="O41" s="178">
        <v>689993.30999999982</v>
      </c>
      <c r="P41" s="187"/>
      <c r="Q41" s="172"/>
      <c r="R41" s="179" t="s">
        <v>31</v>
      </c>
      <c r="S41" s="180">
        <v>-6.1310346722311664</v>
      </c>
      <c r="T41" s="180">
        <v>-6.594440710898354</v>
      </c>
      <c r="U41" s="180">
        <v>-6.3788682933541168</v>
      </c>
      <c r="V41" s="180"/>
      <c r="W41" s="180">
        <v>15.080304182654203</v>
      </c>
      <c r="X41" s="180">
        <v>-37.056989204227783</v>
      </c>
      <c r="Y41" s="180">
        <v>-23.478405491271559</v>
      </c>
      <c r="Z41" s="180">
        <v>50.054775278518264</v>
      </c>
      <c r="AA41" s="180">
        <v>-17.401420326125475</v>
      </c>
      <c r="AB41" s="180">
        <v>6.6079811420374028</v>
      </c>
      <c r="AC41" s="180">
        <v>9.3995814817296406</v>
      </c>
      <c r="AD41" s="180">
        <v>-66.403470209306334</v>
      </c>
      <c r="AE41" s="181">
        <v>-3.2759044568624631</v>
      </c>
      <c r="AG41" s="172"/>
      <c r="AH41" s="180" t="s">
        <v>31</v>
      </c>
      <c r="AI41" s="180">
        <v>1.1717968491068262</v>
      </c>
      <c r="AJ41" s="180">
        <v>-8.8523840191561902</v>
      </c>
      <c r="AK41" s="180">
        <v>-4.2646592804147332</v>
      </c>
      <c r="AL41" s="180">
        <v>-4.7147733018004629</v>
      </c>
      <c r="AM41" s="180">
        <v>4.6329116373045025</v>
      </c>
      <c r="AN41" s="180">
        <v>-37.197178515642513</v>
      </c>
      <c r="AO41" s="180">
        <v>-16.620073348905066</v>
      </c>
      <c r="AP41" s="180">
        <v>22.866169788663825</v>
      </c>
      <c r="AQ41" s="180">
        <v>-29.945249204116891</v>
      </c>
      <c r="AR41" s="180">
        <v>-4.5636325700878757</v>
      </c>
      <c r="AS41" s="180">
        <v>-9.6082592370321862</v>
      </c>
      <c r="AT41" s="180">
        <v>-41.72736671448255</v>
      </c>
      <c r="AU41" s="181">
        <v>-6.4285958226569306</v>
      </c>
      <c r="AW41" s="172"/>
      <c r="AX41" s="180" t="s">
        <v>31</v>
      </c>
      <c r="AY41" s="180">
        <v>-1.6783824814237107</v>
      </c>
      <c r="AZ41" s="180">
        <v>-5.1267292851843536</v>
      </c>
      <c r="BA41" s="180">
        <v>-3.524120448411864</v>
      </c>
      <c r="BB41" s="180"/>
      <c r="BC41" s="180">
        <v>3.1616299559287029</v>
      </c>
      <c r="BD41" s="180">
        <v>-36.407269260757836</v>
      </c>
      <c r="BE41" s="180">
        <v>-5.092761707167071</v>
      </c>
      <c r="BF41" s="180">
        <v>13.601010935318996</v>
      </c>
      <c r="BG41" s="180">
        <v>-25.840744742838751</v>
      </c>
      <c r="BH41" s="180">
        <v>-4.9923462394496312</v>
      </c>
      <c r="BI41" s="180">
        <v>-10.756129209622372</v>
      </c>
      <c r="BJ41" s="180">
        <v>-37.811383768133567</v>
      </c>
      <c r="BK41" s="181">
        <v>-6.2282711328420248</v>
      </c>
    </row>
    <row r="42" spans="1:63" s="176" customFormat="1" ht="15" customHeight="1" x14ac:dyDescent="0.5">
      <c r="A42" s="168"/>
      <c r="B42" s="169" t="s">
        <v>32</v>
      </c>
      <c r="C42" s="169">
        <v>176073.73426215578</v>
      </c>
      <c r="D42" s="169">
        <v>199463.82858318192</v>
      </c>
      <c r="E42" s="169">
        <v>375537.56284533767</v>
      </c>
      <c r="F42" s="169"/>
      <c r="G42" s="169">
        <v>112135.58816180767</v>
      </c>
      <c r="H42" s="169">
        <v>6508.55</v>
      </c>
      <c r="I42" s="169">
        <v>1992.5</v>
      </c>
      <c r="J42" s="169">
        <v>8115.95</v>
      </c>
      <c r="K42" s="169">
        <v>22763.123016115234</v>
      </c>
      <c r="L42" s="169">
        <v>151515.7111779229</v>
      </c>
      <c r="M42" s="169">
        <v>110189.27597673918</v>
      </c>
      <c r="N42" s="169">
        <v>8281.16</v>
      </c>
      <c r="O42" s="170">
        <v>645523.70999999985</v>
      </c>
      <c r="P42" s="187"/>
      <c r="Q42" s="172"/>
      <c r="R42" s="173" t="s">
        <v>32</v>
      </c>
      <c r="S42" s="174">
        <v>-1.9492885748055215</v>
      </c>
      <c r="T42" s="174">
        <v>-23.345206532755796</v>
      </c>
      <c r="U42" s="174">
        <v>-14.608763065204457</v>
      </c>
      <c r="V42" s="174"/>
      <c r="W42" s="174">
        <v>-0.72593783579903004</v>
      </c>
      <c r="X42" s="174">
        <v>-29.496533517718078</v>
      </c>
      <c r="Y42" s="174">
        <v>-36.125867642372846</v>
      </c>
      <c r="Z42" s="174">
        <v>30.775143478415487</v>
      </c>
      <c r="AA42" s="174">
        <v>-18.44263414549664</v>
      </c>
      <c r="AB42" s="174">
        <v>-4.96001640628171</v>
      </c>
      <c r="AC42" s="174">
        <v>7.4443809039512701</v>
      </c>
      <c r="AD42" s="174">
        <v>-66.190916785514105</v>
      </c>
      <c r="AE42" s="175">
        <v>-11.116278095673664</v>
      </c>
      <c r="AG42" s="172"/>
      <c r="AH42" s="174" t="s">
        <v>32</v>
      </c>
      <c r="AI42" s="174">
        <v>0.89824714470188383</v>
      </c>
      <c r="AJ42" s="174">
        <v>-10.375897745900048</v>
      </c>
      <c r="AK42" s="174">
        <v>-5.270183642695244</v>
      </c>
      <c r="AL42" s="174">
        <v>-4.74336059401071</v>
      </c>
      <c r="AM42" s="174">
        <v>4.1164929806015778</v>
      </c>
      <c r="AN42" s="174">
        <v>-36.691389411772015</v>
      </c>
      <c r="AO42" s="174">
        <v>-18.963672628342735</v>
      </c>
      <c r="AP42" s="174">
        <v>23.484089779466188</v>
      </c>
      <c r="AQ42" s="174">
        <v>-28.913385340221765</v>
      </c>
      <c r="AR42" s="174">
        <v>-4.600176835665053</v>
      </c>
      <c r="AS42" s="174">
        <v>-8.1967714901079063</v>
      </c>
      <c r="AT42" s="174">
        <v>-44.073058035972871</v>
      </c>
      <c r="AU42" s="175">
        <v>-6.8680031782494666</v>
      </c>
      <c r="AW42" s="172"/>
      <c r="AX42" s="174" t="s">
        <v>32</v>
      </c>
      <c r="AY42" s="174">
        <v>-0.35100675959682803</v>
      </c>
      <c r="AZ42" s="174">
        <v>-9.72664789052088</v>
      </c>
      <c r="BA42" s="174">
        <v>-5.4621370538191769</v>
      </c>
      <c r="BB42" s="174"/>
      <c r="BC42" s="174">
        <v>4.0377268530712058</v>
      </c>
      <c r="BD42" s="174">
        <v>-36.001409050047208</v>
      </c>
      <c r="BE42" s="174">
        <v>-12.293893454281488</v>
      </c>
      <c r="BF42" s="174">
        <v>17.386135390309576</v>
      </c>
      <c r="BG42" s="174">
        <v>-27.042825613621886</v>
      </c>
      <c r="BH42" s="174">
        <v>-4.4775133337918334</v>
      </c>
      <c r="BI42" s="174">
        <v>-8.7131433574214157</v>
      </c>
      <c r="BJ42" s="174">
        <v>-41.949610845804983</v>
      </c>
      <c r="BK42" s="175">
        <v>-7.0023070451119338</v>
      </c>
    </row>
    <row r="43" spans="1:63" s="176" customFormat="1" ht="15" customHeight="1" x14ac:dyDescent="0.5">
      <c r="A43" s="168"/>
      <c r="B43" s="177" t="s">
        <v>33</v>
      </c>
      <c r="C43" s="177">
        <v>150139.78370999673</v>
      </c>
      <c r="D43" s="177">
        <v>205242.08088399982</v>
      </c>
      <c r="E43" s="177">
        <v>355381.86459399655</v>
      </c>
      <c r="F43" s="177"/>
      <c r="G43" s="177">
        <v>112375.86962991493</v>
      </c>
      <c r="H43" s="177">
        <v>8488.9000000000015</v>
      </c>
      <c r="I43" s="177">
        <v>2316.25</v>
      </c>
      <c r="J43" s="177">
        <v>6269.45</v>
      </c>
      <c r="K43" s="177">
        <v>22352.424937623313</v>
      </c>
      <c r="L43" s="177">
        <v>151802.89456753823</v>
      </c>
      <c r="M43" s="177">
        <v>95476.12983846516</v>
      </c>
      <c r="N43" s="177">
        <v>11435.960000000001</v>
      </c>
      <c r="O43" s="178">
        <v>614096.84900000005</v>
      </c>
      <c r="P43" s="187"/>
      <c r="Q43" s="172"/>
      <c r="R43" s="179" t="s">
        <v>33</v>
      </c>
      <c r="S43" s="180">
        <v>-4.7816210591231822</v>
      </c>
      <c r="T43" s="180">
        <v>4.0366927335985707</v>
      </c>
      <c r="U43" s="180">
        <v>0.11942169316914431</v>
      </c>
      <c r="V43" s="180"/>
      <c r="W43" s="180">
        <v>-4.2121070280685728</v>
      </c>
      <c r="X43" s="180">
        <v>-19.651262579222944</v>
      </c>
      <c r="Y43" s="180">
        <v>-43.765078359040452</v>
      </c>
      <c r="Z43" s="180">
        <v>31.406964868167478</v>
      </c>
      <c r="AA43" s="180">
        <v>-22.862983039573479</v>
      </c>
      <c r="AB43" s="180">
        <v>-8.4145063271092653</v>
      </c>
      <c r="AC43" s="180">
        <v>-11.420471205148104</v>
      </c>
      <c r="AD43" s="180">
        <v>-51.665714988115298</v>
      </c>
      <c r="AE43" s="181">
        <v>-5.8355812884418441</v>
      </c>
      <c r="AG43" s="172"/>
      <c r="AH43" s="180" t="s">
        <v>33</v>
      </c>
      <c r="AI43" s="180">
        <v>0.49236430423850663</v>
      </c>
      <c r="AJ43" s="180">
        <v>-9.3120288507918474</v>
      </c>
      <c r="AK43" s="180">
        <v>-4.878089500578767</v>
      </c>
      <c r="AL43" s="180">
        <v>-5.0728230238366478</v>
      </c>
      <c r="AM43" s="180">
        <v>3.3587368970782023</v>
      </c>
      <c r="AN43" s="180">
        <v>-35.500046215314285</v>
      </c>
      <c r="AO43" s="180">
        <v>-22.359547913424208</v>
      </c>
      <c r="AP43" s="180">
        <v>23.933000560412694</v>
      </c>
      <c r="AQ43" s="180">
        <v>-28.39788506054181</v>
      </c>
      <c r="AR43" s="180">
        <v>-4.9338115902022679</v>
      </c>
      <c r="AS43" s="180">
        <v>-8.4547708198807925</v>
      </c>
      <c r="AT43" s="180">
        <v>-44.716686198759014</v>
      </c>
      <c r="AU43" s="181">
        <v>-6.7878486390521999</v>
      </c>
      <c r="AW43" s="172"/>
      <c r="AX43" s="180" t="s">
        <v>33</v>
      </c>
      <c r="AY43" s="180">
        <v>0.49236430423850663</v>
      </c>
      <c r="AZ43" s="180">
        <v>-9.3120288507918474</v>
      </c>
      <c r="BA43" s="180">
        <v>-4.878089500578767</v>
      </c>
      <c r="BB43" s="180"/>
      <c r="BC43" s="180">
        <v>3.3587368970782023</v>
      </c>
      <c r="BD43" s="180">
        <v>-35.500046215314285</v>
      </c>
      <c r="BE43" s="180">
        <v>-22.359547913424208</v>
      </c>
      <c r="BF43" s="180">
        <v>23.933000560412694</v>
      </c>
      <c r="BG43" s="180">
        <v>-28.39788506054181</v>
      </c>
      <c r="BH43" s="180">
        <v>-4.9338115902022679</v>
      </c>
      <c r="BI43" s="180">
        <v>-8.4547708198807925</v>
      </c>
      <c r="BJ43" s="180">
        <v>-44.716686198759014</v>
      </c>
      <c r="BK43" s="181">
        <v>-6.7878486390521999</v>
      </c>
    </row>
    <row r="44" spans="1:63" s="176" customFormat="1" ht="15" customHeight="1" x14ac:dyDescent="0.5">
      <c r="A44" s="168">
        <v>2025</v>
      </c>
      <c r="B44" s="169" t="s">
        <v>21</v>
      </c>
      <c r="C44" s="169">
        <v>126544.2</v>
      </c>
      <c r="D44" s="169">
        <v>158004.12</v>
      </c>
      <c r="E44" s="169">
        <v>284548.32</v>
      </c>
      <c r="F44" s="169"/>
      <c r="G44" s="169">
        <v>93234.17</v>
      </c>
      <c r="H44" s="169">
        <v>5816.8</v>
      </c>
      <c r="I44" s="169">
        <v>1546.75</v>
      </c>
      <c r="J44" s="169">
        <v>6706.05</v>
      </c>
      <c r="K44" s="169">
        <v>16641.599999999999</v>
      </c>
      <c r="L44" s="169">
        <v>123945.37</v>
      </c>
      <c r="M44" s="169">
        <v>77232.799999999988</v>
      </c>
      <c r="N44" s="169">
        <v>8817.75</v>
      </c>
      <c r="O44" s="170">
        <v>494544.23999999993</v>
      </c>
      <c r="P44" s="187"/>
      <c r="Q44" s="172">
        <v>2025</v>
      </c>
      <c r="R44" s="173" t="s">
        <v>21</v>
      </c>
      <c r="S44" s="174">
        <v>-16.268202867942591</v>
      </c>
      <c r="T44" s="174">
        <v>-5.8045011107944191</v>
      </c>
      <c r="U44" s="174">
        <v>-10.763821026710517</v>
      </c>
      <c r="V44" s="174"/>
      <c r="W44" s="174">
        <v>3.7670542436122787</v>
      </c>
      <c r="X44" s="174">
        <v>-20.006050979502305</v>
      </c>
      <c r="Y44" s="174">
        <v>-22.633487557834187</v>
      </c>
      <c r="Z44" s="174">
        <v>14.370379213602916</v>
      </c>
      <c r="AA44" s="174">
        <v>-25.874652911340874</v>
      </c>
      <c r="AB44" s="174">
        <v>-2.7378729841168479</v>
      </c>
      <c r="AC44" s="174">
        <v>-2.2614152062047737</v>
      </c>
      <c r="AD44" s="174">
        <v>-52.948681285531407</v>
      </c>
      <c r="AE44" s="175">
        <v>-9.1021370096627123</v>
      </c>
      <c r="AG44" s="172">
        <v>2025</v>
      </c>
      <c r="AH44" s="174" t="s">
        <v>21</v>
      </c>
      <c r="AI44" s="174">
        <v>-16.268202867942591</v>
      </c>
      <c r="AJ44" s="174">
        <v>-5.8045011107944191</v>
      </c>
      <c r="AK44" s="174">
        <v>-10.763821026710517</v>
      </c>
      <c r="AL44" s="174">
        <v>-2.4889229941684476</v>
      </c>
      <c r="AM44" s="174">
        <v>3.7670542436122787</v>
      </c>
      <c r="AN44" s="174">
        <v>-20.006050979502305</v>
      </c>
      <c r="AO44" s="174">
        <v>-22.633487557834187</v>
      </c>
      <c r="AP44" s="174">
        <v>14.370379213602916</v>
      </c>
      <c r="AQ44" s="174">
        <v>-25.874652911340874</v>
      </c>
      <c r="AR44" s="174">
        <v>-2.7378729841168479</v>
      </c>
      <c r="AS44" s="174">
        <v>-2.2614152062047737</v>
      </c>
      <c r="AT44" s="174">
        <v>-52.948681285531407</v>
      </c>
      <c r="AU44" s="175">
        <v>-9.1021370096627123</v>
      </c>
      <c r="AW44" s="172">
        <v>2025</v>
      </c>
      <c r="AX44" s="173" t="s">
        <v>21</v>
      </c>
      <c r="AY44" s="174">
        <v>-0.3753526922656647</v>
      </c>
      <c r="AZ44" s="174">
        <v>-9.7015695648781275</v>
      </c>
      <c r="BA44" s="174">
        <v>-5.4902492396251432</v>
      </c>
      <c r="BB44" s="174"/>
      <c r="BC44" s="174">
        <v>3.8629313966362986</v>
      </c>
      <c r="BD44" s="174">
        <v>-34.160784874546778</v>
      </c>
      <c r="BE44" s="174">
        <v>-23.877413013117206</v>
      </c>
      <c r="BF44" s="174">
        <v>26.944739448545945</v>
      </c>
      <c r="BG44" s="174">
        <v>-29.788736682240781</v>
      </c>
      <c r="BH44" s="174">
        <v>-4.5563872969265731</v>
      </c>
      <c r="BI44" s="174">
        <v>-7.2070725096902635</v>
      </c>
      <c r="BJ44" s="174">
        <v>-48.734740866389501</v>
      </c>
      <c r="BK44" s="175">
        <v>-7.0078912069312196</v>
      </c>
    </row>
    <row r="45" spans="1:63" s="176" customFormat="1" ht="15" customHeight="1" x14ac:dyDescent="0.45">
      <c r="A45" s="168"/>
      <c r="B45" s="177" t="s">
        <v>23</v>
      </c>
      <c r="C45" s="177">
        <v>157400.91000000003</v>
      </c>
      <c r="D45" s="177">
        <v>214346.18</v>
      </c>
      <c r="E45" s="177">
        <v>371747.09</v>
      </c>
      <c r="F45" s="177"/>
      <c r="G45" s="177">
        <v>109914.53999999992</v>
      </c>
      <c r="H45" s="177">
        <v>8023.2</v>
      </c>
      <c r="I45" s="177">
        <v>2699.5</v>
      </c>
      <c r="J45" s="177">
        <v>6825.25</v>
      </c>
      <c r="K45" s="177">
        <v>18464.190000000002</v>
      </c>
      <c r="L45" s="177">
        <v>145926.67999999993</v>
      </c>
      <c r="M45" s="177">
        <v>88633.1</v>
      </c>
      <c r="N45" s="177">
        <v>9227.93</v>
      </c>
      <c r="O45" s="178">
        <v>615534.79999999993</v>
      </c>
      <c r="P45" s="187"/>
      <c r="Q45" s="172"/>
      <c r="R45" s="180" t="s">
        <v>23</v>
      </c>
      <c r="S45" s="180">
        <v>-26.69319913211568</v>
      </c>
      <c r="T45" s="180">
        <v>-1.0781995630583481</v>
      </c>
      <c r="U45" s="180">
        <v>-13.827297575186066</v>
      </c>
      <c r="V45" s="180"/>
      <c r="W45" s="180">
        <v>7.9723320643233109</v>
      </c>
      <c r="X45" s="180">
        <v>39.519535009449527</v>
      </c>
      <c r="Y45" s="180">
        <v>46.811692726036711</v>
      </c>
      <c r="Z45" s="180">
        <v>-7.3199036147366172</v>
      </c>
      <c r="AA45" s="180">
        <v>-6.4882027337941537</v>
      </c>
      <c r="AB45" s="180">
        <v>6.9077471050973855</v>
      </c>
      <c r="AC45" s="180">
        <v>-3.400781173294547</v>
      </c>
      <c r="AD45" s="180">
        <v>-62.49938811039226</v>
      </c>
      <c r="AE45" s="181">
        <v>-10.043245478238816</v>
      </c>
      <c r="AG45" s="172"/>
      <c r="AH45" s="180" t="s">
        <v>23</v>
      </c>
      <c r="AI45" s="180">
        <v>-22.386646125235714</v>
      </c>
      <c r="AJ45" s="180">
        <v>-3.1404919507857869</v>
      </c>
      <c r="AK45" s="180">
        <v>-12.525292271717078</v>
      </c>
      <c r="AL45" s="180">
        <v>2.4824743100308382</v>
      </c>
      <c r="AM45" s="180">
        <v>6.0007931237664422</v>
      </c>
      <c r="AN45" s="180">
        <v>6.2805136422957446</v>
      </c>
      <c r="AO45" s="180">
        <v>10.637050547159973</v>
      </c>
      <c r="AP45" s="180">
        <v>2.2947163030434155</v>
      </c>
      <c r="AQ45" s="180">
        <v>-16.802891213383731</v>
      </c>
      <c r="AR45" s="180">
        <v>2.2505518086420864</v>
      </c>
      <c r="AS45" s="180">
        <v>-2.8735764845499716</v>
      </c>
      <c r="AT45" s="180">
        <v>-58.370327710873291</v>
      </c>
      <c r="AU45" s="181">
        <v>-9.6263963921524578</v>
      </c>
      <c r="AW45" s="172"/>
      <c r="AX45" s="180" t="s">
        <v>23</v>
      </c>
      <c r="AY45" s="180">
        <v>-3.950476153826628</v>
      </c>
      <c r="AZ45" s="180">
        <v>-9.8629444432617674</v>
      </c>
      <c r="BA45" s="180">
        <v>-7.1795908637596142</v>
      </c>
      <c r="BB45" s="180"/>
      <c r="BC45" s="180">
        <v>4.3014456776325716</v>
      </c>
      <c r="BD45" s="180">
        <v>-28.159057000915922</v>
      </c>
      <c r="BE45" s="180">
        <v>-19.661058068419152</v>
      </c>
      <c r="BF45" s="180">
        <v>29.32160855333376</v>
      </c>
      <c r="BG45" s="180">
        <v>-29.080486697645497</v>
      </c>
      <c r="BH45" s="180">
        <v>-3.3228872532292115</v>
      </c>
      <c r="BI45" s="180">
        <v>-5.5723307096500179</v>
      </c>
      <c r="BJ45" s="180">
        <v>-54.693029579048783</v>
      </c>
      <c r="BK45" s="181">
        <v>-7.6856853681857729</v>
      </c>
    </row>
    <row r="46" spans="1:63" s="176" customFormat="1" ht="15" customHeight="1" x14ac:dyDescent="0.5">
      <c r="A46" s="168"/>
      <c r="B46" s="169" t="s">
        <v>24</v>
      </c>
      <c r="C46" s="169">
        <v>164376.76999999999</v>
      </c>
      <c r="D46" s="169">
        <v>223343.33000000002</v>
      </c>
      <c r="E46" s="169">
        <v>387720.1</v>
      </c>
      <c r="F46" s="169"/>
      <c r="G46" s="169">
        <v>118151.9499999999</v>
      </c>
      <c r="H46" s="169">
        <v>8347.57</v>
      </c>
      <c r="I46" s="169">
        <v>1779.76</v>
      </c>
      <c r="J46" s="169">
        <v>5085.6000000000004</v>
      </c>
      <c r="K46" s="169">
        <v>18909.099999999999</v>
      </c>
      <c r="L46" s="169">
        <v>152273.97999999989</v>
      </c>
      <c r="M46" s="169">
        <v>85504.18</v>
      </c>
      <c r="N46" s="169">
        <v>8598.57</v>
      </c>
      <c r="O46" s="170">
        <v>634096.82999999973</v>
      </c>
      <c r="P46" s="187"/>
      <c r="Q46" s="172"/>
      <c r="R46" s="173" t="s">
        <v>24</v>
      </c>
      <c r="S46" s="174">
        <v>-14.515070033746554</v>
      </c>
      <c r="T46" s="174">
        <v>12.23503509610228</v>
      </c>
      <c r="U46" s="174">
        <v>-0.91069848131603237</v>
      </c>
      <c r="V46" s="174"/>
      <c r="W46" s="174">
        <v>17.754545903293149</v>
      </c>
      <c r="X46" s="174">
        <v>55.499947241298912</v>
      </c>
      <c r="Y46" s="174">
        <v>18.177954847277562</v>
      </c>
      <c r="Z46" s="174">
        <v>-43.053580426627846</v>
      </c>
      <c r="AA46" s="174">
        <v>-4.7675171169405388</v>
      </c>
      <c r="AB46" s="174">
        <v>11.967870695168358</v>
      </c>
      <c r="AC46" s="174">
        <v>-2.8111111935209152</v>
      </c>
      <c r="AD46" s="174">
        <v>-59.905176677542094</v>
      </c>
      <c r="AE46" s="175">
        <v>-0.40953294325827017</v>
      </c>
      <c r="AG46" s="172"/>
      <c r="AH46" s="174" t="s">
        <v>24</v>
      </c>
      <c r="AI46" s="174">
        <v>-19.674739139058914</v>
      </c>
      <c r="AJ46" s="174">
        <v>2.1038845293401778</v>
      </c>
      <c r="AK46" s="174">
        <v>-8.5442226832894335</v>
      </c>
      <c r="AL46" s="174">
        <v>5.7965270485271532</v>
      </c>
      <c r="AM46" s="174">
        <v>10.039832301036711</v>
      </c>
      <c r="AN46" s="174">
        <v>20.647850841565528</v>
      </c>
      <c r="AO46" s="174">
        <v>12.762163173652709</v>
      </c>
      <c r="AP46" s="174">
        <v>-15.982122951332713</v>
      </c>
      <c r="AQ46" s="174">
        <v>-12.951727266000461</v>
      </c>
      <c r="AR46" s="174">
        <v>5.5549677036065077</v>
      </c>
      <c r="AS46" s="174">
        <v>-2.852337768034559</v>
      </c>
      <c r="AT46" s="174">
        <v>-58.878335947744766</v>
      </c>
      <c r="AU46" s="175">
        <v>-6.4798368960674253</v>
      </c>
      <c r="AW46" s="172"/>
      <c r="AX46" s="173" t="s">
        <v>24</v>
      </c>
      <c r="AY46" s="174">
        <v>-4.814082302190414</v>
      </c>
      <c r="AZ46" s="174">
        <v>-7.9066883053437067</v>
      </c>
      <c r="BA46" s="174">
        <v>-6.4975203864900806</v>
      </c>
      <c r="BB46" s="174"/>
      <c r="BC46" s="174">
        <v>6.4278452552655807</v>
      </c>
      <c r="BD46" s="174">
        <v>-20.214493858525245</v>
      </c>
      <c r="BE46" s="174">
        <v>-15.015121381512373</v>
      </c>
      <c r="BF46" s="174">
        <v>22.904522084472816</v>
      </c>
      <c r="BG46" s="174">
        <v>-26.861941144312851</v>
      </c>
      <c r="BH46" s="174">
        <v>-0.83418972041557993</v>
      </c>
      <c r="BI46" s="174">
        <v>-2.8978656328700225</v>
      </c>
      <c r="BJ46" s="174">
        <v>-57.875985742110743</v>
      </c>
      <c r="BK46" s="175">
        <v>-6.4014631049504231</v>
      </c>
    </row>
    <row r="47" spans="1:63" s="176" customFormat="1" ht="15" customHeight="1" x14ac:dyDescent="0.5">
      <c r="A47" s="168"/>
      <c r="B47" s="179" t="s">
        <v>25</v>
      </c>
      <c r="C47" s="177">
        <v>161160.93000000002</v>
      </c>
      <c r="D47" s="177">
        <v>201551.83</v>
      </c>
      <c r="E47" s="177">
        <v>362712.76</v>
      </c>
      <c r="F47" s="177"/>
      <c r="G47" s="177">
        <v>102909.61</v>
      </c>
      <c r="H47" s="177">
        <v>8329</v>
      </c>
      <c r="I47" s="177">
        <v>1724.75</v>
      </c>
      <c r="J47" s="177">
        <v>5589.9</v>
      </c>
      <c r="K47" s="177">
        <v>18773.29</v>
      </c>
      <c r="L47" s="177">
        <v>137326.54999999999</v>
      </c>
      <c r="M47" s="177">
        <v>90984.62</v>
      </c>
      <c r="N47" s="177">
        <v>10103.299999999999</v>
      </c>
      <c r="O47" s="178">
        <v>601127.23</v>
      </c>
      <c r="P47" s="187"/>
      <c r="Q47" s="172"/>
      <c r="R47" s="179" t="s">
        <v>25</v>
      </c>
      <c r="S47" s="180">
        <v>-20.094511637843937</v>
      </c>
      <c r="T47" s="180">
        <v>-4.3296113612168483</v>
      </c>
      <c r="U47" s="180">
        <v>-12.040334631737252</v>
      </c>
      <c r="V47" s="180"/>
      <c r="W47" s="180">
        <v>-9.8910393706395325</v>
      </c>
      <c r="X47" s="180">
        <v>3.2823679674615249</v>
      </c>
      <c r="Y47" s="180">
        <v>-1.8634423897581769</v>
      </c>
      <c r="Z47" s="180">
        <v>-37.159514264708207</v>
      </c>
      <c r="AA47" s="180">
        <v>-18.544010790870175</v>
      </c>
      <c r="AB47" s="180">
        <v>-11.953274795791671</v>
      </c>
      <c r="AC47" s="180">
        <v>-13.730557922968146</v>
      </c>
      <c r="AD47" s="180">
        <v>-31.183040321059082</v>
      </c>
      <c r="AE47" s="181">
        <v>-12.687737371730606</v>
      </c>
      <c r="AG47" s="172"/>
      <c r="AH47" s="180" t="s">
        <v>25</v>
      </c>
      <c r="AI47" s="180">
        <v>-19.786164733042071</v>
      </c>
      <c r="AJ47" s="180">
        <v>0.39707429736451161</v>
      </c>
      <c r="AK47" s="180">
        <v>-9.4719863746790196</v>
      </c>
      <c r="AL47" s="180">
        <v>0.86764606057512594</v>
      </c>
      <c r="AM47" s="180">
        <v>4.4360224616100794</v>
      </c>
      <c r="AN47" s="180">
        <v>15.354247312361636</v>
      </c>
      <c r="AO47" s="180">
        <v>9.1425755122157284</v>
      </c>
      <c r="AP47" s="180">
        <v>-22.048430816143181</v>
      </c>
      <c r="AQ47" s="180">
        <v>-14.466275372085079</v>
      </c>
      <c r="AR47" s="180">
        <v>0.64264282351147983</v>
      </c>
      <c r="AS47" s="180">
        <v>-6.0023310622303541</v>
      </c>
      <c r="AT47" s="180">
        <v>-53.762193789307219</v>
      </c>
      <c r="AU47" s="181">
        <v>-8.1536192084497401</v>
      </c>
      <c r="AW47" s="172"/>
      <c r="AX47" s="180" t="s">
        <v>25</v>
      </c>
      <c r="AY47" s="180">
        <v>-8.1809516079081988</v>
      </c>
      <c r="AZ47" s="180">
        <v>-8.7820300101704305</v>
      </c>
      <c r="BA47" s="180">
        <v>-8.5065340220320991</v>
      </c>
      <c r="BB47" s="180"/>
      <c r="BC47" s="180">
        <v>4.5379013165038913</v>
      </c>
      <c r="BD47" s="180">
        <v>-16.365104090035928</v>
      </c>
      <c r="BE47" s="180">
        <v>-14.533559378539749</v>
      </c>
      <c r="BF47" s="180">
        <v>16.342676765929554</v>
      </c>
      <c r="BG47" s="180">
        <v>-26.908163854739669</v>
      </c>
      <c r="BH47" s="180">
        <v>-1.9945489211894767</v>
      </c>
      <c r="BI47" s="180">
        <v>-4.0538061300084962</v>
      </c>
      <c r="BJ47" s="180">
        <v>-58.943582813772622</v>
      </c>
      <c r="BK47" s="181">
        <v>-8.0350676175529543</v>
      </c>
    </row>
    <row r="48" spans="1:63" s="176" customFormat="1" ht="15" customHeight="1" x14ac:dyDescent="0.45">
      <c r="A48" s="168"/>
      <c r="B48" s="169" t="s">
        <v>26</v>
      </c>
      <c r="C48" s="169">
        <v>172071.75</v>
      </c>
      <c r="D48" s="169">
        <v>222124.56</v>
      </c>
      <c r="E48" s="169">
        <v>394196.31</v>
      </c>
      <c r="F48" s="169"/>
      <c r="G48" s="169">
        <v>126364.38999999987</v>
      </c>
      <c r="H48" s="169">
        <v>6491.55</v>
      </c>
      <c r="I48" s="169">
        <v>2383.25</v>
      </c>
      <c r="J48" s="169">
        <v>5304.25</v>
      </c>
      <c r="K48" s="169">
        <v>19622.73</v>
      </c>
      <c r="L48" s="169">
        <v>160166.16999999987</v>
      </c>
      <c r="M48" s="169">
        <v>94976.72</v>
      </c>
      <c r="N48" s="169">
        <v>9925.33</v>
      </c>
      <c r="O48" s="170">
        <v>659264.5299999998</v>
      </c>
      <c r="P48" s="187"/>
      <c r="Q48" s="172"/>
      <c r="R48" s="174" t="s">
        <v>26</v>
      </c>
      <c r="S48" s="174">
        <v>-15.08074052853199</v>
      </c>
      <c r="T48" s="174">
        <v>4.7652878115477648</v>
      </c>
      <c r="U48" s="174">
        <v>-4.9329827912637967</v>
      </c>
      <c r="V48" s="174"/>
      <c r="W48" s="174">
        <v>9.8129287973643926</v>
      </c>
      <c r="X48" s="174">
        <v>-42.417156831872518</v>
      </c>
      <c r="Y48" s="174">
        <v>-17.794870910439258</v>
      </c>
      <c r="Z48" s="174">
        <v>-35.677212810593844</v>
      </c>
      <c r="AA48" s="174">
        <v>-1.1330914701586039</v>
      </c>
      <c r="AB48" s="174">
        <v>1.7969316945690537</v>
      </c>
      <c r="AC48" s="174">
        <v>-6.5112943588185601</v>
      </c>
      <c r="AD48" s="174">
        <v>30.864547500603209</v>
      </c>
      <c r="AE48" s="175">
        <v>-3.2152840288038931</v>
      </c>
      <c r="AG48" s="172"/>
      <c r="AH48" s="174" t="s">
        <v>26</v>
      </c>
      <c r="AI48" s="174">
        <v>-18.795508655022815</v>
      </c>
      <c r="AJ48" s="174">
        <v>1.3176003123125639</v>
      </c>
      <c r="AK48" s="174">
        <v>-8.5159085035853792</v>
      </c>
      <c r="AL48" s="174">
        <v>1.1003386470667351</v>
      </c>
      <c r="AM48" s="174">
        <v>5.6230096204150044</v>
      </c>
      <c r="AN48" s="174">
        <v>-1.908252038549989</v>
      </c>
      <c r="AO48" s="174">
        <v>1.3335133216341006</v>
      </c>
      <c r="AP48" s="174">
        <v>-24.908155888126899</v>
      </c>
      <c r="AQ48" s="174">
        <v>-11.944684201469769</v>
      </c>
      <c r="AR48" s="174">
        <v>0.8972763081231534</v>
      </c>
      <c r="AS48" s="174">
        <v>-6.1133348294495988</v>
      </c>
      <c r="AT48" s="174">
        <v>-46.389704190251024</v>
      </c>
      <c r="AU48" s="175">
        <v>-7.113691346664325</v>
      </c>
      <c r="AW48" s="172"/>
      <c r="AX48" s="174" t="s">
        <v>26</v>
      </c>
      <c r="AY48" s="174">
        <v>-10.052620228244876</v>
      </c>
      <c r="AZ48" s="174">
        <v>-7.4836582469940254</v>
      </c>
      <c r="BA48" s="174">
        <v>-8.6711133620963352</v>
      </c>
      <c r="BB48" s="174"/>
      <c r="BC48" s="174">
        <v>5.5090178781751007</v>
      </c>
      <c r="BD48" s="174">
        <v>-18.347383871262991</v>
      </c>
      <c r="BE48" s="174">
        <v>-20.141486894388578</v>
      </c>
      <c r="BF48" s="174">
        <v>12.52529782573842</v>
      </c>
      <c r="BG48" s="174">
        <v>-24.32892952604638</v>
      </c>
      <c r="BH48" s="174">
        <v>-1.1095216973797619</v>
      </c>
      <c r="BI48" s="174">
        <v>-3.0334578891647368</v>
      </c>
      <c r="BJ48" s="174">
        <v>-55.71559192137692</v>
      </c>
      <c r="BK48" s="175">
        <v>-7.6104298268854507</v>
      </c>
    </row>
    <row r="49" spans="1:63" s="176" customFormat="1" ht="15" customHeight="1" x14ac:dyDescent="0.5">
      <c r="A49" s="168"/>
      <c r="B49" s="179" t="s">
        <v>27</v>
      </c>
      <c r="C49" s="177">
        <v>147909.19999999998</v>
      </c>
      <c r="D49" s="177">
        <v>185691.8</v>
      </c>
      <c r="E49" s="177">
        <v>333601</v>
      </c>
      <c r="F49" s="177"/>
      <c r="G49" s="177">
        <v>112602.7699999999</v>
      </c>
      <c r="H49" s="177">
        <v>6928.3</v>
      </c>
      <c r="I49" s="177">
        <v>2033.5</v>
      </c>
      <c r="J49" s="177">
        <v>5800.5</v>
      </c>
      <c r="K49" s="177">
        <v>21192</v>
      </c>
      <c r="L49" s="177">
        <v>148557.06999999989</v>
      </c>
      <c r="M49" s="177">
        <v>95103.949999999983</v>
      </c>
      <c r="N49" s="177">
        <v>8447.0499999999993</v>
      </c>
      <c r="O49" s="178">
        <v>585709.06999999995</v>
      </c>
      <c r="P49" s="187"/>
      <c r="Q49" s="232"/>
      <c r="R49" s="179" t="s">
        <v>27</v>
      </c>
      <c r="S49" s="180">
        <v>-16.988318888524006</v>
      </c>
      <c r="T49" s="180">
        <v>-1.674533355797152</v>
      </c>
      <c r="U49" s="180">
        <v>-9.1087192870130309</v>
      </c>
      <c r="V49" s="179"/>
      <c r="W49" s="180">
        <v>5.2329706325614467</v>
      </c>
      <c r="X49" s="180">
        <v>-7.2305611718865066</v>
      </c>
      <c r="Y49" s="180">
        <v>77.753496503496507</v>
      </c>
      <c r="Z49" s="180">
        <v>-17.670853736427503</v>
      </c>
      <c r="AA49" s="180">
        <v>6.4931833313148957</v>
      </c>
      <c r="AB49" s="180">
        <v>4.2059803473699873</v>
      </c>
      <c r="AC49" s="180">
        <v>-9.1711988182293709</v>
      </c>
      <c r="AD49" s="180">
        <v>-11.856287050244859</v>
      </c>
      <c r="AE49" s="181">
        <v>-6.1189267724222276</v>
      </c>
      <c r="AG49" s="172"/>
      <c r="AH49" s="180" t="s">
        <v>27</v>
      </c>
      <c r="AI49" s="180">
        <v>-18.51320629667407</v>
      </c>
      <c r="AJ49" s="180">
        <v>0.84471966924158437</v>
      </c>
      <c r="AK49" s="180">
        <v>-8.6090671055987116</v>
      </c>
      <c r="AL49" s="180">
        <v>1.6418752547139945</v>
      </c>
      <c r="AM49" s="180">
        <v>5.5565801425954362</v>
      </c>
      <c r="AN49" s="180">
        <v>-2.7877165683490972</v>
      </c>
      <c r="AO49" s="180">
        <v>9.1780360980380635</v>
      </c>
      <c r="AP49" s="180">
        <v>-23.807930885576425</v>
      </c>
      <c r="AQ49" s="180">
        <v>-9.0057817687258677</v>
      </c>
      <c r="AR49" s="180">
        <v>1.4484472545573936</v>
      </c>
      <c r="AS49" s="180">
        <v>-6.6745460561674861</v>
      </c>
      <c r="AT49" s="180">
        <v>-42.965310375221996</v>
      </c>
      <c r="AU49" s="181">
        <v>-6.9528493810136638</v>
      </c>
      <c r="AW49" s="172"/>
      <c r="AX49" s="180" t="s">
        <v>27</v>
      </c>
      <c r="AY49" s="180">
        <v>-11.293887891147236</v>
      </c>
      <c r="AZ49" s="180">
        <v>-6.1455466029349992</v>
      </c>
      <c r="BA49" s="180">
        <v>-8.5439399294269975</v>
      </c>
      <c r="BB49" s="180"/>
      <c r="BC49" s="180">
        <v>5.8874417107446675</v>
      </c>
      <c r="BD49" s="180">
        <v>-16.672875231787458</v>
      </c>
      <c r="BE49" s="180">
        <v>-13.32703631409224</v>
      </c>
      <c r="BF49" s="180">
        <v>9.8694169535959588</v>
      </c>
      <c r="BG49" s="180">
        <v>-21.189221095186028</v>
      </c>
      <c r="BH49" s="180">
        <v>-5.640606756387001E-2</v>
      </c>
      <c r="BI49" s="180">
        <v>-2.9200444617605115</v>
      </c>
      <c r="BJ49" s="180">
        <v>-53.299330778788267</v>
      </c>
      <c r="BK49" s="181">
        <v>-7.1293543047789427</v>
      </c>
    </row>
    <row r="50" spans="1:63" s="176" customFormat="1" ht="15" customHeight="1" x14ac:dyDescent="0.5">
      <c r="A50" s="168"/>
      <c r="B50" s="169" t="s">
        <v>28</v>
      </c>
      <c r="C50" s="169">
        <v>169812.55000000002</v>
      </c>
      <c r="D50" s="169">
        <v>234512.70999999996</v>
      </c>
      <c r="E50" s="169">
        <v>404325.26</v>
      </c>
      <c r="F50" s="169"/>
      <c r="G50" s="169">
        <v>131138.5199999999</v>
      </c>
      <c r="H50" s="169">
        <v>7464.65</v>
      </c>
      <c r="I50" s="169">
        <v>1515.5</v>
      </c>
      <c r="J50" s="169">
        <v>4867.7</v>
      </c>
      <c r="K50" s="169">
        <v>24116.02</v>
      </c>
      <c r="L50" s="169">
        <v>169102.3899999999</v>
      </c>
      <c r="M50" s="169">
        <v>112151.05000000002</v>
      </c>
      <c r="N50" s="169">
        <v>10068</v>
      </c>
      <c r="O50" s="170">
        <v>695646.7</v>
      </c>
      <c r="P50" s="187"/>
      <c r="Q50" s="172"/>
      <c r="R50" s="173" t="s">
        <v>28</v>
      </c>
      <c r="S50" s="174">
        <v>-10.122300814509671</v>
      </c>
      <c r="T50" s="174">
        <v>10.964555757796731</v>
      </c>
      <c r="U50" s="174">
        <v>1.0112248183439192</v>
      </c>
      <c r="V50" s="174"/>
      <c r="W50" s="174">
        <v>6.2703314153503129</v>
      </c>
      <c r="X50" s="174">
        <v>-25.005902357426663</v>
      </c>
      <c r="Y50" s="174">
        <v>-48.188034188034187</v>
      </c>
      <c r="Z50" s="174">
        <v>-62.144254212177891</v>
      </c>
      <c r="AA50" s="174">
        <v>49.637745797911379</v>
      </c>
      <c r="AB50" s="174">
        <v>2.3285596629307292</v>
      </c>
      <c r="AC50" s="174">
        <v>0.35358135785654099</v>
      </c>
      <c r="AD50" s="174">
        <v>-13.061048966628505</v>
      </c>
      <c r="AE50" s="175">
        <v>0.98398483518633384</v>
      </c>
      <c r="AG50" s="172"/>
      <c r="AH50" s="174" t="s">
        <v>28</v>
      </c>
      <c r="AI50" s="174">
        <v>-17.320822835594569</v>
      </c>
      <c r="AJ50" s="174">
        <v>2.3655304122257803</v>
      </c>
      <c r="AK50" s="174">
        <v>-7.2015521640811215</v>
      </c>
      <c r="AL50" s="174">
        <v>1.7868470613405805</v>
      </c>
      <c r="AM50" s="174">
        <v>5.6737562321062143</v>
      </c>
      <c r="AN50" s="174">
        <v>-6.7977252431144279</v>
      </c>
      <c r="AO50" s="174">
        <v>-2.7480427729190069</v>
      </c>
      <c r="AP50" s="174">
        <v>-32.134219819356034</v>
      </c>
      <c r="AQ50" s="174">
        <v>-2.3010597303618141</v>
      </c>
      <c r="AR50" s="174">
        <v>1.5908906008601775</v>
      </c>
      <c r="AS50" s="174">
        <v>-5.523338903967641</v>
      </c>
      <c r="AT50" s="174">
        <v>-39.765377301111592</v>
      </c>
      <c r="AU50" s="175">
        <v>-5.7505350527736852</v>
      </c>
      <c r="AW50" s="172"/>
      <c r="AX50" s="173" t="s">
        <v>28</v>
      </c>
      <c r="AY50" s="174">
        <v>-12.323050036733022</v>
      </c>
      <c r="AZ50" s="174">
        <v>-4.9112037647010993</v>
      </c>
      <c r="BA50" s="174">
        <v>-8.3745479863611649</v>
      </c>
      <c r="BB50" s="174"/>
      <c r="BC50" s="174">
        <v>5.0973580310977411</v>
      </c>
      <c r="BD50" s="174">
        <v>-17.519849501736601</v>
      </c>
      <c r="BE50" s="174">
        <v>-19.463434665567448</v>
      </c>
      <c r="BF50" s="174">
        <v>-6.2184061199891545</v>
      </c>
      <c r="BG50" s="174">
        <v>-15.104613696858863</v>
      </c>
      <c r="BH50" s="174">
        <v>-0.39226345977670007</v>
      </c>
      <c r="BI50" s="174">
        <v>-2.6809746280561342</v>
      </c>
      <c r="BJ50" s="174">
        <v>-52.090403544954505</v>
      </c>
      <c r="BK50" s="175">
        <v>-6.9724840183981769</v>
      </c>
    </row>
    <row r="51" spans="1:63" s="176" customFormat="1" ht="15" customHeight="1" x14ac:dyDescent="0.5">
      <c r="A51" s="168"/>
      <c r="B51" s="177" t="s">
        <v>29</v>
      </c>
      <c r="C51" s="177">
        <v>146625.35</v>
      </c>
      <c r="D51" s="177">
        <v>207563.85</v>
      </c>
      <c r="E51" s="177">
        <v>354189.2</v>
      </c>
      <c r="F51" s="177"/>
      <c r="G51" s="177">
        <v>120654.76</v>
      </c>
      <c r="H51" s="177">
        <v>7561.5</v>
      </c>
      <c r="I51" s="177">
        <v>1322.25</v>
      </c>
      <c r="J51" s="177">
        <v>5067.0599999999995</v>
      </c>
      <c r="K51" s="177">
        <v>20816.899999999998</v>
      </c>
      <c r="L51" s="177">
        <v>155422.47</v>
      </c>
      <c r="M51" s="177">
        <v>102048.35</v>
      </c>
      <c r="N51" s="177">
        <v>9119.85</v>
      </c>
      <c r="O51" s="178">
        <v>620779.87</v>
      </c>
      <c r="P51" s="187"/>
      <c r="Q51" s="172"/>
      <c r="R51" s="179" t="s">
        <v>29</v>
      </c>
      <c r="S51" s="180">
        <v>-27.211157275169313</v>
      </c>
      <c r="T51" s="180">
        <v>4.4146591845118479</v>
      </c>
      <c r="U51" s="180">
        <v>-11.503000802618956</v>
      </c>
      <c r="V51" s="180"/>
      <c r="W51" s="180">
        <v>-1.5157087195951817</v>
      </c>
      <c r="X51" s="180">
        <v>-30.903558309117813</v>
      </c>
      <c r="Y51" s="180">
        <v>2.6392392780904288</v>
      </c>
      <c r="Z51" s="180">
        <v>-60.335659518507065</v>
      </c>
      <c r="AA51" s="180">
        <v>16.333825090943236</v>
      </c>
      <c r="AB51" s="180">
        <v>-6.0393445269208001</v>
      </c>
      <c r="AC51" s="180">
        <v>-11.895580581820809</v>
      </c>
      <c r="AD51" s="180">
        <v>-9.4596378921618651</v>
      </c>
      <c r="AE51" s="181">
        <v>-10.232115204273441</v>
      </c>
      <c r="AG51" s="172"/>
      <c r="AH51" s="180" t="s">
        <v>29</v>
      </c>
      <c r="AI51" s="180">
        <v>-18.622123976949595</v>
      </c>
      <c r="AJ51" s="180">
        <v>2.619311060013743</v>
      </c>
      <c r="AK51" s="180">
        <v>-7.750500013322565</v>
      </c>
      <c r="AL51" s="180">
        <v>0.8462295313306214</v>
      </c>
      <c r="AM51" s="180">
        <v>4.6661907194862806</v>
      </c>
      <c r="AN51" s="180">
        <v>-10.789042187297042</v>
      </c>
      <c r="AO51" s="180">
        <v>-2.2961472597164914</v>
      </c>
      <c r="AP51" s="180">
        <v>-37.139429125500534</v>
      </c>
      <c r="AQ51" s="180">
        <v>-0.2019685454992981</v>
      </c>
      <c r="AR51" s="180">
        <v>0.52711467379140231</v>
      </c>
      <c r="AS51" s="180">
        <v>-6.4481324350287252</v>
      </c>
      <c r="AT51" s="180">
        <v>-37.18489951433159</v>
      </c>
      <c r="AU51" s="181">
        <v>-6.3420999866190471</v>
      </c>
      <c r="AW51" s="172"/>
      <c r="AX51" s="180" t="s">
        <v>29</v>
      </c>
      <c r="AY51" s="180">
        <v>-14.942219456546596</v>
      </c>
      <c r="AZ51" s="180">
        <v>-3.0236135462959908</v>
      </c>
      <c r="BA51" s="180">
        <v>-8.6475992603300966</v>
      </c>
      <c r="BB51" s="180"/>
      <c r="BC51" s="180">
        <v>3.9723190159489263</v>
      </c>
      <c r="BD51" s="180">
        <v>-16.850209754255346</v>
      </c>
      <c r="BE51" s="180">
        <v>-16.717930869173841</v>
      </c>
      <c r="BF51" s="180">
        <v>-20.21121483560988</v>
      </c>
      <c r="BG51" s="180">
        <v>-10.402529468333768</v>
      </c>
      <c r="BH51" s="180">
        <v>-1.0047208990721685</v>
      </c>
      <c r="BI51" s="180">
        <v>-4.1621637227826369</v>
      </c>
      <c r="BJ51" s="180">
        <v>-49.38816994232743</v>
      </c>
      <c r="BK51" s="181">
        <v>-7.3367781107402408</v>
      </c>
    </row>
    <row r="52" spans="1:63" s="176" customFormat="1" ht="15" customHeight="1" x14ac:dyDescent="0.45">
      <c r="A52" s="168"/>
      <c r="B52" s="169" t="s">
        <v>30</v>
      </c>
      <c r="C52" s="169">
        <v>159912.20000000001</v>
      </c>
      <c r="D52" s="169">
        <v>224076.54</v>
      </c>
      <c r="E52" s="169">
        <v>383988.74</v>
      </c>
      <c r="F52" s="169"/>
      <c r="G52" s="169">
        <v>129161.87</v>
      </c>
      <c r="H52" s="169">
        <v>10502.45</v>
      </c>
      <c r="I52" s="169">
        <v>1277.5</v>
      </c>
      <c r="J52" s="169">
        <v>5631.5</v>
      </c>
      <c r="K52" s="169">
        <v>22799.579999999998</v>
      </c>
      <c r="L52" s="169">
        <v>169372.9</v>
      </c>
      <c r="M52" s="169">
        <v>115762.21999999999</v>
      </c>
      <c r="N52" s="169">
        <v>12501.220000000001</v>
      </c>
      <c r="O52" s="170">
        <v>681625.08000000007</v>
      </c>
      <c r="P52" s="187"/>
      <c r="Q52" s="172"/>
      <c r="R52" s="169" t="s">
        <v>30</v>
      </c>
      <c r="S52" s="174">
        <v>-7.782657238884525</v>
      </c>
      <c r="T52" s="174">
        <v>11.896654741263887</v>
      </c>
      <c r="U52" s="174">
        <v>2.7639154779950985</v>
      </c>
      <c r="V52" s="174"/>
      <c r="W52" s="174">
        <v>14.065446759932442</v>
      </c>
      <c r="X52" s="174">
        <v>12.568262083527614</v>
      </c>
      <c r="Y52" s="174">
        <v>-26.738351254480293</v>
      </c>
      <c r="Z52" s="174">
        <v>-30.699039520560163</v>
      </c>
      <c r="AA52" s="174">
        <v>22.754287509111165</v>
      </c>
      <c r="AB52" s="174">
        <v>12.16155920453896</v>
      </c>
      <c r="AC52" s="174">
        <v>6.612735955547322</v>
      </c>
      <c r="AD52" s="174">
        <v>56.474926401377843</v>
      </c>
      <c r="AE52" s="175">
        <v>6.297916709227394</v>
      </c>
      <c r="AG52" s="172"/>
      <c r="AH52" s="169" t="s">
        <v>30</v>
      </c>
      <c r="AI52" s="174">
        <v>-17.519312279530581</v>
      </c>
      <c r="AJ52" s="174">
        <v>3.6483735594778892</v>
      </c>
      <c r="AK52" s="174">
        <v>-6.6311008871255268</v>
      </c>
      <c r="AL52" s="174"/>
      <c r="AM52" s="174">
        <v>5.7440799030777328</v>
      </c>
      <c r="AN52" s="174">
        <v>-7.8997461507454858</v>
      </c>
      <c r="AO52" s="174">
        <v>-4.7883683738118918</v>
      </c>
      <c r="AP52" s="174">
        <v>-36.486091902557014</v>
      </c>
      <c r="AQ52" s="174">
        <v>2.2010888359820058</v>
      </c>
      <c r="AR52" s="174">
        <v>1.8407051490162445</v>
      </c>
      <c r="AS52" s="174">
        <v>-4.8839903489803902</v>
      </c>
      <c r="AT52" s="174">
        <v>-31.259630132259915</v>
      </c>
      <c r="AU52" s="175">
        <v>-4.9636974234330609</v>
      </c>
      <c r="AW52" s="172"/>
      <c r="AX52" s="169" t="s">
        <v>30</v>
      </c>
      <c r="AY52" s="174">
        <v>-14.36376696833716</v>
      </c>
      <c r="AZ52" s="174">
        <v>-8.0368551714400382E-2</v>
      </c>
      <c r="BA52" s="174">
        <v>-6.8433497961402594</v>
      </c>
      <c r="BB52" s="174"/>
      <c r="BC52" s="174">
        <v>5.0496210947302842</v>
      </c>
      <c r="BD52" s="174">
        <v>-14.008089210246183</v>
      </c>
      <c r="BE52" s="174">
        <v>-16.164252264889299</v>
      </c>
      <c r="BF52" s="174">
        <v>-23.06805047532238</v>
      </c>
      <c r="BG52" s="174">
        <v>-4.7309003777711069</v>
      </c>
      <c r="BH52" s="174">
        <v>0.70166433600972766</v>
      </c>
      <c r="BI52" s="174">
        <v>-3.1451144471677281</v>
      </c>
      <c r="BJ52" s="174">
        <v>-42.339898230919047</v>
      </c>
      <c r="BK52" s="175">
        <v>-5.4444998225648789</v>
      </c>
    </row>
    <row r="53" spans="1:63" s="176" customFormat="1" ht="15" customHeight="1" x14ac:dyDescent="0.5">
      <c r="A53" s="168"/>
      <c r="B53" s="177" t="s">
        <v>31</v>
      </c>
      <c r="C53" s="177">
        <v>163526.25</v>
      </c>
      <c r="D53" s="177">
        <v>240764.25999999998</v>
      </c>
      <c r="E53" s="177">
        <v>404290.51</v>
      </c>
      <c r="F53" s="177"/>
      <c r="G53" s="177">
        <v>128389.25</v>
      </c>
      <c r="H53" s="177">
        <v>10965.1</v>
      </c>
      <c r="I53" s="177">
        <v>1931.25</v>
      </c>
      <c r="J53" s="177">
        <v>8850.75</v>
      </c>
      <c r="K53" s="177">
        <v>23106.98</v>
      </c>
      <c r="L53" s="177">
        <v>173243.33000000002</v>
      </c>
      <c r="M53" s="177">
        <v>118748.32999999999</v>
      </c>
      <c r="N53" s="177">
        <v>13551.45</v>
      </c>
      <c r="O53" s="178">
        <v>709833.62</v>
      </c>
      <c r="P53" s="187"/>
      <c r="Q53" s="172"/>
      <c r="R53" s="179" t="s">
        <v>31</v>
      </c>
      <c r="S53" s="180">
        <v>-12.449254178938915</v>
      </c>
      <c r="T53" s="180">
        <v>12.679955506421138</v>
      </c>
      <c r="U53" s="180">
        <v>0.95912251409293958</v>
      </c>
      <c r="V53" s="180"/>
      <c r="W53" s="180">
        <v>6.252009685912796</v>
      </c>
      <c r="X53" s="180">
        <v>55.565329039305965</v>
      </c>
      <c r="Y53" s="180">
        <v>-0.71970183781004948</v>
      </c>
      <c r="Z53" s="180">
        <v>-10.294210057954132</v>
      </c>
      <c r="AA53" s="180">
        <v>10.142717295371256</v>
      </c>
      <c r="AB53" s="180">
        <v>7.8228759472354028</v>
      </c>
      <c r="AC53" s="180">
        <v>-1.5113318662440207</v>
      </c>
      <c r="AD53" s="180">
        <v>63.289171652177089</v>
      </c>
      <c r="AE53" s="181">
        <v>2.875435125595672</v>
      </c>
      <c r="AG53" s="172"/>
      <c r="AH53" s="180" t="s">
        <v>31</v>
      </c>
      <c r="AI53" s="180">
        <v>-17.01858143575727</v>
      </c>
      <c r="AJ53" s="180">
        <v>4.6041769639876975</v>
      </c>
      <c r="AK53" s="180">
        <v>-5.8537771088528814</v>
      </c>
      <c r="AL53" s="180"/>
      <c r="AM53" s="180">
        <v>5.7994605090477762</v>
      </c>
      <c r="AN53" s="180">
        <v>-2.4756294746149621</v>
      </c>
      <c r="AO53" s="180">
        <v>-4.372837574618444</v>
      </c>
      <c r="AP53" s="180">
        <v>-33.613844978244927</v>
      </c>
      <c r="AQ53" s="180">
        <v>3.0408103558674924</v>
      </c>
      <c r="AR53" s="180">
        <v>2.4822832354894189</v>
      </c>
      <c r="AS53" s="180">
        <v>-4.4881340080918335</v>
      </c>
      <c r="AT53" s="180">
        <v>-25.42934538223075</v>
      </c>
      <c r="AU53" s="181">
        <v>-4.1404422212027896</v>
      </c>
      <c r="AW53" s="172"/>
      <c r="AX53" s="180" t="s">
        <v>31</v>
      </c>
      <c r="AY53" s="180">
        <v>-14.938401910340431</v>
      </c>
      <c r="AZ53" s="180">
        <v>1.6222876139335654</v>
      </c>
      <c r="BA53" s="180">
        <v>-6.2214901342630071</v>
      </c>
      <c r="BB53" s="180"/>
      <c r="BC53" s="180">
        <v>4.3713100754563499</v>
      </c>
      <c r="BD53" s="180">
        <v>-6.6891110591731859</v>
      </c>
      <c r="BE53" s="180">
        <v>-14.313904078723937</v>
      </c>
      <c r="BF53" s="180">
        <v>-26.582378655535422</v>
      </c>
      <c r="BG53" s="180">
        <v>-2.2480978338119684</v>
      </c>
      <c r="BH53" s="180">
        <v>0.84098381861592486</v>
      </c>
      <c r="BI53" s="180">
        <v>-4.1030886727485836</v>
      </c>
      <c r="BJ53" s="180">
        <v>-34.289911218470436</v>
      </c>
      <c r="BK53" s="181">
        <v>-4.9168973263073354</v>
      </c>
    </row>
    <row r="54" spans="1:63" s="176" customFormat="1" ht="15" customHeight="1" x14ac:dyDescent="0.45">
      <c r="A54" s="168"/>
      <c r="B54" s="169" t="s">
        <v>32</v>
      </c>
      <c r="C54" s="169">
        <v>141920.63999999998</v>
      </c>
      <c r="D54" s="169">
        <v>222522.19999999998</v>
      </c>
      <c r="E54" s="169">
        <v>364442.83999999997</v>
      </c>
      <c r="F54" s="169"/>
      <c r="G54" s="169">
        <v>111072.26000000001</v>
      </c>
      <c r="H54" s="169">
        <v>8702.5400000000009</v>
      </c>
      <c r="I54" s="169">
        <v>2213.5</v>
      </c>
      <c r="J54" s="169">
        <v>6903.25</v>
      </c>
      <c r="K54" s="169">
        <v>21880.760000000002</v>
      </c>
      <c r="L54" s="169">
        <v>150772.31000000003</v>
      </c>
      <c r="M54" s="169">
        <v>108848.65</v>
      </c>
      <c r="N54" s="169">
        <v>12525.449999999999</v>
      </c>
      <c r="O54" s="170">
        <v>636589.25</v>
      </c>
      <c r="P54" s="187"/>
      <c r="Q54" s="172"/>
      <c r="R54" s="169" t="s">
        <v>32</v>
      </c>
      <c r="S54" s="174">
        <v>-19.397040907478754</v>
      </c>
      <c r="T54" s="174">
        <v>11.560176890519315</v>
      </c>
      <c r="U54" s="174">
        <v>-2.9543576842956156</v>
      </c>
      <c r="V54" s="174"/>
      <c r="W54" s="174">
        <v>-0.94825218223613206</v>
      </c>
      <c r="X54" s="174">
        <v>33.709351545275069</v>
      </c>
      <c r="Y54" s="174">
        <v>11.091593475533259</v>
      </c>
      <c r="Z54" s="174">
        <v>-14.942181753214342</v>
      </c>
      <c r="AA54" s="174">
        <v>-3.8762827731966212</v>
      </c>
      <c r="AB54" s="174">
        <v>-0.49064296510472616</v>
      </c>
      <c r="AC54" s="174">
        <v>-1.216657396879711</v>
      </c>
      <c r="AD54" s="174">
        <v>51.252360780373749</v>
      </c>
      <c r="AE54" s="175">
        <v>-1.3840638014674767</v>
      </c>
      <c r="AG54" s="172"/>
      <c r="AH54" s="169" t="s">
        <v>32</v>
      </c>
      <c r="AI54" s="174">
        <v>-17.22115999475578</v>
      </c>
      <c r="AJ54" s="174">
        <v>5.2295907728156692</v>
      </c>
      <c r="AK54" s="174">
        <v>-5.5997164725982884</v>
      </c>
      <c r="AL54" s="174"/>
      <c r="AM54" s="174">
        <v>5.1794440620132036</v>
      </c>
      <c r="AN54" s="174">
        <v>0.1711539363336243</v>
      </c>
      <c r="AO54" s="174">
        <v>-2.9083053699249888</v>
      </c>
      <c r="AP54" s="174">
        <v>-32.068913149163265</v>
      </c>
      <c r="AQ54" s="174">
        <v>2.3289008393836923</v>
      </c>
      <c r="AR54" s="174">
        <v>2.209230700139031</v>
      </c>
      <c r="AS54" s="174">
        <v>-4.1712100596333528</v>
      </c>
      <c r="AT54" s="174">
        <v>-20.984512172236663</v>
      </c>
      <c r="AU54" s="175">
        <v>-3.8938545761533732</v>
      </c>
      <c r="AW54" s="172"/>
      <c r="AX54" s="174" t="s">
        <v>32</v>
      </c>
      <c r="AY54" s="174">
        <v>-16.339584582666419</v>
      </c>
      <c r="AZ54" s="174">
        <v>5.1321750640006343</v>
      </c>
      <c r="BA54" s="174">
        <v>-5.1622718503694216</v>
      </c>
      <c r="BB54" s="174"/>
      <c r="BC54" s="174">
        <v>4.3557986488557532</v>
      </c>
      <c r="BD54" s="174">
        <v>-1.9326613407190933</v>
      </c>
      <c r="BE54" s="174">
        <v>-9.5973242338707365</v>
      </c>
      <c r="BF54" s="174">
        <v>-29.124626415696397</v>
      </c>
      <c r="BG54" s="174">
        <v>-0.58934748487050115</v>
      </c>
      <c r="BH54" s="174">
        <v>1.2392682299137334</v>
      </c>
      <c r="BI54" s="174">
        <v>-4.7987009934299891</v>
      </c>
      <c r="BJ54" s="174">
        <v>-25.343729319452478</v>
      </c>
      <c r="BK54" s="175">
        <v>-4.0548007692783017</v>
      </c>
    </row>
    <row r="55" spans="1:63" s="176" customFormat="1" ht="15" customHeight="1" x14ac:dyDescent="0.5">
      <c r="A55" s="168"/>
      <c r="B55" s="177" t="s">
        <v>33</v>
      </c>
      <c r="C55" s="177">
        <v>112931.9</v>
      </c>
      <c r="D55" s="177">
        <v>198274.06</v>
      </c>
      <c r="E55" s="177">
        <v>311205.95999999996</v>
      </c>
      <c r="F55" s="177"/>
      <c r="G55" s="177">
        <v>117961.99000000002</v>
      </c>
      <c r="H55" s="177">
        <v>10702.25</v>
      </c>
      <c r="I55" s="177">
        <v>1565.25</v>
      </c>
      <c r="J55" s="177">
        <v>7531.5</v>
      </c>
      <c r="K55" s="177">
        <v>25016.11</v>
      </c>
      <c r="L55" s="177">
        <v>162777.10000000003</v>
      </c>
      <c r="M55" s="177">
        <v>109992.65</v>
      </c>
      <c r="N55" s="177">
        <v>13005.32</v>
      </c>
      <c r="O55" s="178">
        <v>596981.02999999991</v>
      </c>
      <c r="P55" s="187"/>
      <c r="Q55" s="172"/>
      <c r="R55" s="179" t="s">
        <v>33</v>
      </c>
      <c r="S55" s="180">
        <v>-24.782161523467906</v>
      </c>
      <c r="T55" s="180">
        <v>-3.3950254518896941</v>
      </c>
      <c r="U55" s="180">
        <v>-12.430545561030542</v>
      </c>
      <c r="V55" s="180"/>
      <c r="W55" s="180">
        <v>4.9709251536666557</v>
      </c>
      <c r="X55" s="180">
        <v>26.073460636831598</v>
      </c>
      <c r="Y55" s="180">
        <v>-32.423097679438754</v>
      </c>
      <c r="Z55" s="180">
        <v>20.130154957771424</v>
      </c>
      <c r="AA55" s="180">
        <v>11.91676102172346</v>
      </c>
      <c r="AB55" s="180">
        <v>7.2292464934384384</v>
      </c>
      <c r="AC55" s="180">
        <v>15.204344987689751</v>
      </c>
      <c r="AD55" s="180">
        <v>13.723028062357685</v>
      </c>
      <c r="AE55" s="181">
        <v>-2.7871530407413161</v>
      </c>
      <c r="AG55" s="172"/>
      <c r="AH55" s="180" t="s">
        <v>33</v>
      </c>
      <c r="AI55" s="180">
        <v>-17.733112270492683</v>
      </c>
      <c r="AJ55" s="180">
        <v>4.4992547949092625</v>
      </c>
      <c r="AK55" s="180">
        <v>-6.1227681230632385</v>
      </c>
      <c r="AL55" s="180"/>
      <c r="AM55" s="180">
        <v>5.1618621421524438</v>
      </c>
      <c r="AN55" s="180">
        <v>2.4270659691205623</v>
      </c>
      <c r="AO55" s="180">
        <v>-5.8353760225041924</v>
      </c>
      <c r="AP55" s="180">
        <v>-28.932946783286084</v>
      </c>
      <c r="AQ55" s="180">
        <v>3.2089427076068375</v>
      </c>
      <c r="AR55" s="180">
        <v>2.6322486258318492</v>
      </c>
      <c r="AS55" s="180">
        <v>-2.6707798527360609</v>
      </c>
      <c r="AT55" s="180">
        <v>-18.412184276602801</v>
      </c>
      <c r="AU55" s="181">
        <v>-3.8070553749963381</v>
      </c>
      <c r="AW55" s="172"/>
      <c r="AX55" s="180" t="s">
        <v>33</v>
      </c>
      <c r="AY55" s="180">
        <v>-17.733112270492683</v>
      </c>
      <c r="AZ55" s="180">
        <v>4.4992547949092625</v>
      </c>
      <c r="BA55" s="180">
        <v>-6.1227681230632385</v>
      </c>
      <c r="BB55" s="180"/>
      <c r="BC55" s="180">
        <v>5.1618621421524438</v>
      </c>
      <c r="BD55" s="180">
        <v>2.4270659691205623</v>
      </c>
      <c r="BE55" s="180">
        <v>-5.8353760225041924</v>
      </c>
      <c r="BF55" s="180">
        <v>-28.932946783286084</v>
      </c>
      <c r="BG55" s="180">
        <v>3.2089427076068375</v>
      </c>
      <c r="BH55" s="180">
        <v>2.6322486258318492</v>
      </c>
      <c r="BI55" s="180">
        <v>-2.6707798527360609</v>
      </c>
      <c r="BJ55" s="180">
        <v>-18.412184276602801</v>
      </c>
      <c r="BK55" s="181">
        <v>-3.8070553749963381</v>
      </c>
    </row>
    <row r="56" spans="1:63" s="176" customFormat="1" ht="15" customHeight="1" x14ac:dyDescent="0.45">
      <c r="A56" s="168">
        <v>2026</v>
      </c>
      <c r="B56" s="169" t="s">
        <v>21</v>
      </c>
      <c r="C56" s="169">
        <v>96315.930000000008</v>
      </c>
      <c r="D56" s="169">
        <v>161953.58000000002</v>
      </c>
      <c r="E56" s="169">
        <v>258269.51</v>
      </c>
      <c r="F56" s="169"/>
      <c r="G56" s="169">
        <v>95408.960000000006</v>
      </c>
      <c r="H56" s="169">
        <v>8569.5</v>
      </c>
      <c r="I56" s="169">
        <v>966.25</v>
      </c>
      <c r="J56" s="169">
        <v>5940.25</v>
      </c>
      <c r="K56" s="169">
        <v>18243.97</v>
      </c>
      <c r="L56" s="169">
        <v>129128.93000000001</v>
      </c>
      <c r="M56" s="169">
        <v>90442.33</v>
      </c>
      <c r="N56" s="169">
        <v>8066.54</v>
      </c>
      <c r="O56" s="170">
        <v>485907.31000000006</v>
      </c>
      <c r="P56" s="187"/>
      <c r="Q56" s="172">
        <v>2026</v>
      </c>
      <c r="R56" s="169" t="s">
        <v>21</v>
      </c>
      <c r="S56" s="174">
        <v>-23.88751914350874</v>
      </c>
      <c r="T56" s="174">
        <v>2.499593048586334</v>
      </c>
      <c r="U56" s="174">
        <v>-9.2352715349013437</v>
      </c>
      <c r="V56" s="174"/>
      <c r="W56" s="174">
        <v>2.332610458161426</v>
      </c>
      <c r="X56" s="174">
        <v>47.323270526750093</v>
      </c>
      <c r="Y56" s="174">
        <v>-37.530305479230641</v>
      </c>
      <c r="Z56" s="174">
        <v>-11.419539072926682</v>
      </c>
      <c r="AA56" s="174">
        <v>9.6287015671570231</v>
      </c>
      <c r="AB56" s="174">
        <v>4.1821328219037213</v>
      </c>
      <c r="AC56" s="174">
        <v>17.103523373488997</v>
      </c>
      <c r="AD56" s="174">
        <v>-8.5192934705565477</v>
      </c>
      <c r="AE56" s="175">
        <v>-1.7464423405274943</v>
      </c>
      <c r="AG56" s="172">
        <v>2026</v>
      </c>
      <c r="AH56" s="169" t="s">
        <v>21</v>
      </c>
      <c r="AI56" s="174">
        <v>-23.88751914350874</v>
      </c>
      <c r="AJ56" s="174">
        <v>2.499593048586334</v>
      </c>
      <c r="AK56" s="174">
        <v>-9.2352715349013437</v>
      </c>
      <c r="AL56" s="174"/>
      <c r="AM56" s="174">
        <v>2.332610458161426</v>
      </c>
      <c r="AN56" s="174">
        <v>47.323270526750093</v>
      </c>
      <c r="AO56" s="174">
        <v>-37.530305479230641</v>
      </c>
      <c r="AP56" s="174">
        <v>-11.419539072926682</v>
      </c>
      <c r="AQ56" s="174">
        <v>9.6287015671570231</v>
      </c>
      <c r="AR56" s="174">
        <v>4.1821328219037213</v>
      </c>
      <c r="AS56" s="174">
        <v>17.103523373488997</v>
      </c>
      <c r="AT56" s="174">
        <v>-8.5192934705565477</v>
      </c>
      <c r="AU56" s="175">
        <v>-1.7464423405274943</v>
      </c>
      <c r="AW56" s="172">
        <v>2026</v>
      </c>
      <c r="AX56" s="169" t="s">
        <v>21</v>
      </c>
      <c r="AY56" s="174">
        <v>-18.18923541867845</v>
      </c>
      <c r="AZ56" s="174">
        <v>5.0843458960706016</v>
      </c>
      <c r="BA56" s="174">
        <v>-5.9937765811198886</v>
      </c>
      <c r="BB56" s="174"/>
      <c r="BC56" s="174">
        <v>5.058235587610497</v>
      </c>
      <c r="BD56" s="174">
        <v>6.8459370861426549</v>
      </c>
      <c r="BE56" s="174">
        <v>-6.5095412639746115</v>
      </c>
      <c r="BF56" s="174">
        <v>-30.23011278915159</v>
      </c>
      <c r="BG56" s="174">
        <v>6.4051131817820277</v>
      </c>
      <c r="BH56" s="174">
        <v>3.1197066882709805</v>
      </c>
      <c r="BI56" s="174">
        <v>-1.4565464148544578</v>
      </c>
      <c r="BJ56" s="174">
        <v>-13.325060981706542</v>
      </c>
      <c r="BK56" s="175">
        <v>-3.3057971469626466</v>
      </c>
    </row>
    <row r="57" spans="1:63" s="176" customFormat="1" ht="15" customHeight="1" x14ac:dyDescent="0.45">
      <c r="A57" s="168"/>
      <c r="B57" s="177" t="s">
        <v>23</v>
      </c>
      <c r="C57" s="177">
        <v>125453.04999999999</v>
      </c>
      <c r="D57" s="177">
        <v>205553.82000000004</v>
      </c>
      <c r="E57" s="177">
        <v>331006.87</v>
      </c>
      <c r="F57" s="177"/>
      <c r="G57" s="177">
        <v>114277.18999999999</v>
      </c>
      <c r="H57" s="177">
        <v>8974.42</v>
      </c>
      <c r="I57" s="177">
        <v>1078</v>
      </c>
      <c r="J57" s="177">
        <v>6136</v>
      </c>
      <c r="K57" s="177">
        <v>21181.83</v>
      </c>
      <c r="L57" s="177">
        <v>151647.44</v>
      </c>
      <c r="M57" s="177">
        <v>114847.62</v>
      </c>
      <c r="N57" s="177">
        <v>10194.11</v>
      </c>
      <c r="O57" s="178">
        <v>607696.03999999992</v>
      </c>
      <c r="P57" s="187"/>
      <c r="Q57" s="172"/>
      <c r="R57" s="180" t="s">
        <v>23</v>
      </c>
      <c r="S57" s="180">
        <v>-20.297125346988167</v>
      </c>
      <c r="T57" s="180">
        <v>-4.1019438741572003</v>
      </c>
      <c r="U57" s="180">
        <v>-10.959122773496361</v>
      </c>
      <c r="V57" s="180"/>
      <c r="W57" s="180">
        <v>3.9691291070317618</v>
      </c>
      <c r="X57" s="180">
        <v>11.855867982849745</v>
      </c>
      <c r="Y57" s="180">
        <v>-60.066679014632342</v>
      </c>
      <c r="Z57" s="180">
        <v>-10.098531189333727</v>
      </c>
      <c r="AA57" s="180">
        <v>14.718436064620221</v>
      </c>
      <c r="AB57" s="180">
        <v>3.9202975083103837</v>
      </c>
      <c r="AC57" s="180">
        <v>29.576444917305167</v>
      </c>
      <c r="AD57" s="180">
        <v>10.470170449927551</v>
      </c>
      <c r="AE57" s="181">
        <v>-1.2734877053255218</v>
      </c>
      <c r="AG57" s="172"/>
      <c r="AH57" s="180" t="s">
        <v>23</v>
      </c>
      <c r="AI57" s="180">
        <v>-21.897235701646721</v>
      </c>
      <c r="AJ57" s="180">
        <v>-1.300630078718882</v>
      </c>
      <c r="AK57" s="180">
        <v>-10.211717007132506</v>
      </c>
      <c r="AL57" s="180"/>
      <c r="AM57" s="180">
        <v>3.2180563686572583</v>
      </c>
      <c r="AN57" s="180">
        <v>26.762427745664723</v>
      </c>
      <c r="AO57" s="180">
        <v>-51.857521342360904</v>
      </c>
      <c r="AP57" s="180">
        <v>-10.753216616289635</v>
      </c>
      <c r="AQ57" s="180">
        <v>12.305690884609064</v>
      </c>
      <c r="AR57" s="180">
        <v>4.04055180964464</v>
      </c>
      <c r="AS57" s="180">
        <v>23.76862875371009</v>
      </c>
      <c r="AT57" s="180">
        <v>1.1912546382292248</v>
      </c>
      <c r="AU57" s="181">
        <v>-1.4841907113208492</v>
      </c>
      <c r="AW57" s="172"/>
      <c r="AX57" s="180" t="s">
        <v>23</v>
      </c>
      <c r="AY57" s="180">
        <v>-17.489566973621905</v>
      </c>
      <c r="AZ57" s="180">
        <v>4.8215673535151069</v>
      </c>
      <c r="BA57" s="180">
        <v>-5.656530905947605</v>
      </c>
      <c r="BB57" s="180"/>
      <c r="BC57" s="180">
        <v>4.748503996926658</v>
      </c>
      <c r="BD57" s="180">
        <v>5.3432288423280312</v>
      </c>
      <c r="BE57" s="180">
        <v>-16.719225379672523</v>
      </c>
      <c r="BF57" s="180">
        <v>-30.529316976295206</v>
      </c>
      <c r="BG57" s="180">
        <v>8.1310928351977338</v>
      </c>
      <c r="BH57" s="180">
        <v>2.8982671136781164</v>
      </c>
      <c r="BI57" s="180">
        <v>0.92856914645929578</v>
      </c>
      <c r="BJ57" s="180">
        <v>-2.2425485390981947</v>
      </c>
      <c r="BK57" s="181">
        <v>-2.5457579502863155</v>
      </c>
    </row>
    <row r="58" spans="1:63" s="176" customFormat="1" ht="15" customHeight="1" x14ac:dyDescent="0.5">
      <c r="A58" s="168"/>
      <c r="B58" s="169" t="s">
        <v>24</v>
      </c>
      <c r="C58" s="169">
        <v>139384.976</v>
      </c>
      <c r="D58" s="169">
        <v>211890.6</v>
      </c>
      <c r="E58" s="169">
        <v>351275.576</v>
      </c>
      <c r="F58" s="169"/>
      <c r="G58" s="169">
        <v>137199.88</v>
      </c>
      <c r="H58" s="169">
        <v>9145.2999999999993</v>
      </c>
      <c r="I58" s="169">
        <v>1109.25</v>
      </c>
      <c r="J58" s="169">
        <v>8602.7000000000007</v>
      </c>
      <c r="K58" s="169">
        <v>28869.03</v>
      </c>
      <c r="L58" s="169">
        <v>184926.16</v>
      </c>
      <c r="M58" s="169">
        <v>124942.65</v>
      </c>
      <c r="N58" s="169">
        <v>11447.36</v>
      </c>
      <c r="O58" s="170">
        <v>672591.74600000004</v>
      </c>
      <c r="P58" s="187"/>
      <c r="Q58" s="172"/>
      <c r="R58" s="173" t="s">
        <v>24</v>
      </c>
      <c r="S58" s="174">
        <v>-15.203969514670462</v>
      </c>
      <c r="T58" s="174">
        <v>-5.1278585306308457</v>
      </c>
      <c r="U58" s="174">
        <v>-9.3996994223410155</v>
      </c>
      <c r="V58" s="174"/>
      <c r="W58" s="174">
        <v>16.121553643422828</v>
      </c>
      <c r="X58" s="174">
        <v>9.5564337885156903</v>
      </c>
      <c r="Y58" s="174">
        <v>-37.674180788420905</v>
      </c>
      <c r="Z58" s="174">
        <v>69.158014786849151</v>
      </c>
      <c r="AA58" s="174">
        <v>52.672681407364706</v>
      </c>
      <c r="AB58" s="174">
        <v>21.443046277505928</v>
      </c>
      <c r="AC58" s="174">
        <v>46.124610516117457</v>
      </c>
      <c r="AD58" s="174">
        <v>33.13097410383358</v>
      </c>
      <c r="AE58" s="175">
        <v>6.0708261228810159</v>
      </c>
      <c r="AG58" s="172"/>
      <c r="AH58" s="174" t="s">
        <v>24</v>
      </c>
      <c r="AI58" s="174">
        <v>-19.443156332231666</v>
      </c>
      <c r="AJ58" s="174">
        <v>-2.7355723108873917</v>
      </c>
      <c r="AK58" s="174">
        <v>-9.9101548788293314</v>
      </c>
      <c r="AL58" s="174"/>
      <c r="AM58" s="174">
        <v>7.9630617627739326</v>
      </c>
      <c r="AN58" s="174">
        <v>20.289062749999204</v>
      </c>
      <c r="AO58" s="174">
        <v>-47.668523616787894</v>
      </c>
      <c r="AP58" s="174">
        <v>11.076226439417951</v>
      </c>
      <c r="AQ58" s="174">
        <v>26.437043563358188</v>
      </c>
      <c r="AR58" s="174">
        <v>10.31787507275628</v>
      </c>
      <c r="AS58" s="174">
        <v>31.373073517739272</v>
      </c>
      <c r="AT58" s="174">
        <v>11.498766150295097</v>
      </c>
      <c r="AU58" s="175">
        <v>1.262442989765745</v>
      </c>
      <c r="AW58" s="172"/>
      <c r="AX58" s="173" t="s">
        <v>24</v>
      </c>
      <c r="AY58" s="174">
        <v>-17.582686881188422</v>
      </c>
      <c r="AZ58" s="174">
        <v>3.3037559697369545</v>
      </c>
      <c r="BA58" s="174">
        <v>-6.3846473112975701</v>
      </c>
      <c r="BB58" s="174"/>
      <c r="BC58" s="174">
        <v>4.7769564955736428</v>
      </c>
      <c r="BD58" s="174">
        <v>3.0316843243687117</v>
      </c>
      <c r="BE58" s="174">
        <v>-20.457107721799872</v>
      </c>
      <c r="BF58" s="174">
        <v>-24.391192024635117</v>
      </c>
      <c r="BG58" s="174">
        <v>12.795249500280036</v>
      </c>
      <c r="BH58" s="174">
        <v>3.7703703731243081</v>
      </c>
      <c r="BI58" s="174">
        <v>4.3503064146797925</v>
      </c>
      <c r="BJ58" s="174">
        <v>11.022570072811448</v>
      </c>
      <c r="BK58" s="175">
        <v>-2.0134421591210128</v>
      </c>
    </row>
    <row r="59" spans="1:63" s="176" customFormat="1" ht="15" customHeight="1" x14ac:dyDescent="0.5">
      <c r="A59" s="168"/>
      <c r="B59" s="179" t="s">
        <v>25</v>
      </c>
      <c r="C59" s="177">
        <v>129555.45999999999</v>
      </c>
      <c r="D59" s="177">
        <v>191284.25</v>
      </c>
      <c r="E59" s="177">
        <v>320839.70999999996</v>
      </c>
      <c r="F59" s="177"/>
      <c r="G59" s="177">
        <v>118162.48000000001</v>
      </c>
      <c r="H59" s="177">
        <v>9250.5</v>
      </c>
      <c r="I59" s="177">
        <v>1353.55</v>
      </c>
      <c r="J59" s="177">
        <v>4545</v>
      </c>
      <c r="K59" s="177">
        <v>26703.77</v>
      </c>
      <c r="L59" s="177">
        <v>160015.30000000002</v>
      </c>
      <c r="M59" s="177">
        <v>109298.97</v>
      </c>
      <c r="N59" s="177">
        <v>10907.55</v>
      </c>
      <c r="O59" s="178">
        <v>601061.53</v>
      </c>
      <c r="P59" s="187"/>
      <c r="Q59" s="172"/>
      <c r="R59" s="179" t="s">
        <v>25</v>
      </c>
      <c r="S59" s="180">
        <v>-19.61112411053972</v>
      </c>
      <c r="T59" s="180">
        <v>-5.0942628504042773</v>
      </c>
      <c r="U59" s="180">
        <v>-11.544410513707888</v>
      </c>
      <c r="V59" s="180"/>
      <c r="W59" s="180">
        <v>14.821618700138899</v>
      </c>
      <c r="X59" s="180">
        <v>11.063753151638849</v>
      </c>
      <c r="Y59" s="180">
        <v>-21.521959704304976</v>
      </c>
      <c r="Z59" s="180">
        <v>-18.692642086620509</v>
      </c>
      <c r="AA59" s="180">
        <v>42.243421371533685</v>
      </c>
      <c r="AB59" s="180">
        <v>16.521750528211783</v>
      </c>
      <c r="AC59" s="180">
        <v>20.129061373229888</v>
      </c>
      <c r="AD59" s="180">
        <v>7.9602704066987968</v>
      </c>
      <c r="AE59" s="260">
        <v>-1.0929466628880391E-2</v>
      </c>
      <c r="AG59" s="172"/>
      <c r="AH59" s="180" t="s">
        <v>25</v>
      </c>
      <c r="AI59" s="180">
        <v>-19.487570781528689</v>
      </c>
      <c r="AJ59" s="180">
        <v>-3.3318734734469331</v>
      </c>
      <c r="AK59" s="180">
        <v>-10.331533608832643</v>
      </c>
      <c r="AL59" s="180"/>
      <c r="AM59" s="180">
        <v>9.6268862137638251</v>
      </c>
      <c r="AN59" s="180">
        <v>17.771164976928915</v>
      </c>
      <c r="AO59" s="180">
        <v>-41.850218559212259</v>
      </c>
      <c r="AP59" s="180">
        <v>4.2019184691904741</v>
      </c>
      <c r="AQ59" s="180">
        <v>30.513772977975293</v>
      </c>
      <c r="AR59" s="180">
        <v>11.84066071656278</v>
      </c>
      <c r="AS59" s="180">
        <v>28.384850565802083</v>
      </c>
      <c r="AT59" s="180">
        <v>10.525899005511903</v>
      </c>
      <c r="AU59" s="181">
        <v>0.93606348791337268</v>
      </c>
      <c r="AW59" s="172"/>
      <c r="AX59" s="180" t="s">
        <v>25</v>
      </c>
      <c r="AY59" s="180">
        <v>-17.495750380367369</v>
      </c>
      <c r="AZ59" s="180">
        <v>3.2689415217189008</v>
      </c>
      <c r="BA59" s="180">
        <v>-6.2821356617355661</v>
      </c>
      <c r="BB59" s="180"/>
      <c r="BC59" s="180">
        <v>6.7823626814592473</v>
      </c>
      <c r="BD59" s="180">
        <v>3.6706753531279475</v>
      </c>
      <c r="BE59" s="180">
        <v>-21.894937327405103</v>
      </c>
      <c r="BF59" s="180">
        <v>-22.899719895309161</v>
      </c>
      <c r="BG59" s="180">
        <v>18.310138646763875</v>
      </c>
      <c r="BH59" s="180">
        <v>6.0991398375979742</v>
      </c>
      <c r="BI59" s="180">
        <v>7.1103278942029817</v>
      </c>
      <c r="BJ59" s="180">
        <v>16.298879137805741</v>
      </c>
      <c r="BK59" s="181">
        <v>-0.89126513004596575</v>
      </c>
    </row>
    <row r="60" spans="1:63" s="176" customFormat="1" ht="15" customHeight="1" x14ac:dyDescent="0.45">
      <c r="A60" s="168"/>
      <c r="B60" s="169" t="s">
        <v>26</v>
      </c>
      <c r="C60" s="169">
        <v>136968.38999999998</v>
      </c>
      <c r="D60" s="169">
        <v>203493.48</v>
      </c>
      <c r="E60" s="169">
        <v>340461.87</v>
      </c>
      <c r="F60" s="169"/>
      <c r="G60" s="169">
        <v>129614.07</v>
      </c>
      <c r="H60" s="169">
        <v>10558.25</v>
      </c>
      <c r="I60" s="169">
        <v>1607</v>
      </c>
      <c r="J60" s="169">
        <v>4659.6499999999996</v>
      </c>
      <c r="K60" s="169">
        <v>27344.5</v>
      </c>
      <c r="L60" s="169">
        <v>173783.47</v>
      </c>
      <c r="M60" s="169">
        <v>130128.72</v>
      </c>
      <c r="N60" s="169">
        <v>9242.81</v>
      </c>
      <c r="O60" s="170">
        <v>653616.87</v>
      </c>
      <c r="P60" s="187"/>
      <c r="Q60" s="172"/>
      <c r="R60" s="174" t="s">
        <v>26</v>
      </c>
      <c r="S60" s="174">
        <v>-20.400420173561329</v>
      </c>
      <c r="T60" s="174">
        <v>-8.3876722141846756</v>
      </c>
      <c r="U60" s="174">
        <v>-13.631390917890627</v>
      </c>
      <c r="V60" s="174"/>
      <c r="W60" s="174">
        <v>2.5716738710962233</v>
      </c>
      <c r="X60" s="174">
        <v>62.646055256448761</v>
      </c>
      <c r="Y60" s="174">
        <v>-32.571068918493651</v>
      </c>
      <c r="Z60" s="174">
        <v>-12.152519206296844</v>
      </c>
      <c r="AA60" s="174">
        <v>39.35115042606202</v>
      </c>
      <c r="AB60" s="174">
        <v>8.5019826596341517</v>
      </c>
      <c r="AC60" s="174">
        <v>37.011174948976958</v>
      </c>
      <c r="AD60" s="174">
        <v>-6.8765471777764589</v>
      </c>
      <c r="AE60" s="268">
        <v>-0.85666067913585664</v>
      </c>
      <c r="AG60" s="172"/>
      <c r="AH60" s="174" t="s">
        <v>26</v>
      </c>
      <c r="AI60" s="174">
        <v>-19.688549190986748</v>
      </c>
      <c r="AJ60" s="174">
        <v>-4.4335510279181989</v>
      </c>
      <c r="AK60" s="174">
        <v>-11.053824586035702</v>
      </c>
      <c r="AL60" s="174"/>
      <c r="AM60" s="174">
        <v>8.0076188032337683</v>
      </c>
      <c r="AN60" s="174">
        <v>25.642615728656295</v>
      </c>
      <c r="AO60" s="174">
        <v>-39.668009011240372</v>
      </c>
      <c r="AP60" s="174">
        <v>1.2624084876681678</v>
      </c>
      <c r="AQ60" s="174">
        <v>32.390320580113354</v>
      </c>
      <c r="AR60" s="174">
        <v>11.097588894427986</v>
      </c>
      <c r="AS60" s="174">
        <v>30.25825814207451</v>
      </c>
      <c r="AT60" s="174">
        <v>6.8251412811894028</v>
      </c>
      <c r="AU60" s="175">
        <v>0.54270257847386461</v>
      </c>
      <c r="AW60" s="172"/>
      <c r="AX60" s="174" t="s">
        <v>26</v>
      </c>
      <c r="AY60" s="174">
        <v>-17.981465894041094</v>
      </c>
      <c r="AZ60" s="174">
        <v>2.0762873379748044</v>
      </c>
      <c r="BA60" s="174">
        <v>-7.0547929760950865</v>
      </c>
      <c r="BB60" s="174"/>
      <c r="BC60" s="174">
        <v>6.1356890888383049</v>
      </c>
      <c r="BD60" s="174">
        <v>12.997962156219828</v>
      </c>
      <c r="BE60" s="174">
        <v>-23.484216661323742</v>
      </c>
      <c r="BF60" s="174">
        <v>-21.182722428493705</v>
      </c>
      <c r="BG60" s="174">
        <v>21.768239995817851</v>
      </c>
      <c r="BH60" s="174">
        <v>6.686439040526551</v>
      </c>
      <c r="BI60" s="174">
        <v>10.617129496346521</v>
      </c>
      <c r="BJ60" s="174">
        <v>13.309838587302437</v>
      </c>
      <c r="BK60" s="175">
        <v>-0.67996030885454672</v>
      </c>
    </row>
    <row r="61" spans="1:63" s="176" customFormat="1" ht="15" customHeight="1" x14ac:dyDescent="0.5">
      <c r="A61" s="269"/>
      <c r="B61" s="270" t="s">
        <v>27</v>
      </c>
      <c r="C61" s="271">
        <v>134816.09999999998</v>
      </c>
      <c r="D61" s="271">
        <v>194601.55000000002</v>
      </c>
      <c r="E61" s="271">
        <v>329417.65000000002</v>
      </c>
      <c r="F61" s="271"/>
      <c r="G61" s="271">
        <v>125569.40000000001</v>
      </c>
      <c r="H61" s="271">
        <v>9798.75</v>
      </c>
      <c r="I61" s="271">
        <v>1411</v>
      </c>
      <c r="J61" s="271">
        <v>6126.55</v>
      </c>
      <c r="K61" s="271">
        <v>24893.07</v>
      </c>
      <c r="L61" s="271">
        <v>167798.77000000002</v>
      </c>
      <c r="M61" s="271">
        <v>130723.69</v>
      </c>
      <c r="N61" s="271">
        <v>8072.07</v>
      </c>
      <c r="O61" s="272">
        <v>636012.18000000005</v>
      </c>
      <c r="P61" s="187"/>
      <c r="Q61" s="275"/>
      <c r="R61" s="270" t="s">
        <v>27</v>
      </c>
      <c r="S61" s="273">
        <v>-8.8521200844842696</v>
      </c>
      <c r="T61" s="273">
        <v>4.7981386361702647</v>
      </c>
      <c r="U61" s="273">
        <v>-1.2539980395742134</v>
      </c>
      <c r="V61" s="270"/>
      <c r="W61" s="273">
        <v>11.515373911316857</v>
      </c>
      <c r="X61" s="273">
        <v>41.430798319934183</v>
      </c>
      <c r="Y61" s="273">
        <v>-30.612244897959187</v>
      </c>
      <c r="Z61" s="273">
        <v>5.6210671493836912</v>
      </c>
      <c r="AA61" s="273">
        <v>17.464467723669301</v>
      </c>
      <c r="AB61" s="273">
        <v>12.952396005117862</v>
      </c>
      <c r="AC61" s="273">
        <v>37.453481164557331</v>
      </c>
      <c r="AD61" s="273">
        <v>-4.439182910010004</v>
      </c>
      <c r="AE61" s="274">
        <v>8.5884123324230046</v>
      </c>
      <c r="AG61" s="275"/>
      <c r="AH61" s="273" t="s">
        <v>27</v>
      </c>
      <c r="AI61" s="273">
        <v>-17.964105884020697</v>
      </c>
      <c r="AJ61" s="273">
        <v>-3.0110106716350913</v>
      </c>
      <c r="AK61" s="273">
        <v>-9.5222280728067119</v>
      </c>
      <c r="AL61" s="273"/>
      <c r="AM61" s="273">
        <v>8.6032104560615892</v>
      </c>
      <c r="AN61" s="273">
        <v>28.132241998779136</v>
      </c>
      <c r="AO61" s="273">
        <v>-38.154560793457328</v>
      </c>
      <c r="AP61" s="273">
        <v>1.978389507115935</v>
      </c>
      <c r="AQ61" s="273">
        <v>29.6059845650081</v>
      </c>
      <c r="AR61" s="273">
        <v>11.414965116971018</v>
      </c>
      <c r="AS61" s="273">
        <v>31.543473529942275</v>
      </c>
      <c r="AT61" s="273">
        <v>5.0988997990381932</v>
      </c>
      <c r="AU61" s="274">
        <v>1.8552602366274726</v>
      </c>
      <c r="AW61" s="275"/>
      <c r="AX61" s="273" t="s">
        <v>27</v>
      </c>
      <c r="AY61" s="273">
        <v>-17.396612590392067</v>
      </c>
      <c r="AZ61" s="273">
        <v>2.575002866085029</v>
      </c>
      <c r="BA61" s="273">
        <v>-6.4491684297336747</v>
      </c>
      <c r="BB61" s="273"/>
      <c r="BC61" s="273">
        <v>6.6492345934228183</v>
      </c>
      <c r="BD61" s="273">
        <v>16.615739514633304</v>
      </c>
      <c r="BE61" s="273">
        <v>-28.829530598875806</v>
      </c>
      <c r="BF61" s="273">
        <v>-19.781860661882405</v>
      </c>
      <c r="BG61" s="273">
        <v>22.684224282460022</v>
      </c>
      <c r="BH61" s="273">
        <v>7.3945789673226301</v>
      </c>
      <c r="BI61" s="273">
        <v>14.487298076290742</v>
      </c>
      <c r="BJ61" s="273">
        <v>14.118918472217402</v>
      </c>
      <c r="BK61" s="274">
        <v>0.48671429441296254</v>
      </c>
    </row>
    <row r="62" spans="1:63" s="176" customFormat="1" ht="15" customHeight="1" x14ac:dyDescent="0.5">
      <c r="A62" s="168"/>
      <c r="B62" s="169"/>
      <c r="C62" s="182"/>
      <c r="D62" s="182"/>
      <c r="E62" s="182"/>
      <c r="F62" s="182"/>
      <c r="G62" s="182"/>
      <c r="H62" s="182"/>
      <c r="I62" s="182"/>
      <c r="J62" s="182"/>
      <c r="K62" s="182"/>
      <c r="L62" s="182"/>
      <c r="M62" s="182"/>
      <c r="N62" s="182"/>
      <c r="O62" s="182"/>
      <c r="P62" s="171"/>
      <c r="Q62" s="168"/>
      <c r="R62" s="173"/>
      <c r="S62" s="185"/>
      <c r="T62" s="185"/>
      <c r="U62" s="185"/>
      <c r="V62" s="185"/>
      <c r="W62" s="185"/>
      <c r="X62" s="185"/>
      <c r="Y62" s="185"/>
      <c r="Z62" s="185"/>
      <c r="AA62" s="185"/>
      <c r="AB62" s="185"/>
      <c r="AC62" s="185"/>
      <c r="AD62" s="185"/>
      <c r="AE62" s="185"/>
      <c r="AG62" s="168"/>
      <c r="AH62" s="184"/>
      <c r="AI62" s="185"/>
      <c r="AJ62" s="185"/>
      <c r="AK62" s="185"/>
      <c r="AL62" s="185"/>
      <c r="AM62" s="185"/>
      <c r="AN62" s="185"/>
      <c r="AO62" s="185"/>
      <c r="AP62" s="185"/>
      <c r="AQ62" s="185"/>
      <c r="AR62" s="185"/>
      <c r="AS62" s="185"/>
      <c r="AT62" s="185"/>
      <c r="AU62" s="185"/>
    </row>
    <row r="63" spans="1:63" s="189" customFormat="1" ht="15" customHeight="1" x14ac:dyDescent="0.35">
      <c r="A63" s="188"/>
      <c r="P63" s="190"/>
      <c r="Q63" s="191"/>
      <c r="R63" s="192"/>
      <c r="S63" s="193"/>
      <c r="T63" s="193"/>
      <c r="U63" s="193"/>
      <c r="V63" s="193"/>
      <c r="W63" s="193"/>
      <c r="X63" s="193"/>
      <c r="Y63" s="193"/>
      <c r="Z63" s="193"/>
      <c r="AA63" s="193"/>
      <c r="AB63" s="193"/>
      <c r="AC63" s="193"/>
      <c r="AD63" s="193"/>
      <c r="AE63" s="193"/>
      <c r="AG63" s="191"/>
      <c r="AH63" s="192"/>
      <c r="AI63" s="192"/>
      <c r="AJ63" s="192"/>
      <c r="AK63" s="192"/>
      <c r="AL63" s="192"/>
      <c r="AM63" s="192"/>
      <c r="AN63" s="192"/>
      <c r="AO63" s="192"/>
      <c r="AP63" s="192"/>
      <c r="AQ63" s="192"/>
      <c r="AR63" s="192"/>
      <c r="AS63" s="192"/>
      <c r="AT63" s="192"/>
      <c r="AU63" s="192"/>
    </row>
    <row r="64" spans="1:63" s="189" customFormat="1" ht="15.75" customHeight="1" x14ac:dyDescent="0.35">
      <c r="A64" s="355" t="s">
        <v>46</v>
      </c>
      <c r="B64" s="356"/>
      <c r="C64" s="356"/>
      <c r="D64" s="356"/>
      <c r="E64" s="356"/>
      <c r="F64" s="356"/>
      <c r="G64" s="356"/>
      <c r="H64" s="356"/>
      <c r="I64" s="356"/>
      <c r="J64" s="356"/>
      <c r="K64" s="356"/>
      <c r="L64" s="356"/>
      <c r="M64" s="356"/>
      <c r="N64" s="356"/>
      <c r="O64" s="357"/>
      <c r="P64" s="190"/>
      <c r="Q64" s="355" t="s">
        <v>46</v>
      </c>
      <c r="R64" s="356"/>
      <c r="S64" s="356"/>
      <c r="T64" s="356"/>
      <c r="U64" s="356"/>
      <c r="V64" s="356"/>
      <c r="W64" s="356"/>
      <c r="X64" s="356"/>
      <c r="Y64" s="356"/>
      <c r="Z64" s="356"/>
      <c r="AA64" s="356"/>
      <c r="AB64" s="356"/>
      <c r="AC64" s="356"/>
      <c r="AD64" s="356"/>
      <c r="AE64" s="357"/>
      <c r="AG64" s="358" t="s">
        <v>46</v>
      </c>
      <c r="AH64" s="356"/>
      <c r="AI64" s="356"/>
      <c r="AJ64" s="356"/>
      <c r="AK64" s="356"/>
      <c r="AL64" s="356"/>
      <c r="AM64" s="356"/>
      <c r="AN64" s="356"/>
      <c r="AO64" s="356"/>
      <c r="AP64" s="356"/>
      <c r="AQ64" s="356"/>
      <c r="AR64" s="356"/>
      <c r="AS64" s="356"/>
      <c r="AT64" s="356"/>
      <c r="AU64" s="357"/>
      <c r="AW64" s="358" t="s">
        <v>46</v>
      </c>
      <c r="AX64" s="356"/>
      <c r="AY64" s="356"/>
      <c r="AZ64" s="356"/>
      <c r="BA64" s="356"/>
      <c r="BB64" s="356"/>
      <c r="BC64" s="356"/>
      <c r="BD64" s="356"/>
      <c r="BE64" s="356"/>
      <c r="BF64" s="356"/>
      <c r="BG64" s="356"/>
      <c r="BH64" s="356"/>
      <c r="BI64" s="356"/>
      <c r="BJ64" s="356"/>
      <c r="BK64" s="357"/>
    </row>
    <row r="65" spans="1:63" s="189" customFormat="1" ht="15.75" customHeight="1" x14ac:dyDescent="0.35">
      <c r="A65" s="194" t="s">
        <v>47</v>
      </c>
      <c r="B65" s="195"/>
      <c r="C65" s="195"/>
      <c r="D65" s="195"/>
      <c r="E65" s="195"/>
      <c r="F65" s="195"/>
      <c r="G65" s="195"/>
      <c r="H65" s="195"/>
      <c r="I65" s="195"/>
      <c r="J65" s="195"/>
      <c r="K65" s="195"/>
      <c r="L65" s="195"/>
      <c r="M65" s="195"/>
      <c r="N65" s="195"/>
      <c r="O65" s="196"/>
      <c r="P65" s="190"/>
      <c r="Q65" s="194" t="s">
        <v>47</v>
      </c>
      <c r="R65" s="197"/>
      <c r="S65" s="197"/>
      <c r="T65" s="197"/>
      <c r="U65" s="197"/>
      <c r="V65" s="197"/>
      <c r="W65" s="197"/>
      <c r="X65" s="197"/>
      <c r="Y65" s="197"/>
      <c r="Z65" s="197"/>
      <c r="AA65" s="197"/>
      <c r="AB65" s="197"/>
      <c r="AC65" s="197"/>
      <c r="AD65" s="197"/>
      <c r="AE65" s="198"/>
      <c r="AG65" s="194" t="s">
        <v>47</v>
      </c>
      <c r="AH65" s="197"/>
      <c r="AI65" s="197"/>
      <c r="AJ65" s="197"/>
      <c r="AK65" s="197"/>
      <c r="AL65" s="197"/>
      <c r="AM65" s="197"/>
      <c r="AN65" s="197"/>
      <c r="AO65" s="197"/>
      <c r="AP65" s="197"/>
      <c r="AQ65" s="197"/>
      <c r="AR65" s="197"/>
      <c r="AS65" s="197"/>
      <c r="AT65" s="197"/>
      <c r="AU65" s="198"/>
      <c r="AW65" s="194" t="s">
        <v>47</v>
      </c>
      <c r="AX65" s="197"/>
      <c r="AY65" s="197"/>
      <c r="AZ65" s="197"/>
      <c r="BA65" s="197"/>
      <c r="BB65" s="197"/>
      <c r="BC65" s="197"/>
      <c r="BD65" s="197"/>
      <c r="BE65" s="197"/>
      <c r="BF65" s="197"/>
      <c r="BG65" s="197"/>
      <c r="BH65" s="197"/>
      <c r="BI65" s="197"/>
      <c r="BJ65" s="197"/>
      <c r="BK65" s="198"/>
    </row>
    <row r="66" spans="1:63" s="189" customFormat="1" ht="22.5" customHeight="1" x14ac:dyDescent="0.35">
      <c r="A66" s="363" t="s">
        <v>48</v>
      </c>
      <c r="B66" s="364"/>
      <c r="C66" s="364"/>
      <c r="D66" s="364"/>
      <c r="E66" s="364"/>
      <c r="F66" s="364"/>
      <c r="G66" s="364"/>
      <c r="H66" s="364"/>
      <c r="I66" s="364"/>
      <c r="J66" s="364"/>
      <c r="K66" s="364"/>
      <c r="L66" s="364"/>
      <c r="M66" s="364"/>
      <c r="N66" s="364"/>
      <c r="O66" s="365"/>
      <c r="P66" s="190"/>
      <c r="Q66" s="363" t="s">
        <v>48</v>
      </c>
      <c r="R66" s="364"/>
      <c r="S66" s="364"/>
      <c r="T66" s="364"/>
      <c r="U66" s="364"/>
      <c r="V66" s="364"/>
      <c r="W66" s="364"/>
      <c r="X66" s="364"/>
      <c r="Y66" s="364"/>
      <c r="Z66" s="364"/>
      <c r="AA66" s="364"/>
      <c r="AB66" s="364"/>
      <c r="AC66" s="364"/>
      <c r="AD66" s="364"/>
      <c r="AE66" s="365"/>
      <c r="AG66" s="363" t="s">
        <v>48</v>
      </c>
      <c r="AH66" s="364"/>
      <c r="AI66" s="364"/>
      <c r="AJ66" s="364"/>
      <c r="AK66" s="364"/>
      <c r="AL66" s="364"/>
      <c r="AM66" s="364"/>
      <c r="AN66" s="364"/>
      <c r="AO66" s="364"/>
      <c r="AP66" s="364"/>
      <c r="AQ66" s="364"/>
      <c r="AR66" s="364"/>
      <c r="AS66" s="364"/>
      <c r="AT66" s="364"/>
      <c r="AU66" s="365"/>
      <c r="AW66" s="363" t="s">
        <v>48</v>
      </c>
      <c r="AX66" s="364"/>
      <c r="AY66" s="364"/>
      <c r="AZ66" s="364"/>
      <c r="BA66" s="364"/>
      <c r="BB66" s="364"/>
      <c r="BC66" s="364"/>
      <c r="BD66" s="364"/>
      <c r="BE66" s="364"/>
      <c r="BF66" s="364"/>
      <c r="BG66" s="364"/>
      <c r="BH66" s="364"/>
      <c r="BI66" s="364"/>
      <c r="BJ66" s="364"/>
      <c r="BK66" s="365"/>
    </row>
    <row r="67" spans="1:63" s="246" customFormat="1" ht="26.25" customHeight="1" x14ac:dyDescent="0.35">
      <c r="A67" s="366" t="s">
        <v>49</v>
      </c>
      <c r="B67" s="367"/>
      <c r="C67" s="367"/>
      <c r="D67" s="367"/>
      <c r="E67" s="367"/>
      <c r="F67" s="367"/>
      <c r="G67" s="367"/>
      <c r="H67" s="367"/>
      <c r="I67" s="367"/>
      <c r="J67" s="367"/>
      <c r="K67" s="367"/>
      <c r="L67" s="367"/>
      <c r="M67" s="367"/>
      <c r="N67" s="367"/>
      <c r="O67" s="368"/>
      <c r="P67" s="245"/>
      <c r="Q67" s="366" t="s">
        <v>50</v>
      </c>
      <c r="R67" s="367"/>
      <c r="S67" s="367"/>
      <c r="T67" s="367"/>
      <c r="U67" s="367"/>
      <c r="V67" s="367"/>
      <c r="W67" s="367"/>
      <c r="X67" s="367"/>
      <c r="Y67" s="367"/>
      <c r="Z67" s="367"/>
      <c r="AA67" s="367"/>
      <c r="AB67" s="367"/>
      <c r="AC67" s="367"/>
      <c r="AD67" s="367"/>
      <c r="AE67" s="368"/>
      <c r="AG67" s="366" t="s">
        <v>50</v>
      </c>
      <c r="AH67" s="367"/>
      <c r="AI67" s="367"/>
      <c r="AJ67" s="367"/>
      <c r="AK67" s="367"/>
      <c r="AL67" s="367"/>
      <c r="AM67" s="367"/>
      <c r="AN67" s="367"/>
      <c r="AO67" s="367"/>
      <c r="AP67" s="367"/>
      <c r="AQ67" s="367"/>
      <c r="AR67" s="367"/>
      <c r="AS67" s="367"/>
      <c r="AT67" s="367"/>
      <c r="AU67" s="368"/>
      <c r="AW67" s="366" t="s">
        <v>50</v>
      </c>
      <c r="AX67" s="367"/>
      <c r="AY67" s="367"/>
      <c r="AZ67" s="367"/>
      <c r="BA67" s="367"/>
      <c r="BB67" s="367"/>
      <c r="BC67" s="367"/>
      <c r="BD67" s="367"/>
      <c r="BE67" s="367"/>
      <c r="BF67" s="367"/>
      <c r="BG67" s="367"/>
      <c r="BH67" s="367"/>
      <c r="BI67" s="367"/>
      <c r="BJ67" s="367"/>
      <c r="BK67" s="368"/>
    </row>
    <row r="68" spans="1:63" s="246" customFormat="1" ht="35.15" customHeight="1" x14ac:dyDescent="0.35">
      <c r="A68" s="366" t="s">
        <v>107</v>
      </c>
      <c r="B68" s="367"/>
      <c r="C68" s="367"/>
      <c r="D68" s="367"/>
      <c r="E68" s="367"/>
      <c r="F68" s="367"/>
      <c r="G68" s="367"/>
      <c r="H68" s="367"/>
      <c r="I68" s="367"/>
      <c r="J68" s="367"/>
      <c r="K68" s="367"/>
      <c r="L68" s="367"/>
      <c r="M68" s="367"/>
      <c r="N68" s="367"/>
      <c r="O68" s="368"/>
      <c r="P68" s="245"/>
      <c r="Q68" s="366" t="s">
        <v>108</v>
      </c>
      <c r="R68" s="367"/>
      <c r="S68" s="367"/>
      <c r="T68" s="367"/>
      <c r="U68" s="367"/>
      <c r="V68" s="367"/>
      <c r="W68" s="367"/>
      <c r="X68" s="367"/>
      <c r="Y68" s="367"/>
      <c r="Z68" s="367"/>
      <c r="AA68" s="367"/>
      <c r="AB68" s="367"/>
      <c r="AC68" s="367"/>
      <c r="AD68" s="367"/>
      <c r="AE68" s="368"/>
      <c r="AG68" s="366" t="s">
        <v>108</v>
      </c>
      <c r="AH68" s="367"/>
      <c r="AI68" s="367"/>
      <c r="AJ68" s="367"/>
      <c r="AK68" s="367"/>
      <c r="AL68" s="367"/>
      <c r="AM68" s="367"/>
      <c r="AN68" s="367"/>
      <c r="AO68" s="367"/>
      <c r="AP68" s="367"/>
      <c r="AQ68" s="367"/>
      <c r="AR68" s="367"/>
      <c r="AS68" s="367"/>
      <c r="AT68" s="367"/>
      <c r="AU68" s="368"/>
      <c r="AW68" s="366" t="s">
        <v>108</v>
      </c>
      <c r="AX68" s="367"/>
      <c r="AY68" s="367"/>
      <c r="AZ68" s="367"/>
      <c r="BA68" s="367"/>
      <c r="BB68" s="367"/>
      <c r="BC68" s="367"/>
      <c r="BD68" s="367"/>
      <c r="BE68" s="367"/>
      <c r="BF68" s="367"/>
      <c r="BG68" s="367"/>
      <c r="BH68" s="367"/>
      <c r="BI68" s="367"/>
      <c r="BJ68" s="367"/>
      <c r="BK68" s="368"/>
    </row>
    <row r="69" spans="1:63" s="189" customFormat="1" ht="22.5" customHeight="1" x14ac:dyDescent="0.35">
      <c r="A69" s="212" t="s">
        <v>51</v>
      </c>
      <c r="B69" s="197"/>
      <c r="C69" s="197"/>
      <c r="D69" s="197"/>
      <c r="E69" s="197"/>
      <c r="F69" s="197"/>
      <c r="G69" s="197"/>
      <c r="H69" s="197"/>
      <c r="I69" s="197"/>
      <c r="J69" s="197"/>
      <c r="K69" s="197"/>
      <c r="L69" s="197"/>
      <c r="M69" s="197"/>
      <c r="N69" s="197"/>
      <c r="O69" s="198"/>
      <c r="P69" s="190"/>
      <c r="Q69" s="212" t="s">
        <v>51</v>
      </c>
      <c r="R69" s="197"/>
      <c r="S69" s="197"/>
      <c r="T69" s="197"/>
      <c r="U69" s="197"/>
      <c r="V69" s="197"/>
      <c r="W69" s="197"/>
      <c r="X69" s="197"/>
      <c r="Y69" s="197"/>
      <c r="Z69" s="197"/>
      <c r="AA69" s="197"/>
      <c r="AB69" s="197"/>
      <c r="AC69" s="197"/>
      <c r="AD69" s="197"/>
      <c r="AE69" s="198"/>
      <c r="AG69" s="212" t="s">
        <v>51</v>
      </c>
      <c r="AH69" s="197"/>
      <c r="AI69" s="197"/>
      <c r="AJ69" s="197"/>
      <c r="AK69" s="197"/>
      <c r="AL69" s="197"/>
      <c r="AM69" s="197"/>
      <c r="AN69" s="197"/>
      <c r="AO69" s="197"/>
      <c r="AP69" s="197"/>
      <c r="AQ69" s="197"/>
      <c r="AR69" s="197"/>
      <c r="AS69" s="197"/>
      <c r="AT69" s="197"/>
      <c r="AU69" s="198"/>
      <c r="AW69" s="212" t="s">
        <v>51</v>
      </c>
      <c r="AX69" s="197"/>
      <c r="AY69" s="197"/>
      <c r="AZ69" s="197"/>
      <c r="BA69" s="197"/>
      <c r="BB69" s="197"/>
      <c r="BC69" s="197"/>
      <c r="BD69" s="197"/>
      <c r="BE69" s="197"/>
      <c r="BF69" s="197"/>
      <c r="BG69" s="197"/>
      <c r="BH69" s="197"/>
      <c r="BI69" s="197"/>
      <c r="BJ69" s="197"/>
      <c r="BK69" s="198"/>
    </row>
    <row r="70" spans="1:63" s="189" customFormat="1" ht="22.5" customHeight="1" x14ac:dyDescent="0.35">
      <c r="A70" s="212" t="s">
        <v>52</v>
      </c>
      <c r="B70" s="197"/>
      <c r="C70" s="197"/>
      <c r="D70" s="197"/>
      <c r="E70" s="197"/>
      <c r="F70" s="197"/>
      <c r="G70" s="197"/>
      <c r="H70" s="197"/>
      <c r="I70" s="197"/>
      <c r="J70" s="197"/>
      <c r="K70" s="197"/>
      <c r="L70" s="197"/>
      <c r="M70" s="197"/>
      <c r="N70" s="197"/>
      <c r="O70" s="198"/>
      <c r="P70" s="190"/>
      <c r="Q70" s="212" t="s">
        <v>52</v>
      </c>
      <c r="R70" s="197"/>
      <c r="S70" s="197"/>
      <c r="T70" s="197"/>
      <c r="U70" s="197"/>
      <c r="V70" s="197"/>
      <c r="W70" s="197"/>
      <c r="X70" s="197"/>
      <c r="Y70" s="197"/>
      <c r="Z70" s="197"/>
      <c r="AA70" s="197"/>
      <c r="AB70" s="197"/>
      <c r="AC70" s="197"/>
      <c r="AD70" s="197"/>
      <c r="AE70" s="198"/>
      <c r="AG70" s="212" t="s">
        <v>52</v>
      </c>
      <c r="AH70" s="197"/>
      <c r="AI70" s="197"/>
      <c r="AJ70" s="197"/>
      <c r="AK70" s="197"/>
      <c r="AL70" s="197"/>
      <c r="AM70" s="197"/>
      <c r="AN70" s="197"/>
      <c r="AO70" s="197"/>
      <c r="AP70" s="197"/>
      <c r="AQ70" s="197"/>
      <c r="AR70" s="197"/>
      <c r="AS70" s="197"/>
      <c r="AT70" s="197"/>
      <c r="AU70" s="198"/>
      <c r="AW70" s="212" t="s">
        <v>52</v>
      </c>
      <c r="AX70" s="197"/>
      <c r="AY70" s="197"/>
      <c r="AZ70" s="197"/>
      <c r="BA70" s="197"/>
      <c r="BB70" s="197"/>
      <c r="BC70" s="197"/>
      <c r="BD70" s="197"/>
      <c r="BE70" s="197"/>
      <c r="BF70" s="197"/>
      <c r="BG70" s="197"/>
      <c r="BH70" s="197"/>
      <c r="BI70" s="197"/>
      <c r="BJ70" s="197"/>
      <c r="BK70" s="198"/>
    </row>
    <row r="71" spans="1:63" s="189" customFormat="1" ht="22.5" customHeight="1" x14ac:dyDescent="0.35">
      <c r="A71" s="212" t="s">
        <v>53</v>
      </c>
      <c r="B71" s="197"/>
      <c r="C71" s="197"/>
      <c r="D71" s="197"/>
      <c r="E71" s="197"/>
      <c r="F71" s="197"/>
      <c r="G71" s="197"/>
      <c r="H71" s="197"/>
      <c r="I71" s="197"/>
      <c r="J71" s="197"/>
      <c r="K71" s="197"/>
      <c r="L71" s="197"/>
      <c r="M71" s="197"/>
      <c r="N71" s="197"/>
      <c r="O71" s="198"/>
      <c r="P71" s="190"/>
      <c r="Q71" s="212" t="s">
        <v>53</v>
      </c>
      <c r="R71" s="197"/>
      <c r="S71" s="197"/>
      <c r="T71" s="197"/>
      <c r="U71" s="197"/>
      <c r="V71" s="197"/>
      <c r="W71" s="197"/>
      <c r="X71" s="197"/>
      <c r="Y71" s="197"/>
      <c r="Z71" s="197"/>
      <c r="AA71" s="197"/>
      <c r="AB71" s="197"/>
      <c r="AC71" s="197"/>
      <c r="AD71" s="197"/>
      <c r="AE71" s="198"/>
      <c r="AG71" s="212" t="s">
        <v>53</v>
      </c>
      <c r="AH71" s="197"/>
      <c r="AI71" s="197"/>
      <c r="AJ71" s="197"/>
      <c r="AK71" s="197"/>
      <c r="AL71" s="197"/>
      <c r="AM71" s="197"/>
      <c r="AN71" s="197"/>
      <c r="AO71" s="197"/>
      <c r="AP71" s="197"/>
      <c r="AQ71" s="197"/>
      <c r="AR71" s="197"/>
      <c r="AS71" s="197"/>
      <c r="AT71" s="197"/>
      <c r="AU71" s="198"/>
      <c r="AW71" s="212" t="s">
        <v>53</v>
      </c>
      <c r="AX71" s="197"/>
      <c r="AY71" s="197"/>
      <c r="AZ71" s="197"/>
      <c r="BA71" s="197"/>
      <c r="BB71" s="197"/>
      <c r="BC71" s="197"/>
      <c r="BD71" s="197"/>
      <c r="BE71" s="197"/>
      <c r="BF71" s="197"/>
      <c r="BG71" s="197"/>
      <c r="BH71" s="197"/>
      <c r="BI71" s="197"/>
      <c r="BJ71" s="197"/>
      <c r="BK71" s="198"/>
    </row>
    <row r="72" spans="1:63" s="189" customFormat="1" ht="22.5" customHeight="1" x14ac:dyDescent="0.35">
      <c r="A72" s="212" t="s">
        <v>54</v>
      </c>
      <c r="B72" s="197"/>
      <c r="C72" s="197"/>
      <c r="D72" s="197"/>
      <c r="E72" s="197"/>
      <c r="F72" s="197"/>
      <c r="G72" s="197"/>
      <c r="H72" s="197"/>
      <c r="I72" s="197"/>
      <c r="J72" s="197"/>
      <c r="K72" s="197"/>
      <c r="L72" s="197"/>
      <c r="M72" s="197"/>
      <c r="N72" s="197"/>
      <c r="O72" s="198"/>
      <c r="P72" s="190"/>
      <c r="Q72" s="212" t="s">
        <v>54</v>
      </c>
      <c r="R72" s="197"/>
      <c r="S72" s="197"/>
      <c r="T72" s="197"/>
      <c r="U72" s="197"/>
      <c r="V72" s="197"/>
      <c r="W72" s="197"/>
      <c r="X72" s="197"/>
      <c r="Y72" s="197"/>
      <c r="Z72" s="197"/>
      <c r="AA72" s="197"/>
      <c r="AB72" s="197"/>
      <c r="AC72" s="197"/>
      <c r="AD72" s="197"/>
      <c r="AE72" s="198"/>
      <c r="AG72" s="212" t="s">
        <v>54</v>
      </c>
      <c r="AH72" s="197"/>
      <c r="AI72" s="197"/>
      <c r="AJ72" s="197"/>
      <c r="AK72" s="197"/>
      <c r="AL72" s="197"/>
      <c r="AM72" s="197"/>
      <c r="AN72" s="197"/>
      <c r="AO72" s="197"/>
      <c r="AP72" s="197"/>
      <c r="AQ72" s="197"/>
      <c r="AR72" s="197"/>
      <c r="AS72" s="197"/>
      <c r="AT72" s="197"/>
      <c r="AU72" s="198"/>
      <c r="AW72" s="212" t="s">
        <v>54</v>
      </c>
      <c r="AX72" s="197"/>
      <c r="AY72" s="197"/>
      <c r="AZ72" s="197"/>
      <c r="BA72" s="197"/>
      <c r="BB72" s="197"/>
      <c r="BC72" s="197"/>
      <c r="BD72" s="197"/>
      <c r="BE72" s="197"/>
      <c r="BF72" s="197"/>
      <c r="BG72" s="197"/>
      <c r="BH72" s="197"/>
      <c r="BI72" s="197"/>
      <c r="BJ72" s="197"/>
      <c r="BK72" s="198"/>
    </row>
    <row r="73" spans="1:63" s="189" customFormat="1" ht="22.5" customHeight="1" x14ac:dyDescent="0.35">
      <c r="A73" s="212" t="s">
        <v>55</v>
      </c>
      <c r="B73" s="197"/>
      <c r="C73" s="197"/>
      <c r="D73" s="197"/>
      <c r="E73" s="197"/>
      <c r="F73" s="197"/>
      <c r="G73" s="197"/>
      <c r="H73" s="197"/>
      <c r="I73" s="197"/>
      <c r="J73" s="197"/>
      <c r="K73" s="197"/>
      <c r="L73" s="197"/>
      <c r="M73" s="197"/>
      <c r="N73" s="197"/>
      <c r="O73" s="198"/>
      <c r="P73" s="190"/>
      <c r="Q73" s="212" t="s">
        <v>55</v>
      </c>
      <c r="R73" s="197"/>
      <c r="S73" s="197"/>
      <c r="T73" s="197"/>
      <c r="U73" s="197"/>
      <c r="V73" s="197"/>
      <c r="W73" s="197"/>
      <c r="X73" s="197"/>
      <c r="Y73" s="197"/>
      <c r="Z73" s="197"/>
      <c r="AA73" s="197"/>
      <c r="AB73" s="197"/>
      <c r="AC73" s="197"/>
      <c r="AD73" s="197"/>
      <c r="AE73" s="198"/>
      <c r="AG73" s="212" t="s">
        <v>55</v>
      </c>
      <c r="AH73" s="197"/>
      <c r="AI73" s="197"/>
      <c r="AJ73" s="197"/>
      <c r="AK73" s="197"/>
      <c r="AL73" s="197"/>
      <c r="AM73" s="197"/>
      <c r="AN73" s="197"/>
      <c r="AO73" s="197"/>
      <c r="AP73" s="197"/>
      <c r="AQ73" s="197"/>
      <c r="AR73" s="197"/>
      <c r="AS73" s="197"/>
      <c r="AT73" s="197"/>
      <c r="AU73" s="198"/>
      <c r="AW73" s="212" t="s">
        <v>55</v>
      </c>
      <c r="AX73" s="197"/>
      <c r="AY73" s="197"/>
      <c r="AZ73" s="197"/>
      <c r="BA73" s="197"/>
      <c r="BB73" s="197"/>
      <c r="BC73" s="197"/>
      <c r="BD73" s="197"/>
      <c r="BE73" s="197"/>
      <c r="BF73" s="197"/>
      <c r="BG73" s="197"/>
      <c r="BH73" s="197"/>
      <c r="BI73" s="197"/>
      <c r="BJ73" s="197"/>
      <c r="BK73" s="198"/>
    </row>
    <row r="74" spans="1:63" s="189" customFormat="1" ht="24.75" customHeight="1" x14ac:dyDescent="0.35">
      <c r="A74" s="360" t="str">
        <f>'Anexo 1'!A69</f>
        <v>Actualizado el 6 de agosto de 2026</v>
      </c>
      <c r="B74" s="361"/>
      <c r="C74" s="361"/>
      <c r="D74" s="361"/>
      <c r="E74" s="361"/>
      <c r="F74" s="361"/>
      <c r="G74" s="361"/>
      <c r="H74" s="361"/>
      <c r="I74" s="361"/>
      <c r="J74" s="361"/>
      <c r="K74" s="361"/>
      <c r="L74" s="361"/>
      <c r="M74" s="361"/>
      <c r="N74" s="361"/>
      <c r="O74" s="362"/>
      <c r="P74" s="190"/>
      <c r="Q74" s="360" t="str">
        <f>+A74</f>
        <v>Actualizado el 6 de agosto de 2026</v>
      </c>
      <c r="R74" s="361"/>
      <c r="S74" s="361"/>
      <c r="T74" s="361"/>
      <c r="U74" s="361"/>
      <c r="V74" s="361"/>
      <c r="W74" s="361"/>
      <c r="X74" s="361"/>
      <c r="Y74" s="361"/>
      <c r="Z74" s="361"/>
      <c r="AA74" s="361"/>
      <c r="AB74" s="361"/>
      <c r="AC74" s="361"/>
      <c r="AD74" s="361"/>
      <c r="AE74" s="362"/>
      <c r="AG74" s="360" t="str">
        <f>+A74</f>
        <v>Actualizado el 6 de agosto de 2026</v>
      </c>
      <c r="AH74" s="361"/>
      <c r="AI74" s="361"/>
      <c r="AJ74" s="361"/>
      <c r="AK74" s="361"/>
      <c r="AL74" s="361"/>
      <c r="AM74" s="361"/>
      <c r="AN74" s="361"/>
      <c r="AO74" s="361"/>
      <c r="AP74" s="361"/>
      <c r="AQ74" s="361"/>
      <c r="AR74" s="361"/>
      <c r="AS74" s="361"/>
      <c r="AT74" s="361"/>
      <c r="AU74" s="362"/>
      <c r="AW74" s="369" t="str">
        <f>+Q74</f>
        <v>Actualizado el 6 de agosto de 2026</v>
      </c>
      <c r="AX74" s="370"/>
      <c r="AY74" s="370"/>
      <c r="AZ74" s="370"/>
      <c r="BA74" s="370"/>
      <c r="BB74" s="370"/>
      <c r="BC74" s="370"/>
      <c r="BD74" s="370"/>
      <c r="BE74" s="370"/>
      <c r="BF74" s="370"/>
      <c r="BG74" s="370"/>
      <c r="BH74" s="370"/>
      <c r="BI74" s="370"/>
      <c r="BJ74" s="370"/>
      <c r="BK74" s="371"/>
    </row>
    <row r="75" spans="1:63" s="189" customFormat="1" ht="1.5" customHeight="1" x14ac:dyDescent="0.35">
      <c r="A75" s="199"/>
      <c r="B75" s="200"/>
      <c r="C75" s="200"/>
      <c r="D75" s="200"/>
      <c r="E75" s="201"/>
      <c r="F75" s="201"/>
      <c r="G75" s="201"/>
      <c r="H75" s="201"/>
      <c r="I75" s="201"/>
      <c r="J75" s="201"/>
      <c r="K75" s="201"/>
      <c r="L75" s="201"/>
      <c r="M75" s="201"/>
      <c r="N75" s="201"/>
      <c r="O75" s="202"/>
      <c r="P75" s="190"/>
      <c r="Q75" s="199"/>
      <c r="R75" s="200"/>
      <c r="S75" s="200"/>
      <c r="T75" s="200"/>
      <c r="U75" s="200"/>
      <c r="V75" s="200"/>
      <c r="W75" s="200"/>
      <c r="X75" s="200"/>
      <c r="Y75" s="200"/>
      <c r="Z75" s="200"/>
      <c r="AA75" s="200"/>
      <c r="AB75" s="200"/>
      <c r="AC75" s="200"/>
      <c r="AD75" s="200"/>
      <c r="AE75" s="203"/>
      <c r="AG75" s="199"/>
      <c r="AH75" s="200"/>
      <c r="AI75" s="200"/>
      <c r="AJ75" s="200"/>
      <c r="AK75" s="200"/>
      <c r="AL75" s="200"/>
      <c r="AM75" s="200"/>
      <c r="AN75" s="200"/>
      <c r="AO75" s="200"/>
      <c r="AP75" s="200"/>
      <c r="AQ75" s="200"/>
      <c r="AR75" s="200"/>
      <c r="AS75" s="200"/>
      <c r="AT75" s="200"/>
      <c r="AU75" s="203"/>
    </row>
    <row r="76" spans="1:63" s="189" customFormat="1" ht="14.25" customHeight="1" x14ac:dyDescent="0.35">
      <c r="A76" s="204"/>
      <c r="B76" s="204"/>
      <c r="C76" s="204"/>
      <c r="D76" s="204"/>
      <c r="E76" s="204"/>
      <c r="F76" s="204"/>
      <c r="G76" s="204"/>
      <c r="H76" s="204"/>
      <c r="I76" s="204"/>
      <c r="J76" s="204"/>
      <c r="K76" s="204"/>
      <c r="L76" s="204"/>
      <c r="M76" s="204"/>
      <c r="N76" s="204"/>
      <c r="O76" s="204"/>
      <c r="P76" s="190"/>
    </row>
  </sheetData>
  <mergeCells count="53">
    <mergeCell ref="AW64:BK64"/>
    <mergeCell ref="AW66:BK66"/>
    <mergeCell ref="AW67:BK67"/>
    <mergeCell ref="AW74:BK74"/>
    <mergeCell ref="AW5:BK5"/>
    <mergeCell ref="AW6:AW7"/>
    <mergeCell ref="AX6:AX7"/>
    <mergeCell ref="AY6:BA6"/>
    <mergeCell ref="BC6:BH6"/>
    <mergeCell ref="BI6:BI7"/>
    <mergeCell ref="BJ6:BJ7"/>
    <mergeCell ref="BK6:BK7"/>
    <mergeCell ref="AW68:BK68"/>
    <mergeCell ref="A74:O74"/>
    <mergeCell ref="Q74:AE74"/>
    <mergeCell ref="AG74:AU74"/>
    <mergeCell ref="A66:O66"/>
    <mergeCell ref="Q66:AE66"/>
    <mergeCell ref="AG66:AU66"/>
    <mergeCell ref="A67:O67"/>
    <mergeCell ref="Q67:AE67"/>
    <mergeCell ref="AG67:AU67"/>
    <mergeCell ref="A68:O68"/>
    <mergeCell ref="Q68:AE68"/>
    <mergeCell ref="AG68:AU68"/>
    <mergeCell ref="A64:O64"/>
    <mergeCell ref="Q64:AE64"/>
    <mergeCell ref="AG64:AU64"/>
    <mergeCell ref="AS6:AS7"/>
    <mergeCell ref="AT6:AT7"/>
    <mergeCell ref="AU6:AU7"/>
    <mergeCell ref="AC6:AC7"/>
    <mergeCell ref="AD6:AD7"/>
    <mergeCell ref="AE6:AE7"/>
    <mergeCell ref="AG6:AG7"/>
    <mergeCell ref="AH6:AH7"/>
    <mergeCell ref="AI6:AK6"/>
    <mergeCell ref="A3:O4"/>
    <mergeCell ref="A5:O5"/>
    <mergeCell ref="Q5:AE5"/>
    <mergeCell ref="AG5:AU5"/>
    <mergeCell ref="N6:N7"/>
    <mergeCell ref="O6:O7"/>
    <mergeCell ref="Q6:Q7"/>
    <mergeCell ref="R6:R7"/>
    <mergeCell ref="S6:U6"/>
    <mergeCell ref="W6:AB6"/>
    <mergeCell ref="AM6:AR6"/>
    <mergeCell ref="A6:A7"/>
    <mergeCell ref="B6:B7"/>
    <mergeCell ref="C6:E6"/>
    <mergeCell ref="G6:L6"/>
    <mergeCell ref="M6:M7"/>
  </mergeCells>
  <phoneticPr fontId="46" type="noConversion"/>
  <pageMargins left="0.75" right="0.75" top="1" bottom="1" header="0" footer="0"/>
  <pageSetup scale="11" orientation="portrait" horizontalDpi="300" verticalDpi="300"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G71"/>
  <sheetViews>
    <sheetView showGridLines="0" zoomScaleNormal="100" zoomScaleSheetLayoutView="55" workbookViewId="0">
      <selection activeCell="A5" sqref="A5:N5"/>
    </sheetView>
  </sheetViews>
  <sheetFormatPr baseColWidth="10" defaultColWidth="11.3828125" defaultRowHeight="14.6" x14ac:dyDescent="0.45"/>
  <cols>
    <col min="1" max="1" width="11.53515625" style="21" customWidth="1"/>
    <col min="2" max="2" width="9.69140625" style="21" customWidth="1"/>
    <col min="3" max="7" width="13.53515625" style="21" customWidth="1"/>
    <col min="8" max="8" width="15.69140625" style="21" customWidth="1"/>
    <col min="9" max="14" width="13.53515625" style="21" customWidth="1"/>
    <col min="15" max="15" width="7" style="21" customWidth="1"/>
    <col min="16" max="16" width="15.15234375" style="21" customWidth="1"/>
    <col min="17" max="17" width="5.15234375" style="21" bestFit="1" customWidth="1"/>
    <col min="18" max="22" width="14.3046875" style="21" customWidth="1"/>
    <col min="23" max="23" width="15.53515625" style="21" customWidth="1"/>
    <col min="24" max="29" width="14.3046875" style="21" customWidth="1"/>
    <col min="30" max="30" width="7.69140625" style="21" customWidth="1"/>
    <col min="31" max="32" width="8.53515625" style="21" customWidth="1"/>
    <col min="33" max="37" width="12.84375" style="21" customWidth="1"/>
    <col min="38" max="38" width="15.3046875" style="21" customWidth="1"/>
    <col min="39" max="44" width="12.84375" style="21" customWidth="1"/>
    <col min="45" max="45" width="3.84375" style="21" customWidth="1"/>
    <col min="46" max="52" width="11.3828125" style="21"/>
    <col min="53" max="53" width="13.84375" style="21" customWidth="1"/>
    <col min="54" max="16384" width="11.3828125" style="21"/>
  </cols>
  <sheetData>
    <row r="1" spans="1:59" ht="87.75" customHeight="1" x14ac:dyDescent="0.45"/>
    <row r="2" spans="1:59" ht="6.75" customHeight="1" x14ac:dyDescent="0.45"/>
    <row r="3" spans="1:59" ht="18.75" customHeight="1" x14ac:dyDescent="0.45">
      <c r="A3" s="290" t="s">
        <v>12</v>
      </c>
      <c r="B3" s="290"/>
      <c r="C3" s="290"/>
      <c r="D3" s="290"/>
      <c r="E3" s="290"/>
      <c r="F3" s="290"/>
      <c r="G3" s="290"/>
      <c r="H3" s="290"/>
      <c r="I3" s="290"/>
      <c r="J3" s="290"/>
      <c r="K3" s="290"/>
      <c r="L3" s="290"/>
      <c r="M3" s="290"/>
      <c r="N3" s="290"/>
    </row>
    <row r="4" spans="1:59" ht="18.75" customHeight="1" x14ac:dyDescent="0.45">
      <c r="A4" s="290"/>
      <c r="B4" s="290"/>
      <c r="C4" s="290"/>
      <c r="D4" s="290"/>
      <c r="E4" s="290"/>
      <c r="F4" s="290"/>
      <c r="G4" s="290"/>
      <c r="H4" s="290"/>
      <c r="I4" s="290"/>
      <c r="J4" s="290"/>
      <c r="K4" s="290"/>
      <c r="L4" s="290"/>
      <c r="M4" s="290"/>
      <c r="N4" s="290"/>
    </row>
    <row r="5" spans="1:59" s="47" customFormat="1" ht="42.75" customHeight="1" x14ac:dyDescent="0.5">
      <c r="A5" s="293" t="s">
        <v>96</v>
      </c>
      <c r="B5" s="293"/>
      <c r="C5" s="293"/>
      <c r="D5" s="293"/>
      <c r="E5" s="293"/>
      <c r="F5" s="293"/>
      <c r="G5" s="293"/>
      <c r="H5" s="293"/>
      <c r="I5" s="293"/>
      <c r="J5" s="293"/>
      <c r="K5" s="293"/>
      <c r="L5" s="293"/>
      <c r="M5" s="293"/>
      <c r="N5" s="294"/>
      <c r="O5" s="54"/>
      <c r="P5" s="372" t="s">
        <v>97</v>
      </c>
      <c r="Q5" s="373"/>
      <c r="R5" s="373"/>
      <c r="S5" s="373"/>
      <c r="T5" s="373"/>
      <c r="U5" s="373"/>
      <c r="V5" s="373"/>
      <c r="W5" s="373"/>
      <c r="X5" s="373"/>
      <c r="Y5" s="373"/>
      <c r="Z5" s="373"/>
      <c r="AA5" s="373"/>
      <c r="AB5" s="373"/>
      <c r="AC5" s="374"/>
      <c r="AD5" s="54"/>
      <c r="AE5" s="372" t="s">
        <v>98</v>
      </c>
      <c r="AF5" s="373"/>
      <c r="AG5" s="373"/>
      <c r="AH5" s="373"/>
      <c r="AI5" s="373"/>
      <c r="AJ5" s="373"/>
      <c r="AK5" s="373"/>
      <c r="AL5" s="373"/>
      <c r="AM5" s="373"/>
      <c r="AN5" s="373"/>
      <c r="AO5" s="373"/>
      <c r="AP5" s="373"/>
      <c r="AQ5" s="373"/>
      <c r="AR5" s="374"/>
      <c r="AS5" s="54"/>
      <c r="AT5" s="372" t="s">
        <v>99</v>
      </c>
      <c r="AU5" s="391"/>
      <c r="AV5" s="373"/>
      <c r="AW5" s="373"/>
      <c r="AX5" s="373"/>
      <c r="AY5" s="373"/>
      <c r="AZ5" s="373"/>
      <c r="BA5" s="373"/>
      <c r="BB5" s="373"/>
      <c r="BC5" s="373"/>
      <c r="BD5" s="373"/>
      <c r="BE5" s="373"/>
      <c r="BF5" s="373"/>
      <c r="BG5" s="374"/>
    </row>
    <row r="6" spans="1:59" s="33" customFormat="1" ht="24.65" customHeight="1" x14ac:dyDescent="0.5">
      <c r="A6" s="375" t="s">
        <v>13</v>
      </c>
      <c r="B6" s="377" t="s">
        <v>14</v>
      </c>
      <c r="C6" s="379" t="s">
        <v>56</v>
      </c>
      <c r="D6" s="375"/>
      <c r="E6" s="375"/>
      <c r="F6" s="375"/>
      <c r="G6" s="375"/>
      <c r="H6" s="375"/>
      <c r="I6" s="375"/>
      <c r="J6" s="375"/>
      <c r="K6" s="375"/>
      <c r="L6" s="375"/>
      <c r="M6" s="375"/>
      <c r="N6" s="73"/>
      <c r="O6" s="55"/>
      <c r="P6" s="379" t="s">
        <v>13</v>
      </c>
      <c r="Q6" s="381" t="s">
        <v>14</v>
      </c>
      <c r="R6" s="389" t="s">
        <v>57</v>
      </c>
      <c r="S6" s="389"/>
      <c r="T6" s="389"/>
      <c r="U6" s="389"/>
      <c r="V6" s="389"/>
      <c r="W6" s="389"/>
      <c r="X6" s="389"/>
      <c r="Y6" s="389"/>
      <c r="Z6" s="389"/>
      <c r="AA6" s="389"/>
      <c r="AB6" s="389"/>
      <c r="AC6" s="74"/>
      <c r="AD6" s="55"/>
      <c r="AE6" s="379" t="s">
        <v>13</v>
      </c>
      <c r="AF6" s="381" t="s">
        <v>14</v>
      </c>
      <c r="AG6" s="389" t="s">
        <v>58</v>
      </c>
      <c r="AH6" s="389"/>
      <c r="AI6" s="389"/>
      <c r="AJ6" s="389"/>
      <c r="AK6" s="389"/>
      <c r="AL6" s="389"/>
      <c r="AM6" s="389"/>
      <c r="AN6" s="389"/>
      <c r="AO6" s="389"/>
      <c r="AP6" s="389"/>
      <c r="AQ6" s="389"/>
      <c r="AR6" s="74"/>
      <c r="AS6" s="55"/>
      <c r="AT6" s="379" t="s">
        <v>13</v>
      </c>
      <c r="AU6" s="381" t="s">
        <v>14</v>
      </c>
      <c r="AV6" s="389" t="s">
        <v>59</v>
      </c>
      <c r="AW6" s="389"/>
      <c r="AX6" s="389"/>
      <c r="AY6" s="389"/>
      <c r="AZ6" s="389"/>
      <c r="BA6" s="389"/>
      <c r="BB6" s="389"/>
      <c r="BC6" s="389"/>
      <c r="BD6" s="389"/>
      <c r="BE6" s="389"/>
      <c r="BF6" s="389"/>
      <c r="BG6" s="74"/>
    </row>
    <row r="7" spans="1:59" s="250" customFormat="1" ht="28.4" customHeight="1" x14ac:dyDescent="0.5">
      <c r="A7" s="376"/>
      <c r="B7" s="378"/>
      <c r="C7" s="247" t="s">
        <v>60</v>
      </c>
      <c r="D7" s="248" t="s">
        <v>61</v>
      </c>
      <c r="E7" s="248" t="s">
        <v>62</v>
      </c>
      <c r="F7" s="248" t="s">
        <v>63</v>
      </c>
      <c r="G7" s="248" t="s">
        <v>64</v>
      </c>
      <c r="H7" s="248" t="s">
        <v>65</v>
      </c>
      <c r="I7" s="248" t="s">
        <v>66</v>
      </c>
      <c r="J7" s="248" t="s">
        <v>67</v>
      </c>
      <c r="K7" s="248" t="s">
        <v>68</v>
      </c>
      <c r="L7" s="248" t="s">
        <v>69</v>
      </c>
      <c r="M7" s="248" t="s">
        <v>70</v>
      </c>
      <c r="N7" s="249" t="s">
        <v>43</v>
      </c>
      <c r="P7" s="380"/>
      <c r="Q7" s="382"/>
      <c r="R7" s="248" t="s">
        <v>60</v>
      </c>
      <c r="S7" s="248" t="s">
        <v>61</v>
      </c>
      <c r="T7" s="248" t="s">
        <v>62</v>
      </c>
      <c r="U7" s="248" t="s">
        <v>63</v>
      </c>
      <c r="V7" s="248" t="s">
        <v>64</v>
      </c>
      <c r="W7" s="248" t="s">
        <v>65</v>
      </c>
      <c r="X7" s="248" t="s">
        <v>66</v>
      </c>
      <c r="Y7" s="248" t="s">
        <v>67</v>
      </c>
      <c r="Z7" s="248" t="s">
        <v>68</v>
      </c>
      <c r="AA7" s="248" t="s">
        <v>69</v>
      </c>
      <c r="AB7" s="248" t="s">
        <v>70</v>
      </c>
      <c r="AC7" s="249" t="s">
        <v>43</v>
      </c>
      <c r="AE7" s="380"/>
      <c r="AF7" s="382"/>
      <c r="AG7" s="248" t="s">
        <v>60</v>
      </c>
      <c r="AH7" s="248" t="s">
        <v>61</v>
      </c>
      <c r="AI7" s="248" t="s">
        <v>62</v>
      </c>
      <c r="AJ7" s="248" t="s">
        <v>63</v>
      </c>
      <c r="AK7" s="248" t="s">
        <v>64</v>
      </c>
      <c r="AL7" s="248" t="s">
        <v>65</v>
      </c>
      <c r="AM7" s="248" t="s">
        <v>66</v>
      </c>
      <c r="AN7" s="248" t="s">
        <v>67</v>
      </c>
      <c r="AO7" s="248" t="s">
        <v>68</v>
      </c>
      <c r="AP7" s="248" t="s">
        <v>69</v>
      </c>
      <c r="AQ7" s="248" t="s">
        <v>70</v>
      </c>
      <c r="AR7" s="249" t="s">
        <v>43</v>
      </c>
      <c r="AT7" s="380"/>
      <c r="AU7" s="382"/>
      <c r="AV7" s="248" t="s">
        <v>60</v>
      </c>
      <c r="AW7" s="248" t="s">
        <v>61</v>
      </c>
      <c r="AX7" s="248" t="s">
        <v>62</v>
      </c>
      <c r="AY7" s="248" t="s">
        <v>63</v>
      </c>
      <c r="AZ7" s="248" t="s">
        <v>64</v>
      </c>
      <c r="BA7" s="248" t="s">
        <v>65</v>
      </c>
      <c r="BB7" s="248" t="s">
        <v>66</v>
      </c>
      <c r="BC7" s="248" t="s">
        <v>67</v>
      </c>
      <c r="BD7" s="248" t="s">
        <v>68</v>
      </c>
      <c r="BE7" s="248" t="s">
        <v>69</v>
      </c>
      <c r="BF7" s="248" t="s">
        <v>70</v>
      </c>
      <c r="BG7" s="249" t="s">
        <v>43</v>
      </c>
    </row>
    <row r="8" spans="1:59" s="75" customFormat="1" ht="15" x14ac:dyDescent="0.5">
      <c r="A8" s="77">
        <v>2022</v>
      </c>
      <c r="B8" s="87" t="s">
        <v>21</v>
      </c>
      <c r="C8" s="88">
        <v>60666.150170561887</v>
      </c>
      <c r="D8" s="88">
        <v>68039.45</v>
      </c>
      <c r="E8" s="88">
        <v>163452.40999999997</v>
      </c>
      <c r="F8" s="88">
        <v>20694.850000000002</v>
      </c>
      <c r="G8" s="88">
        <v>10725.25</v>
      </c>
      <c r="H8" s="88">
        <v>33232.050000000003</v>
      </c>
      <c r="I8" s="88">
        <v>11998.070000000002</v>
      </c>
      <c r="J8" s="88">
        <v>36375.407270718861</v>
      </c>
      <c r="K8" s="88">
        <v>17992.18814076831</v>
      </c>
      <c r="L8" s="88">
        <v>43494.75</v>
      </c>
      <c r="M8" s="88">
        <v>95404.600382882971</v>
      </c>
      <c r="N8" s="91">
        <v>562075.17596493196</v>
      </c>
      <c r="O8" s="127"/>
      <c r="P8" s="76">
        <v>2022</v>
      </c>
      <c r="Q8" s="87" t="s">
        <v>21</v>
      </c>
      <c r="R8" s="89">
        <v>0</v>
      </c>
      <c r="S8" s="89">
        <v>0</v>
      </c>
      <c r="T8" s="89">
        <v>0</v>
      </c>
      <c r="U8" s="89">
        <v>0</v>
      </c>
      <c r="V8" s="89">
        <v>0</v>
      </c>
      <c r="W8" s="89">
        <v>0</v>
      </c>
      <c r="X8" s="89">
        <v>0</v>
      </c>
      <c r="Y8" s="89">
        <v>0</v>
      </c>
      <c r="Z8" s="89">
        <v>0</v>
      </c>
      <c r="AA8" s="89">
        <v>0</v>
      </c>
      <c r="AB8" s="89">
        <v>0</v>
      </c>
      <c r="AC8" s="90">
        <v>0</v>
      </c>
      <c r="AE8" s="76">
        <v>2022</v>
      </c>
      <c r="AF8" s="87" t="s">
        <v>21</v>
      </c>
      <c r="AG8" s="89">
        <v>0</v>
      </c>
      <c r="AH8" s="89">
        <v>0</v>
      </c>
      <c r="AI8" s="89">
        <v>0</v>
      </c>
      <c r="AJ8" s="89">
        <v>0</v>
      </c>
      <c r="AK8" s="89">
        <v>0</v>
      </c>
      <c r="AL8" s="89">
        <v>0</v>
      </c>
      <c r="AM8" s="89">
        <v>0</v>
      </c>
      <c r="AN8" s="89">
        <v>0</v>
      </c>
      <c r="AO8" s="89">
        <v>0</v>
      </c>
      <c r="AP8" s="89">
        <v>0</v>
      </c>
      <c r="AQ8" s="89">
        <v>0</v>
      </c>
      <c r="AR8" s="90">
        <v>0</v>
      </c>
      <c r="AT8" s="76">
        <v>2022</v>
      </c>
      <c r="AU8" s="87" t="s">
        <v>21</v>
      </c>
      <c r="AV8" s="89">
        <v>0</v>
      </c>
      <c r="AW8" s="89">
        <v>0</v>
      </c>
      <c r="AX8" s="89">
        <v>0</v>
      </c>
      <c r="AY8" s="89">
        <v>0</v>
      </c>
      <c r="AZ8" s="89">
        <v>0</v>
      </c>
      <c r="BA8" s="89">
        <v>0</v>
      </c>
      <c r="BB8" s="89">
        <v>0</v>
      </c>
      <c r="BC8" s="89">
        <v>0</v>
      </c>
      <c r="BD8" s="89">
        <v>0</v>
      </c>
      <c r="BE8" s="89">
        <v>0</v>
      </c>
      <c r="BF8" s="89">
        <v>0</v>
      </c>
      <c r="BG8" s="90">
        <v>0</v>
      </c>
    </row>
    <row r="9" spans="1:59" s="75" customFormat="1" ht="15" x14ac:dyDescent="0.5">
      <c r="A9" s="77"/>
      <c r="B9" s="71" t="s">
        <v>23</v>
      </c>
      <c r="C9" s="78">
        <v>80173.577943396143</v>
      </c>
      <c r="D9" s="78">
        <v>73782.13</v>
      </c>
      <c r="E9" s="78">
        <v>197483.55</v>
      </c>
      <c r="F9" s="78">
        <v>25568.600000000002</v>
      </c>
      <c r="G9" s="78">
        <v>11531.75</v>
      </c>
      <c r="H9" s="78">
        <v>44877.95</v>
      </c>
      <c r="I9" s="78">
        <v>11945.65</v>
      </c>
      <c r="J9" s="78">
        <v>38143.243680409178</v>
      </c>
      <c r="K9" s="78">
        <v>27075.466198036291</v>
      </c>
      <c r="L9" s="78">
        <v>55475.44</v>
      </c>
      <c r="M9" s="78">
        <v>115880.0602198722</v>
      </c>
      <c r="N9" s="79">
        <v>681937.41804171365</v>
      </c>
      <c r="O9" s="127"/>
      <c r="P9" s="76"/>
      <c r="Q9" s="71" t="s">
        <v>23</v>
      </c>
      <c r="R9" s="59">
        <v>0</v>
      </c>
      <c r="S9" s="59">
        <v>0</v>
      </c>
      <c r="T9" s="59">
        <v>0</v>
      </c>
      <c r="U9" s="59">
        <v>0</v>
      </c>
      <c r="V9" s="59">
        <v>0</v>
      </c>
      <c r="W9" s="59">
        <v>0</v>
      </c>
      <c r="X9" s="59">
        <v>0</v>
      </c>
      <c r="Y9" s="59">
        <v>0</v>
      </c>
      <c r="Z9" s="59">
        <v>0</v>
      </c>
      <c r="AA9" s="59">
        <v>0</v>
      </c>
      <c r="AB9" s="59">
        <v>0</v>
      </c>
      <c r="AC9" s="60">
        <v>0</v>
      </c>
      <c r="AE9" s="76"/>
      <c r="AF9" s="71" t="s">
        <v>23</v>
      </c>
      <c r="AG9" s="59">
        <v>0</v>
      </c>
      <c r="AH9" s="59">
        <v>0</v>
      </c>
      <c r="AI9" s="59">
        <v>0</v>
      </c>
      <c r="AJ9" s="59">
        <v>0</v>
      </c>
      <c r="AK9" s="59">
        <v>0</v>
      </c>
      <c r="AL9" s="59">
        <v>0</v>
      </c>
      <c r="AM9" s="59">
        <v>0</v>
      </c>
      <c r="AN9" s="59">
        <v>0</v>
      </c>
      <c r="AO9" s="59">
        <v>0</v>
      </c>
      <c r="AP9" s="59">
        <v>0</v>
      </c>
      <c r="AQ9" s="59">
        <v>0</v>
      </c>
      <c r="AR9" s="60">
        <v>0</v>
      </c>
      <c r="AT9" s="76"/>
      <c r="AU9" s="71" t="s">
        <v>23</v>
      </c>
      <c r="AV9" s="59">
        <v>0</v>
      </c>
      <c r="AW9" s="59">
        <v>0</v>
      </c>
      <c r="AX9" s="59">
        <v>0</v>
      </c>
      <c r="AY9" s="59">
        <v>0</v>
      </c>
      <c r="AZ9" s="59">
        <v>0</v>
      </c>
      <c r="BA9" s="59">
        <v>0</v>
      </c>
      <c r="BB9" s="59">
        <v>0</v>
      </c>
      <c r="BC9" s="59">
        <v>0</v>
      </c>
      <c r="BD9" s="59">
        <v>0</v>
      </c>
      <c r="BE9" s="59">
        <v>0</v>
      </c>
      <c r="BF9" s="59">
        <v>0</v>
      </c>
      <c r="BG9" s="60">
        <v>0</v>
      </c>
    </row>
    <row r="10" spans="1:59" s="75" customFormat="1" ht="15" x14ac:dyDescent="0.5">
      <c r="A10" s="77"/>
      <c r="B10" s="87" t="s">
        <v>24</v>
      </c>
      <c r="C10" s="88">
        <v>94836.866425335917</v>
      </c>
      <c r="D10" s="88">
        <v>73187.200000000012</v>
      </c>
      <c r="E10" s="88">
        <v>211989.10000000003</v>
      </c>
      <c r="F10" s="88">
        <v>30301.510000000002</v>
      </c>
      <c r="G10" s="88">
        <v>14231.75</v>
      </c>
      <c r="H10" s="88">
        <v>56391.6</v>
      </c>
      <c r="I10" s="88">
        <v>13455.25</v>
      </c>
      <c r="J10" s="88">
        <v>38284.229279651292</v>
      </c>
      <c r="K10" s="88">
        <v>28374.429048673199</v>
      </c>
      <c r="L10" s="88">
        <v>58127.6</v>
      </c>
      <c r="M10" s="88">
        <v>125160.78702172934</v>
      </c>
      <c r="N10" s="91">
        <v>744340.32177538984</v>
      </c>
      <c r="O10" s="127"/>
      <c r="P10" s="76"/>
      <c r="Q10" s="87" t="s">
        <v>24</v>
      </c>
      <c r="R10" s="89">
        <v>0</v>
      </c>
      <c r="S10" s="89">
        <v>0</v>
      </c>
      <c r="T10" s="89">
        <v>0</v>
      </c>
      <c r="U10" s="89">
        <v>0</v>
      </c>
      <c r="V10" s="89">
        <v>0</v>
      </c>
      <c r="W10" s="89">
        <v>0</v>
      </c>
      <c r="X10" s="89">
        <v>0</v>
      </c>
      <c r="Y10" s="89">
        <v>0</v>
      </c>
      <c r="Z10" s="89">
        <v>0</v>
      </c>
      <c r="AA10" s="89">
        <v>0</v>
      </c>
      <c r="AB10" s="89">
        <v>0</v>
      </c>
      <c r="AC10" s="90">
        <v>0</v>
      </c>
      <c r="AE10" s="76"/>
      <c r="AF10" s="87" t="s">
        <v>24</v>
      </c>
      <c r="AG10" s="89">
        <v>0</v>
      </c>
      <c r="AH10" s="89">
        <v>0</v>
      </c>
      <c r="AI10" s="89">
        <v>0</v>
      </c>
      <c r="AJ10" s="89">
        <v>0</v>
      </c>
      <c r="AK10" s="89">
        <v>0</v>
      </c>
      <c r="AL10" s="89">
        <v>0</v>
      </c>
      <c r="AM10" s="89">
        <v>0</v>
      </c>
      <c r="AN10" s="89">
        <v>0</v>
      </c>
      <c r="AO10" s="89">
        <v>0</v>
      </c>
      <c r="AP10" s="89">
        <v>0</v>
      </c>
      <c r="AQ10" s="89">
        <v>0</v>
      </c>
      <c r="AR10" s="90">
        <v>0</v>
      </c>
      <c r="AT10" s="76"/>
      <c r="AU10" s="87" t="s">
        <v>24</v>
      </c>
      <c r="AV10" s="89">
        <v>0</v>
      </c>
      <c r="AW10" s="89">
        <v>0</v>
      </c>
      <c r="AX10" s="89">
        <v>0</v>
      </c>
      <c r="AY10" s="89">
        <v>0</v>
      </c>
      <c r="AZ10" s="89">
        <v>0</v>
      </c>
      <c r="BA10" s="89">
        <v>0</v>
      </c>
      <c r="BB10" s="89">
        <v>0</v>
      </c>
      <c r="BC10" s="89">
        <v>0</v>
      </c>
      <c r="BD10" s="89">
        <v>0</v>
      </c>
      <c r="BE10" s="89">
        <v>0</v>
      </c>
      <c r="BF10" s="89">
        <v>0</v>
      </c>
      <c r="BG10" s="90">
        <v>0</v>
      </c>
    </row>
    <row r="11" spans="1:59" s="75" customFormat="1" ht="15" x14ac:dyDescent="0.5">
      <c r="A11" s="77"/>
      <c r="B11" s="71" t="s">
        <v>25</v>
      </c>
      <c r="C11" s="78">
        <v>82983.497805695981</v>
      </c>
      <c r="D11" s="78">
        <v>72956.849999999991</v>
      </c>
      <c r="E11" s="78">
        <v>182396.1</v>
      </c>
      <c r="F11" s="78">
        <v>25846.95</v>
      </c>
      <c r="G11" s="78">
        <v>12538.5</v>
      </c>
      <c r="H11" s="78">
        <v>45225.25</v>
      </c>
      <c r="I11" s="78">
        <v>11592.55</v>
      </c>
      <c r="J11" s="78">
        <v>40343.289595178394</v>
      </c>
      <c r="K11" s="78">
        <v>23999.767230394031</v>
      </c>
      <c r="L11" s="78">
        <v>51307.85</v>
      </c>
      <c r="M11" s="78">
        <v>106503.05427439182</v>
      </c>
      <c r="N11" s="79">
        <v>655693.65890566015</v>
      </c>
      <c r="O11" s="127"/>
      <c r="P11" s="76"/>
      <c r="Q11" s="71" t="s">
        <v>25</v>
      </c>
      <c r="R11" s="59">
        <v>0</v>
      </c>
      <c r="S11" s="59">
        <v>0</v>
      </c>
      <c r="T11" s="59">
        <v>0</v>
      </c>
      <c r="U11" s="59">
        <v>0</v>
      </c>
      <c r="V11" s="59">
        <v>0</v>
      </c>
      <c r="W11" s="59">
        <v>0</v>
      </c>
      <c r="X11" s="59">
        <v>0</v>
      </c>
      <c r="Y11" s="59">
        <v>0</v>
      </c>
      <c r="Z11" s="59">
        <v>0</v>
      </c>
      <c r="AA11" s="59">
        <v>0</v>
      </c>
      <c r="AB11" s="59">
        <v>0</v>
      </c>
      <c r="AC11" s="60">
        <v>0</v>
      </c>
      <c r="AE11" s="76"/>
      <c r="AF11" s="71" t="s">
        <v>25</v>
      </c>
      <c r="AG11" s="59">
        <v>0</v>
      </c>
      <c r="AH11" s="59">
        <v>0</v>
      </c>
      <c r="AI11" s="59">
        <v>0</v>
      </c>
      <c r="AJ11" s="59">
        <v>0</v>
      </c>
      <c r="AK11" s="59">
        <v>0</v>
      </c>
      <c r="AL11" s="59">
        <v>0</v>
      </c>
      <c r="AM11" s="59">
        <v>0</v>
      </c>
      <c r="AN11" s="59">
        <v>0</v>
      </c>
      <c r="AO11" s="59">
        <v>0</v>
      </c>
      <c r="AP11" s="59">
        <v>0</v>
      </c>
      <c r="AQ11" s="59">
        <v>0</v>
      </c>
      <c r="AR11" s="60">
        <v>0</v>
      </c>
      <c r="AT11" s="76"/>
      <c r="AU11" s="71" t="s">
        <v>25</v>
      </c>
      <c r="AV11" s="59">
        <v>0</v>
      </c>
      <c r="AW11" s="59">
        <v>0</v>
      </c>
      <c r="AX11" s="59">
        <v>0</v>
      </c>
      <c r="AY11" s="59">
        <v>0</v>
      </c>
      <c r="AZ11" s="59">
        <v>0</v>
      </c>
      <c r="BA11" s="59">
        <v>0</v>
      </c>
      <c r="BB11" s="59">
        <v>0</v>
      </c>
      <c r="BC11" s="59">
        <v>0</v>
      </c>
      <c r="BD11" s="59">
        <v>0</v>
      </c>
      <c r="BE11" s="59">
        <v>0</v>
      </c>
      <c r="BF11" s="59">
        <v>0</v>
      </c>
      <c r="BG11" s="60">
        <v>0</v>
      </c>
    </row>
    <row r="12" spans="1:59" s="75" customFormat="1" ht="15" x14ac:dyDescent="0.5">
      <c r="A12" s="77"/>
      <c r="B12" s="87" t="s">
        <v>26</v>
      </c>
      <c r="C12" s="88">
        <v>88591.745095743798</v>
      </c>
      <c r="D12" s="88">
        <v>73648.140000000014</v>
      </c>
      <c r="E12" s="88">
        <v>197568.15</v>
      </c>
      <c r="F12" s="88">
        <v>27088.45</v>
      </c>
      <c r="G12" s="88">
        <v>14144.85</v>
      </c>
      <c r="H12" s="88">
        <v>49951.160000000011</v>
      </c>
      <c r="I12" s="88">
        <v>14276.320000000002</v>
      </c>
      <c r="J12" s="88">
        <v>36138.969368558202</v>
      </c>
      <c r="K12" s="88">
        <v>26224.490091411113</v>
      </c>
      <c r="L12" s="88">
        <v>57051.9</v>
      </c>
      <c r="M12" s="88">
        <v>102682.52986529112</v>
      </c>
      <c r="N12" s="91">
        <v>687366.70442100428</v>
      </c>
      <c r="O12" s="127"/>
      <c r="P12" s="76"/>
      <c r="Q12" s="87" t="s">
        <v>26</v>
      </c>
      <c r="R12" s="89">
        <v>0</v>
      </c>
      <c r="S12" s="89">
        <v>0</v>
      </c>
      <c r="T12" s="89">
        <v>0</v>
      </c>
      <c r="U12" s="89">
        <v>0</v>
      </c>
      <c r="V12" s="89">
        <v>0</v>
      </c>
      <c r="W12" s="89">
        <v>0</v>
      </c>
      <c r="X12" s="89">
        <v>0</v>
      </c>
      <c r="Y12" s="89">
        <v>0</v>
      </c>
      <c r="Z12" s="89">
        <v>0</v>
      </c>
      <c r="AA12" s="89">
        <v>0</v>
      </c>
      <c r="AB12" s="89">
        <v>0</v>
      </c>
      <c r="AC12" s="90">
        <v>0</v>
      </c>
      <c r="AE12" s="76"/>
      <c r="AF12" s="87" t="s">
        <v>26</v>
      </c>
      <c r="AG12" s="89">
        <v>0</v>
      </c>
      <c r="AH12" s="89">
        <v>0</v>
      </c>
      <c r="AI12" s="89">
        <v>0</v>
      </c>
      <c r="AJ12" s="89">
        <v>0</v>
      </c>
      <c r="AK12" s="89">
        <v>0</v>
      </c>
      <c r="AL12" s="89">
        <v>0</v>
      </c>
      <c r="AM12" s="89">
        <v>0</v>
      </c>
      <c r="AN12" s="89">
        <v>0</v>
      </c>
      <c r="AO12" s="89">
        <v>0</v>
      </c>
      <c r="AP12" s="89">
        <v>0</v>
      </c>
      <c r="AQ12" s="89">
        <v>0</v>
      </c>
      <c r="AR12" s="90">
        <v>0</v>
      </c>
      <c r="AT12" s="76"/>
      <c r="AU12" s="87" t="s">
        <v>26</v>
      </c>
      <c r="AV12" s="89">
        <v>0</v>
      </c>
      <c r="AW12" s="89">
        <v>0</v>
      </c>
      <c r="AX12" s="89">
        <v>0</v>
      </c>
      <c r="AY12" s="89">
        <v>0</v>
      </c>
      <c r="AZ12" s="89">
        <v>0</v>
      </c>
      <c r="BA12" s="89">
        <v>0</v>
      </c>
      <c r="BB12" s="89">
        <v>0</v>
      </c>
      <c r="BC12" s="89">
        <v>0</v>
      </c>
      <c r="BD12" s="89">
        <v>0</v>
      </c>
      <c r="BE12" s="89">
        <v>0</v>
      </c>
      <c r="BF12" s="89">
        <v>0</v>
      </c>
      <c r="BG12" s="90">
        <v>0</v>
      </c>
    </row>
    <row r="13" spans="1:59" s="75" customFormat="1" ht="15" x14ac:dyDescent="0.5">
      <c r="A13" s="77"/>
      <c r="B13" s="71" t="s">
        <v>27</v>
      </c>
      <c r="C13" s="78">
        <v>90473.894415633389</v>
      </c>
      <c r="D13" s="78">
        <v>74452.06</v>
      </c>
      <c r="E13" s="78">
        <v>192199.15000000002</v>
      </c>
      <c r="F13" s="78">
        <v>23128.99</v>
      </c>
      <c r="G13" s="78">
        <v>14002.4</v>
      </c>
      <c r="H13" s="78">
        <v>45284.25</v>
      </c>
      <c r="I13" s="78">
        <v>12617.45</v>
      </c>
      <c r="J13" s="78">
        <v>33984.198958238798</v>
      </c>
      <c r="K13" s="78">
        <v>23539.23126697159</v>
      </c>
      <c r="L13" s="78">
        <v>58731.45</v>
      </c>
      <c r="M13" s="78">
        <v>107306.05205325762</v>
      </c>
      <c r="N13" s="79">
        <v>675719.12669410137</v>
      </c>
      <c r="O13" s="127"/>
      <c r="P13" s="76"/>
      <c r="Q13" s="71" t="s">
        <v>27</v>
      </c>
      <c r="R13" s="59">
        <v>0</v>
      </c>
      <c r="S13" s="59">
        <v>0</v>
      </c>
      <c r="T13" s="59">
        <v>0</v>
      </c>
      <c r="U13" s="59">
        <v>0</v>
      </c>
      <c r="V13" s="59">
        <v>0</v>
      </c>
      <c r="W13" s="59">
        <v>0</v>
      </c>
      <c r="X13" s="59">
        <v>0</v>
      </c>
      <c r="Y13" s="59">
        <v>0</v>
      </c>
      <c r="Z13" s="59">
        <v>0</v>
      </c>
      <c r="AA13" s="59">
        <v>0</v>
      </c>
      <c r="AB13" s="59">
        <v>0</v>
      </c>
      <c r="AC13" s="60">
        <v>0</v>
      </c>
      <c r="AE13" s="76"/>
      <c r="AF13" s="71" t="s">
        <v>27</v>
      </c>
      <c r="AG13" s="59">
        <v>0</v>
      </c>
      <c r="AH13" s="59">
        <v>0</v>
      </c>
      <c r="AI13" s="59">
        <v>0</v>
      </c>
      <c r="AJ13" s="59">
        <v>0</v>
      </c>
      <c r="AK13" s="59">
        <v>0</v>
      </c>
      <c r="AL13" s="59">
        <v>0</v>
      </c>
      <c r="AM13" s="59">
        <v>0</v>
      </c>
      <c r="AN13" s="59">
        <v>0</v>
      </c>
      <c r="AO13" s="59">
        <v>0</v>
      </c>
      <c r="AP13" s="59">
        <v>0</v>
      </c>
      <c r="AQ13" s="59">
        <v>0</v>
      </c>
      <c r="AR13" s="60">
        <v>0</v>
      </c>
      <c r="AT13" s="76"/>
      <c r="AU13" s="71" t="s">
        <v>27</v>
      </c>
      <c r="AV13" s="59">
        <v>0</v>
      </c>
      <c r="AW13" s="59">
        <v>0</v>
      </c>
      <c r="AX13" s="59">
        <v>0</v>
      </c>
      <c r="AY13" s="59">
        <v>0</v>
      </c>
      <c r="AZ13" s="59">
        <v>0</v>
      </c>
      <c r="BA13" s="59">
        <v>0</v>
      </c>
      <c r="BB13" s="59">
        <v>0</v>
      </c>
      <c r="BC13" s="59">
        <v>0</v>
      </c>
      <c r="BD13" s="59">
        <v>0</v>
      </c>
      <c r="BE13" s="59">
        <v>0</v>
      </c>
      <c r="BF13" s="59">
        <v>0</v>
      </c>
      <c r="BG13" s="60">
        <v>0</v>
      </c>
    </row>
    <row r="14" spans="1:59" s="75" customFormat="1" ht="15" x14ac:dyDescent="0.5">
      <c r="A14" s="77"/>
      <c r="B14" s="87" t="s">
        <v>28</v>
      </c>
      <c r="C14" s="88">
        <v>93357.765401105833</v>
      </c>
      <c r="D14" s="88">
        <v>79011.669999999984</v>
      </c>
      <c r="E14" s="88">
        <v>202258.81</v>
      </c>
      <c r="F14" s="88">
        <v>23692.65</v>
      </c>
      <c r="G14" s="88">
        <v>13702</v>
      </c>
      <c r="H14" s="88">
        <v>45419.03</v>
      </c>
      <c r="I14" s="88">
        <v>14265.79</v>
      </c>
      <c r="J14" s="88">
        <v>33152.666442924572</v>
      </c>
      <c r="K14" s="88">
        <v>22247.349938746032</v>
      </c>
      <c r="L14" s="88">
        <v>59942.3</v>
      </c>
      <c r="M14" s="88">
        <v>106619.96035826624</v>
      </c>
      <c r="N14" s="91">
        <v>693669.99214104284</v>
      </c>
      <c r="O14" s="127"/>
      <c r="P14" s="76"/>
      <c r="Q14" s="87" t="s">
        <v>28</v>
      </c>
      <c r="R14" s="89">
        <v>0</v>
      </c>
      <c r="S14" s="89">
        <v>0</v>
      </c>
      <c r="T14" s="89">
        <v>0</v>
      </c>
      <c r="U14" s="89">
        <v>0</v>
      </c>
      <c r="V14" s="89">
        <v>0</v>
      </c>
      <c r="W14" s="89">
        <v>0</v>
      </c>
      <c r="X14" s="89">
        <v>0</v>
      </c>
      <c r="Y14" s="89">
        <v>0</v>
      </c>
      <c r="Z14" s="89">
        <v>0</v>
      </c>
      <c r="AA14" s="89">
        <v>0</v>
      </c>
      <c r="AB14" s="89">
        <v>0</v>
      </c>
      <c r="AC14" s="90">
        <v>0</v>
      </c>
      <c r="AE14" s="76"/>
      <c r="AF14" s="87" t="s">
        <v>28</v>
      </c>
      <c r="AG14" s="89">
        <v>0</v>
      </c>
      <c r="AH14" s="89">
        <v>0</v>
      </c>
      <c r="AI14" s="89">
        <v>0</v>
      </c>
      <c r="AJ14" s="89">
        <v>0</v>
      </c>
      <c r="AK14" s="89">
        <v>0</v>
      </c>
      <c r="AL14" s="89">
        <v>0</v>
      </c>
      <c r="AM14" s="89">
        <v>0</v>
      </c>
      <c r="AN14" s="89">
        <v>0</v>
      </c>
      <c r="AO14" s="89">
        <v>0</v>
      </c>
      <c r="AP14" s="89">
        <v>0</v>
      </c>
      <c r="AQ14" s="89">
        <v>0</v>
      </c>
      <c r="AR14" s="90">
        <v>0</v>
      </c>
      <c r="AT14" s="76"/>
      <c r="AU14" s="87" t="s">
        <v>28</v>
      </c>
      <c r="AV14" s="89">
        <v>0</v>
      </c>
      <c r="AW14" s="89">
        <v>0</v>
      </c>
      <c r="AX14" s="89">
        <v>0</v>
      </c>
      <c r="AY14" s="89">
        <v>0</v>
      </c>
      <c r="AZ14" s="89">
        <v>0</v>
      </c>
      <c r="BA14" s="89">
        <v>0</v>
      </c>
      <c r="BB14" s="89">
        <v>0</v>
      </c>
      <c r="BC14" s="89">
        <v>0</v>
      </c>
      <c r="BD14" s="89">
        <v>0</v>
      </c>
      <c r="BE14" s="89">
        <v>0</v>
      </c>
      <c r="BF14" s="89">
        <v>0</v>
      </c>
      <c r="BG14" s="90">
        <v>0</v>
      </c>
    </row>
    <row r="15" spans="1:59" s="75" customFormat="1" ht="15" x14ac:dyDescent="0.5">
      <c r="A15" s="77"/>
      <c r="B15" s="71" t="s">
        <v>29</v>
      </c>
      <c r="C15" s="78">
        <v>101071.69849621051</v>
      </c>
      <c r="D15" s="78">
        <v>79324.599999999991</v>
      </c>
      <c r="E15" s="78">
        <v>223536.78</v>
      </c>
      <c r="F15" s="78">
        <v>25414</v>
      </c>
      <c r="G15" s="78">
        <v>14461.25</v>
      </c>
      <c r="H15" s="78">
        <v>49156.32</v>
      </c>
      <c r="I15" s="78">
        <v>16250.61</v>
      </c>
      <c r="J15" s="78">
        <v>38485.834404320718</v>
      </c>
      <c r="K15" s="78">
        <v>23504.356441828393</v>
      </c>
      <c r="L15" s="78">
        <v>71345.3</v>
      </c>
      <c r="M15" s="78">
        <v>121229.54680719523</v>
      </c>
      <c r="N15" s="79">
        <v>763780.2961495549</v>
      </c>
      <c r="O15" s="127"/>
      <c r="P15" s="76"/>
      <c r="Q15" s="71" t="s">
        <v>29</v>
      </c>
      <c r="R15" s="59">
        <v>0</v>
      </c>
      <c r="S15" s="59">
        <v>0</v>
      </c>
      <c r="T15" s="59">
        <v>0</v>
      </c>
      <c r="U15" s="59">
        <v>0</v>
      </c>
      <c r="V15" s="59">
        <v>0</v>
      </c>
      <c r="W15" s="59">
        <v>0</v>
      </c>
      <c r="X15" s="59">
        <v>0</v>
      </c>
      <c r="Y15" s="59">
        <v>0</v>
      </c>
      <c r="Z15" s="59">
        <v>0</v>
      </c>
      <c r="AA15" s="59">
        <v>0</v>
      </c>
      <c r="AB15" s="59">
        <v>0</v>
      </c>
      <c r="AC15" s="60">
        <v>0</v>
      </c>
      <c r="AE15" s="76"/>
      <c r="AF15" s="71" t="s">
        <v>29</v>
      </c>
      <c r="AG15" s="59">
        <v>0</v>
      </c>
      <c r="AH15" s="59">
        <v>0</v>
      </c>
      <c r="AI15" s="59">
        <v>0</v>
      </c>
      <c r="AJ15" s="59">
        <v>0</v>
      </c>
      <c r="AK15" s="59">
        <v>0</v>
      </c>
      <c r="AL15" s="59">
        <v>0</v>
      </c>
      <c r="AM15" s="59">
        <v>0</v>
      </c>
      <c r="AN15" s="59">
        <v>0</v>
      </c>
      <c r="AO15" s="59">
        <v>0</v>
      </c>
      <c r="AP15" s="59">
        <v>0</v>
      </c>
      <c r="AQ15" s="59">
        <v>0</v>
      </c>
      <c r="AR15" s="60">
        <v>0</v>
      </c>
      <c r="AT15" s="76"/>
      <c r="AU15" s="71" t="s">
        <v>29</v>
      </c>
      <c r="AV15" s="59">
        <v>0</v>
      </c>
      <c r="AW15" s="59">
        <v>0</v>
      </c>
      <c r="AX15" s="59">
        <v>0</v>
      </c>
      <c r="AY15" s="59">
        <v>0</v>
      </c>
      <c r="AZ15" s="59">
        <v>0</v>
      </c>
      <c r="BA15" s="59">
        <v>0</v>
      </c>
      <c r="BB15" s="59">
        <v>0</v>
      </c>
      <c r="BC15" s="59">
        <v>0</v>
      </c>
      <c r="BD15" s="59">
        <v>0</v>
      </c>
      <c r="BE15" s="59">
        <v>0</v>
      </c>
      <c r="BF15" s="59">
        <v>0</v>
      </c>
      <c r="BG15" s="60">
        <v>0</v>
      </c>
    </row>
    <row r="16" spans="1:59" s="75" customFormat="1" ht="15" x14ac:dyDescent="0.5">
      <c r="A16" s="77"/>
      <c r="B16" s="72" t="s">
        <v>30</v>
      </c>
      <c r="C16" s="80">
        <v>95904.204424759984</v>
      </c>
      <c r="D16" s="80">
        <v>79233.609999999986</v>
      </c>
      <c r="E16" s="80">
        <v>221450.35</v>
      </c>
      <c r="F16" s="80">
        <v>24106.399999999998</v>
      </c>
      <c r="G16" s="80">
        <v>16061.4</v>
      </c>
      <c r="H16" s="80">
        <v>50886.549999999988</v>
      </c>
      <c r="I16" s="80">
        <v>15190.61</v>
      </c>
      <c r="J16" s="80">
        <v>41917.822500000002</v>
      </c>
      <c r="K16" s="80">
        <v>23752.176622596442</v>
      </c>
      <c r="L16" s="80">
        <v>71754.2</v>
      </c>
      <c r="M16" s="80">
        <v>116092.77644424215</v>
      </c>
      <c r="N16" s="81">
        <v>756350.09999159852</v>
      </c>
      <c r="O16" s="127"/>
      <c r="P16" s="76"/>
      <c r="Q16" s="72" t="s">
        <v>30</v>
      </c>
      <c r="R16" s="57">
        <v>0</v>
      </c>
      <c r="S16" s="57">
        <v>0</v>
      </c>
      <c r="T16" s="57">
        <v>0</v>
      </c>
      <c r="U16" s="57">
        <v>0</v>
      </c>
      <c r="V16" s="57">
        <v>0</v>
      </c>
      <c r="W16" s="57">
        <v>0</v>
      </c>
      <c r="X16" s="57">
        <v>0</v>
      </c>
      <c r="Y16" s="57">
        <v>0</v>
      </c>
      <c r="Z16" s="57">
        <v>0</v>
      </c>
      <c r="AA16" s="57">
        <v>0</v>
      </c>
      <c r="AB16" s="57">
        <v>0</v>
      </c>
      <c r="AC16" s="58">
        <v>0</v>
      </c>
      <c r="AE16" s="76"/>
      <c r="AF16" s="72" t="s">
        <v>30</v>
      </c>
      <c r="AG16" s="57">
        <v>0</v>
      </c>
      <c r="AH16" s="57">
        <v>0</v>
      </c>
      <c r="AI16" s="57">
        <v>0</v>
      </c>
      <c r="AJ16" s="57">
        <v>0</v>
      </c>
      <c r="AK16" s="57">
        <v>0</v>
      </c>
      <c r="AL16" s="57">
        <v>0</v>
      </c>
      <c r="AM16" s="57">
        <v>0</v>
      </c>
      <c r="AN16" s="57">
        <v>0</v>
      </c>
      <c r="AO16" s="57">
        <v>0</v>
      </c>
      <c r="AP16" s="57">
        <v>0</v>
      </c>
      <c r="AQ16" s="57">
        <v>0</v>
      </c>
      <c r="AR16" s="58">
        <v>0</v>
      </c>
      <c r="AT16" s="76"/>
      <c r="AU16" s="72" t="s">
        <v>30</v>
      </c>
      <c r="AV16" s="57">
        <v>0</v>
      </c>
      <c r="AW16" s="57">
        <v>0</v>
      </c>
      <c r="AX16" s="57">
        <v>0</v>
      </c>
      <c r="AY16" s="57">
        <v>0</v>
      </c>
      <c r="AZ16" s="57">
        <v>0</v>
      </c>
      <c r="BA16" s="57">
        <v>0</v>
      </c>
      <c r="BB16" s="57">
        <v>0</v>
      </c>
      <c r="BC16" s="57">
        <v>0</v>
      </c>
      <c r="BD16" s="57">
        <v>0</v>
      </c>
      <c r="BE16" s="57">
        <v>0</v>
      </c>
      <c r="BF16" s="57">
        <v>0</v>
      </c>
      <c r="BG16" s="58">
        <v>0</v>
      </c>
    </row>
    <row r="17" spans="1:59" s="75" customFormat="1" ht="15" x14ac:dyDescent="0.5">
      <c r="A17" s="77"/>
      <c r="B17" s="71" t="s">
        <v>31</v>
      </c>
      <c r="C17" s="78">
        <v>96101.225168250283</v>
      </c>
      <c r="D17" s="78">
        <v>74125.47</v>
      </c>
      <c r="E17" s="78">
        <v>217698.34499999997</v>
      </c>
      <c r="F17" s="78">
        <v>21669.65</v>
      </c>
      <c r="G17" s="78">
        <v>16337.5</v>
      </c>
      <c r="H17" s="78">
        <v>56695.000000000007</v>
      </c>
      <c r="I17" s="78">
        <v>12955.05</v>
      </c>
      <c r="J17" s="78">
        <v>41219.82</v>
      </c>
      <c r="K17" s="78">
        <v>20724.08049888222</v>
      </c>
      <c r="L17" s="78">
        <v>61898</v>
      </c>
      <c r="M17" s="78">
        <v>112775.90015935113</v>
      </c>
      <c r="N17" s="79">
        <v>732200.04082648363</v>
      </c>
      <c r="O17" s="127"/>
      <c r="P17" s="76"/>
      <c r="Q17" s="71" t="s">
        <v>31</v>
      </c>
      <c r="R17" s="59">
        <v>0</v>
      </c>
      <c r="S17" s="59">
        <v>0</v>
      </c>
      <c r="T17" s="59">
        <v>0</v>
      </c>
      <c r="U17" s="59">
        <v>0</v>
      </c>
      <c r="V17" s="59">
        <v>0</v>
      </c>
      <c r="W17" s="59">
        <v>0</v>
      </c>
      <c r="X17" s="59">
        <v>0</v>
      </c>
      <c r="Y17" s="59">
        <v>0</v>
      </c>
      <c r="Z17" s="59">
        <v>0</v>
      </c>
      <c r="AA17" s="59">
        <v>0</v>
      </c>
      <c r="AB17" s="59">
        <v>0</v>
      </c>
      <c r="AC17" s="60">
        <v>0</v>
      </c>
      <c r="AE17" s="76"/>
      <c r="AF17" s="71" t="s">
        <v>31</v>
      </c>
      <c r="AG17" s="59">
        <v>0</v>
      </c>
      <c r="AH17" s="59">
        <v>0</v>
      </c>
      <c r="AI17" s="59">
        <v>0</v>
      </c>
      <c r="AJ17" s="59">
        <v>0</v>
      </c>
      <c r="AK17" s="59">
        <v>0</v>
      </c>
      <c r="AL17" s="59">
        <v>0</v>
      </c>
      <c r="AM17" s="59">
        <v>0</v>
      </c>
      <c r="AN17" s="59">
        <v>0</v>
      </c>
      <c r="AO17" s="59">
        <v>0</v>
      </c>
      <c r="AP17" s="59">
        <v>0</v>
      </c>
      <c r="AQ17" s="59">
        <v>0</v>
      </c>
      <c r="AR17" s="60">
        <v>0</v>
      </c>
      <c r="AT17" s="76"/>
      <c r="AU17" s="71" t="s">
        <v>31</v>
      </c>
      <c r="AV17" s="59">
        <v>0</v>
      </c>
      <c r="AW17" s="59">
        <v>0</v>
      </c>
      <c r="AX17" s="59">
        <v>0</v>
      </c>
      <c r="AY17" s="59">
        <v>0</v>
      </c>
      <c r="AZ17" s="59">
        <v>0</v>
      </c>
      <c r="BA17" s="59">
        <v>0</v>
      </c>
      <c r="BB17" s="59">
        <v>0</v>
      </c>
      <c r="BC17" s="59">
        <v>0</v>
      </c>
      <c r="BD17" s="59">
        <v>0</v>
      </c>
      <c r="BE17" s="59">
        <v>0</v>
      </c>
      <c r="BF17" s="59">
        <v>0</v>
      </c>
      <c r="BG17" s="60">
        <v>0</v>
      </c>
    </row>
    <row r="18" spans="1:59" s="75" customFormat="1" ht="15" x14ac:dyDescent="0.5">
      <c r="A18" s="77"/>
      <c r="B18" s="72" t="s">
        <v>32</v>
      </c>
      <c r="C18" s="80">
        <v>97710.122434000892</v>
      </c>
      <c r="D18" s="80">
        <v>75105.25999999998</v>
      </c>
      <c r="E18" s="80">
        <v>213796.24</v>
      </c>
      <c r="F18" s="80">
        <v>20121.25</v>
      </c>
      <c r="G18" s="80">
        <v>16258</v>
      </c>
      <c r="H18" s="80">
        <v>61023</v>
      </c>
      <c r="I18" s="80">
        <v>14304.199999999999</v>
      </c>
      <c r="J18" s="80">
        <v>47299.645000000004</v>
      </c>
      <c r="K18" s="80">
        <v>20635.815127370235</v>
      </c>
      <c r="L18" s="80">
        <v>58220.149999999994</v>
      </c>
      <c r="M18" s="80">
        <v>118042.40070624913</v>
      </c>
      <c r="N18" s="81">
        <v>742516.08326762018</v>
      </c>
      <c r="O18" s="127"/>
      <c r="P18" s="76"/>
      <c r="Q18" s="72" t="s">
        <v>32</v>
      </c>
      <c r="R18" s="57">
        <v>0</v>
      </c>
      <c r="S18" s="57">
        <v>0</v>
      </c>
      <c r="T18" s="57">
        <v>0</v>
      </c>
      <c r="U18" s="57">
        <v>0</v>
      </c>
      <c r="V18" s="57">
        <v>0</v>
      </c>
      <c r="W18" s="57">
        <v>0</v>
      </c>
      <c r="X18" s="57">
        <v>0</v>
      </c>
      <c r="Y18" s="57">
        <v>0</v>
      </c>
      <c r="Z18" s="57">
        <v>0</v>
      </c>
      <c r="AA18" s="57">
        <v>0</v>
      </c>
      <c r="AB18" s="57">
        <v>0</v>
      </c>
      <c r="AC18" s="58">
        <v>0</v>
      </c>
      <c r="AE18" s="76"/>
      <c r="AF18" s="72" t="s">
        <v>32</v>
      </c>
      <c r="AG18" s="57">
        <v>0</v>
      </c>
      <c r="AH18" s="57">
        <v>0</v>
      </c>
      <c r="AI18" s="57">
        <v>0</v>
      </c>
      <c r="AJ18" s="57">
        <v>0</v>
      </c>
      <c r="AK18" s="57">
        <v>0</v>
      </c>
      <c r="AL18" s="57">
        <v>0</v>
      </c>
      <c r="AM18" s="57">
        <v>0</v>
      </c>
      <c r="AN18" s="57">
        <v>0</v>
      </c>
      <c r="AO18" s="57">
        <v>0</v>
      </c>
      <c r="AP18" s="57">
        <v>0</v>
      </c>
      <c r="AQ18" s="57">
        <v>0</v>
      </c>
      <c r="AR18" s="58">
        <v>0</v>
      </c>
      <c r="AT18" s="76"/>
      <c r="AU18" s="72" t="s">
        <v>32</v>
      </c>
      <c r="AV18" s="57">
        <v>0</v>
      </c>
      <c r="AW18" s="57">
        <v>0</v>
      </c>
      <c r="AX18" s="57">
        <v>0</v>
      </c>
      <c r="AY18" s="57">
        <v>0</v>
      </c>
      <c r="AZ18" s="57">
        <v>0</v>
      </c>
      <c r="BA18" s="57">
        <v>0</v>
      </c>
      <c r="BB18" s="57">
        <v>0</v>
      </c>
      <c r="BC18" s="57">
        <v>0</v>
      </c>
      <c r="BD18" s="57">
        <v>0</v>
      </c>
      <c r="BE18" s="57">
        <v>0</v>
      </c>
      <c r="BF18" s="57">
        <v>0</v>
      </c>
      <c r="BG18" s="58">
        <v>0</v>
      </c>
    </row>
    <row r="19" spans="1:59" s="75" customFormat="1" ht="15" x14ac:dyDescent="0.5">
      <c r="A19" s="77"/>
      <c r="B19" s="71" t="s">
        <v>33</v>
      </c>
      <c r="C19" s="78">
        <v>99296.423246437495</v>
      </c>
      <c r="D19" s="78">
        <v>80517.430000000008</v>
      </c>
      <c r="E19" s="78">
        <v>207882.40000000002</v>
      </c>
      <c r="F19" s="78">
        <v>21579.7</v>
      </c>
      <c r="G19" s="78">
        <v>15437</v>
      </c>
      <c r="H19" s="78">
        <v>47668</v>
      </c>
      <c r="I19" s="78">
        <v>12877.110000000002</v>
      </c>
      <c r="J19" s="78">
        <v>42606.357499999998</v>
      </c>
      <c r="K19" s="78">
        <v>17608.21939432215</v>
      </c>
      <c r="L19" s="78">
        <v>56890.45</v>
      </c>
      <c r="M19" s="78">
        <v>110084.11870727105</v>
      </c>
      <c r="N19" s="79">
        <v>712447.20884803066</v>
      </c>
      <c r="O19" s="127"/>
      <c r="P19" s="76"/>
      <c r="Q19" s="71" t="s">
        <v>33</v>
      </c>
      <c r="R19" s="59">
        <v>0</v>
      </c>
      <c r="S19" s="59">
        <v>0</v>
      </c>
      <c r="T19" s="59">
        <v>0</v>
      </c>
      <c r="U19" s="59">
        <v>0</v>
      </c>
      <c r="V19" s="59">
        <v>0</v>
      </c>
      <c r="W19" s="59">
        <v>0</v>
      </c>
      <c r="X19" s="59">
        <v>0</v>
      </c>
      <c r="Y19" s="59">
        <v>0</v>
      </c>
      <c r="Z19" s="59">
        <v>0</v>
      </c>
      <c r="AA19" s="59">
        <v>0</v>
      </c>
      <c r="AB19" s="59">
        <v>0</v>
      </c>
      <c r="AC19" s="60">
        <v>0</v>
      </c>
      <c r="AE19" s="76"/>
      <c r="AF19" s="71" t="s">
        <v>33</v>
      </c>
      <c r="AG19" s="59">
        <v>0</v>
      </c>
      <c r="AH19" s="59">
        <v>0</v>
      </c>
      <c r="AI19" s="59">
        <v>0</v>
      </c>
      <c r="AJ19" s="59">
        <v>0</v>
      </c>
      <c r="AK19" s="59">
        <v>0</v>
      </c>
      <c r="AL19" s="59">
        <v>0</v>
      </c>
      <c r="AM19" s="59">
        <v>0</v>
      </c>
      <c r="AN19" s="59">
        <v>0</v>
      </c>
      <c r="AO19" s="59">
        <v>0</v>
      </c>
      <c r="AP19" s="59">
        <v>0</v>
      </c>
      <c r="AQ19" s="59">
        <v>0</v>
      </c>
      <c r="AR19" s="60">
        <v>0</v>
      </c>
      <c r="AT19" s="76"/>
      <c r="AU19" s="71" t="s">
        <v>33</v>
      </c>
      <c r="AV19" s="59">
        <v>0</v>
      </c>
      <c r="AW19" s="59">
        <v>0</v>
      </c>
      <c r="AX19" s="59">
        <v>0</v>
      </c>
      <c r="AY19" s="59">
        <v>0</v>
      </c>
      <c r="AZ19" s="59">
        <v>0</v>
      </c>
      <c r="BA19" s="59">
        <v>0</v>
      </c>
      <c r="BB19" s="59">
        <v>0</v>
      </c>
      <c r="BC19" s="59">
        <v>0</v>
      </c>
      <c r="BD19" s="59">
        <v>0</v>
      </c>
      <c r="BE19" s="59">
        <v>0</v>
      </c>
      <c r="BF19" s="59">
        <v>0</v>
      </c>
      <c r="BG19" s="60">
        <v>0</v>
      </c>
    </row>
    <row r="20" spans="1:59" s="75" customFormat="1" ht="15" x14ac:dyDescent="0.5">
      <c r="A20" s="77">
        <v>2023</v>
      </c>
      <c r="B20" s="87" t="s">
        <v>21</v>
      </c>
      <c r="C20" s="88">
        <v>81937.369998092661</v>
      </c>
      <c r="D20" s="88">
        <v>76978.929999999993</v>
      </c>
      <c r="E20" s="88">
        <v>169731</v>
      </c>
      <c r="F20" s="88">
        <v>16357.55</v>
      </c>
      <c r="G20" s="88">
        <v>10984.9</v>
      </c>
      <c r="H20" s="88">
        <v>40734.5</v>
      </c>
      <c r="I20" s="88">
        <v>11855.32</v>
      </c>
      <c r="J20" s="88">
        <v>29861.33</v>
      </c>
      <c r="K20" s="88">
        <v>14256</v>
      </c>
      <c r="L20" s="88">
        <v>43668.51</v>
      </c>
      <c r="M20" s="88">
        <v>81077.530815416612</v>
      </c>
      <c r="N20" s="91">
        <v>577442.94081350928</v>
      </c>
      <c r="O20" s="127"/>
      <c r="P20" s="76">
        <v>2023</v>
      </c>
      <c r="Q20" s="87" t="s">
        <v>21</v>
      </c>
      <c r="R20" s="89">
        <v>35.062748777905114</v>
      </c>
      <c r="S20" s="89">
        <v>13.138671755871044</v>
      </c>
      <c r="T20" s="89">
        <v>3.8412342773043378</v>
      </c>
      <c r="U20" s="89">
        <v>-20.958354373189479</v>
      </c>
      <c r="V20" s="89">
        <v>2.4209225892170281</v>
      </c>
      <c r="W20" s="89">
        <v>22.57594701500507</v>
      </c>
      <c r="X20" s="89">
        <v>-1.189774688762455</v>
      </c>
      <c r="Y20" s="89">
        <v>-17.907915703152838</v>
      </c>
      <c r="Z20" s="89">
        <v>-20.7656128956462</v>
      </c>
      <c r="AA20" s="89">
        <v>0.39949649095581208</v>
      </c>
      <c r="AB20" s="89">
        <v>-15.017168469830779</v>
      </c>
      <c r="AC20" s="90">
        <v>2.7341120024016305</v>
      </c>
      <c r="AE20" s="76">
        <v>2023</v>
      </c>
      <c r="AF20" s="87" t="s">
        <v>21</v>
      </c>
      <c r="AG20" s="89">
        <v>35.062748777905114</v>
      </c>
      <c r="AH20" s="89">
        <v>13.138671755871044</v>
      </c>
      <c r="AI20" s="89">
        <v>3.8412342773043378</v>
      </c>
      <c r="AJ20" s="89">
        <v>-20.958354373189479</v>
      </c>
      <c r="AK20" s="89">
        <v>2.4209225892170281</v>
      </c>
      <c r="AL20" s="89">
        <v>22.57594701500507</v>
      </c>
      <c r="AM20" s="89">
        <v>-1.189774688762455</v>
      </c>
      <c r="AN20" s="89">
        <v>-17.907915703152838</v>
      </c>
      <c r="AO20" s="89">
        <v>-20.7656128956462</v>
      </c>
      <c r="AP20" s="89">
        <v>0.39949649095581208</v>
      </c>
      <c r="AQ20" s="89">
        <v>-15.017168469830779</v>
      </c>
      <c r="AR20" s="90">
        <v>2.7341120024016305</v>
      </c>
      <c r="AT20" s="76">
        <v>2023</v>
      </c>
      <c r="AU20" s="87" t="s">
        <v>21</v>
      </c>
      <c r="AV20" s="89">
        <v>0</v>
      </c>
      <c r="AW20" s="89">
        <v>0</v>
      </c>
      <c r="AX20" s="89">
        <v>0</v>
      </c>
      <c r="AY20" s="89">
        <v>0</v>
      </c>
      <c r="AZ20" s="89">
        <v>0</v>
      </c>
      <c r="BA20" s="89">
        <v>0</v>
      </c>
      <c r="BB20" s="89">
        <v>0</v>
      </c>
      <c r="BC20" s="89">
        <v>0</v>
      </c>
      <c r="BD20" s="89">
        <v>0</v>
      </c>
      <c r="BE20" s="89">
        <v>0</v>
      </c>
      <c r="BF20" s="89">
        <v>0</v>
      </c>
      <c r="BG20" s="90">
        <v>0</v>
      </c>
    </row>
    <row r="21" spans="1:59" s="75" customFormat="1" ht="15" x14ac:dyDescent="0.5">
      <c r="A21" s="76"/>
      <c r="B21" s="71" t="s">
        <v>23</v>
      </c>
      <c r="C21" s="78">
        <v>99678.350017929071</v>
      </c>
      <c r="D21" s="78">
        <v>71145.010000000009</v>
      </c>
      <c r="E21" s="78">
        <v>205329.25</v>
      </c>
      <c r="F21" s="78">
        <v>19756.670000000002</v>
      </c>
      <c r="G21" s="78">
        <v>13606.55</v>
      </c>
      <c r="H21" s="78">
        <v>59794.85</v>
      </c>
      <c r="I21" s="78">
        <v>12354.059999999998</v>
      </c>
      <c r="J21" s="78">
        <v>37681.477500000001</v>
      </c>
      <c r="K21" s="78">
        <v>17406.75</v>
      </c>
      <c r="L21" s="78">
        <v>57655.6</v>
      </c>
      <c r="M21" s="78">
        <v>102861.01790991516</v>
      </c>
      <c r="N21" s="79">
        <v>697269.5854278442</v>
      </c>
      <c r="O21" s="127"/>
      <c r="P21" s="76"/>
      <c r="Q21" s="71" t="s">
        <v>23</v>
      </c>
      <c r="R21" s="59">
        <v>24.328179650786709</v>
      </c>
      <c r="S21" s="59">
        <v>-3.5741987931223917</v>
      </c>
      <c r="T21" s="59">
        <v>3.972837231252953</v>
      </c>
      <c r="U21" s="59">
        <v>-22.730732226246246</v>
      </c>
      <c r="V21" s="59">
        <v>17.992065384698748</v>
      </c>
      <c r="W21" s="59">
        <v>33.238817726745538</v>
      </c>
      <c r="X21" s="59">
        <v>3.41890144111035</v>
      </c>
      <c r="Y21" s="59">
        <v>-1.21061067663301</v>
      </c>
      <c r="Z21" s="59">
        <v>-35.710248264303331</v>
      </c>
      <c r="AA21" s="59">
        <v>3.9299553099533711</v>
      </c>
      <c r="AB21" s="59">
        <v>-11.234928843887857</v>
      </c>
      <c r="AC21" s="60">
        <v>2.2483246967381945</v>
      </c>
      <c r="AE21" s="76"/>
      <c r="AF21" s="71" t="s">
        <v>23</v>
      </c>
      <c r="AG21" s="59">
        <v>28.952052413130559</v>
      </c>
      <c r="AH21" s="59">
        <v>4.4438653130221724</v>
      </c>
      <c r="AI21" s="59">
        <v>3.913239899953453</v>
      </c>
      <c r="AJ21" s="59">
        <v>-21.937901302215906</v>
      </c>
      <c r="AK21" s="59">
        <v>10.488610324841602</v>
      </c>
      <c r="AL21" s="59">
        <v>28.702278837536824</v>
      </c>
      <c r="AM21" s="59">
        <v>1.1095184875198782</v>
      </c>
      <c r="AN21" s="59">
        <v>-9.3612046945174257</v>
      </c>
      <c r="AO21" s="59">
        <v>-29.743958356542592</v>
      </c>
      <c r="AP21" s="59">
        <v>2.378413136319125</v>
      </c>
      <c r="AQ21" s="59">
        <v>-12.942781458630321</v>
      </c>
      <c r="AR21" s="60">
        <v>2.4678152281265398</v>
      </c>
      <c r="AT21" s="76"/>
      <c r="AU21" s="71" t="s">
        <v>23</v>
      </c>
      <c r="AV21" s="59">
        <v>0</v>
      </c>
      <c r="AW21" s="59">
        <v>0</v>
      </c>
      <c r="AX21" s="59">
        <v>0</v>
      </c>
      <c r="AY21" s="59">
        <v>0</v>
      </c>
      <c r="AZ21" s="59">
        <v>0</v>
      </c>
      <c r="BA21" s="59">
        <v>0</v>
      </c>
      <c r="BB21" s="59">
        <v>0</v>
      </c>
      <c r="BC21" s="59">
        <v>0</v>
      </c>
      <c r="BD21" s="59">
        <v>0</v>
      </c>
      <c r="BE21" s="59">
        <v>0</v>
      </c>
      <c r="BF21" s="59">
        <v>0</v>
      </c>
      <c r="BG21" s="60">
        <v>0</v>
      </c>
    </row>
    <row r="22" spans="1:59" s="75" customFormat="1" ht="15" x14ac:dyDescent="0.5">
      <c r="A22" s="77"/>
      <c r="B22" s="87" t="s">
        <v>24</v>
      </c>
      <c r="C22" s="88">
        <v>106914.16002918243</v>
      </c>
      <c r="D22" s="88">
        <v>82675</v>
      </c>
      <c r="E22" s="88">
        <v>225706.5</v>
      </c>
      <c r="F22" s="88">
        <v>19252.55</v>
      </c>
      <c r="G22" s="88">
        <v>15551.65</v>
      </c>
      <c r="H22" s="88">
        <v>65896.600000000006</v>
      </c>
      <c r="I22" s="88">
        <v>14284.400000000001</v>
      </c>
      <c r="J22" s="88">
        <v>44329.527999999998</v>
      </c>
      <c r="K22" s="88">
        <v>20374.25</v>
      </c>
      <c r="L22" s="88">
        <v>51230.85</v>
      </c>
      <c r="M22" s="88">
        <v>107890.67881607493</v>
      </c>
      <c r="N22" s="91">
        <v>754106.16684525751</v>
      </c>
      <c r="O22" s="127"/>
      <c r="P22" s="76"/>
      <c r="Q22" s="87" t="s">
        <v>24</v>
      </c>
      <c r="R22" s="89">
        <v>12.734808792269448</v>
      </c>
      <c r="S22" s="89">
        <v>12.963742293734398</v>
      </c>
      <c r="T22" s="89">
        <v>6.4708043951316085</v>
      </c>
      <c r="U22" s="89">
        <v>-36.463397368645985</v>
      </c>
      <c r="V22" s="89">
        <v>9.2743337959140746</v>
      </c>
      <c r="W22" s="89">
        <v>16.855347250299715</v>
      </c>
      <c r="X22" s="89">
        <v>6.1622786644618373</v>
      </c>
      <c r="Y22" s="89">
        <v>15.790571820553495</v>
      </c>
      <c r="Z22" s="89">
        <v>-28.195030937714293</v>
      </c>
      <c r="AA22" s="89">
        <v>-11.864845615507946</v>
      </c>
      <c r="AB22" s="89">
        <v>-13.798337815386319</v>
      </c>
      <c r="AC22" s="90">
        <v>1.3120134411870055</v>
      </c>
      <c r="AE22" s="76"/>
      <c r="AF22" s="87" t="s">
        <v>24</v>
      </c>
      <c r="AG22" s="89">
        <v>22.426191964131618</v>
      </c>
      <c r="AH22" s="89">
        <v>7.343960558261827</v>
      </c>
      <c r="AI22" s="89">
        <v>4.8595692427906556</v>
      </c>
      <c r="AJ22" s="89">
        <v>-27.686542251181223</v>
      </c>
      <c r="AK22" s="89">
        <v>10.0150046247131</v>
      </c>
      <c r="AL22" s="89">
        <v>23.735293855240386</v>
      </c>
      <c r="AM22" s="89">
        <v>2.9273800856012713</v>
      </c>
      <c r="AN22" s="89">
        <v>-0.82492993873523801</v>
      </c>
      <c r="AO22" s="89">
        <v>-29.145528558259088</v>
      </c>
      <c r="AP22" s="89">
        <v>-2.8917211375156882</v>
      </c>
      <c r="AQ22" s="89">
        <v>-13.261056256845293</v>
      </c>
      <c r="AR22" s="90">
        <v>2.0351405921649643</v>
      </c>
      <c r="AT22" s="76"/>
      <c r="AU22" s="87" t="s">
        <v>24</v>
      </c>
      <c r="AV22" s="89">
        <v>0</v>
      </c>
      <c r="AW22" s="89">
        <v>0</v>
      </c>
      <c r="AX22" s="89">
        <v>0</v>
      </c>
      <c r="AY22" s="89">
        <v>0</v>
      </c>
      <c r="AZ22" s="89">
        <v>0</v>
      </c>
      <c r="BA22" s="89">
        <v>0</v>
      </c>
      <c r="BB22" s="89">
        <v>0</v>
      </c>
      <c r="BC22" s="89">
        <v>0</v>
      </c>
      <c r="BD22" s="89">
        <v>0</v>
      </c>
      <c r="BE22" s="89">
        <v>0</v>
      </c>
      <c r="BF22" s="89">
        <v>0</v>
      </c>
      <c r="BG22" s="90">
        <v>0</v>
      </c>
    </row>
    <row r="23" spans="1:59" s="75" customFormat="1" ht="15" x14ac:dyDescent="0.5">
      <c r="A23" s="77"/>
      <c r="B23" s="71" t="s">
        <v>25</v>
      </c>
      <c r="C23" s="78">
        <v>98264.599960422507</v>
      </c>
      <c r="D23" s="78">
        <v>72255.749999999971</v>
      </c>
      <c r="E23" s="78">
        <v>192934.45</v>
      </c>
      <c r="F23" s="78">
        <v>16176.95</v>
      </c>
      <c r="G23" s="78">
        <v>12895.5</v>
      </c>
      <c r="H23" s="78">
        <v>49848.75</v>
      </c>
      <c r="I23" s="78">
        <v>10395.359999999999</v>
      </c>
      <c r="J23" s="78">
        <v>36497.710000000006</v>
      </c>
      <c r="K23" s="78">
        <v>17625.25</v>
      </c>
      <c r="L23" s="78">
        <v>39577.300000000003</v>
      </c>
      <c r="M23" s="78">
        <v>90690.167458593321</v>
      </c>
      <c r="N23" s="79">
        <v>637161.78741901577</v>
      </c>
      <c r="O23" s="127"/>
      <c r="P23" s="76"/>
      <c r="Q23" s="71" t="s">
        <v>25</v>
      </c>
      <c r="R23" s="59">
        <v>18.414627677549689</v>
      </c>
      <c r="S23" s="59">
        <v>-0.96097898963569151</v>
      </c>
      <c r="T23" s="59">
        <v>5.7777277036076953</v>
      </c>
      <c r="U23" s="59">
        <v>-37.412538036402744</v>
      </c>
      <c r="V23" s="59">
        <v>2.847230529967689</v>
      </c>
      <c r="W23" s="59">
        <v>10.223271292032663</v>
      </c>
      <c r="X23" s="59">
        <v>-10.327236026586036</v>
      </c>
      <c r="Y23" s="59">
        <v>-9.5321418599389318</v>
      </c>
      <c r="Z23" s="59">
        <v>-26.560746065574961</v>
      </c>
      <c r="AA23" s="59">
        <v>-22.863070660727345</v>
      </c>
      <c r="AB23" s="59">
        <v>-14.847355245849172</v>
      </c>
      <c r="AC23" s="60">
        <v>-2.8263002447779826</v>
      </c>
      <c r="AE23" s="76"/>
      <c r="AF23" s="71" t="s">
        <v>25</v>
      </c>
      <c r="AG23" s="59">
        <v>21.381525110107802</v>
      </c>
      <c r="AH23" s="59">
        <v>5.239882273450462</v>
      </c>
      <c r="AI23" s="59">
        <v>5.0812875413155325</v>
      </c>
      <c r="AJ23" s="59">
        <v>-30.141211114996295</v>
      </c>
      <c r="AK23" s="59">
        <v>8.1818784451503888</v>
      </c>
      <c r="AL23" s="59">
        <v>20.335219807168485</v>
      </c>
      <c r="AM23" s="59">
        <v>-0.20897494096938374</v>
      </c>
      <c r="AN23" s="59">
        <v>-3.1186704384350747</v>
      </c>
      <c r="AO23" s="59">
        <v>-28.508900889836724</v>
      </c>
      <c r="AP23" s="59">
        <v>-7.8085122840245589</v>
      </c>
      <c r="AQ23" s="59">
        <v>-13.642467835385546</v>
      </c>
      <c r="AR23" s="60">
        <v>0.82955822442431781</v>
      </c>
      <c r="AT23" s="76"/>
      <c r="AU23" s="71" t="s">
        <v>25</v>
      </c>
      <c r="AV23" s="59">
        <v>0</v>
      </c>
      <c r="AW23" s="59">
        <v>0</v>
      </c>
      <c r="AX23" s="59">
        <v>0</v>
      </c>
      <c r="AY23" s="59">
        <v>0</v>
      </c>
      <c r="AZ23" s="59">
        <v>0</v>
      </c>
      <c r="BA23" s="59">
        <v>0</v>
      </c>
      <c r="BB23" s="59">
        <v>0</v>
      </c>
      <c r="BC23" s="59">
        <v>0</v>
      </c>
      <c r="BD23" s="59">
        <v>0</v>
      </c>
      <c r="BE23" s="59">
        <v>0</v>
      </c>
      <c r="BF23" s="59">
        <v>0</v>
      </c>
      <c r="BG23" s="60">
        <v>0</v>
      </c>
    </row>
    <row r="24" spans="1:59" s="75" customFormat="1" ht="15" x14ac:dyDescent="0.5">
      <c r="A24" s="77"/>
      <c r="B24" s="87" t="s">
        <v>26</v>
      </c>
      <c r="C24" s="88">
        <v>107148.41002639769</v>
      </c>
      <c r="D24" s="88">
        <v>83931.659999999974</v>
      </c>
      <c r="E24" s="88">
        <v>226609.31</v>
      </c>
      <c r="F24" s="88">
        <v>17958.5</v>
      </c>
      <c r="G24" s="88">
        <v>14750.75</v>
      </c>
      <c r="H24" s="88">
        <v>64067.590000000004</v>
      </c>
      <c r="I24" s="88">
        <v>12117.81</v>
      </c>
      <c r="J24" s="88">
        <v>43737.72</v>
      </c>
      <c r="K24" s="88">
        <v>21766.5</v>
      </c>
      <c r="L24" s="88">
        <v>47182.75</v>
      </c>
      <c r="M24" s="88">
        <v>103691.29</v>
      </c>
      <c r="N24" s="91">
        <v>742962.29002639768</v>
      </c>
      <c r="O24" s="127"/>
      <c r="P24" s="76"/>
      <c r="Q24" s="87" t="s">
        <v>26</v>
      </c>
      <c r="R24" s="89">
        <v>20.946268651327642</v>
      </c>
      <c r="S24" s="89">
        <v>13.963041021809858</v>
      </c>
      <c r="T24" s="89">
        <v>14.699312616937505</v>
      </c>
      <c r="U24" s="89">
        <v>-33.704217110982725</v>
      </c>
      <c r="V24" s="89">
        <v>4.2835378247206677</v>
      </c>
      <c r="W24" s="89">
        <v>28.260464822038159</v>
      </c>
      <c r="X24" s="89">
        <v>-15.119512591480174</v>
      </c>
      <c r="Y24" s="89">
        <v>21.026472985289118</v>
      </c>
      <c r="Z24" s="89">
        <v>-16.999339456637003</v>
      </c>
      <c r="AA24" s="89">
        <v>-17.298547462924105</v>
      </c>
      <c r="AB24" s="89">
        <v>0.98240677945145194</v>
      </c>
      <c r="AC24" s="90">
        <v>8.0881988097203106</v>
      </c>
      <c r="AE24" s="76"/>
      <c r="AF24" s="87" t="s">
        <v>26</v>
      </c>
      <c r="AG24" s="89">
        <v>21.286841364811892</v>
      </c>
      <c r="AH24" s="89">
        <v>7.0164861255144899</v>
      </c>
      <c r="AI24" s="89">
        <v>7.0754492985129644</v>
      </c>
      <c r="AJ24" s="89">
        <v>-30.886508732485368</v>
      </c>
      <c r="AK24" s="89">
        <v>7.3090019169855083</v>
      </c>
      <c r="AL24" s="89">
        <v>22.058829227926523</v>
      </c>
      <c r="AM24" s="89">
        <v>-3.5735217134013197</v>
      </c>
      <c r="AN24" s="89">
        <v>1.4912033334975234</v>
      </c>
      <c r="AO24" s="89">
        <v>-26.068201358903025</v>
      </c>
      <c r="AP24" s="89">
        <v>-9.848102261476555</v>
      </c>
      <c r="AQ24" s="89">
        <v>-10.890206624070856</v>
      </c>
      <c r="AR24" s="90">
        <v>2.3272252623087013</v>
      </c>
      <c r="AT24" s="76"/>
      <c r="AU24" s="87" t="s">
        <v>26</v>
      </c>
      <c r="AV24" s="89">
        <v>0</v>
      </c>
      <c r="AW24" s="89">
        <v>0</v>
      </c>
      <c r="AX24" s="89">
        <v>0</v>
      </c>
      <c r="AY24" s="89">
        <v>0</v>
      </c>
      <c r="AZ24" s="89">
        <v>0</v>
      </c>
      <c r="BA24" s="89">
        <v>0</v>
      </c>
      <c r="BB24" s="89">
        <v>0</v>
      </c>
      <c r="BC24" s="89">
        <v>0</v>
      </c>
      <c r="BD24" s="89">
        <v>0</v>
      </c>
      <c r="BE24" s="89">
        <v>0</v>
      </c>
      <c r="BF24" s="89">
        <v>0</v>
      </c>
      <c r="BG24" s="90">
        <v>0</v>
      </c>
    </row>
    <row r="25" spans="1:59" s="75" customFormat="1" ht="15" x14ac:dyDescent="0.5">
      <c r="A25" s="77"/>
      <c r="B25" s="71" t="s">
        <v>27</v>
      </c>
      <c r="C25" s="78">
        <v>102342.04996185304</v>
      </c>
      <c r="D25" s="78">
        <v>72970.199999999983</v>
      </c>
      <c r="E25" s="78">
        <v>225957.8</v>
      </c>
      <c r="F25" s="78">
        <v>17880.150000000001</v>
      </c>
      <c r="G25" s="78">
        <v>13277.25</v>
      </c>
      <c r="H25" s="78">
        <v>64780.979999999996</v>
      </c>
      <c r="I25" s="78">
        <v>11201.91</v>
      </c>
      <c r="J25" s="78">
        <v>38590.863000000005</v>
      </c>
      <c r="K25" s="78">
        <v>19741.740000000002</v>
      </c>
      <c r="L25" s="78">
        <v>44650.25</v>
      </c>
      <c r="M25" s="78">
        <v>96206.214999999997</v>
      </c>
      <c r="N25" s="79">
        <v>707599.40796185296</v>
      </c>
      <c r="O25" s="127"/>
      <c r="P25" s="76"/>
      <c r="Q25" s="71" t="s">
        <v>27</v>
      </c>
      <c r="R25" s="59">
        <v>13.117767973707231</v>
      </c>
      <c r="S25" s="59">
        <v>-1.9903545986504838</v>
      </c>
      <c r="T25" s="59">
        <v>17.56441170525467</v>
      </c>
      <c r="U25" s="59">
        <v>-22.693770890990052</v>
      </c>
      <c r="V25" s="59">
        <v>-5.1787550705593333</v>
      </c>
      <c r="W25" s="59">
        <v>43.054108216432837</v>
      </c>
      <c r="X25" s="59">
        <v>-11.218907148433317</v>
      </c>
      <c r="Y25" s="59">
        <v>13.555311535876029</v>
      </c>
      <c r="Z25" s="59">
        <v>-16.132605283078775</v>
      </c>
      <c r="AA25" s="59">
        <v>-23.975570158747999</v>
      </c>
      <c r="AB25" s="59">
        <v>-10.344092286377844</v>
      </c>
      <c r="AC25" s="60">
        <v>4.7179782262081602</v>
      </c>
      <c r="AE25" s="76"/>
      <c r="AF25" s="71" t="s">
        <v>27</v>
      </c>
      <c r="AG25" s="59">
        <v>19.801911339788305</v>
      </c>
      <c r="AH25" s="59">
        <v>5.4786957281197459</v>
      </c>
      <c r="AI25" s="59">
        <v>8.835985474868906</v>
      </c>
      <c r="AJ25" s="59">
        <v>-29.64500602276037</v>
      </c>
      <c r="AK25" s="59">
        <v>5.0432461499588612</v>
      </c>
      <c r="AL25" s="59">
        <v>25.516596350350042</v>
      </c>
      <c r="AM25" s="59">
        <v>-4.8447202349757248</v>
      </c>
      <c r="AN25" s="59">
        <v>3.3275013975104741</v>
      </c>
      <c r="AO25" s="59">
        <v>-24.479427981209341</v>
      </c>
      <c r="AP25" s="59">
        <v>-12.407494159502463</v>
      </c>
      <c r="AQ25" s="59">
        <v>-10.800456210133717</v>
      </c>
      <c r="AR25" s="60">
        <v>2.7303757802621362</v>
      </c>
      <c r="AT25" s="76"/>
      <c r="AU25" s="71" t="s">
        <v>27</v>
      </c>
      <c r="AV25" s="59">
        <v>0</v>
      </c>
      <c r="AW25" s="59">
        <v>0</v>
      </c>
      <c r="AX25" s="59">
        <v>0</v>
      </c>
      <c r="AY25" s="59">
        <v>0</v>
      </c>
      <c r="AZ25" s="59">
        <v>0</v>
      </c>
      <c r="BA25" s="59">
        <v>0</v>
      </c>
      <c r="BB25" s="59">
        <v>0</v>
      </c>
      <c r="BC25" s="59">
        <v>0</v>
      </c>
      <c r="BD25" s="59">
        <v>0</v>
      </c>
      <c r="BE25" s="59">
        <v>0</v>
      </c>
      <c r="BF25" s="59">
        <v>0</v>
      </c>
      <c r="BG25" s="60">
        <v>0</v>
      </c>
    </row>
    <row r="26" spans="1:59" s="75" customFormat="1" ht="15" x14ac:dyDescent="0.5">
      <c r="A26" s="77"/>
      <c r="B26" s="87" t="s">
        <v>28</v>
      </c>
      <c r="C26" s="88">
        <v>97894.929998912819</v>
      </c>
      <c r="D26" s="88">
        <v>72818.97</v>
      </c>
      <c r="E26" s="88">
        <v>223189.4</v>
      </c>
      <c r="F26" s="88">
        <v>20275</v>
      </c>
      <c r="G26" s="88">
        <v>13563</v>
      </c>
      <c r="H26" s="88">
        <v>59748.963000000003</v>
      </c>
      <c r="I26" s="88">
        <v>12134.269999999999</v>
      </c>
      <c r="J26" s="88">
        <v>37566.510499999997</v>
      </c>
      <c r="K26" s="88">
        <v>16834.010000000002</v>
      </c>
      <c r="L26" s="88">
        <v>44419.750000190732</v>
      </c>
      <c r="M26" s="88">
        <v>96866.829999999987</v>
      </c>
      <c r="N26" s="91">
        <v>695311.63349910348</v>
      </c>
      <c r="O26" s="127"/>
      <c r="P26" s="76"/>
      <c r="Q26" s="87" t="s">
        <v>28</v>
      </c>
      <c r="R26" s="89">
        <v>4.85997557708599</v>
      </c>
      <c r="S26" s="89">
        <v>-7.837702962106718</v>
      </c>
      <c r="T26" s="89">
        <v>10.348419433497114</v>
      </c>
      <c r="U26" s="89">
        <v>-14.424937691646988</v>
      </c>
      <c r="V26" s="89">
        <v>-1.0144504451904908</v>
      </c>
      <c r="W26" s="89">
        <v>31.550504271007128</v>
      </c>
      <c r="X26" s="89">
        <v>-14.941478880594786</v>
      </c>
      <c r="Y26" s="89">
        <v>13.313692473799279</v>
      </c>
      <c r="Z26" s="89">
        <v>-24.332515799188045</v>
      </c>
      <c r="AA26" s="89">
        <v>-25.895819813069025</v>
      </c>
      <c r="AB26" s="89">
        <v>-9.1475651702491803</v>
      </c>
      <c r="AC26" s="90">
        <v>0.23666028178523391</v>
      </c>
      <c r="AE26" s="76"/>
      <c r="AF26" s="87" t="s">
        <v>28</v>
      </c>
      <c r="AG26" s="89">
        <v>17.441930490982571</v>
      </c>
      <c r="AH26" s="89">
        <v>3.4359916711562732</v>
      </c>
      <c r="AI26" s="89">
        <v>9.0630264905646811</v>
      </c>
      <c r="AJ26" s="89">
        <v>-27.599862751103103</v>
      </c>
      <c r="AK26" s="89">
        <v>4.1298905657678233</v>
      </c>
      <c r="AL26" s="89">
        <v>26.371996629391177</v>
      </c>
      <c r="AM26" s="89">
        <v>-6.4424630298383647</v>
      </c>
      <c r="AN26" s="89">
        <v>4.6186108025302701</v>
      </c>
      <c r="AO26" s="89">
        <v>-24.460139988492799</v>
      </c>
      <c r="AP26" s="89">
        <v>-14.512298646592754</v>
      </c>
      <c r="AQ26" s="89">
        <v>-10.568437853513416</v>
      </c>
      <c r="AR26" s="90">
        <v>2.3623927289032878</v>
      </c>
      <c r="AT26" s="76"/>
      <c r="AU26" s="87" t="s">
        <v>28</v>
      </c>
      <c r="AV26" s="89">
        <v>0</v>
      </c>
      <c r="AW26" s="89">
        <v>0</v>
      </c>
      <c r="AX26" s="89">
        <v>0</v>
      </c>
      <c r="AY26" s="89">
        <v>0</v>
      </c>
      <c r="AZ26" s="89">
        <v>0</v>
      </c>
      <c r="BA26" s="89">
        <v>0</v>
      </c>
      <c r="BB26" s="89">
        <v>0</v>
      </c>
      <c r="BC26" s="89">
        <v>0</v>
      </c>
      <c r="BD26" s="89">
        <v>0</v>
      </c>
      <c r="BE26" s="89">
        <v>0</v>
      </c>
      <c r="BF26" s="89">
        <v>0</v>
      </c>
      <c r="BG26" s="90">
        <v>0</v>
      </c>
    </row>
    <row r="27" spans="1:59" s="75" customFormat="1" ht="15" x14ac:dyDescent="0.5">
      <c r="A27" s="77"/>
      <c r="B27" s="71" t="s">
        <v>29</v>
      </c>
      <c r="C27" s="78">
        <v>98913.450042724609</v>
      </c>
      <c r="D27" s="78">
        <v>73334.350000000006</v>
      </c>
      <c r="E27" s="78">
        <v>241770.16999450681</v>
      </c>
      <c r="F27" s="78">
        <v>18084.400000000001</v>
      </c>
      <c r="G27" s="78">
        <v>14850.25</v>
      </c>
      <c r="H27" s="78">
        <v>64692.89</v>
      </c>
      <c r="I27" s="78">
        <v>15162.25</v>
      </c>
      <c r="J27" s="78">
        <v>41194</v>
      </c>
      <c r="K27" s="78">
        <v>20358.25</v>
      </c>
      <c r="L27" s="78">
        <v>49643.55</v>
      </c>
      <c r="M27" s="78">
        <v>97912.920000000013</v>
      </c>
      <c r="N27" s="79">
        <v>735916.48003723158</v>
      </c>
      <c r="O27" s="127"/>
      <c r="P27" s="76"/>
      <c r="Q27" s="71" t="s">
        <v>29</v>
      </c>
      <c r="R27" s="59">
        <v>-2.1353637918401205</v>
      </c>
      <c r="S27" s="59">
        <v>-7.5515666010291653</v>
      </c>
      <c r="T27" s="59">
        <v>8.156774019249454</v>
      </c>
      <c r="U27" s="59">
        <v>-28.840796411426766</v>
      </c>
      <c r="V27" s="59">
        <v>2.6899472728844245</v>
      </c>
      <c r="W27" s="59">
        <v>31.606454673580117</v>
      </c>
      <c r="X27" s="59">
        <v>-6.697348591837482</v>
      </c>
      <c r="Y27" s="59">
        <v>7.0367854500128431</v>
      </c>
      <c r="Z27" s="59">
        <v>-13.385205630346803</v>
      </c>
      <c r="AA27" s="59">
        <v>-30.417911200877981</v>
      </c>
      <c r="AB27" s="59">
        <v>-19.233452092564718</v>
      </c>
      <c r="AC27" s="60">
        <v>-3.6481454487361304</v>
      </c>
      <c r="AE27" s="76"/>
      <c r="AF27" s="71" t="s">
        <v>29</v>
      </c>
      <c r="AG27" s="59">
        <v>14.58316355942695</v>
      </c>
      <c r="AH27" s="59">
        <v>1.9696717087641389</v>
      </c>
      <c r="AI27" s="59">
        <v>8.9340667756163725</v>
      </c>
      <c r="AJ27" s="59">
        <v>-27.75619125986438</v>
      </c>
      <c r="AK27" s="59">
        <v>3.9322085387242396</v>
      </c>
      <c r="AL27" s="59">
        <v>27.068290288504045</v>
      </c>
      <c r="AM27" s="59">
        <v>-6.481391413989769</v>
      </c>
      <c r="AN27" s="59">
        <v>4.9341855575429463</v>
      </c>
      <c r="AO27" s="59">
        <v>-23.111089012336649</v>
      </c>
      <c r="AP27" s="59">
        <v>-17.003734483875292</v>
      </c>
      <c r="AQ27" s="59">
        <v>-11.761071528948747</v>
      </c>
      <c r="AR27" s="60">
        <v>1.5223046771115918</v>
      </c>
      <c r="AT27" s="76"/>
      <c r="AU27" s="71" t="s">
        <v>29</v>
      </c>
      <c r="AV27" s="59">
        <v>0</v>
      </c>
      <c r="AW27" s="59">
        <v>0</v>
      </c>
      <c r="AX27" s="59">
        <v>0</v>
      </c>
      <c r="AY27" s="59">
        <v>0</v>
      </c>
      <c r="AZ27" s="59">
        <v>0</v>
      </c>
      <c r="BA27" s="59">
        <v>0</v>
      </c>
      <c r="BB27" s="59">
        <v>0</v>
      </c>
      <c r="BC27" s="59">
        <v>0</v>
      </c>
      <c r="BD27" s="59">
        <v>0</v>
      </c>
      <c r="BE27" s="59">
        <v>0</v>
      </c>
      <c r="BF27" s="59">
        <v>0</v>
      </c>
      <c r="BG27" s="60">
        <v>0</v>
      </c>
    </row>
    <row r="28" spans="1:59" s="75" customFormat="1" ht="15" x14ac:dyDescent="0.5">
      <c r="A28" s="77"/>
      <c r="B28" s="87" t="s">
        <v>30</v>
      </c>
      <c r="C28" s="88">
        <v>97718.62999999999</v>
      </c>
      <c r="D28" s="88">
        <v>78687.509999999995</v>
      </c>
      <c r="E28" s="88">
        <v>248772.6</v>
      </c>
      <c r="F28" s="88">
        <v>18831.5</v>
      </c>
      <c r="G28" s="88">
        <v>15241.75</v>
      </c>
      <c r="H28" s="88">
        <v>64956.369999999995</v>
      </c>
      <c r="I28" s="88">
        <v>13244.45</v>
      </c>
      <c r="J28" s="88">
        <v>41650.5</v>
      </c>
      <c r="K28" s="88">
        <v>19592.889999999996</v>
      </c>
      <c r="L28" s="88">
        <v>56677.100000000006</v>
      </c>
      <c r="M28" s="88">
        <v>105080.64000000001</v>
      </c>
      <c r="N28" s="91">
        <v>760453.94</v>
      </c>
      <c r="O28" s="127"/>
      <c r="P28" s="76"/>
      <c r="Q28" s="87" t="s">
        <v>30</v>
      </c>
      <c r="R28" s="89">
        <v>1.8919145267124264</v>
      </c>
      <c r="S28" s="89">
        <v>-0.68922771535967797</v>
      </c>
      <c r="T28" s="89">
        <v>12.337867156227105</v>
      </c>
      <c r="U28" s="89">
        <v>-21.881740948461811</v>
      </c>
      <c r="V28" s="89">
        <v>-5.1032288592526243</v>
      </c>
      <c r="W28" s="89">
        <v>27.649388689152659</v>
      </c>
      <c r="X28" s="89">
        <v>-12.811598744224227</v>
      </c>
      <c r="Y28" s="89">
        <v>-0.63772992979299659</v>
      </c>
      <c r="Z28" s="89">
        <v>-17.511180927475692</v>
      </c>
      <c r="AA28" s="89">
        <v>-21.012149811439599</v>
      </c>
      <c r="AB28" s="89">
        <v>-9.4856344912477084</v>
      </c>
      <c r="AC28" s="90">
        <v>0.54258471155712584</v>
      </c>
      <c r="AE28" s="76"/>
      <c r="AF28" s="87" t="s">
        <v>30</v>
      </c>
      <c r="AG28" s="89">
        <v>13.038680819466748</v>
      </c>
      <c r="AH28" s="89">
        <v>1.6569296779115064</v>
      </c>
      <c r="AI28" s="89">
        <v>9.3546204321306732</v>
      </c>
      <c r="AJ28" s="89">
        <v>-27.129152896001813</v>
      </c>
      <c r="AK28" s="89">
        <v>2.7367984042721929</v>
      </c>
      <c r="AL28" s="89">
        <v>27.138624240814323</v>
      </c>
      <c r="AM28" s="89">
        <v>-7.2722285868430845</v>
      </c>
      <c r="AN28" s="89">
        <v>4.2407628434212938</v>
      </c>
      <c r="AO28" s="89">
        <v>-22.497317887700902</v>
      </c>
      <c r="AP28" s="89">
        <v>-17.549265284717023</v>
      </c>
      <c r="AQ28" s="89">
        <v>-11.496082793137546</v>
      </c>
      <c r="AR28" s="90">
        <v>1.4031888919972602</v>
      </c>
      <c r="AT28" s="76"/>
      <c r="AU28" s="87" t="s">
        <v>30</v>
      </c>
      <c r="AV28" s="89">
        <v>0</v>
      </c>
      <c r="AW28" s="89">
        <v>0</v>
      </c>
      <c r="AX28" s="89">
        <v>0</v>
      </c>
      <c r="AY28" s="89">
        <v>0</v>
      </c>
      <c r="AZ28" s="89">
        <v>0</v>
      </c>
      <c r="BA28" s="89">
        <v>0</v>
      </c>
      <c r="BB28" s="89">
        <v>0</v>
      </c>
      <c r="BC28" s="89">
        <v>0</v>
      </c>
      <c r="BD28" s="89">
        <v>0</v>
      </c>
      <c r="BE28" s="89">
        <v>0</v>
      </c>
      <c r="BF28" s="89">
        <v>0</v>
      </c>
      <c r="BG28" s="90">
        <v>0</v>
      </c>
    </row>
    <row r="29" spans="1:59" s="75" customFormat="1" ht="15" x14ac:dyDescent="0.5">
      <c r="A29" s="77"/>
      <c r="B29" s="71" t="s">
        <v>31</v>
      </c>
      <c r="C29" s="78">
        <v>92407.2</v>
      </c>
      <c r="D29" s="78">
        <v>70567.649999999994</v>
      </c>
      <c r="E29" s="78">
        <v>239775.06</v>
      </c>
      <c r="F29" s="78">
        <v>16854.25</v>
      </c>
      <c r="G29" s="78">
        <v>13731.05</v>
      </c>
      <c r="H29" s="78">
        <v>63394.17</v>
      </c>
      <c r="I29" s="78">
        <v>12122.5</v>
      </c>
      <c r="J29" s="78">
        <v>39532.300000000003</v>
      </c>
      <c r="K29" s="78">
        <v>17436.5</v>
      </c>
      <c r="L29" s="78">
        <v>50475.35</v>
      </c>
      <c r="M29" s="78">
        <v>97066.35</v>
      </c>
      <c r="N29" s="79">
        <v>713362.37999999989</v>
      </c>
      <c r="O29" s="127"/>
      <c r="P29" s="76"/>
      <c r="Q29" s="71" t="s">
        <v>31</v>
      </c>
      <c r="R29" s="59">
        <v>-3.8438897753727161</v>
      </c>
      <c r="S29" s="59">
        <v>-4.7997267336045297</v>
      </c>
      <c r="T29" s="59">
        <v>10.140965931550852</v>
      </c>
      <c r="U29" s="59">
        <v>-22.221863297284457</v>
      </c>
      <c r="V29" s="59">
        <v>-15.953787299158378</v>
      </c>
      <c r="W29" s="59">
        <v>11.816156627568546</v>
      </c>
      <c r="X29" s="59">
        <v>-6.4264514610132721</v>
      </c>
      <c r="Y29" s="59">
        <v>-4.09395286054135</v>
      </c>
      <c r="Z29" s="59">
        <v>-15.863577151514832</v>
      </c>
      <c r="AA29" s="59">
        <v>-18.453988820317306</v>
      </c>
      <c r="AB29" s="59">
        <v>-13.929882303890906</v>
      </c>
      <c r="AC29" s="60">
        <v>-2.5727478525158745</v>
      </c>
      <c r="AE29" s="76"/>
      <c r="AF29" s="71" t="s">
        <v>31</v>
      </c>
      <c r="AG29" s="59">
        <v>11.20367972165451</v>
      </c>
      <c r="AH29" s="59">
        <v>1.0168821548077744</v>
      </c>
      <c r="AI29" s="59">
        <v>9.4397862654971902</v>
      </c>
      <c r="AJ29" s="59">
        <v>-26.699520285982032</v>
      </c>
      <c r="AK29" s="59">
        <v>0.51983259357622558</v>
      </c>
      <c r="AL29" s="59">
        <v>25.317889769926666</v>
      </c>
      <c r="AM29" s="59">
        <v>-7.1907919405324634</v>
      </c>
      <c r="AN29" s="59">
        <v>3.3319952535922397</v>
      </c>
      <c r="AO29" s="59">
        <v>-21.918300367077777</v>
      </c>
      <c r="AP29" s="59">
        <v>-17.644321880757062</v>
      </c>
      <c r="AQ29" s="59">
        <v>-11.743433424139894</v>
      </c>
      <c r="AR29" s="60">
        <v>0.98450265145271487</v>
      </c>
      <c r="AT29" s="76"/>
      <c r="AU29" s="71" t="s">
        <v>31</v>
      </c>
      <c r="AV29" s="59">
        <v>0</v>
      </c>
      <c r="AW29" s="59">
        <v>0</v>
      </c>
      <c r="AX29" s="59">
        <v>0</v>
      </c>
      <c r="AY29" s="59">
        <v>0</v>
      </c>
      <c r="AZ29" s="59">
        <v>0</v>
      </c>
      <c r="BA29" s="59">
        <v>0</v>
      </c>
      <c r="BB29" s="59">
        <v>0</v>
      </c>
      <c r="BC29" s="59">
        <v>0</v>
      </c>
      <c r="BD29" s="59">
        <v>0</v>
      </c>
      <c r="BE29" s="59">
        <v>0</v>
      </c>
      <c r="BF29" s="59">
        <v>0</v>
      </c>
      <c r="BG29" s="60">
        <v>0</v>
      </c>
    </row>
    <row r="30" spans="1:59" s="75" customFormat="1" ht="15" x14ac:dyDescent="0.5">
      <c r="A30" s="77"/>
      <c r="B30" s="87" t="s">
        <v>32</v>
      </c>
      <c r="C30" s="88">
        <v>91760.359999999986</v>
      </c>
      <c r="D30" s="88">
        <v>74030.050000000017</v>
      </c>
      <c r="E30" s="88">
        <v>229884.19</v>
      </c>
      <c r="F30" s="88">
        <v>15392.5</v>
      </c>
      <c r="G30" s="88">
        <v>14657</v>
      </c>
      <c r="H30" s="88">
        <v>61339.22</v>
      </c>
      <c r="I30" s="88">
        <v>13317.45</v>
      </c>
      <c r="J30" s="88">
        <v>43019.75</v>
      </c>
      <c r="K30" s="88">
        <v>19558.5</v>
      </c>
      <c r="L30" s="88">
        <v>52429.4</v>
      </c>
      <c r="M30" s="88">
        <v>110867.97</v>
      </c>
      <c r="N30" s="91">
        <v>726256.39</v>
      </c>
      <c r="O30" s="127"/>
      <c r="P30" s="76"/>
      <c r="Q30" s="87" t="s">
        <v>32</v>
      </c>
      <c r="R30" s="89">
        <v>-6.0891976038815443</v>
      </c>
      <c r="S30" s="89">
        <v>-1.4316041246644602</v>
      </c>
      <c r="T30" s="89">
        <v>7.5248984734249973</v>
      </c>
      <c r="U30" s="89">
        <v>-23.501273529229053</v>
      </c>
      <c r="V30" s="89">
        <v>-9.8474597121417133</v>
      </c>
      <c r="W30" s="89">
        <v>0.51819805647050998</v>
      </c>
      <c r="X30" s="89">
        <v>-6.8983235693013114</v>
      </c>
      <c r="Y30" s="89">
        <v>-9.0484717168596234</v>
      </c>
      <c r="Z30" s="89">
        <v>-5.2206085425786881</v>
      </c>
      <c r="AA30" s="89">
        <v>-9.9462986612023343</v>
      </c>
      <c r="AB30" s="89">
        <v>-6.0778420832890703</v>
      </c>
      <c r="AC30" s="90">
        <v>-2.1898102457344066</v>
      </c>
      <c r="AE30" s="76"/>
      <c r="AF30" s="87" t="s">
        <v>32</v>
      </c>
      <c r="AG30" s="89">
        <v>9.4827921562254716</v>
      </c>
      <c r="AH30" s="89">
        <v>0.79340214676879839</v>
      </c>
      <c r="AI30" s="89">
        <v>9.2556912596633936</v>
      </c>
      <c r="AJ30" s="89">
        <v>-26.459069181600341</v>
      </c>
      <c r="AK30" s="89">
        <v>-0.57469528973895478</v>
      </c>
      <c r="AL30" s="89">
        <v>22.505711687781528</v>
      </c>
      <c r="AM30" s="89">
        <v>-7.1626865827060726</v>
      </c>
      <c r="AN30" s="89">
        <v>1.9552504500130823</v>
      </c>
      <c r="AO30" s="89">
        <v>-20.583114763923149</v>
      </c>
      <c r="AP30" s="89">
        <v>-16.951990374744312</v>
      </c>
      <c r="AQ30" s="89">
        <v>-11.198690185990216</v>
      </c>
      <c r="AR30" s="90">
        <v>0.67822849516714712</v>
      </c>
      <c r="AT30" s="76"/>
      <c r="AU30" s="87" t="s">
        <v>32</v>
      </c>
      <c r="AV30" s="89">
        <v>0</v>
      </c>
      <c r="AW30" s="89">
        <v>0</v>
      </c>
      <c r="AX30" s="89">
        <v>0</v>
      </c>
      <c r="AY30" s="89">
        <v>0</v>
      </c>
      <c r="AZ30" s="89">
        <v>0</v>
      </c>
      <c r="BA30" s="89">
        <v>0</v>
      </c>
      <c r="BB30" s="89">
        <v>0</v>
      </c>
      <c r="BC30" s="89">
        <v>0</v>
      </c>
      <c r="BD30" s="89">
        <v>0</v>
      </c>
      <c r="BE30" s="89">
        <v>0</v>
      </c>
      <c r="BF30" s="89">
        <v>0</v>
      </c>
      <c r="BG30" s="90">
        <v>0</v>
      </c>
    </row>
    <row r="31" spans="1:59" s="75" customFormat="1" ht="15" x14ac:dyDescent="0.5">
      <c r="A31" s="77"/>
      <c r="B31" s="71" t="s">
        <v>33</v>
      </c>
      <c r="C31" s="78">
        <v>83051.88</v>
      </c>
      <c r="D31" s="78">
        <v>75556.859999999986</v>
      </c>
      <c r="E31" s="78">
        <v>195243.29999999978</v>
      </c>
      <c r="F31" s="78">
        <v>16391.650000000001</v>
      </c>
      <c r="G31" s="78">
        <v>14443.25</v>
      </c>
      <c r="H31" s="78">
        <v>48511.020000000004</v>
      </c>
      <c r="I31" s="78">
        <v>13771.150000000001</v>
      </c>
      <c r="J31" s="78">
        <v>40303.039999999994</v>
      </c>
      <c r="K31" s="78">
        <v>16283.05</v>
      </c>
      <c r="L31" s="78">
        <v>48936.505000000005</v>
      </c>
      <c r="M31" s="78">
        <v>99662.11</v>
      </c>
      <c r="N31" s="79">
        <v>652153.81499999983</v>
      </c>
      <c r="O31" s="127"/>
      <c r="P31" s="76"/>
      <c r="Q31" s="71" t="s">
        <v>33</v>
      </c>
      <c r="R31" s="59">
        <v>-16.359645912039738</v>
      </c>
      <c r="S31" s="59">
        <v>-6.1608647966036898</v>
      </c>
      <c r="T31" s="59">
        <v>-6.0799278823027976</v>
      </c>
      <c r="U31" s="59">
        <v>-24.041344411646122</v>
      </c>
      <c r="V31" s="59">
        <v>-6.4374554641445911</v>
      </c>
      <c r="W31" s="59">
        <v>1.7685239573718405</v>
      </c>
      <c r="X31" s="59">
        <v>6.9428621794797039</v>
      </c>
      <c r="Y31" s="59">
        <v>-5.40604180960554</v>
      </c>
      <c r="Z31" s="59">
        <v>-7.525856900382891</v>
      </c>
      <c r="AA31" s="59">
        <v>-13.981160282613331</v>
      </c>
      <c r="AB31" s="59">
        <v>-9.4673135686216625</v>
      </c>
      <c r="AC31" s="60">
        <v>-8.462857752719728</v>
      </c>
      <c r="AE31" s="76"/>
      <c r="AF31" s="71" t="s">
        <v>33</v>
      </c>
      <c r="AG31" s="59">
        <v>7.1093741160638473</v>
      </c>
      <c r="AH31" s="59">
        <v>0.1735773741454949</v>
      </c>
      <c r="AI31" s="59">
        <v>7.9446782289299449</v>
      </c>
      <c r="AJ31" s="59">
        <v>-26.278670045952296</v>
      </c>
      <c r="AK31" s="59">
        <v>-1.1088542193858189</v>
      </c>
      <c r="AL31" s="59">
        <v>20.818304516944536</v>
      </c>
      <c r="AM31" s="59">
        <v>-6.0395788847814771</v>
      </c>
      <c r="AN31" s="59">
        <v>1.2850146234390252</v>
      </c>
      <c r="AO31" s="59">
        <v>-19.74911488083707</v>
      </c>
      <c r="AP31" s="59">
        <v>-16.711998316340882</v>
      </c>
      <c r="AQ31" s="59">
        <v>-11.056217720805279</v>
      </c>
      <c r="AR31" s="60">
        <v>-9.6327514273824022E-2</v>
      </c>
      <c r="AT31" s="76"/>
      <c r="AU31" s="71" t="s">
        <v>33</v>
      </c>
      <c r="AV31" s="59">
        <v>7.1093741160638473</v>
      </c>
      <c r="AW31" s="59">
        <v>0.1735773741454949</v>
      </c>
      <c r="AX31" s="59">
        <v>7.9446782289299449</v>
      </c>
      <c r="AY31" s="59">
        <v>-26.278670045952296</v>
      </c>
      <c r="AZ31" s="59">
        <v>-1.1088542193858189</v>
      </c>
      <c r="BA31" s="59">
        <v>20.818304516944536</v>
      </c>
      <c r="BB31" s="59">
        <v>-6.0395788847814771</v>
      </c>
      <c r="BC31" s="59">
        <v>1.2850146234390252</v>
      </c>
      <c r="BD31" s="59">
        <v>-19.74911488083707</v>
      </c>
      <c r="BE31" s="59">
        <v>-16.711998316340882</v>
      </c>
      <c r="BF31" s="59">
        <v>-11.056217720805279</v>
      </c>
      <c r="BG31" s="60">
        <v>-9.6327514273824022E-2</v>
      </c>
    </row>
    <row r="32" spans="1:59" s="75" customFormat="1" ht="15" x14ac:dyDescent="0.5">
      <c r="A32" s="77">
        <v>2024</v>
      </c>
      <c r="B32" s="87" t="s">
        <v>21</v>
      </c>
      <c r="C32" s="88">
        <v>68084.719999999987</v>
      </c>
      <c r="D32" s="88">
        <v>62103.05</v>
      </c>
      <c r="E32" s="88">
        <v>161183.94999999978</v>
      </c>
      <c r="F32" s="88">
        <v>25542.42</v>
      </c>
      <c r="G32" s="88">
        <v>10092</v>
      </c>
      <c r="H32" s="88">
        <v>36471.229999999996</v>
      </c>
      <c r="I32" s="88">
        <v>14373.890000000001</v>
      </c>
      <c r="J32" s="88">
        <v>31954.5</v>
      </c>
      <c r="K32" s="88">
        <v>14081.5</v>
      </c>
      <c r="L32" s="88">
        <v>39115.949999999997</v>
      </c>
      <c r="M32" s="88">
        <v>81062.649999999994</v>
      </c>
      <c r="N32" s="91">
        <v>544065.85999999975</v>
      </c>
      <c r="O32" s="127"/>
      <c r="P32" s="76">
        <v>2024</v>
      </c>
      <c r="Q32" s="87" t="s">
        <v>21</v>
      </c>
      <c r="R32" s="89">
        <v>-16.906388377385241</v>
      </c>
      <c r="S32" s="89">
        <v>-19.324612592043039</v>
      </c>
      <c r="T32" s="89">
        <v>-5.0356446376915329</v>
      </c>
      <c r="U32" s="89">
        <v>56.150646031954665</v>
      </c>
      <c r="V32" s="89">
        <v>-8.1284308459794659</v>
      </c>
      <c r="W32" s="89">
        <v>-10.465993199867441</v>
      </c>
      <c r="X32" s="89">
        <v>21.244217785770459</v>
      </c>
      <c r="Y32" s="89">
        <v>7.0096341991465039</v>
      </c>
      <c r="Z32" s="89">
        <v>-1.2240460157126876</v>
      </c>
      <c r="AA32" s="89">
        <v>-10.425269834029152</v>
      </c>
      <c r="AB32" s="89">
        <v>-1.8353809331586035E-2</v>
      </c>
      <c r="AC32" s="90">
        <v>-5.7801521941696024</v>
      </c>
      <c r="AE32" s="76">
        <v>2024</v>
      </c>
      <c r="AF32" s="87" t="s">
        <v>21</v>
      </c>
      <c r="AG32" s="89">
        <v>-16.906388377385241</v>
      </c>
      <c r="AH32" s="89">
        <v>-19.324612592043039</v>
      </c>
      <c r="AI32" s="89">
        <v>-5.0356446376915329</v>
      </c>
      <c r="AJ32" s="89">
        <v>56.150646031954665</v>
      </c>
      <c r="AK32" s="89">
        <v>-8.1284308459794659</v>
      </c>
      <c r="AL32" s="89">
        <v>-10.465993199867441</v>
      </c>
      <c r="AM32" s="89">
        <v>21.244217785770459</v>
      </c>
      <c r="AN32" s="89">
        <v>7.0096341991465039</v>
      </c>
      <c r="AO32" s="89">
        <v>-1.2240460157126876</v>
      </c>
      <c r="AP32" s="89">
        <v>-10.425269834029152</v>
      </c>
      <c r="AQ32" s="89">
        <v>-1.8353809331586035E-2</v>
      </c>
      <c r="AR32" s="90">
        <v>-5.7801521941696024</v>
      </c>
      <c r="AT32" s="76">
        <v>2024</v>
      </c>
      <c r="AU32" s="87" t="s">
        <v>21</v>
      </c>
      <c r="AV32" s="89">
        <v>3.7861842919312494</v>
      </c>
      <c r="AW32" s="89">
        <v>-2.4385312510087687</v>
      </c>
      <c r="AX32" s="89">
        <v>7.3161090416094225</v>
      </c>
      <c r="AY32" s="89">
        <v>-21.932077744784834</v>
      </c>
      <c r="AZ32" s="89">
        <v>-1.7863614693269483</v>
      </c>
      <c r="BA32" s="89">
        <v>18.572000854659066</v>
      </c>
      <c r="BB32" s="89">
        <v>-4.3979143973630102</v>
      </c>
      <c r="BC32" s="89">
        <v>3.1684670677981046</v>
      </c>
      <c r="BD32" s="89">
        <v>-18.710720491069111</v>
      </c>
      <c r="BE32" s="89">
        <v>-17.378834424060557</v>
      </c>
      <c r="BF32" s="89">
        <v>-10.094480490206934</v>
      </c>
      <c r="BG32" s="90">
        <v>-0.67483111922437899</v>
      </c>
    </row>
    <row r="33" spans="1:59" s="75" customFormat="1" ht="15" x14ac:dyDescent="0.5">
      <c r="A33" s="77"/>
      <c r="B33" s="71" t="s">
        <v>23</v>
      </c>
      <c r="C33" s="78">
        <v>93916.231729999985</v>
      </c>
      <c r="D33" s="78">
        <v>65186.83</v>
      </c>
      <c r="E33" s="78">
        <v>220179.50999999992</v>
      </c>
      <c r="F33" s="78">
        <v>32283.073624999997</v>
      </c>
      <c r="G33" s="78">
        <v>11703.25</v>
      </c>
      <c r="H33" s="78">
        <v>49445.85</v>
      </c>
      <c r="I33" s="78">
        <v>15724.737009999997</v>
      </c>
      <c r="J33" s="78">
        <v>39022.5</v>
      </c>
      <c r="K33" s="78">
        <v>16108</v>
      </c>
      <c r="L33" s="78">
        <v>47723.740000000005</v>
      </c>
      <c r="M33" s="78">
        <v>92962.622000000003</v>
      </c>
      <c r="N33" s="79">
        <v>684256.34436499979</v>
      </c>
      <c r="O33" s="127"/>
      <c r="P33" s="76"/>
      <c r="Q33" s="71" t="s">
        <v>23</v>
      </c>
      <c r="R33" s="59">
        <v>-5.7807119468697721</v>
      </c>
      <c r="S33" s="59">
        <v>-8.3746983801112833</v>
      </c>
      <c r="T33" s="59">
        <v>7.232413306920435</v>
      </c>
      <c r="U33" s="59">
        <v>63.403415783125354</v>
      </c>
      <c r="V33" s="59">
        <v>-13.988116017653269</v>
      </c>
      <c r="W33" s="59">
        <v>-17.307510596648385</v>
      </c>
      <c r="X33" s="59">
        <v>27.283961790698768</v>
      </c>
      <c r="Y33" s="59">
        <v>3.5588373624680685</v>
      </c>
      <c r="Z33" s="59">
        <v>-7.4611860341534282</v>
      </c>
      <c r="AA33" s="59">
        <v>-17.226184446957433</v>
      </c>
      <c r="AB33" s="59">
        <v>-9.6230779269403115</v>
      </c>
      <c r="AC33" s="60">
        <v>-1.8663141681218605</v>
      </c>
      <c r="AE33" s="76"/>
      <c r="AF33" s="71" t="s">
        <v>23</v>
      </c>
      <c r="AG33" s="59">
        <v>-10.800148954226756</v>
      </c>
      <c r="AH33" s="59">
        <v>-14.065288838522662</v>
      </c>
      <c r="AI33" s="59">
        <v>1.680585985851522</v>
      </c>
      <c r="AJ33" s="59">
        <v>60.118351233946072</v>
      </c>
      <c r="AK33" s="59">
        <v>-11.370618649977928</v>
      </c>
      <c r="AL33" s="59">
        <v>-14.535327245227407</v>
      </c>
      <c r="AM33" s="59">
        <v>24.326302491017941</v>
      </c>
      <c r="AN33" s="59">
        <v>5.0844680982501416</v>
      </c>
      <c r="AO33" s="59">
        <v>-4.6529439167476028</v>
      </c>
      <c r="AP33" s="59">
        <v>-14.295136665893239</v>
      </c>
      <c r="AQ33" s="59">
        <v>-5.3894503322057261</v>
      </c>
      <c r="AR33" s="60">
        <v>-3.6392771641729666</v>
      </c>
      <c r="AT33" s="76"/>
      <c r="AU33" s="71" t="s">
        <v>23</v>
      </c>
      <c r="AV33" s="59">
        <v>1.4682970906733033</v>
      </c>
      <c r="AW33" s="59">
        <v>-2.8106779191326154</v>
      </c>
      <c r="AX33" s="59">
        <v>7.5790277690877872</v>
      </c>
      <c r="AY33" s="59">
        <v>-15.81746938163991</v>
      </c>
      <c r="AZ33" s="59">
        <v>-4.0807819470780089</v>
      </c>
      <c r="BA33" s="59">
        <v>13.96251276923411</v>
      </c>
      <c r="BB33" s="59">
        <v>-2.5582026517967194</v>
      </c>
      <c r="BC33" s="59">
        <v>3.5627220847447063</v>
      </c>
      <c r="BD33" s="59">
        <v>-16.209171304230708</v>
      </c>
      <c r="BE33" s="59">
        <v>-19.039355891978275</v>
      </c>
      <c r="BF33" s="59">
        <v>-9.9566300219737229</v>
      </c>
      <c r="BG33" s="60">
        <v>-1.0094990269907385</v>
      </c>
    </row>
    <row r="34" spans="1:59" s="75" customFormat="1" ht="15" x14ac:dyDescent="0.5">
      <c r="A34" s="77"/>
      <c r="B34" s="87" t="s">
        <v>24</v>
      </c>
      <c r="C34" s="88">
        <v>89117.56525</v>
      </c>
      <c r="D34" s="88">
        <v>60875.404649999997</v>
      </c>
      <c r="E34" s="88">
        <v>205392.46</v>
      </c>
      <c r="F34" s="88">
        <v>31736.568494999996</v>
      </c>
      <c r="G34" s="88">
        <v>11415</v>
      </c>
      <c r="H34" s="88">
        <v>45788.770000000004</v>
      </c>
      <c r="I34" s="88">
        <v>12032.145644999999</v>
      </c>
      <c r="J34" s="88">
        <v>32565.75</v>
      </c>
      <c r="K34" s="88">
        <v>15363.5</v>
      </c>
      <c r="L34" s="88">
        <v>44334.04</v>
      </c>
      <c r="M34" s="88">
        <v>88083.14</v>
      </c>
      <c r="N34" s="91">
        <v>636704.34404</v>
      </c>
      <c r="O34" s="127"/>
      <c r="P34" s="76"/>
      <c r="Q34" s="87" t="s">
        <v>24</v>
      </c>
      <c r="R34" s="89">
        <v>-16.645685449265855</v>
      </c>
      <c r="S34" s="89">
        <v>-26.36782019957667</v>
      </c>
      <c r="T34" s="89">
        <v>-9.0002015892320344</v>
      </c>
      <c r="U34" s="89">
        <v>64.843454477458806</v>
      </c>
      <c r="V34" s="89">
        <v>-26.599428356476636</v>
      </c>
      <c r="W34" s="89">
        <v>-30.514214693929574</v>
      </c>
      <c r="X34" s="89">
        <v>-15.767231070258475</v>
      </c>
      <c r="Y34" s="89">
        <v>-26.537115396311009</v>
      </c>
      <c r="Z34" s="89">
        <v>-24.593543320613037</v>
      </c>
      <c r="AA34" s="89">
        <v>-13.462220517520194</v>
      </c>
      <c r="AB34" s="89">
        <v>-18.35889720356802</v>
      </c>
      <c r="AC34" s="90">
        <v>-15.568341430809213</v>
      </c>
      <c r="AE34" s="76"/>
      <c r="AF34" s="87" t="s">
        <v>24</v>
      </c>
      <c r="AG34" s="89">
        <v>-12.966200609567011</v>
      </c>
      <c r="AH34" s="89">
        <v>-18.472205873215884</v>
      </c>
      <c r="AI34" s="89">
        <v>-2.3321580297179167</v>
      </c>
      <c r="AJ34" s="89">
        <v>61.761399698772351</v>
      </c>
      <c r="AK34" s="89">
        <v>-17.270340357371509</v>
      </c>
      <c r="AL34" s="89">
        <v>-20.862191262840952</v>
      </c>
      <c r="AM34" s="89">
        <v>9.44826061509157</v>
      </c>
      <c r="AN34" s="89">
        <v>-7.4456168835413195</v>
      </c>
      <c r="AO34" s="89">
        <v>-12.460364740473125</v>
      </c>
      <c r="AP34" s="89">
        <v>-14.015427620314654</v>
      </c>
      <c r="AQ34" s="89">
        <v>-10.1843176544713</v>
      </c>
      <c r="AR34" s="90">
        <v>-8.0732765938991236</v>
      </c>
      <c r="AT34" s="76"/>
      <c r="AU34" s="87" t="s">
        <v>24</v>
      </c>
      <c r="AV34" s="89">
        <v>-1.181674412091283</v>
      </c>
      <c r="AW34" s="89">
        <v>-6.1855256452360834</v>
      </c>
      <c r="AX34" s="89">
        <v>6.1531148293885138</v>
      </c>
      <c r="AY34" s="89">
        <v>-7.6890705703912374</v>
      </c>
      <c r="AZ34" s="89">
        <v>-7.2021711750228121</v>
      </c>
      <c r="BA34" s="89">
        <v>8.9538939632820558</v>
      </c>
      <c r="BB34" s="89">
        <v>-4.4376571418113144</v>
      </c>
      <c r="BC34" s="89">
        <v>-0.29673097128987536</v>
      </c>
      <c r="BD34" s="89">
        <v>-15.54348138056703</v>
      </c>
      <c r="BE34" s="89">
        <v>-19.227031071841935</v>
      </c>
      <c r="BF34" s="89">
        <v>-10.285818449021107</v>
      </c>
      <c r="BG34" s="90">
        <v>-2.5135311120135952</v>
      </c>
    </row>
    <row r="35" spans="1:59" s="75" customFormat="1" ht="15" x14ac:dyDescent="0.5">
      <c r="A35" s="77"/>
      <c r="B35" s="71" t="s">
        <v>25</v>
      </c>
      <c r="C35" s="78">
        <v>100717.68999999999</v>
      </c>
      <c r="D35" s="78">
        <v>65074.53</v>
      </c>
      <c r="E35" s="78">
        <v>217362.3</v>
      </c>
      <c r="F35" s="78">
        <v>31004.569999999996</v>
      </c>
      <c r="G35" s="78">
        <v>13372.2</v>
      </c>
      <c r="H35" s="78">
        <v>47335.71</v>
      </c>
      <c r="I35" s="78">
        <v>12694.199999999999</v>
      </c>
      <c r="J35" s="78">
        <v>37989.25</v>
      </c>
      <c r="K35" s="78">
        <v>13940.75</v>
      </c>
      <c r="L35" s="78">
        <v>49937.82</v>
      </c>
      <c r="M35" s="78">
        <v>99050.71</v>
      </c>
      <c r="N35" s="79">
        <v>688479.72999999986</v>
      </c>
      <c r="O35" s="127"/>
      <c r="P35" s="76"/>
      <c r="Q35" s="71" t="s">
        <v>25</v>
      </c>
      <c r="R35" s="59">
        <v>2.4964127880900122</v>
      </c>
      <c r="S35" s="59">
        <v>-9.9386138819401566</v>
      </c>
      <c r="T35" s="59">
        <v>12.661217320183084</v>
      </c>
      <c r="U35" s="59">
        <v>91.658934471578362</v>
      </c>
      <c r="V35" s="59">
        <v>3.6966383622193888</v>
      </c>
      <c r="W35" s="59">
        <v>-5.0413300233205405</v>
      </c>
      <c r="X35" s="59">
        <v>22.114097058687719</v>
      </c>
      <c r="Y35" s="59">
        <v>4.086667355294324</v>
      </c>
      <c r="Z35" s="59">
        <v>-20.904668018893346</v>
      </c>
      <c r="AA35" s="59">
        <v>26.177935331616851</v>
      </c>
      <c r="AB35" s="59">
        <v>9.2187971151601147</v>
      </c>
      <c r="AC35" s="60">
        <v>8.0541463085632188</v>
      </c>
      <c r="AE35" s="76"/>
      <c r="AF35" s="71" t="s">
        <v>25</v>
      </c>
      <c r="AG35" s="59">
        <v>-9.0379451705510832</v>
      </c>
      <c r="AH35" s="59">
        <v>-16.437586017890027</v>
      </c>
      <c r="AI35" s="59">
        <v>1.3124611629665992</v>
      </c>
      <c r="AJ35" s="59">
        <v>68.52161464346554</v>
      </c>
      <c r="AK35" s="59">
        <v>-12.172549803350776</v>
      </c>
      <c r="AL35" s="59">
        <v>-17.215670626291484</v>
      </c>
      <c r="AM35" s="59">
        <v>12.141413522512352</v>
      </c>
      <c r="AN35" s="59">
        <v>-4.6087776524945525</v>
      </c>
      <c r="AO35" s="59">
        <v>-14.596858413272599</v>
      </c>
      <c r="AP35" s="59">
        <v>-5.7360018562213355</v>
      </c>
      <c r="AQ35" s="59">
        <v>-5.5841019512226353</v>
      </c>
      <c r="AR35" s="60">
        <v>-4.2188681771329186</v>
      </c>
      <c r="AT35" s="76"/>
      <c r="AU35" s="71" t="s">
        <v>25</v>
      </c>
      <c r="AV35" s="59">
        <v>-2.2821200823765793</v>
      </c>
      <c r="AW35" s="59">
        <v>-6.8957792093012387</v>
      </c>
      <c r="AX35" s="59">
        <v>6.689170421880462</v>
      </c>
      <c r="AY35" s="59">
        <v>1.505651350224511</v>
      </c>
      <c r="AZ35" s="59">
        <v>-7.1183328240401664</v>
      </c>
      <c r="BA35" s="59">
        <v>7.7406817661107823</v>
      </c>
      <c r="BB35" s="59">
        <v>-2.3074943907636367</v>
      </c>
      <c r="BC35" s="59">
        <v>0.85309456632978709</v>
      </c>
      <c r="BD35" s="59">
        <v>-14.858039972627367</v>
      </c>
      <c r="BE35" s="59">
        <v>-16.343802363115188</v>
      </c>
      <c r="BF35" s="59">
        <v>-8.5206877314812886</v>
      </c>
      <c r="BG35" s="60">
        <v>-1.6904734308210152</v>
      </c>
    </row>
    <row r="36" spans="1:59" s="75" customFormat="1" ht="15" x14ac:dyDescent="0.5">
      <c r="A36" s="77"/>
      <c r="B36" s="87" t="s">
        <v>26</v>
      </c>
      <c r="C36" s="88">
        <v>97082.280000000013</v>
      </c>
      <c r="D36" s="88">
        <v>65761.850000000006</v>
      </c>
      <c r="E36" s="88">
        <v>223088.79000000004</v>
      </c>
      <c r="F36" s="88">
        <v>28849.65</v>
      </c>
      <c r="G36" s="88">
        <v>12892.75</v>
      </c>
      <c r="H36" s="88">
        <v>47858.790000000008</v>
      </c>
      <c r="I36" s="88">
        <v>11618.949999999999</v>
      </c>
      <c r="J36" s="88">
        <v>38011.1</v>
      </c>
      <c r="K36" s="88">
        <v>12211.95</v>
      </c>
      <c r="L36" s="88">
        <v>52893.64</v>
      </c>
      <c r="M36" s="88">
        <v>90896.2</v>
      </c>
      <c r="N36" s="91">
        <v>681165.95000000007</v>
      </c>
      <c r="O36" s="127"/>
      <c r="P36" s="76"/>
      <c r="Q36" s="87" t="s">
        <v>26</v>
      </c>
      <c r="R36" s="89">
        <v>-9.3945677998560342</v>
      </c>
      <c r="S36" s="89">
        <v>-21.6483386602862</v>
      </c>
      <c r="T36" s="89">
        <v>-1.5535637083930851</v>
      </c>
      <c r="U36" s="89">
        <v>60.646212100119726</v>
      </c>
      <c r="V36" s="89">
        <v>-12.595969696456109</v>
      </c>
      <c r="W36" s="89">
        <v>-25.299531323091756</v>
      </c>
      <c r="X36" s="89">
        <v>-4.116750468937866</v>
      </c>
      <c r="Y36" s="89">
        <v>-13.093092186789804</v>
      </c>
      <c r="Z36" s="89">
        <v>-43.895665357315139</v>
      </c>
      <c r="AA36" s="89">
        <v>12.10376673678411</v>
      </c>
      <c r="AB36" s="89">
        <v>-12.339599594141418</v>
      </c>
      <c r="AC36" s="90">
        <v>-8.3175607774389135</v>
      </c>
      <c r="AE36" s="76"/>
      <c r="AF36" s="87" t="s">
        <v>26</v>
      </c>
      <c r="AG36" s="89">
        <v>-9.115305425108005</v>
      </c>
      <c r="AH36" s="89">
        <v>-17.56772179432167</v>
      </c>
      <c r="AI36" s="89">
        <v>0.67592168584049261</v>
      </c>
      <c r="AJ36" s="89">
        <v>66.941425721060313</v>
      </c>
      <c r="AK36" s="89">
        <v>-12.264684644416874</v>
      </c>
      <c r="AL36" s="89">
        <v>-19.063103180044678</v>
      </c>
      <c r="AM36" s="89">
        <v>8.9120545364093573</v>
      </c>
      <c r="AN36" s="89">
        <v>-6.5404256133518999</v>
      </c>
      <c r="AO36" s="89">
        <v>-21.572043804601947</v>
      </c>
      <c r="AP36" s="89">
        <v>-2.2187576115681225</v>
      </c>
      <c r="AQ36" s="89">
        <v>-7.024807157415708</v>
      </c>
      <c r="AR36" s="90">
        <v>-5.1121580459922598</v>
      </c>
      <c r="AT36" s="76"/>
      <c r="AU36" s="87" t="s">
        <v>26</v>
      </c>
      <c r="AV36" s="89">
        <v>-4.6967376283899114</v>
      </c>
      <c r="AW36" s="89">
        <v>-9.8830210385079909</v>
      </c>
      <c r="AX36" s="89">
        <v>5.3085196756179869</v>
      </c>
      <c r="AY36" s="89">
        <v>9.5944808909067376</v>
      </c>
      <c r="AZ36" s="89">
        <v>-8.5091890842171409</v>
      </c>
      <c r="BA36" s="89">
        <v>2.8044367343329668</v>
      </c>
      <c r="BB36" s="89">
        <v>-1.2979847557910631</v>
      </c>
      <c r="BC36" s="89">
        <v>-1.9911984538405108</v>
      </c>
      <c r="BD36" s="89">
        <v>-17.223686681572076</v>
      </c>
      <c r="BE36" s="89">
        <v>-14.284060392170133</v>
      </c>
      <c r="BF36" s="89">
        <v>-9.5937721035458878</v>
      </c>
      <c r="BG36" s="90">
        <v>-3.0628188802268994</v>
      </c>
    </row>
    <row r="37" spans="1:59" s="75" customFormat="1" ht="15" x14ac:dyDescent="0.5">
      <c r="A37" s="77"/>
      <c r="B37" s="71" t="s">
        <v>27</v>
      </c>
      <c r="C37" s="78">
        <v>86222.14</v>
      </c>
      <c r="D37" s="78">
        <v>55970.6</v>
      </c>
      <c r="E37" s="78">
        <v>223303.99</v>
      </c>
      <c r="F37" s="78">
        <v>26148.75</v>
      </c>
      <c r="G37" s="78">
        <v>10695</v>
      </c>
      <c r="H37" s="78">
        <v>39180.949999999997</v>
      </c>
      <c r="I37" s="78">
        <v>11829.099999999999</v>
      </c>
      <c r="J37" s="78">
        <v>35186</v>
      </c>
      <c r="K37" s="78">
        <v>9628</v>
      </c>
      <c r="L37" s="78">
        <v>45976.67</v>
      </c>
      <c r="M37" s="78">
        <v>79742.880000000005</v>
      </c>
      <c r="N37" s="79">
        <v>623884.07999999996</v>
      </c>
      <c r="O37" s="127"/>
      <c r="P37" s="76"/>
      <c r="Q37" s="71" t="s">
        <v>27</v>
      </c>
      <c r="R37" s="59">
        <v>-15.751013359475976</v>
      </c>
      <c r="S37" s="59">
        <v>-23.2966334202181</v>
      </c>
      <c r="T37" s="59">
        <v>-1.1744715163627859</v>
      </c>
      <c r="U37" s="59">
        <v>46.244578485079813</v>
      </c>
      <c r="V37" s="59">
        <v>-19.448681014517305</v>
      </c>
      <c r="W37" s="59">
        <v>-39.517818347298849</v>
      </c>
      <c r="X37" s="59">
        <v>5.5989558923433407</v>
      </c>
      <c r="Y37" s="59">
        <v>-8.8229770865709867</v>
      </c>
      <c r="Z37" s="59">
        <v>-51.230236037958157</v>
      </c>
      <c r="AA37" s="59">
        <v>2.9706888539257932</v>
      </c>
      <c r="AB37" s="59">
        <v>-17.112548290149448</v>
      </c>
      <c r="AC37" s="60">
        <v>-11.830892878074053</v>
      </c>
      <c r="AE37" s="76"/>
      <c r="AF37" s="71" t="s">
        <v>27</v>
      </c>
      <c r="AG37" s="59">
        <v>-10.254210514608218</v>
      </c>
      <c r="AH37" s="59">
        <v>-18.476589875717607</v>
      </c>
      <c r="AI37" s="59">
        <v>0.34043150788289722</v>
      </c>
      <c r="AJ37" s="59">
        <v>63.495210731519506</v>
      </c>
      <c r="AK37" s="59">
        <v>-13.441293948432531</v>
      </c>
      <c r="AL37" s="59">
        <v>-22.902532767494947</v>
      </c>
      <c r="AM37" s="59">
        <v>8.3980866821605815</v>
      </c>
      <c r="AN37" s="59">
        <v>-6.9222468307825267</v>
      </c>
      <c r="AO37" s="59">
        <v>-26.838768093942917</v>
      </c>
      <c r="AP37" s="59">
        <v>-1.4027772270453198</v>
      </c>
      <c r="AQ37" s="59">
        <v>-8.6911451230209877</v>
      </c>
      <c r="AR37" s="60">
        <v>-6.2670527569637784</v>
      </c>
      <c r="AT37" s="76"/>
      <c r="AU37" s="71" t="s">
        <v>27</v>
      </c>
      <c r="AV37" s="59">
        <v>-7.021908097169387</v>
      </c>
      <c r="AW37" s="59">
        <v>-11.572293310657827</v>
      </c>
      <c r="AX37" s="59">
        <v>3.8001823238377881</v>
      </c>
      <c r="AY37" s="59">
        <v>15.341608687963969</v>
      </c>
      <c r="AZ37" s="59">
        <v>-9.6162528216704288</v>
      </c>
      <c r="BA37" s="59">
        <v>-4.1537247742153056</v>
      </c>
      <c r="BB37" s="59">
        <v>-1.7169858976345154E-2</v>
      </c>
      <c r="BC37" s="59">
        <v>-3.6571890967020693</v>
      </c>
      <c r="BD37" s="59">
        <v>-20.132318113374353</v>
      </c>
      <c r="BE37" s="59">
        <v>-12.26660000756749</v>
      </c>
      <c r="BF37" s="59">
        <v>-10.101038401313673</v>
      </c>
      <c r="BG37" s="60">
        <v>-4.4085082792757078</v>
      </c>
    </row>
    <row r="38" spans="1:59" s="75" customFormat="1" ht="15" x14ac:dyDescent="0.5">
      <c r="A38" s="77"/>
      <c r="B38" s="87" t="s">
        <v>28</v>
      </c>
      <c r="C38" s="88">
        <v>91467.599999999991</v>
      </c>
      <c r="D38" s="88">
        <v>59269.2</v>
      </c>
      <c r="E38" s="88">
        <v>248192.62999999998</v>
      </c>
      <c r="F38" s="88">
        <v>27369.75</v>
      </c>
      <c r="G38" s="88">
        <v>15198.5</v>
      </c>
      <c r="H38" s="88">
        <v>52280.160000000003</v>
      </c>
      <c r="I38" s="88">
        <v>11697.5</v>
      </c>
      <c r="J38" s="88">
        <v>36036.75</v>
      </c>
      <c r="K38" s="88">
        <v>10226.75</v>
      </c>
      <c r="L38" s="88">
        <v>47328.950000000004</v>
      </c>
      <c r="M38" s="88">
        <v>89800.549999999988</v>
      </c>
      <c r="N38" s="91">
        <v>688868.33999999985</v>
      </c>
      <c r="O38" s="127"/>
      <c r="P38" s="76"/>
      <c r="Q38" s="87" t="s">
        <v>28</v>
      </c>
      <c r="R38" s="89">
        <v>-6.5655391949145923</v>
      </c>
      <c r="S38" s="89">
        <v>-18.607472750575852</v>
      </c>
      <c r="T38" s="89">
        <v>11.202696006172317</v>
      </c>
      <c r="U38" s="89">
        <v>34.992601726263871</v>
      </c>
      <c r="V38" s="89">
        <v>12.058541620585416</v>
      </c>
      <c r="W38" s="89">
        <v>-12.500305653840385</v>
      </c>
      <c r="X38" s="89">
        <v>-3.5994748757032653</v>
      </c>
      <c r="Y38" s="89">
        <v>-4.0721389334258191</v>
      </c>
      <c r="Z38" s="89">
        <v>-39.249471753907713</v>
      </c>
      <c r="AA38" s="89">
        <v>6.5493389760113132</v>
      </c>
      <c r="AB38" s="89">
        <v>-7.2948397299674212</v>
      </c>
      <c r="AC38" s="90">
        <v>-0.92667707380044817</v>
      </c>
      <c r="AE38" s="76"/>
      <c r="AF38" s="87" t="s">
        <v>28</v>
      </c>
      <c r="AG38" s="89">
        <v>-9.7340251329229943</v>
      </c>
      <c r="AH38" s="89">
        <v>-18.494478753453222</v>
      </c>
      <c r="AI38" s="89">
        <v>1.9902525810014566</v>
      </c>
      <c r="AJ38" s="89">
        <v>58.96832444534931</v>
      </c>
      <c r="AK38" s="89">
        <v>-9.7864727315765947</v>
      </c>
      <c r="AL38" s="89">
        <v>-21.367425560151972</v>
      </c>
      <c r="AM38" s="89">
        <v>6.672022552399909</v>
      </c>
      <c r="AN38" s="89">
        <v>-6.523131952676124</v>
      </c>
      <c r="AO38" s="89">
        <v>-28.470913131960202</v>
      </c>
      <c r="AP38" s="89">
        <v>-0.32711602767439274</v>
      </c>
      <c r="AQ38" s="89">
        <v>-8.4920299798730525</v>
      </c>
      <c r="AR38" s="90">
        <v>-5.4953698495353791</v>
      </c>
      <c r="AT38" s="76"/>
      <c r="AU38" s="87" t="s">
        <v>28</v>
      </c>
      <c r="AV38" s="89">
        <v>-7.9208548835089942</v>
      </c>
      <c r="AW38" s="89">
        <v>-12.448839413181815</v>
      </c>
      <c r="AX38" s="89">
        <v>3.92850918620789</v>
      </c>
      <c r="AY38" s="89">
        <v>19.929759706956233</v>
      </c>
      <c r="AZ38" s="89">
        <v>-8.599342609554256</v>
      </c>
      <c r="BA38" s="89">
        <v>-7.3170061604388934</v>
      </c>
      <c r="BB38" s="89">
        <v>1.0695260783509752</v>
      </c>
      <c r="BC38" s="89">
        <v>-4.8623259847948788</v>
      </c>
      <c r="BD38" s="89">
        <v>-21.107325236506568</v>
      </c>
      <c r="BE38" s="89">
        <v>-9.7179744901487339</v>
      </c>
      <c r="BF38" s="89">
        <v>-9.9657166160357065</v>
      </c>
      <c r="BG38" s="90">
        <v>-4.502561855919879</v>
      </c>
    </row>
    <row r="39" spans="1:59" s="75" customFormat="1" ht="15" x14ac:dyDescent="0.5">
      <c r="A39" s="77"/>
      <c r="B39" s="71" t="s">
        <v>29</v>
      </c>
      <c r="C39" s="78">
        <v>91519.099999999991</v>
      </c>
      <c r="D39" s="78">
        <v>61836.450000000004</v>
      </c>
      <c r="E39" s="78">
        <v>247441.25999999998</v>
      </c>
      <c r="F39" s="78">
        <v>29386.85</v>
      </c>
      <c r="G39" s="78">
        <v>13898</v>
      </c>
      <c r="H39" s="78">
        <v>54114.130000000005</v>
      </c>
      <c r="I39" s="78">
        <v>13130.6</v>
      </c>
      <c r="J39" s="78">
        <v>35701.31</v>
      </c>
      <c r="K39" s="78">
        <v>10950</v>
      </c>
      <c r="L39" s="78">
        <v>48397.17</v>
      </c>
      <c r="M39" s="78">
        <v>85164.060000000012</v>
      </c>
      <c r="N39" s="79">
        <v>691538.93</v>
      </c>
      <c r="O39" s="127"/>
      <c r="P39" s="76"/>
      <c r="Q39" s="71" t="s">
        <v>29</v>
      </c>
      <c r="R39" s="59">
        <v>-7.4755759095762073</v>
      </c>
      <c r="S39" s="59">
        <v>-15.678737181143617</v>
      </c>
      <c r="T39" s="59">
        <v>2.34565331431169</v>
      </c>
      <c r="U39" s="59">
        <v>62.498341111676325</v>
      </c>
      <c r="V39" s="59">
        <v>-6.4123499604383767</v>
      </c>
      <c r="W39" s="59">
        <v>-16.352276115659691</v>
      </c>
      <c r="X39" s="59">
        <v>-13.399396527560228</v>
      </c>
      <c r="Y39" s="59">
        <v>-13.333713647618595</v>
      </c>
      <c r="Z39" s="59">
        <v>-46.213451549126269</v>
      </c>
      <c r="AA39" s="59">
        <v>-2.5106584843348259</v>
      </c>
      <c r="AB39" s="59">
        <v>-13.020610558851672</v>
      </c>
      <c r="AC39" s="60">
        <v>-6.0302427301242574</v>
      </c>
      <c r="AE39" s="76"/>
      <c r="AF39" s="71" t="s">
        <v>29</v>
      </c>
      <c r="AG39" s="59">
        <v>-9.4523546172546276</v>
      </c>
      <c r="AH39" s="59">
        <v>-18.153796992284569</v>
      </c>
      <c r="AI39" s="59">
        <v>2.0404652363193776</v>
      </c>
      <c r="AJ39" s="59">
        <v>59.406347349836636</v>
      </c>
      <c r="AK39" s="59">
        <v>-9.3287942941098265</v>
      </c>
      <c r="AL39" s="59">
        <v>-20.676478776725517</v>
      </c>
      <c r="AM39" s="59">
        <v>3.6136163240620505</v>
      </c>
      <c r="AN39" s="59">
        <v>-7.429730165441967</v>
      </c>
      <c r="AO39" s="59">
        <v>-30.905533902546296</v>
      </c>
      <c r="AP39" s="59">
        <v>-0.61386367214943505</v>
      </c>
      <c r="AQ39" s="59">
        <v>-9.0625503854140277</v>
      </c>
      <c r="AR39" s="60">
        <v>-5.5663211951806488</v>
      </c>
      <c r="AT39" s="76"/>
      <c r="AU39" s="71" t="s">
        <v>29</v>
      </c>
      <c r="AV39" s="59">
        <v>-8.3782636556989303</v>
      </c>
      <c r="AW39" s="59">
        <v>-13.132199016701762</v>
      </c>
      <c r="AX39" s="59">
        <v>3.4122449819056442</v>
      </c>
      <c r="AY39" s="59">
        <v>28.545199050659591</v>
      </c>
      <c r="AZ39" s="59">
        <v>-9.3527967218545456</v>
      </c>
      <c r="BA39" s="59">
        <v>-10.959051384743645</v>
      </c>
      <c r="BB39" s="59">
        <v>0.46781092904679156</v>
      </c>
      <c r="BC39" s="59">
        <v>-6.5346843677486817</v>
      </c>
      <c r="BD39" s="59">
        <v>-24.104603802637854</v>
      </c>
      <c r="BE39" s="59">
        <v>-6.7909399708665035</v>
      </c>
      <c r="BF39" s="59">
        <v>-9.2977412213046051</v>
      </c>
      <c r="BG39" s="60">
        <v>-4.711815486540516</v>
      </c>
    </row>
    <row r="40" spans="1:59" s="75" customFormat="1" ht="15" x14ac:dyDescent="0.5">
      <c r="A40" s="77"/>
      <c r="B40" s="87" t="s">
        <v>30</v>
      </c>
      <c r="C40" s="88">
        <v>83792.700000000012</v>
      </c>
      <c r="D40" s="88">
        <v>54628.680000000008</v>
      </c>
      <c r="E40" s="88">
        <v>223099.39999999997</v>
      </c>
      <c r="F40" s="88">
        <v>28452.899999999998</v>
      </c>
      <c r="G40" s="88">
        <v>11725.5</v>
      </c>
      <c r="H40" s="88">
        <v>54046.090000000004</v>
      </c>
      <c r="I40" s="88">
        <v>13288.15</v>
      </c>
      <c r="J40" s="88">
        <v>29727.5</v>
      </c>
      <c r="K40" s="88">
        <v>11875.25</v>
      </c>
      <c r="L40" s="88">
        <v>50488.85</v>
      </c>
      <c r="M40" s="88">
        <v>80115.28</v>
      </c>
      <c r="N40" s="91">
        <v>641240.30000000005</v>
      </c>
      <c r="O40" s="127"/>
      <c r="P40" s="76"/>
      <c r="Q40" s="87" t="s">
        <v>30</v>
      </c>
      <c r="R40" s="89">
        <v>-14.251049160226643</v>
      </c>
      <c r="S40" s="89">
        <v>-30.575157353435117</v>
      </c>
      <c r="T40" s="89">
        <v>-10.319946810862618</v>
      </c>
      <c r="U40" s="89">
        <v>51.09205320871942</v>
      </c>
      <c r="V40" s="89">
        <v>-23.069857463873902</v>
      </c>
      <c r="W40" s="89">
        <v>-16.79632036088222</v>
      </c>
      <c r="X40" s="89">
        <v>0.32994952602787464</v>
      </c>
      <c r="Y40" s="89">
        <v>-28.626307007118768</v>
      </c>
      <c r="Z40" s="89">
        <v>-39.390003210348233</v>
      </c>
      <c r="AA40" s="89">
        <v>-10.918430900663594</v>
      </c>
      <c r="AB40" s="89">
        <v>-23.758286968941206</v>
      </c>
      <c r="AC40" s="90">
        <v>-15.676641770045919</v>
      </c>
      <c r="AE40" s="76"/>
      <c r="AF40" s="87" t="s">
        <v>30</v>
      </c>
      <c r="AG40" s="89">
        <v>-9.9787528728112704</v>
      </c>
      <c r="AH40" s="89">
        <v>-19.581089131795437</v>
      </c>
      <c r="AI40" s="89">
        <v>0.47162284396576126</v>
      </c>
      <c r="AJ40" s="89">
        <v>58.454973957800092</v>
      </c>
      <c r="AK40" s="89">
        <v>-11.008037100229643</v>
      </c>
      <c r="AL40" s="89">
        <v>-20.204952357266578</v>
      </c>
      <c r="AM40" s="89">
        <v>3.2278919223203957</v>
      </c>
      <c r="AN40" s="89">
        <v>-9.9441812817904491</v>
      </c>
      <c r="AO40" s="89">
        <v>-31.895290923246151</v>
      </c>
      <c r="AP40" s="89">
        <v>-1.9573773205959668</v>
      </c>
      <c r="AQ40" s="89">
        <v>-10.812836177614855</v>
      </c>
      <c r="AR40" s="90">
        <v>-6.7851163478293302</v>
      </c>
      <c r="AT40" s="76"/>
      <c r="AU40" s="87" t="s">
        <v>30</v>
      </c>
      <c r="AV40" s="89">
        <v>-9.6949355500624961</v>
      </c>
      <c r="AW40" s="89">
        <v>-15.711014822728245</v>
      </c>
      <c r="AX40" s="89">
        <v>1.3376039253139425</v>
      </c>
      <c r="AY40" s="89">
        <v>35.740843620844032</v>
      </c>
      <c r="AZ40" s="89">
        <v>-10.958119083714934</v>
      </c>
      <c r="BA40" s="89">
        <v>-14.307805531666176</v>
      </c>
      <c r="BB40" s="89">
        <v>1.7752961565724092</v>
      </c>
      <c r="BC40" s="89">
        <v>-8.9553164268903629</v>
      </c>
      <c r="BD40" s="89">
        <v>-26.114500447607</v>
      </c>
      <c r="BE40" s="89">
        <v>-5.5052133328034927</v>
      </c>
      <c r="BF40" s="89">
        <v>-10.522181374134675</v>
      </c>
      <c r="BG40" s="90">
        <v>-6.1611209325569121</v>
      </c>
    </row>
    <row r="41" spans="1:59" s="75" customFormat="1" ht="15" x14ac:dyDescent="0.5">
      <c r="A41" s="76"/>
      <c r="B41" s="71" t="s">
        <v>31</v>
      </c>
      <c r="C41" s="78">
        <v>78020.640000000014</v>
      </c>
      <c r="D41" s="78">
        <v>58230.520000000004</v>
      </c>
      <c r="E41" s="78">
        <v>251181.39999999991</v>
      </c>
      <c r="F41" s="78">
        <v>32819.699999999997</v>
      </c>
      <c r="G41" s="78">
        <v>13061.75</v>
      </c>
      <c r="H41" s="78">
        <v>58448.450000000004</v>
      </c>
      <c r="I41" s="78">
        <v>13971.130000000001</v>
      </c>
      <c r="J41" s="78">
        <v>33145.24</v>
      </c>
      <c r="K41" s="78">
        <v>16316.75</v>
      </c>
      <c r="L41" s="78">
        <v>46338.25</v>
      </c>
      <c r="M41" s="78">
        <v>88459.48000000001</v>
      </c>
      <c r="N41" s="79">
        <v>689993.30999999994</v>
      </c>
      <c r="O41" s="127"/>
      <c r="P41" s="76"/>
      <c r="Q41" s="71" t="s">
        <v>31</v>
      </c>
      <c r="R41" s="59">
        <v>-15.56865698776717</v>
      </c>
      <c r="S41" s="59">
        <v>-17.482699225494954</v>
      </c>
      <c r="T41" s="59">
        <v>4.7571002588842788</v>
      </c>
      <c r="U41" s="59">
        <v>94.726552649925054</v>
      </c>
      <c r="V41" s="59">
        <v>-4.8743541098459247</v>
      </c>
      <c r="W41" s="59">
        <v>-7.8015375861849634</v>
      </c>
      <c r="X41" s="59">
        <v>15.249577232419071</v>
      </c>
      <c r="Y41" s="59">
        <v>-16.156560584635869</v>
      </c>
      <c r="Z41" s="59">
        <v>-6.4218736558368903</v>
      </c>
      <c r="AA41" s="59">
        <v>-8.1962779851947545</v>
      </c>
      <c r="AB41" s="59">
        <v>-8.8669966471387767</v>
      </c>
      <c r="AC41" s="60">
        <v>-3.2759044568624347</v>
      </c>
      <c r="AE41" s="76"/>
      <c r="AF41" s="71" t="s">
        <v>31</v>
      </c>
      <c r="AG41" s="59">
        <v>-10.504116305279894</v>
      </c>
      <c r="AH41" s="59">
        <v>-19.38505352173901</v>
      </c>
      <c r="AI41" s="59">
        <v>0.93873895904599181</v>
      </c>
      <c r="AJ41" s="59">
        <v>61.824530324837156</v>
      </c>
      <c r="AK41" s="59">
        <v>-10.3997287159184</v>
      </c>
      <c r="AL41" s="59">
        <v>-18.889876949084055</v>
      </c>
      <c r="AM41" s="59">
        <v>4.3949469470137927</v>
      </c>
      <c r="AN41" s="59">
        <v>-10.572863504038665</v>
      </c>
      <c r="AO41" s="59">
        <v>-29.499465295562146</v>
      </c>
      <c r="AP41" s="59">
        <v>-2.6064354827460789</v>
      </c>
      <c r="AQ41" s="59">
        <v>-10.619976865321746</v>
      </c>
      <c r="AR41" s="60">
        <v>-6.4285958226569448</v>
      </c>
      <c r="AT41" s="76"/>
      <c r="AU41" s="71" t="s">
        <v>31</v>
      </c>
      <c r="AV41" s="59">
        <v>-10.631253767088879</v>
      </c>
      <c r="AW41" s="59">
        <v>-16.736086777327813</v>
      </c>
      <c r="AX41" s="59">
        <v>0.91929892154520587</v>
      </c>
      <c r="AY41" s="59">
        <v>45.825578475037304</v>
      </c>
      <c r="AZ41" s="59">
        <v>-9.9874726450820503</v>
      </c>
      <c r="BA41" s="59">
        <v>-15.820158350247553</v>
      </c>
      <c r="BB41" s="59">
        <v>3.5483285076240065</v>
      </c>
      <c r="BC41" s="59">
        <v>-9.9647188895512215</v>
      </c>
      <c r="BD41" s="59">
        <v>-25.529042715830627</v>
      </c>
      <c r="BE41" s="59">
        <v>-4.3963008245579687</v>
      </c>
      <c r="BF41" s="59">
        <v>-10.070849905937536</v>
      </c>
      <c r="BG41" s="60">
        <v>-6.2282711328420248</v>
      </c>
    </row>
    <row r="42" spans="1:59" s="75" customFormat="1" ht="15" x14ac:dyDescent="0.5">
      <c r="A42" s="77"/>
      <c r="B42" s="87" t="s">
        <v>32</v>
      </c>
      <c r="C42" s="88">
        <v>74026.25</v>
      </c>
      <c r="D42" s="88">
        <v>51504.37000000001</v>
      </c>
      <c r="E42" s="88">
        <v>234745.99999999977</v>
      </c>
      <c r="F42" s="88">
        <v>28611</v>
      </c>
      <c r="G42" s="88">
        <v>11856.75</v>
      </c>
      <c r="H42" s="88">
        <v>52827.21</v>
      </c>
      <c r="I42" s="88">
        <v>15440.8</v>
      </c>
      <c r="J42" s="88">
        <v>27600.55</v>
      </c>
      <c r="K42" s="88">
        <v>15598.880000000001</v>
      </c>
      <c r="L42" s="88">
        <v>47421.979999999996</v>
      </c>
      <c r="M42" s="88">
        <v>85889.919999999998</v>
      </c>
      <c r="N42" s="91">
        <v>645523.70999999985</v>
      </c>
      <c r="O42" s="127"/>
      <c r="P42" s="76"/>
      <c r="Q42" s="87" t="s">
        <v>32</v>
      </c>
      <c r="R42" s="89">
        <v>-19.326547977797802</v>
      </c>
      <c r="S42" s="89">
        <v>-30.42775197369177</v>
      </c>
      <c r="T42" s="89">
        <v>2.1148953305574167</v>
      </c>
      <c r="U42" s="89">
        <v>85.876238427805731</v>
      </c>
      <c r="V42" s="89">
        <v>-19.105205703759296</v>
      </c>
      <c r="W42" s="89">
        <v>-13.876945288838044</v>
      </c>
      <c r="X42" s="89">
        <v>15.944118431081009</v>
      </c>
      <c r="Y42" s="89">
        <v>-35.842142271863509</v>
      </c>
      <c r="Z42" s="89">
        <v>-20.245008564051432</v>
      </c>
      <c r="AA42" s="89">
        <v>-9.5507863908417931</v>
      </c>
      <c r="AB42" s="89">
        <v>-22.529545729032478</v>
      </c>
      <c r="AC42" s="90">
        <v>-11.11627809567365</v>
      </c>
      <c r="AE42" s="76"/>
      <c r="AF42" s="87" t="s">
        <v>32</v>
      </c>
      <c r="AG42" s="89">
        <v>-11.2571999676084</v>
      </c>
      <c r="AH42" s="89">
        <v>-20.370701421329869</v>
      </c>
      <c r="AI42" s="89">
        <v>1.0500219306655936</v>
      </c>
      <c r="AJ42" s="89">
        <v>63.705517416368508</v>
      </c>
      <c r="AK42" s="89">
        <v>-11.233093407241128</v>
      </c>
      <c r="AL42" s="89">
        <v>-18.423457471759079</v>
      </c>
      <c r="AM42" s="89">
        <v>5.5079490357391023</v>
      </c>
      <c r="AN42" s="89">
        <v>-13.079605701577208</v>
      </c>
      <c r="AO42" s="89">
        <v>-28.616309761218602</v>
      </c>
      <c r="AP42" s="89">
        <v>-3.2836696745110459</v>
      </c>
      <c r="AQ42" s="89">
        <v>-11.831108457925879</v>
      </c>
      <c r="AR42" s="90">
        <v>-6.8680031782494666</v>
      </c>
      <c r="AT42" s="76"/>
      <c r="AU42" s="87" t="s">
        <v>32</v>
      </c>
      <c r="AV42" s="89">
        <v>-11.688661277280559</v>
      </c>
      <c r="AW42" s="89">
        <v>-19.113284347524797</v>
      </c>
      <c r="AX42" s="89">
        <v>0.48806272548598884</v>
      </c>
      <c r="AY42" s="89">
        <v>55.035401199232325</v>
      </c>
      <c r="AZ42" s="89">
        <v>-10.79386626788488</v>
      </c>
      <c r="BA42" s="89">
        <v>-17.061906737004023</v>
      </c>
      <c r="BB42" s="89">
        <v>5.6302626306796668</v>
      </c>
      <c r="BC42" s="89">
        <v>-12.39313805193521</v>
      </c>
      <c r="BD42" s="89">
        <v>-26.947693548366644</v>
      </c>
      <c r="BE42" s="89">
        <v>-4.3073604637313139</v>
      </c>
      <c r="BF42" s="89">
        <v>-11.614314986975145</v>
      </c>
      <c r="BG42" s="90">
        <v>-7.0023070451119622</v>
      </c>
    </row>
    <row r="43" spans="1:59" s="75" customFormat="1" ht="15" x14ac:dyDescent="0.5">
      <c r="A43" s="76"/>
      <c r="B43" s="71" t="s">
        <v>33</v>
      </c>
      <c r="C43" s="78">
        <v>70170.450000000012</v>
      </c>
      <c r="D43" s="78">
        <v>54765.06</v>
      </c>
      <c r="E43" s="78">
        <v>220768.87900000002</v>
      </c>
      <c r="F43" s="78">
        <v>32616.25</v>
      </c>
      <c r="G43" s="78">
        <v>12751.25</v>
      </c>
      <c r="H43" s="78">
        <v>46385.08</v>
      </c>
      <c r="I43" s="78">
        <v>12934.150000000001</v>
      </c>
      <c r="J43" s="78">
        <v>28984.809999999998</v>
      </c>
      <c r="K43" s="78">
        <v>12713.5</v>
      </c>
      <c r="L43" s="78">
        <v>39469.68</v>
      </c>
      <c r="M43" s="78">
        <v>82537.739999999991</v>
      </c>
      <c r="N43" s="79">
        <v>614096.84900000005</v>
      </c>
      <c r="O43" s="127"/>
      <c r="P43" s="76"/>
      <c r="Q43" s="71" t="s">
        <v>33</v>
      </c>
      <c r="R43" s="59">
        <v>-15.510100433608471</v>
      </c>
      <c r="S43" s="59">
        <v>-27.518083731907325</v>
      </c>
      <c r="T43" s="59">
        <v>13.073728522310503</v>
      </c>
      <c r="U43" s="59">
        <v>98.98088355961724</v>
      </c>
      <c r="V43" s="59">
        <v>-11.714814878922681</v>
      </c>
      <c r="W43" s="59">
        <v>-4.3823856929827514</v>
      </c>
      <c r="X43" s="59">
        <v>-6.0779237754290563</v>
      </c>
      <c r="Y43" s="59">
        <v>-28.082819559020862</v>
      </c>
      <c r="Z43" s="59">
        <v>-21.921875815648789</v>
      </c>
      <c r="AA43" s="59">
        <v>-19.345118741111577</v>
      </c>
      <c r="AB43" s="59">
        <v>-17.182427704972341</v>
      </c>
      <c r="AC43" s="60">
        <v>-5.8355812884418725</v>
      </c>
      <c r="AE43" s="76"/>
      <c r="AF43" s="71" t="s">
        <v>33</v>
      </c>
      <c r="AG43" s="59">
        <v>-11.562210161799541</v>
      </c>
      <c r="AH43" s="59">
        <v>-20.967455503769614</v>
      </c>
      <c r="AI43" s="59">
        <v>1.9443590266875503</v>
      </c>
      <c r="AJ43" s="59">
        <v>66.417477110891753</v>
      </c>
      <c r="AK43" s="59">
        <v>-11.274618344415401</v>
      </c>
      <c r="AL43" s="59">
        <v>-17.461067632132057</v>
      </c>
      <c r="AM43" s="59">
        <v>4.458002892585597</v>
      </c>
      <c r="AN43" s="59">
        <v>-14.355386558732732</v>
      </c>
      <c r="AO43" s="59">
        <v>-28.12359184534688</v>
      </c>
      <c r="AP43" s="59">
        <v>-4.6237009021148623</v>
      </c>
      <c r="AQ43" s="59">
        <v>-12.279327254996446</v>
      </c>
      <c r="AR43" s="60">
        <v>-6.7878486390521999</v>
      </c>
      <c r="AT43" s="76"/>
      <c r="AU43" s="71" t="s">
        <v>33</v>
      </c>
      <c r="AV43" s="59">
        <v>-11.562210161799541</v>
      </c>
      <c r="AW43" s="59">
        <v>-20.967455503769614</v>
      </c>
      <c r="AX43" s="59">
        <v>1.9443590266875503</v>
      </c>
      <c r="AY43" s="59">
        <v>66.417477110891753</v>
      </c>
      <c r="AZ43" s="59">
        <v>-11.274618344415401</v>
      </c>
      <c r="BA43" s="59">
        <v>-17.461067632132057</v>
      </c>
      <c r="BB43" s="59">
        <v>4.458002892585597</v>
      </c>
      <c r="BC43" s="59">
        <v>-14.355386558732732</v>
      </c>
      <c r="BD43" s="59">
        <v>-28.12359184534688</v>
      </c>
      <c r="BE43" s="59">
        <v>-4.6237009021148623</v>
      </c>
      <c r="BF43" s="59">
        <v>-12.279327254996446</v>
      </c>
      <c r="BG43" s="60">
        <v>-6.7878486390521999</v>
      </c>
    </row>
    <row r="44" spans="1:59" s="75" customFormat="1" ht="15" x14ac:dyDescent="0.5">
      <c r="A44" s="87">
        <v>2025</v>
      </c>
      <c r="B44" s="88" t="s">
        <v>21</v>
      </c>
      <c r="C44" s="88">
        <v>51625.100000000013</v>
      </c>
      <c r="D44" s="88">
        <v>44356.35</v>
      </c>
      <c r="E44" s="88">
        <v>187965.44</v>
      </c>
      <c r="F44" s="88">
        <v>27206.75</v>
      </c>
      <c r="G44" s="88">
        <v>7454.25</v>
      </c>
      <c r="H44" s="88">
        <v>35426.15</v>
      </c>
      <c r="I44" s="88">
        <v>12950.3</v>
      </c>
      <c r="J44" s="88">
        <v>21568.080000000002</v>
      </c>
      <c r="K44" s="88">
        <v>11912.75</v>
      </c>
      <c r="L44" s="88">
        <v>30791.32</v>
      </c>
      <c r="M44" s="88">
        <v>63287.749999999993</v>
      </c>
      <c r="N44" s="91">
        <v>494544.24000000005</v>
      </c>
      <c r="O44" s="127"/>
      <c r="P44" s="76">
        <v>2025</v>
      </c>
      <c r="Q44" s="87" t="s">
        <v>21</v>
      </c>
      <c r="R44" s="89">
        <v>-24.175204069283069</v>
      </c>
      <c r="S44" s="89">
        <v>-28.576213245565242</v>
      </c>
      <c r="T44" s="89">
        <v>16.615481876452492</v>
      </c>
      <c r="U44" s="89">
        <v>6.5159448478256934</v>
      </c>
      <c r="V44" s="89">
        <v>-26.137039239001197</v>
      </c>
      <c r="W44" s="89">
        <v>-2.8654915120767726</v>
      </c>
      <c r="X44" s="89">
        <v>-9.9039995436169477</v>
      </c>
      <c r="Y44" s="89">
        <v>-32.503778810496158</v>
      </c>
      <c r="Z44" s="89">
        <v>-15.401413201718569</v>
      </c>
      <c r="AA44" s="89">
        <v>-21.281932306386523</v>
      </c>
      <c r="AB44" s="89">
        <v>-21.927361121305566</v>
      </c>
      <c r="AC44" s="90">
        <v>-9.1021370096627123</v>
      </c>
      <c r="AE44" s="76">
        <v>2025</v>
      </c>
      <c r="AF44" s="87" t="s">
        <v>21</v>
      </c>
      <c r="AG44" s="89">
        <v>-24.175204069283069</v>
      </c>
      <c r="AH44" s="89">
        <v>-28.576213245565242</v>
      </c>
      <c r="AI44" s="89">
        <v>16.615481876452492</v>
      </c>
      <c r="AJ44" s="89">
        <v>6.5159448478256934</v>
      </c>
      <c r="AK44" s="89">
        <v>-26.137039239001197</v>
      </c>
      <c r="AL44" s="89">
        <v>-2.8654915120767726</v>
      </c>
      <c r="AM44" s="89">
        <v>-9.9039995436169477</v>
      </c>
      <c r="AN44" s="89">
        <v>-32.503778810496158</v>
      </c>
      <c r="AO44" s="89">
        <v>-15.401413201718569</v>
      </c>
      <c r="AP44" s="89">
        <v>-21.281932306386523</v>
      </c>
      <c r="AQ44" s="89">
        <v>-21.927361121305566</v>
      </c>
      <c r="AR44" s="90">
        <v>-9.1021370096627123</v>
      </c>
      <c r="AT44" s="76">
        <v>2025</v>
      </c>
      <c r="AU44" s="87" t="s">
        <v>21</v>
      </c>
      <c r="AV44" s="89">
        <v>-11.930041022520427</v>
      </c>
      <c r="AW44" s="89">
        <v>-21.640421982588762</v>
      </c>
      <c r="AX44" s="89">
        <v>3.3010064251912041</v>
      </c>
      <c r="AY44" s="89">
        <v>60.292876912563457</v>
      </c>
      <c r="AZ44" s="89">
        <v>-12.381975279011144</v>
      </c>
      <c r="BA44" s="89">
        <v>-17.109430349495213</v>
      </c>
      <c r="BB44" s="89">
        <v>1.83342298169012</v>
      </c>
      <c r="BC44" s="89">
        <v>-16.91371137190184</v>
      </c>
      <c r="BD44" s="89">
        <v>-29.047926032842156</v>
      </c>
      <c r="BE44" s="89">
        <v>-5.3079973602459916</v>
      </c>
      <c r="BF44" s="89">
        <v>-13.772096469601664</v>
      </c>
      <c r="BG44" s="90">
        <v>-7.0078912069312196</v>
      </c>
    </row>
    <row r="45" spans="1:59" s="75" customFormat="1" ht="15" x14ac:dyDescent="0.5">
      <c r="A45" s="77"/>
      <c r="B45" s="71" t="s">
        <v>23</v>
      </c>
      <c r="C45" s="78">
        <v>66536.59</v>
      </c>
      <c r="D45" s="78">
        <v>48875.490000000005</v>
      </c>
      <c r="E45" s="78">
        <v>242968.89999999994</v>
      </c>
      <c r="F45" s="78">
        <v>35436.76</v>
      </c>
      <c r="G45" s="78">
        <v>9941.75</v>
      </c>
      <c r="H45" s="78">
        <v>38557.08</v>
      </c>
      <c r="I45" s="78">
        <v>16439.980000000003</v>
      </c>
      <c r="J45" s="78">
        <v>26735.360000000001</v>
      </c>
      <c r="K45" s="78">
        <v>15223.74</v>
      </c>
      <c r="L45" s="78">
        <v>39767.85</v>
      </c>
      <c r="M45" s="78">
        <v>75051.3</v>
      </c>
      <c r="N45" s="79">
        <v>615534.79999999993</v>
      </c>
      <c r="O45" s="127"/>
      <c r="P45" s="76"/>
      <c r="Q45" s="71" t="s">
        <v>23</v>
      </c>
      <c r="R45" s="59">
        <v>-29.153258415130821</v>
      </c>
      <c r="S45" s="59">
        <v>-25.02244701882266</v>
      </c>
      <c r="T45" s="59">
        <v>10.350368206378519</v>
      </c>
      <c r="U45" s="59">
        <v>9.7688541420597232</v>
      </c>
      <c r="V45" s="59">
        <v>-15.051374618161617</v>
      </c>
      <c r="W45" s="59">
        <v>-22.021605453238237</v>
      </c>
      <c r="X45" s="59">
        <v>4.5485211583834655</v>
      </c>
      <c r="Y45" s="59">
        <v>-31.487321417131142</v>
      </c>
      <c r="Z45" s="59">
        <v>-5.4895703998013516</v>
      </c>
      <c r="AA45" s="59">
        <v>-16.670717760175563</v>
      </c>
      <c r="AB45" s="59">
        <v>-19.267229790485047</v>
      </c>
      <c r="AC45" s="60">
        <v>-10.043245478238788</v>
      </c>
      <c r="AE45" s="76"/>
      <c r="AF45" s="71" t="s">
        <v>23</v>
      </c>
      <c r="AG45" s="59">
        <v>-27.061113692137425</v>
      </c>
      <c r="AH45" s="59">
        <v>-26.756282589000804</v>
      </c>
      <c r="AI45" s="59">
        <v>12.99832972985935</v>
      </c>
      <c r="AJ45" s="59">
        <v>8.3319935083390391</v>
      </c>
      <c r="AK45" s="59">
        <v>-20.184443858180117</v>
      </c>
      <c r="AL45" s="59">
        <v>-13.889962275254206</v>
      </c>
      <c r="AM45" s="59">
        <v>-2.3534196751388521</v>
      </c>
      <c r="AN45" s="59">
        <v>-31.944939910111728</v>
      </c>
      <c r="AO45" s="59">
        <v>-10.112820682687698</v>
      </c>
      <c r="AP45" s="59">
        <v>-18.747786870266353</v>
      </c>
      <c r="AQ45" s="59">
        <v>-20.506344618728718</v>
      </c>
      <c r="AR45" s="60">
        <v>-9.6263963921524294</v>
      </c>
      <c r="AT45" s="76"/>
      <c r="AU45" s="71" t="s">
        <v>23</v>
      </c>
      <c r="AV45" s="59">
        <v>-13.889336599504318</v>
      </c>
      <c r="AW45" s="59">
        <v>-22.957275261755825</v>
      </c>
      <c r="AX45" s="59">
        <v>3.584105554785026</v>
      </c>
      <c r="AY45" s="59">
        <v>53.088282032205882</v>
      </c>
      <c r="AZ45" s="59">
        <v>-12.438947854624431</v>
      </c>
      <c r="BA45" s="59">
        <v>-17.442751107963943</v>
      </c>
      <c r="BB45" s="59">
        <v>0.11202308312192599</v>
      </c>
      <c r="BC45" s="59">
        <v>-19.720870169582057</v>
      </c>
      <c r="BD45" s="59">
        <v>-29.030984830572777</v>
      </c>
      <c r="BE45" s="59">
        <v>-5.0547405664447638</v>
      </c>
      <c r="BF45" s="59">
        <v>-14.566711473619961</v>
      </c>
      <c r="BG45" s="60">
        <v>-7.6856853681857871</v>
      </c>
    </row>
    <row r="46" spans="1:59" s="75" customFormat="1" ht="15" x14ac:dyDescent="0.5">
      <c r="A46" s="77"/>
      <c r="B46" s="87" t="s">
        <v>24</v>
      </c>
      <c r="C46" s="88">
        <v>75999.44</v>
      </c>
      <c r="D46" s="88">
        <v>44165.220000000008</v>
      </c>
      <c r="E46" s="88">
        <v>250174.71999999988</v>
      </c>
      <c r="F46" s="88">
        <v>36533.75</v>
      </c>
      <c r="G46" s="88">
        <v>10955.5</v>
      </c>
      <c r="H46" s="88">
        <v>37023.770000000004</v>
      </c>
      <c r="I46" s="88">
        <v>18461</v>
      </c>
      <c r="J46" s="88">
        <v>26352</v>
      </c>
      <c r="K46" s="88">
        <v>17651.899999999998</v>
      </c>
      <c r="L46" s="88">
        <v>42812.12</v>
      </c>
      <c r="M46" s="88">
        <v>73967.41</v>
      </c>
      <c r="N46" s="91">
        <v>634096.82999999996</v>
      </c>
      <c r="O46" s="127"/>
      <c r="P46" s="76"/>
      <c r="Q46" s="87" t="s">
        <v>24</v>
      </c>
      <c r="R46" s="89">
        <v>-14.720022044139043</v>
      </c>
      <c r="S46" s="89">
        <v>-27.449812853112576</v>
      </c>
      <c r="T46" s="89">
        <v>21.803263858858244</v>
      </c>
      <c r="U46" s="89">
        <v>15.11562759457054</v>
      </c>
      <c r="V46" s="89">
        <v>-4.0254051686377466</v>
      </c>
      <c r="W46" s="89">
        <v>-19.142248197538393</v>
      </c>
      <c r="X46" s="89">
        <v>53.430656049875324</v>
      </c>
      <c r="Y46" s="89">
        <v>-19.080629188641439</v>
      </c>
      <c r="Z46" s="89">
        <v>14.895043447131172</v>
      </c>
      <c r="AA46" s="89">
        <v>-3.4328475365655748</v>
      </c>
      <c r="AB46" s="89">
        <v>-16.025461853426208</v>
      </c>
      <c r="AC46" s="90">
        <v>-0.40953294325822753</v>
      </c>
      <c r="AE46" s="76"/>
      <c r="AF46" s="87" t="s">
        <v>24</v>
      </c>
      <c r="AG46" s="89">
        <v>-22.681476326389856</v>
      </c>
      <c r="AH46" s="89">
        <v>-26.980654133110832</v>
      </c>
      <c r="AI46" s="89">
        <v>16.080475165891841</v>
      </c>
      <c r="AJ46" s="89">
        <v>10.735793317394894</v>
      </c>
      <c r="AK46" s="89">
        <v>-14.63027228039536</v>
      </c>
      <c r="AL46" s="89">
        <v>-15.715968576946253</v>
      </c>
      <c r="AM46" s="89">
        <v>13.577978718415707</v>
      </c>
      <c r="AN46" s="89">
        <v>-27.898920977084344</v>
      </c>
      <c r="AO46" s="89">
        <v>-1.6785063552345605</v>
      </c>
      <c r="AP46" s="89">
        <v>-13.571650360175013</v>
      </c>
      <c r="AQ46" s="89">
        <v>-19.00051647331334</v>
      </c>
      <c r="AR46" s="90">
        <v>-6.4798368960673969</v>
      </c>
      <c r="AT46" s="76"/>
      <c r="AU46" s="87" t="s">
        <v>24</v>
      </c>
      <c r="AV46" s="89">
        <v>-13.692424129269625</v>
      </c>
      <c r="AW46" s="89">
        <v>-22.947439266038074</v>
      </c>
      <c r="AX46" s="89">
        <v>6.1052504965861232</v>
      </c>
      <c r="AY46" s="89">
        <v>47.302516015388846</v>
      </c>
      <c r="AZ46" s="89">
        <v>-10.469956895169673</v>
      </c>
      <c r="BA46" s="89">
        <v>-16.278570122812269</v>
      </c>
      <c r="BB46" s="89">
        <v>5.6928377923401285</v>
      </c>
      <c r="BC46" s="89">
        <v>-19.027170680041252</v>
      </c>
      <c r="BD46" s="89">
        <v>-26.309453578256623</v>
      </c>
      <c r="BE46" s="89">
        <v>-4.1653953212291839</v>
      </c>
      <c r="BF46" s="89">
        <v>-14.324803551317103</v>
      </c>
      <c r="BG46" s="90">
        <v>-6.4014631049504374</v>
      </c>
    </row>
    <row r="47" spans="1:59" s="75" customFormat="1" ht="15" x14ac:dyDescent="0.5">
      <c r="A47" s="77"/>
      <c r="B47" s="71" t="s">
        <v>25</v>
      </c>
      <c r="C47" s="78">
        <v>67051.099999999991</v>
      </c>
      <c r="D47" s="78">
        <v>51888.2</v>
      </c>
      <c r="E47" s="78">
        <v>236167.2</v>
      </c>
      <c r="F47" s="78">
        <v>33020.520000000004</v>
      </c>
      <c r="G47" s="78">
        <v>10282.25</v>
      </c>
      <c r="H47" s="78">
        <v>31829.7</v>
      </c>
      <c r="I47" s="78">
        <v>18467.72</v>
      </c>
      <c r="J47" s="78">
        <v>25586.75</v>
      </c>
      <c r="K47" s="78">
        <v>14831.5</v>
      </c>
      <c r="L47" s="78">
        <v>39768</v>
      </c>
      <c r="M47" s="78">
        <v>72234.290000000008</v>
      </c>
      <c r="N47" s="79">
        <v>601127.2300000001</v>
      </c>
      <c r="O47" s="127"/>
      <c r="P47" s="76"/>
      <c r="Q47" s="71" t="s">
        <v>25</v>
      </c>
      <c r="R47" s="59">
        <v>-33.426689988620666</v>
      </c>
      <c r="S47" s="59">
        <v>-20.263427181110643</v>
      </c>
      <c r="T47" s="59">
        <v>8.6514082708915083</v>
      </c>
      <c r="U47" s="59">
        <v>6.5021059798604028</v>
      </c>
      <c r="V47" s="59">
        <v>-23.107267315774521</v>
      </c>
      <c r="W47" s="59">
        <v>-32.757531259169866</v>
      </c>
      <c r="X47" s="59">
        <v>45.48155850703472</v>
      </c>
      <c r="Y47" s="59">
        <v>-32.647393670577856</v>
      </c>
      <c r="Z47" s="59">
        <v>6.389541452217415</v>
      </c>
      <c r="AA47" s="59">
        <v>-20.364965871557871</v>
      </c>
      <c r="AB47" s="59">
        <v>-27.073425319212745</v>
      </c>
      <c r="AC47" s="60">
        <v>-12.687737371730577</v>
      </c>
      <c r="AE47" s="76"/>
      <c r="AF47" s="71" t="s">
        <v>25</v>
      </c>
      <c r="AG47" s="59">
        <v>-25.757433482436184</v>
      </c>
      <c r="AH47" s="59">
        <v>-25.254541722987312</v>
      </c>
      <c r="AI47" s="59">
        <v>14.072313894342557</v>
      </c>
      <c r="AJ47" s="59">
        <v>9.6470704003936731</v>
      </c>
      <c r="AK47" s="59">
        <v>-17.063722496347864</v>
      </c>
      <c r="AL47" s="59">
        <v>-20.221483771700804</v>
      </c>
      <c r="AM47" s="59">
        <v>20.964948614437233</v>
      </c>
      <c r="AN47" s="59">
        <v>-29.173480202357055</v>
      </c>
      <c r="AO47" s="59">
        <v>0.21202227124696549</v>
      </c>
      <c r="AP47" s="59">
        <v>-15.444768707462345</v>
      </c>
      <c r="AQ47" s="59">
        <v>-21.214574776820967</v>
      </c>
      <c r="AR47" s="60">
        <v>-8.1536192084497117</v>
      </c>
      <c r="AT47" s="76"/>
      <c r="AU47" s="59" t="s">
        <v>25</v>
      </c>
      <c r="AV47" s="59">
        <v>-16.878663030825564</v>
      </c>
      <c r="AW47" s="59">
        <v>-23.84238539975442</v>
      </c>
      <c r="AX47" s="59">
        <v>5.835289683536331</v>
      </c>
      <c r="AY47" s="59">
        <v>39.742297540417184</v>
      </c>
      <c r="AZ47" s="59">
        <v>-12.652955444476689</v>
      </c>
      <c r="BA47" s="59">
        <v>-18.277287816881795</v>
      </c>
      <c r="BB47" s="59">
        <v>7.8105574412227838</v>
      </c>
      <c r="BC47" s="59">
        <v>-21.940779047789079</v>
      </c>
      <c r="BD47" s="59">
        <v>-24.601034400793424</v>
      </c>
      <c r="BE47" s="59">
        <v>-7.6576400200884365</v>
      </c>
      <c r="BF47" s="59">
        <v>-17.232714567126408</v>
      </c>
      <c r="BG47" s="60">
        <v>-8.0350676175529259</v>
      </c>
    </row>
    <row r="48" spans="1:59" s="75" customFormat="1" ht="15" x14ac:dyDescent="0.5">
      <c r="A48" s="77"/>
      <c r="B48" s="87" t="s">
        <v>26</v>
      </c>
      <c r="C48" s="88">
        <v>75639.34</v>
      </c>
      <c r="D48" s="88">
        <v>52942.029999999992</v>
      </c>
      <c r="E48" s="88">
        <v>261006.86999999985</v>
      </c>
      <c r="F48" s="88">
        <v>29569</v>
      </c>
      <c r="G48" s="88">
        <v>10174.5</v>
      </c>
      <c r="H48" s="88">
        <v>33789.179999999993</v>
      </c>
      <c r="I48" s="88">
        <v>21843.54</v>
      </c>
      <c r="J48" s="88">
        <v>28258.449999999997</v>
      </c>
      <c r="K48" s="88">
        <v>15475.25</v>
      </c>
      <c r="L48" s="88">
        <v>39735.15</v>
      </c>
      <c r="M48" s="88">
        <v>90831.22</v>
      </c>
      <c r="N48" s="91">
        <v>659264.52999999991</v>
      </c>
      <c r="O48" s="127"/>
      <c r="P48" s="76"/>
      <c r="Q48" s="87" t="s">
        <v>26</v>
      </c>
      <c r="R48" s="89">
        <v>-22.087388141275639</v>
      </c>
      <c r="S48" s="89">
        <v>-19.494311671584683</v>
      </c>
      <c r="T48" s="89">
        <v>16.99685582587982</v>
      </c>
      <c r="U48" s="89">
        <v>2.4934444611979671</v>
      </c>
      <c r="V48" s="89">
        <v>-21.083554710980977</v>
      </c>
      <c r="W48" s="89">
        <v>-29.398173250932615</v>
      </c>
      <c r="X48" s="89">
        <v>87.999259829846949</v>
      </c>
      <c r="Y48" s="89">
        <v>-25.657373767136448</v>
      </c>
      <c r="Z48" s="89">
        <v>26.72218605546206</v>
      </c>
      <c r="AA48" s="89">
        <v>-24.877263126530906</v>
      </c>
      <c r="AB48" s="89">
        <v>-7.1488137017823306E-2</v>
      </c>
      <c r="AC48" s="90">
        <v>-3.2152840288038647</v>
      </c>
      <c r="AE48" s="76"/>
      <c r="AF48" s="87" t="s">
        <v>26</v>
      </c>
      <c r="AG48" s="89">
        <v>-24.96375627876354</v>
      </c>
      <c r="AH48" s="89">
        <v>-24.067076494486244</v>
      </c>
      <c r="AI48" s="89">
        <v>14.707465830086178</v>
      </c>
      <c r="AJ48" s="89">
        <v>8.2658313436557336</v>
      </c>
      <c r="AK48" s="89">
        <v>-17.935122538469813</v>
      </c>
      <c r="AL48" s="89">
        <v>-22.157070273360077</v>
      </c>
      <c r="AM48" s="89">
        <v>32.687138984509772</v>
      </c>
      <c r="AN48" s="89">
        <v>-28.429084715591969</v>
      </c>
      <c r="AO48" s="89">
        <v>4.7268766639193274</v>
      </c>
      <c r="AP48" s="89">
        <v>-17.576853744141317</v>
      </c>
      <c r="AQ48" s="89">
        <v>-16.963267164013189</v>
      </c>
      <c r="AR48" s="90">
        <v>-7.1136913466642966</v>
      </c>
      <c r="AT48" s="76"/>
      <c r="AU48" s="87" t="s">
        <v>26</v>
      </c>
      <c r="AV48" s="89">
        <v>-18.05348388046292</v>
      </c>
      <c r="AW48" s="89">
        <v>-23.720770860148264</v>
      </c>
      <c r="AX48" s="89">
        <v>7.4176302860689702</v>
      </c>
      <c r="AY48" s="89">
        <v>34.433316535213919</v>
      </c>
      <c r="AZ48" s="89">
        <v>-13.34081685519385</v>
      </c>
      <c r="BA48" s="89">
        <v>-18.403118303646764</v>
      </c>
      <c r="BB48" s="89">
        <v>14.648268468695221</v>
      </c>
      <c r="BC48" s="89">
        <v>-23.08566294768184</v>
      </c>
      <c r="BD48" s="89">
        <v>-19.406603045873908</v>
      </c>
      <c r="BE48" s="89">
        <v>-10.828817627369446</v>
      </c>
      <c r="BF48" s="89">
        <v>-16.322010968975192</v>
      </c>
      <c r="BG48" s="90">
        <v>-7.6104298268854365</v>
      </c>
    </row>
    <row r="49" spans="1:59" s="75" customFormat="1" ht="15" x14ac:dyDescent="0.5">
      <c r="A49" s="77"/>
      <c r="B49" s="71" t="s">
        <v>27</v>
      </c>
      <c r="C49" s="78">
        <v>60640.700000000004</v>
      </c>
      <c r="D49" s="78">
        <v>52897.77</v>
      </c>
      <c r="E49" s="78">
        <v>238831.2999999999</v>
      </c>
      <c r="F49" s="78">
        <v>23134.25</v>
      </c>
      <c r="G49" s="78">
        <v>9460</v>
      </c>
      <c r="H49" s="78">
        <v>29346.7</v>
      </c>
      <c r="I49" s="78">
        <v>18612.150000000001</v>
      </c>
      <c r="J49" s="78">
        <v>30115.75</v>
      </c>
      <c r="K49" s="78">
        <v>16597.25</v>
      </c>
      <c r="L49" s="78">
        <v>31035.4</v>
      </c>
      <c r="M49" s="78">
        <v>75037.799999999988</v>
      </c>
      <c r="N49" s="79">
        <v>585709.06999999995</v>
      </c>
      <c r="O49" s="127"/>
      <c r="P49" s="76"/>
      <c r="Q49" s="71" t="s">
        <v>27</v>
      </c>
      <c r="R49" s="59">
        <v>-29.669224169105519</v>
      </c>
      <c r="S49" s="59">
        <v>-5.4900787198993868</v>
      </c>
      <c r="T49" s="59">
        <v>6.9534404647225045</v>
      </c>
      <c r="U49" s="59">
        <v>-11.528275730197421</v>
      </c>
      <c r="V49" s="59">
        <v>-11.547452080411404</v>
      </c>
      <c r="W49" s="59">
        <v>-25.099570071680233</v>
      </c>
      <c r="X49" s="59">
        <v>57.34206321698187</v>
      </c>
      <c r="Y49" s="59">
        <v>-14.409850508725057</v>
      </c>
      <c r="Z49" s="59">
        <v>72.385230577482332</v>
      </c>
      <c r="AA49" s="59">
        <v>-32.497503625208168</v>
      </c>
      <c r="AB49" s="59">
        <v>-5.900313607935928</v>
      </c>
      <c r="AC49" s="60">
        <v>-6.1189267724222134</v>
      </c>
      <c r="AE49" s="76"/>
      <c r="AF49" s="71" t="s">
        <v>27</v>
      </c>
      <c r="AG49" s="59">
        <v>-25.721903746460342</v>
      </c>
      <c r="AH49" s="59">
        <v>-21.294162842825074</v>
      </c>
      <c r="AI49" s="59">
        <v>13.322828027902162</v>
      </c>
      <c r="AJ49" s="59">
        <v>5.3176864249475386</v>
      </c>
      <c r="AK49" s="59">
        <v>-16.96154492932898</v>
      </c>
      <c r="AL49" s="59">
        <v>-22.590358661055845</v>
      </c>
      <c r="AM49" s="59">
        <v>36.413142585058154</v>
      </c>
      <c r="AN49" s="59">
        <v>-26.131861028616981</v>
      </c>
      <c r="AO49" s="59">
        <v>12.736036845735541</v>
      </c>
      <c r="AP49" s="59">
        <v>-20.027018893295448</v>
      </c>
      <c r="AQ49" s="59">
        <v>-15.304382695148732</v>
      </c>
      <c r="AR49" s="60">
        <v>-6.9528493810136496</v>
      </c>
      <c r="AT49" s="76"/>
      <c r="AU49" s="71" t="s">
        <v>27</v>
      </c>
      <c r="AV49" s="59">
        <v>-19.181378961353829</v>
      </c>
      <c r="AW49" s="59">
        <v>-22.514097184577281</v>
      </c>
      <c r="AX49" s="59">
        <v>8.1166394613509283</v>
      </c>
      <c r="AY49" s="59">
        <v>29.411803449085085</v>
      </c>
      <c r="AZ49" s="59">
        <v>-12.700717812538898</v>
      </c>
      <c r="BA49" s="59">
        <v>-16.644862316701378</v>
      </c>
      <c r="BB49" s="59">
        <v>18.485625829548098</v>
      </c>
      <c r="BC49" s="59">
        <v>-23.620913577674045</v>
      </c>
      <c r="BD49" s="59">
        <v>-11.506654496493937</v>
      </c>
      <c r="BE49" s="59">
        <v>-13.596593840959088</v>
      </c>
      <c r="BF49" s="59">
        <v>-15.525779442208147</v>
      </c>
      <c r="BG49" s="60">
        <v>-7.1293543047789285</v>
      </c>
    </row>
    <row r="50" spans="1:59" s="75" customFormat="1" ht="15" x14ac:dyDescent="0.5">
      <c r="A50" s="77"/>
      <c r="B50" s="87" t="s">
        <v>28</v>
      </c>
      <c r="C50" s="88">
        <v>76130.739999999991</v>
      </c>
      <c r="D50" s="88">
        <v>62407.29</v>
      </c>
      <c r="E50" s="88">
        <v>277812.29999999993</v>
      </c>
      <c r="F50" s="88">
        <v>29456.5</v>
      </c>
      <c r="G50" s="88">
        <v>10947.5</v>
      </c>
      <c r="H50" s="88">
        <v>36275.800000000003</v>
      </c>
      <c r="I50" s="88">
        <v>25358.09</v>
      </c>
      <c r="J50" s="88">
        <v>35022.520000000004</v>
      </c>
      <c r="K50" s="88">
        <v>18670.5</v>
      </c>
      <c r="L50" s="88">
        <v>33760.630000000005</v>
      </c>
      <c r="M50" s="88">
        <v>89804.83</v>
      </c>
      <c r="N50" s="91">
        <v>695646.7</v>
      </c>
      <c r="O50" s="127"/>
      <c r="P50" s="243"/>
      <c r="Q50" s="87" t="s">
        <v>28</v>
      </c>
      <c r="R50" s="89">
        <v>-16.767532984357302</v>
      </c>
      <c r="S50" s="89">
        <v>5.294638699358174</v>
      </c>
      <c r="T50" s="89">
        <v>11.934145667419685</v>
      </c>
      <c r="U50" s="89">
        <v>7.6242932434530815</v>
      </c>
      <c r="V50" s="89">
        <v>-27.969865447248083</v>
      </c>
      <c r="W50" s="89">
        <v>-30.61268366431932</v>
      </c>
      <c r="X50" s="89">
        <v>116.7821329343877</v>
      </c>
      <c r="Y50" s="89">
        <v>-2.8144324890563013</v>
      </c>
      <c r="Z50" s="89">
        <v>82.565331116923744</v>
      </c>
      <c r="AA50" s="89">
        <v>-28.668119618119562</v>
      </c>
      <c r="AB50" s="89">
        <v>4.7661178021769501E-3</v>
      </c>
      <c r="AC50" s="90">
        <v>0.98398483518637647</v>
      </c>
      <c r="AE50" s="243"/>
      <c r="AF50" s="87" t="s">
        <v>28</v>
      </c>
      <c r="AG50" s="89">
        <v>-24.414811423291923</v>
      </c>
      <c r="AH50" s="89">
        <v>-17.665082884663676</v>
      </c>
      <c r="AI50" s="89">
        <v>13.092855456685598</v>
      </c>
      <c r="AJ50" s="89">
        <v>5.6287777583861924</v>
      </c>
      <c r="AK50" s="89">
        <v>-18.921396249445053</v>
      </c>
      <c r="AL50" s="89">
        <v>-23.907755668666667</v>
      </c>
      <c r="AM50" s="89">
        <v>46.862301230231793</v>
      </c>
      <c r="AN50" s="89">
        <v>-22.780988719157719</v>
      </c>
      <c r="AO50" s="89">
        <v>20.53554782659981</v>
      </c>
      <c r="AP50" s="89">
        <v>-21.276516959522354</v>
      </c>
      <c r="AQ50" s="89">
        <v>-13.092714832220281</v>
      </c>
      <c r="AR50" s="90">
        <v>-5.7505350527736852</v>
      </c>
      <c r="AT50" s="76"/>
      <c r="AU50" s="87" t="s">
        <v>28</v>
      </c>
      <c r="AV50" s="89">
        <v>-20.111480283568369</v>
      </c>
      <c r="AW50" s="89">
        <v>-20.823007257940517</v>
      </c>
      <c r="AX50" s="89">
        <v>8.2141101766705304</v>
      </c>
      <c r="AY50" s="89">
        <v>26.952544376586502</v>
      </c>
      <c r="AZ50" s="89">
        <v>-16.288252091072195</v>
      </c>
      <c r="BA50" s="89">
        <v>-18.218890200552536</v>
      </c>
      <c r="BB50" s="89">
        <v>27.482548589475627</v>
      </c>
      <c r="BC50" s="89">
        <v>-23.587135096142205</v>
      </c>
      <c r="BD50" s="89">
        <v>-3.7731390136373335</v>
      </c>
      <c r="BE50" s="89">
        <v>-16.343428574634771</v>
      </c>
      <c r="BF50" s="89">
        <v>-14.998176160984997</v>
      </c>
      <c r="BG50" s="90">
        <v>-6.9724840183981485</v>
      </c>
    </row>
    <row r="51" spans="1:59" s="75" customFormat="1" ht="15" x14ac:dyDescent="0.5">
      <c r="A51" s="77"/>
      <c r="B51" s="71" t="s">
        <v>29</v>
      </c>
      <c r="C51" s="78">
        <v>65783.78</v>
      </c>
      <c r="D51" s="78">
        <v>54932.14</v>
      </c>
      <c r="E51" s="78">
        <v>256871.01</v>
      </c>
      <c r="F51" s="78">
        <v>24914.86</v>
      </c>
      <c r="G51" s="78">
        <v>9201.75</v>
      </c>
      <c r="H51" s="78">
        <v>32030.6</v>
      </c>
      <c r="I51" s="78">
        <v>19626.95</v>
      </c>
      <c r="J51" s="78">
        <v>29718.5</v>
      </c>
      <c r="K51" s="78">
        <v>16987.5</v>
      </c>
      <c r="L51" s="78">
        <v>35895.119999999995</v>
      </c>
      <c r="M51" s="78">
        <v>74817.659999999989</v>
      </c>
      <c r="N51" s="79">
        <v>620779.87</v>
      </c>
      <c r="O51" s="127"/>
      <c r="P51" s="76"/>
      <c r="Q51" s="71" t="s">
        <v>29</v>
      </c>
      <c r="R51" s="59">
        <v>-28.12016289495854</v>
      </c>
      <c r="S51" s="59">
        <v>-11.1654372138116</v>
      </c>
      <c r="T51" s="59">
        <v>3.8109044546572619</v>
      </c>
      <c r="U51" s="59">
        <v>-15.217656877140612</v>
      </c>
      <c r="V51" s="59">
        <v>-33.790833213412</v>
      </c>
      <c r="W51" s="59">
        <v>-40.809174978882602</v>
      </c>
      <c r="X51" s="59">
        <v>49.474890713295679</v>
      </c>
      <c r="Y51" s="59">
        <v>-16.757956500755839</v>
      </c>
      <c r="Z51" s="59">
        <v>55.136986301369859</v>
      </c>
      <c r="AA51" s="59">
        <v>-25.832192254216523</v>
      </c>
      <c r="AB51" s="59">
        <v>-12.148786706505092</v>
      </c>
      <c r="AC51" s="60">
        <v>-10.232115204273455</v>
      </c>
      <c r="AE51" s="76"/>
      <c r="AF51" s="71" t="s">
        <v>29</v>
      </c>
      <c r="AG51" s="59">
        <v>-24.887026334395074</v>
      </c>
      <c r="AH51" s="59">
        <v>-16.85489762409442</v>
      </c>
      <c r="AI51" s="59">
        <v>11.777536399055634</v>
      </c>
      <c r="AJ51" s="59">
        <v>2.9918685645294403</v>
      </c>
      <c r="AK51" s="59">
        <v>-21.003216587234192</v>
      </c>
      <c r="AL51" s="59">
        <v>-26.363233628276149</v>
      </c>
      <c r="AM51" s="59">
        <v>47.195031530183144</v>
      </c>
      <c r="AN51" s="59">
        <v>-22.030361176478308</v>
      </c>
      <c r="AO51" s="59">
        <v>24.231617361937239</v>
      </c>
      <c r="AP51" s="59">
        <v>-21.863360474802803</v>
      </c>
      <c r="AQ51" s="59">
        <v>-12.978972640116794</v>
      </c>
      <c r="AR51" s="60">
        <v>-6.3420999866190471</v>
      </c>
      <c r="AT51" s="76"/>
      <c r="AU51" s="71" t="s">
        <v>29</v>
      </c>
      <c r="AV51" s="59">
        <v>-21.942217676112165</v>
      </c>
      <c r="AW51" s="59">
        <v>-20.546327656098867</v>
      </c>
      <c r="AX51" s="59">
        <v>8.3379091692233516</v>
      </c>
      <c r="AY51" s="59">
        <v>20.674602595242916</v>
      </c>
      <c r="AZ51" s="59">
        <v>-18.766395650177401</v>
      </c>
      <c r="BA51" s="59">
        <v>-20.418435381739101</v>
      </c>
      <c r="BB51" s="59">
        <v>33.323731126575893</v>
      </c>
      <c r="BC51" s="59">
        <v>-23.983098757075666</v>
      </c>
      <c r="BD51" s="59">
        <v>4.8314020090729031</v>
      </c>
      <c r="BE51" s="59">
        <v>-18.304889491159258</v>
      </c>
      <c r="BF51" s="59">
        <v>-14.954371797162764</v>
      </c>
      <c r="BG51" s="60">
        <v>-7.3367781107402266</v>
      </c>
    </row>
    <row r="52" spans="1:59" s="75" customFormat="1" ht="15" x14ac:dyDescent="0.5">
      <c r="A52" s="77"/>
      <c r="B52" s="87" t="s">
        <v>30</v>
      </c>
      <c r="C52" s="88">
        <v>77742.09</v>
      </c>
      <c r="D52" s="88">
        <v>52806.900000000009</v>
      </c>
      <c r="E52" s="88">
        <v>282533.8</v>
      </c>
      <c r="F52" s="88">
        <v>27335.55</v>
      </c>
      <c r="G52" s="88">
        <v>9835.75</v>
      </c>
      <c r="H52" s="88">
        <v>37907.67</v>
      </c>
      <c r="I52" s="88">
        <v>21941</v>
      </c>
      <c r="J52" s="88">
        <v>33105.35</v>
      </c>
      <c r="K52" s="88">
        <v>15121.75</v>
      </c>
      <c r="L52" s="88">
        <v>38862.53</v>
      </c>
      <c r="M52" s="88">
        <v>84432.690000000017</v>
      </c>
      <c r="N52" s="91">
        <v>681625.08000000007</v>
      </c>
      <c r="O52" s="127"/>
      <c r="P52" s="76"/>
      <c r="Q52" s="87" t="s">
        <v>30</v>
      </c>
      <c r="R52" s="89">
        <v>-7.2209273600206387</v>
      </c>
      <c r="S52" s="89">
        <v>-3.3348416985363656</v>
      </c>
      <c r="T52" s="89">
        <v>26.640322654386367</v>
      </c>
      <c r="U52" s="89">
        <v>-3.9270162268169457</v>
      </c>
      <c r="V52" s="89">
        <v>-16.116583514562279</v>
      </c>
      <c r="W52" s="89">
        <v>-29.860476493304148</v>
      </c>
      <c r="X52" s="89">
        <v>65.117040370555713</v>
      </c>
      <c r="Y52" s="89">
        <v>11.362711294256144</v>
      </c>
      <c r="Z52" s="89">
        <v>27.338371823751075</v>
      </c>
      <c r="AA52" s="89">
        <v>-23.027500131217096</v>
      </c>
      <c r="AB52" s="89">
        <v>5.3889969553872987</v>
      </c>
      <c r="AC52" s="90">
        <v>6.2979167092274082</v>
      </c>
      <c r="AE52" s="76"/>
      <c r="AF52" s="87" t="s">
        <v>30</v>
      </c>
      <c r="AG52" s="89">
        <v>-23.041093969911316</v>
      </c>
      <c r="AH52" s="89">
        <v>-15.513742795162656</v>
      </c>
      <c r="AI52" s="89">
        <v>13.461369488089275</v>
      </c>
      <c r="AJ52" s="89">
        <v>2.2369545954417305</v>
      </c>
      <c r="AK52" s="89">
        <v>-20.486980166173836</v>
      </c>
      <c r="AL52" s="89">
        <v>-26.806381799865378</v>
      </c>
      <c r="AM52" s="89">
        <v>49.241185237820105</v>
      </c>
      <c r="AN52" s="89">
        <v>-18.890862989273757</v>
      </c>
      <c r="AO52" s="89">
        <v>24.554153185232082</v>
      </c>
      <c r="AP52" s="89">
        <v>-22.00126875650389</v>
      </c>
      <c r="AQ52" s="89">
        <v>-11.108854457724576</v>
      </c>
      <c r="AR52" s="90">
        <v>-4.9636974234330609</v>
      </c>
      <c r="AT52" s="76"/>
      <c r="AU52" s="87" t="s">
        <v>30</v>
      </c>
      <c r="AV52" s="89">
        <v>-21.491419415003065</v>
      </c>
      <c r="AW52" s="89">
        <v>-18.302882925013904</v>
      </c>
      <c r="AX52" s="89">
        <v>11.650109034923801</v>
      </c>
      <c r="AY52" s="89">
        <v>16.56102656372704</v>
      </c>
      <c r="AZ52" s="89">
        <v>-18.13799581988448</v>
      </c>
      <c r="BA52" s="89">
        <v>-21.661561426388744</v>
      </c>
      <c r="BB52" s="89">
        <v>38.847231734478555</v>
      </c>
      <c r="BC52" s="89">
        <v>-21.149400495046393</v>
      </c>
      <c r="BD52" s="89">
        <v>11.593155944561673</v>
      </c>
      <c r="BE52" s="89">
        <v>-19.441635061122312</v>
      </c>
      <c r="BF52" s="89">
        <v>-12.619976913450699</v>
      </c>
      <c r="BG52" s="90">
        <v>-5.4444998225648646</v>
      </c>
    </row>
    <row r="53" spans="1:59" s="75" customFormat="1" ht="15" x14ac:dyDescent="0.5">
      <c r="A53" s="77"/>
      <c r="B53" s="71" t="s">
        <v>31</v>
      </c>
      <c r="C53" s="78">
        <v>79762.11</v>
      </c>
      <c r="D53" s="78">
        <v>55775.439999999995</v>
      </c>
      <c r="E53" s="78">
        <v>286710.52</v>
      </c>
      <c r="F53" s="78">
        <v>27292.2</v>
      </c>
      <c r="G53" s="78">
        <v>12604.04</v>
      </c>
      <c r="H53" s="78">
        <v>41188.46</v>
      </c>
      <c r="I53" s="78">
        <v>23567.8</v>
      </c>
      <c r="J53" s="78">
        <v>39971.160000000003</v>
      </c>
      <c r="K53" s="78">
        <v>12021.25</v>
      </c>
      <c r="L53" s="78">
        <v>36925.440000000002</v>
      </c>
      <c r="M53" s="78">
        <v>94015.2</v>
      </c>
      <c r="N53" s="79">
        <v>709833.62000000011</v>
      </c>
      <c r="O53" s="127"/>
      <c r="P53" s="76"/>
      <c r="Q53" s="71" t="s">
        <v>31</v>
      </c>
      <c r="R53" s="59">
        <v>2.2320632078895812</v>
      </c>
      <c r="S53" s="59">
        <v>-4.2161395776647907</v>
      </c>
      <c r="T53" s="59">
        <v>14.144805308036396</v>
      </c>
      <c r="U53" s="59">
        <v>-16.842018665618511</v>
      </c>
      <c r="V53" s="59">
        <v>-3.5042011981549166</v>
      </c>
      <c r="W53" s="59">
        <v>-29.530278390616019</v>
      </c>
      <c r="X53" s="59">
        <v>68.689289985849371</v>
      </c>
      <c r="Y53" s="59">
        <v>20.593967640602415</v>
      </c>
      <c r="Z53" s="59">
        <v>-26.325708244595276</v>
      </c>
      <c r="AA53" s="59">
        <v>-20.31326172222731</v>
      </c>
      <c r="AB53" s="59">
        <v>6.2805252755272676</v>
      </c>
      <c r="AC53" s="60">
        <v>2.875435125595672</v>
      </c>
      <c r="AE53" s="76"/>
      <c r="AF53" s="71" t="s">
        <v>31</v>
      </c>
      <c r="AG53" s="59">
        <v>-20.800229361846291</v>
      </c>
      <c r="AH53" s="59">
        <v>-14.433392633739672</v>
      </c>
      <c r="AI53" s="59">
        <v>13.538681855189665</v>
      </c>
      <c r="AJ53" s="59">
        <v>0.10419410415221364</v>
      </c>
      <c r="AK53" s="59">
        <v>-18.698848363957765</v>
      </c>
      <c r="AL53" s="59">
        <v>-27.13466497410883</v>
      </c>
      <c r="AM53" s="59">
        <v>51.325499141079661</v>
      </c>
      <c r="AN53" s="59">
        <v>-15.144556920065526</v>
      </c>
      <c r="AO53" s="59">
        <v>18.202367285387552</v>
      </c>
      <c r="AP53" s="59">
        <v>-21.835737571060321</v>
      </c>
      <c r="AQ53" s="59">
        <v>-9.3515261561285001</v>
      </c>
      <c r="AR53" s="60">
        <v>-4.1404422212027896</v>
      </c>
      <c r="AT53" s="76"/>
      <c r="AU53" s="71" t="s">
        <v>31</v>
      </c>
      <c r="AV53" s="59">
        <v>-20.255475530445835</v>
      </c>
      <c r="AW53" s="59">
        <v>-17.297773094338339</v>
      </c>
      <c r="AX53" s="59">
        <v>12.511703091147083</v>
      </c>
      <c r="AY53" s="59">
        <v>9.1428962447260886</v>
      </c>
      <c r="AZ53" s="59">
        <v>-18.079105894582057</v>
      </c>
      <c r="BA53" s="59">
        <v>-23.911919828838407</v>
      </c>
      <c r="BB53" s="59">
        <v>43.312104995943855</v>
      </c>
      <c r="BC53" s="59">
        <v>-18.407736983283655</v>
      </c>
      <c r="BD53" s="59">
        <v>9.7642484868863448</v>
      </c>
      <c r="BE53" s="59">
        <v>-20.501056467083771</v>
      </c>
      <c r="BF53" s="59">
        <v>-11.415741298830042</v>
      </c>
      <c r="BG53" s="60">
        <v>-4.9168973263073212</v>
      </c>
    </row>
    <row r="54" spans="1:59" s="75" customFormat="1" ht="15" x14ac:dyDescent="0.5">
      <c r="A54" s="77"/>
      <c r="B54" s="87" t="s">
        <v>32</v>
      </c>
      <c r="C54" s="88">
        <v>75690.11</v>
      </c>
      <c r="D54" s="88">
        <v>52669.759999999995</v>
      </c>
      <c r="E54" s="88">
        <v>243314.28</v>
      </c>
      <c r="F54" s="88">
        <v>24746.75</v>
      </c>
      <c r="G54" s="88">
        <v>10983</v>
      </c>
      <c r="H54" s="88">
        <v>36031.600000000006</v>
      </c>
      <c r="I54" s="88">
        <v>23221.65</v>
      </c>
      <c r="J54" s="88">
        <v>37461.61</v>
      </c>
      <c r="K54" s="88">
        <v>11456.75</v>
      </c>
      <c r="L54" s="88">
        <v>34053.839999999997</v>
      </c>
      <c r="M54" s="88">
        <v>86959.900000000009</v>
      </c>
      <c r="N54" s="91">
        <v>636589.25</v>
      </c>
      <c r="O54" s="127"/>
      <c r="P54" s="76"/>
      <c r="Q54" s="87" t="s">
        <v>32</v>
      </c>
      <c r="R54" s="89">
        <v>2.24766214687358</v>
      </c>
      <c r="S54" s="89">
        <v>2.262701203800745</v>
      </c>
      <c r="T54" s="89">
        <v>3.6500217256099035</v>
      </c>
      <c r="U54" s="89">
        <v>-13.506168955995946</v>
      </c>
      <c r="V54" s="89">
        <v>-7.3692200645202064</v>
      </c>
      <c r="W54" s="89">
        <v>-31.793482941839997</v>
      </c>
      <c r="X54" s="89">
        <v>50.391495259313018</v>
      </c>
      <c r="Y54" s="89">
        <v>35.727766294512236</v>
      </c>
      <c r="Z54" s="89">
        <v>-26.554021827208103</v>
      </c>
      <c r="AA54" s="89">
        <v>-28.189755046077792</v>
      </c>
      <c r="AB54" s="89">
        <v>1.2457573601186454</v>
      </c>
      <c r="AC54" s="90">
        <v>-1.3840638014674767</v>
      </c>
      <c r="AE54" s="76"/>
      <c r="AF54" s="87" t="s">
        <v>32</v>
      </c>
      <c r="AG54" s="89">
        <v>-19.011751220278683</v>
      </c>
      <c r="AH54" s="89">
        <v>-13.131351779932444</v>
      </c>
      <c r="AI54" s="89">
        <v>12.593198726562377</v>
      </c>
      <c r="AJ54" s="89">
        <v>-1.1043713029075661</v>
      </c>
      <c r="AK54" s="89">
        <v>-17.710459882849548</v>
      </c>
      <c r="AL54" s="89">
        <v>-27.592295268697313</v>
      </c>
      <c r="AM54" s="89">
        <v>51.226585230391919</v>
      </c>
      <c r="AN54" s="89">
        <v>-11.419554468086403</v>
      </c>
      <c r="AO54" s="89">
        <v>13.430370045166384</v>
      </c>
      <c r="AP54" s="89">
        <v>-22.415247135984643</v>
      </c>
      <c r="AQ54" s="89">
        <v>-8.4046120894761316</v>
      </c>
      <c r="AR54" s="90">
        <v>-3.8938545761533732</v>
      </c>
      <c r="AT54" s="76"/>
      <c r="AU54" s="87" t="s">
        <v>32</v>
      </c>
      <c r="AV54" s="89">
        <v>-18.731313988298552</v>
      </c>
      <c r="AW54" s="89">
        <v>-14.608279411433855</v>
      </c>
      <c r="AX54" s="89">
        <v>12.628597040948648</v>
      </c>
      <c r="AY54" s="89">
        <v>3.7408075941795005</v>
      </c>
      <c r="AZ54" s="89">
        <v>-17.134508271980891</v>
      </c>
      <c r="BA54" s="89">
        <v>-25.671912643374213</v>
      </c>
      <c r="BB54" s="89">
        <v>46.28118600511587</v>
      </c>
      <c r="BC54" s="89">
        <v>-13.029118800631267</v>
      </c>
      <c r="BD54" s="89">
        <v>9.889793841204181</v>
      </c>
      <c r="BE54" s="89">
        <v>-22.151153177484062</v>
      </c>
      <c r="BF54" s="89">
        <v>-9.2292178013070867</v>
      </c>
      <c r="BG54" s="90">
        <v>-4.0548007692782875</v>
      </c>
    </row>
    <row r="55" spans="1:59" s="75" customFormat="1" ht="15" x14ac:dyDescent="0.5">
      <c r="A55" s="76"/>
      <c r="B55" s="71" t="s">
        <v>33</v>
      </c>
      <c r="C55" s="78">
        <v>71692.510000000009</v>
      </c>
      <c r="D55" s="78">
        <v>54183.01</v>
      </c>
      <c r="E55" s="78">
        <v>211202.35</v>
      </c>
      <c r="F55" s="78">
        <v>30594.95</v>
      </c>
      <c r="G55" s="78">
        <v>7830.5</v>
      </c>
      <c r="H55" s="78">
        <v>34802.97</v>
      </c>
      <c r="I55" s="78">
        <v>21786.85</v>
      </c>
      <c r="J55" s="78">
        <v>37855.270000000004</v>
      </c>
      <c r="K55" s="78">
        <v>10624.5</v>
      </c>
      <c r="L55" s="78">
        <v>29865.309999999998</v>
      </c>
      <c r="M55" s="78">
        <v>86542.81</v>
      </c>
      <c r="N55" s="79">
        <v>596981.03</v>
      </c>
      <c r="O55" s="127"/>
      <c r="P55" s="76"/>
      <c r="Q55" s="71" t="s">
        <v>33</v>
      </c>
      <c r="R55" s="59">
        <v>2.1690896951636915</v>
      </c>
      <c r="S55" s="59">
        <v>-1.062812676549612</v>
      </c>
      <c r="T55" s="59">
        <v>-4.3332778801671594</v>
      </c>
      <c r="U55" s="59">
        <v>-6.1972176445789984</v>
      </c>
      <c r="V55" s="59">
        <v>-38.590334280952845</v>
      </c>
      <c r="W55" s="59">
        <v>-24.969472942592745</v>
      </c>
      <c r="X55" s="59">
        <v>68.444389465098197</v>
      </c>
      <c r="Y55" s="59">
        <v>30.603823174966493</v>
      </c>
      <c r="Z55" s="59">
        <v>-16.431352499311757</v>
      </c>
      <c r="AA55" s="59">
        <v>-24.333539060869001</v>
      </c>
      <c r="AB55" s="59">
        <v>4.8524105457697431</v>
      </c>
      <c r="AC55" s="60">
        <v>-2.7871530407413019</v>
      </c>
      <c r="AE55" s="76"/>
      <c r="AF55" s="71" t="s">
        <v>33</v>
      </c>
      <c r="AG55" s="59">
        <v>-17.56051119493155</v>
      </c>
      <c r="AH55" s="59">
        <v>-12.207235141105343</v>
      </c>
      <c r="AI55" s="59">
        <v>11.196740483364593</v>
      </c>
      <c r="AJ55" s="59">
        <v>-1.5725209439582244</v>
      </c>
      <c r="AK55" s="59">
        <v>-19.501398979362236</v>
      </c>
      <c r="AL55" s="59">
        <v>-27.384038704896327</v>
      </c>
      <c r="AM55" s="59">
        <v>52.629534598113082</v>
      </c>
      <c r="AN55" s="59">
        <v>-8.4189045047356643</v>
      </c>
      <c r="AO55" s="59">
        <v>11.042875686500466</v>
      </c>
      <c r="AP55" s="59">
        <v>-22.55058991280967</v>
      </c>
      <c r="AQ55" s="59">
        <v>-7.3562875679307922</v>
      </c>
      <c r="AR55" s="60">
        <v>-3.8070553749963381</v>
      </c>
      <c r="AT55" s="76"/>
      <c r="AU55" s="71" t="s">
        <v>33</v>
      </c>
      <c r="AV55" s="59">
        <v>-17.56051119493155</v>
      </c>
      <c r="AW55" s="59">
        <v>-12.207235141105343</v>
      </c>
      <c r="AX55" s="59">
        <v>11.196740483364593</v>
      </c>
      <c r="AY55" s="59">
        <v>-1.5725209439582244</v>
      </c>
      <c r="AZ55" s="59">
        <v>-19.501398979362236</v>
      </c>
      <c r="BA55" s="59">
        <v>-27.384038704896327</v>
      </c>
      <c r="BB55" s="59">
        <v>52.629534598113082</v>
      </c>
      <c r="BC55" s="59">
        <v>-8.4189045047356643</v>
      </c>
      <c r="BD55" s="59">
        <v>11.042875686500466</v>
      </c>
      <c r="BE55" s="59">
        <v>-22.55058991280967</v>
      </c>
      <c r="BF55" s="59">
        <v>-7.3562875679307922</v>
      </c>
      <c r="BG55" s="60">
        <v>-3.8070553749963381</v>
      </c>
    </row>
    <row r="56" spans="1:59" s="75" customFormat="1" ht="15" x14ac:dyDescent="0.5">
      <c r="A56" s="87">
        <v>2026</v>
      </c>
      <c r="B56" s="88" t="s">
        <v>21</v>
      </c>
      <c r="C56" s="88">
        <v>55939.23</v>
      </c>
      <c r="D56" s="88">
        <v>48585.55</v>
      </c>
      <c r="E56" s="88">
        <v>175363.65000000002</v>
      </c>
      <c r="F56" s="88">
        <v>28592.65</v>
      </c>
      <c r="G56" s="88">
        <v>8893.25</v>
      </c>
      <c r="H56" s="88">
        <v>25434.74</v>
      </c>
      <c r="I56" s="88">
        <v>17854.55</v>
      </c>
      <c r="J56" s="88">
        <v>29645.119999999999</v>
      </c>
      <c r="K56" s="88">
        <v>9403.25</v>
      </c>
      <c r="L56" s="88">
        <v>21682.01</v>
      </c>
      <c r="M56" s="88">
        <v>64513.31</v>
      </c>
      <c r="N56" s="91">
        <v>485907.31000000006</v>
      </c>
      <c r="O56" s="127"/>
      <c r="P56" s="76">
        <v>2026</v>
      </c>
      <c r="Q56" s="87" t="s">
        <v>21</v>
      </c>
      <c r="R56" s="89">
        <v>8.3566520936521016</v>
      </c>
      <c r="S56" s="89">
        <v>9.5345987665802312</v>
      </c>
      <c r="T56" s="89">
        <v>-6.7043122395265726</v>
      </c>
      <c r="U56" s="89">
        <v>5.0939564630101017</v>
      </c>
      <c r="V56" s="89">
        <v>19.30442365093738</v>
      </c>
      <c r="W56" s="89">
        <v>-28.203488101303691</v>
      </c>
      <c r="X56" s="89">
        <v>37.869779078476938</v>
      </c>
      <c r="Y56" s="89">
        <v>37.449045070307591</v>
      </c>
      <c r="Z56" s="89">
        <v>-21.065664938826046</v>
      </c>
      <c r="AA56" s="89">
        <v>-29.584019132664665</v>
      </c>
      <c r="AB56" s="89">
        <v>1.936488498959136</v>
      </c>
      <c r="AC56" s="90">
        <v>-1.7464423405275085</v>
      </c>
      <c r="AE56" s="76">
        <v>2026</v>
      </c>
      <c r="AF56" s="87" t="s">
        <v>21</v>
      </c>
      <c r="AG56" s="89">
        <v>8.3566520936521016</v>
      </c>
      <c r="AH56" s="89">
        <v>9.5345987665802312</v>
      </c>
      <c r="AI56" s="89">
        <v>-6.7043122395265726</v>
      </c>
      <c r="AJ56" s="89">
        <v>5.0939564630101017</v>
      </c>
      <c r="AK56" s="89">
        <v>19.30442365093738</v>
      </c>
      <c r="AL56" s="89">
        <v>-28.203488101303691</v>
      </c>
      <c r="AM56" s="89">
        <v>37.869779078476938</v>
      </c>
      <c r="AN56" s="89">
        <v>37.449045070307591</v>
      </c>
      <c r="AO56" s="89">
        <v>-21.065664938826046</v>
      </c>
      <c r="AP56" s="89">
        <v>-29.584019132664665</v>
      </c>
      <c r="AQ56" s="89">
        <v>1.936488498959136</v>
      </c>
      <c r="AR56" s="90">
        <v>-1.7464423405275085</v>
      </c>
      <c r="AT56" s="76">
        <v>2026</v>
      </c>
      <c r="AU56" s="87" t="s">
        <v>21</v>
      </c>
      <c r="AV56" s="89">
        <v>-15.785801309667846</v>
      </c>
      <c r="AW56" s="89">
        <v>-9.3669972760631737</v>
      </c>
      <c r="AX56" s="89">
        <v>9.6286201584592845</v>
      </c>
      <c r="AY56" s="89">
        <v>-1.643283384873655</v>
      </c>
      <c r="AZ56" s="89">
        <v>-17.0618363257597</v>
      </c>
      <c r="BA56" s="89">
        <v>-28.967287534699807</v>
      </c>
      <c r="BB56" s="89">
        <v>57.128288329012406</v>
      </c>
      <c r="BC56" s="89">
        <v>-3.9720498750514679</v>
      </c>
      <c r="BD56" s="89">
        <v>10.978317086407287</v>
      </c>
      <c r="BE56" s="89">
        <v>-23.033609869503096</v>
      </c>
      <c r="BF56" s="89">
        <v>-5.631818370779726</v>
      </c>
      <c r="BG56" s="90">
        <v>-3.3057971469626466</v>
      </c>
    </row>
    <row r="57" spans="1:59" s="75" customFormat="1" ht="15" x14ac:dyDescent="0.5">
      <c r="A57" s="77"/>
      <c r="B57" s="71" t="s">
        <v>23</v>
      </c>
      <c r="C57" s="78">
        <v>77466.159999999989</v>
      </c>
      <c r="D57" s="78">
        <v>48168</v>
      </c>
      <c r="E57" s="78">
        <v>231070.41</v>
      </c>
      <c r="F57" s="78">
        <v>32420.5</v>
      </c>
      <c r="G57" s="78">
        <v>11289.25</v>
      </c>
      <c r="H57" s="78">
        <v>31971.06</v>
      </c>
      <c r="I57" s="78">
        <v>17245.07</v>
      </c>
      <c r="J57" s="78">
        <v>36691.46</v>
      </c>
      <c r="K57" s="78">
        <v>14132.25</v>
      </c>
      <c r="L57" s="78">
        <v>31188.170000000002</v>
      </c>
      <c r="M57" s="78">
        <v>76053.710000000006</v>
      </c>
      <c r="N57" s="79">
        <v>607696.04</v>
      </c>
      <c r="O57" s="127"/>
      <c r="P57" s="76"/>
      <c r="Q57" s="71" t="s">
        <v>23</v>
      </c>
      <c r="R57" s="59">
        <v>16.426405380858839</v>
      </c>
      <c r="S57" s="59">
        <v>-1.4475353597478033</v>
      </c>
      <c r="T57" s="59">
        <v>-4.8971246937365009</v>
      </c>
      <c r="U57" s="59">
        <v>-8.5116698027697879</v>
      </c>
      <c r="V57" s="59">
        <v>13.553951769054734</v>
      </c>
      <c r="W57" s="59">
        <v>-17.081220880834337</v>
      </c>
      <c r="X57" s="59">
        <v>4.8971470768212271</v>
      </c>
      <c r="Y57" s="59">
        <v>37.23944618662324</v>
      </c>
      <c r="Z57" s="59">
        <v>-7.169657390365316</v>
      </c>
      <c r="AA57" s="59">
        <v>-21.574412496526705</v>
      </c>
      <c r="AB57" s="59">
        <v>1.3356330936306335</v>
      </c>
      <c r="AC57" s="60">
        <v>-1.2734877053254934</v>
      </c>
      <c r="AE57" s="76"/>
      <c r="AF57" s="71" t="s">
        <v>23</v>
      </c>
      <c r="AG57" s="59">
        <v>12.900712574439297</v>
      </c>
      <c r="AH57" s="59">
        <v>3.7773683325353318</v>
      </c>
      <c r="AI57" s="59">
        <v>-5.6853858525175553</v>
      </c>
      <c r="AJ57" s="59">
        <v>-2.6026000139519567</v>
      </c>
      <c r="AK57" s="59">
        <v>16.018050126465837</v>
      </c>
      <c r="AL57" s="59">
        <v>-22.407010345452619</v>
      </c>
      <c r="AM57" s="59">
        <v>19.425946265227793</v>
      </c>
      <c r="AN57" s="59">
        <v>37.333034665854029</v>
      </c>
      <c r="AO57" s="59">
        <v>-13.269918106578999</v>
      </c>
      <c r="AP57" s="59">
        <v>-25.069725168252404</v>
      </c>
      <c r="AQ57" s="59">
        <v>1.6105141679084909</v>
      </c>
      <c r="AR57" s="60">
        <v>-1.4841907113208777</v>
      </c>
      <c r="AT57" s="76"/>
      <c r="AU57" s="71" t="s">
        <v>23</v>
      </c>
      <c r="AV57" s="59">
        <v>-12.318782888925725</v>
      </c>
      <c r="AW57" s="59">
        <v>-7.3004923758221594</v>
      </c>
      <c r="AX57" s="59">
        <v>8.2753995064946082</v>
      </c>
      <c r="AY57" s="59">
        <v>-3.3444653730566785</v>
      </c>
      <c r="AZ57" s="59">
        <v>-15.115071324742985</v>
      </c>
      <c r="BA57" s="59">
        <v>-28.766576035305775</v>
      </c>
      <c r="BB57" s="59">
        <v>56.926576560647703</v>
      </c>
      <c r="BC57" s="59">
        <v>1.7044255772381547</v>
      </c>
      <c r="BD57" s="59">
        <v>10.907688817686264</v>
      </c>
      <c r="BE57" s="59">
        <v>-23.485848801451652</v>
      </c>
      <c r="BF57" s="59">
        <v>-3.8556680195136721</v>
      </c>
      <c r="BG57" s="60">
        <v>-2.5457579502863155</v>
      </c>
    </row>
    <row r="58" spans="1:59" s="75" customFormat="1" ht="15" x14ac:dyDescent="0.5">
      <c r="A58" s="77"/>
      <c r="B58" s="87" t="s">
        <v>24</v>
      </c>
      <c r="C58" s="88">
        <v>82397.97</v>
      </c>
      <c r="D58" s="88">
        <v>67560.399999999994</v>
      </c>
      <c r="E58" s="88">
        <v>241306.95600000001</v>
      </c>
      <c r="F58" s="88">
        <v>35491.5</v>
      </c>
      <c r="G58" s="88">
        <v>11191.25</v>
      </c>
      <c r="H58" s="88">
        <v>33702.509999999995</v>
      </c>
      <c r="I58" s="88">
        <v>22024.1</v>
      </c>
      <c r="J58" s="88">
        <v>39237.79</v>
      </c>
      <c r="K58" s="88">
        <v>17925.5</v>
      </c>
      <c r="L58" s="88">
        <v>33556.36</v>
      </c>
      <c r="M58" s="88">
        <v>88197.41</v>
      </c>
      <c r="N58" s="91">
        <v>672591.74600000004</v>
      </c>
      <c r="O58" s="127"/>
      <c r="P58" s="76"/>
      <c r="Q58" s="87" t="s">
        <v>24</v>
      </c>
      <c r="R58" s="89">
        <v>8.419180457119154</v>
      </c>
      <c r="S58" s="89">
        <v>52.971953949284028</v>
      </c>
      <c r="T58" s="89">
        <v>-3.5446283301525767</v>
      </c>
      <c r="U58" s="89">
        <v>-2.8528415506209939</v>
      </c>
      <c r="V58" s="89">
        <v>2.151887179955267</v>
      </c>
      <c r="W58" s="89">
        <v>-8.970615364129614</v>
      </c>
      <c r="X58" s="89">
        <v>19.300687936731478</v>
      </c>
      <c r="Y58" s="89">
        <v>48.898717364905906</v>
      </c>
      <c r="Z58" s="89">
        <v>1.5499747902492373</v>
      </c>
      <c r="AA58" s="89">
        <v>-21.61948532331499</v>
      </c>
      <c r="AB58" s="89">
        <v>19.23820233802968</v>
      </c>
      <c r="AC58" s="90">
        <v>6.0708261228809732</v>
      </c>
      <c r="AE58" s="76"/>
      <c r="AF58" s="87" t="s">
        <v>24</v>
      </c>
      <c r="AG58" s="89">
        <v>11.146530719099118</v>
      </c>
      <c r="AH58" s="89">
        <v>19.59058658169252</v>
      </c>
      <c r="AI58" s="89">
        <v>-4.8990750468067148</v>
      </c>
      <c r="AJ58" s="89">
        <v>-2.6947810415411908</v>
      </c>
      <c r="AK58" s="89">
        <v>10.659929809710249</v>
      </c>
      <c r="AL58" s="89">
        <v>-17.925617303413304</v>
      </c>
      <c r="AM58" s="89">
        <v>19.377621664457024</v>
      </c>
      <c r="AN58" s="89">
        <v>41.415508367508124</v>
      </c>
      <c r="AO58" s="89">
        <v>-7.429135095054761</v>
      </c>
      <c r="AP58" s="89">
        <v>-23.766819624262894</v>
      </c>
      <c r="AQ58" s="89">
        <v>7.7519873865355038</v>
      </c>
      <c r="AR58" s="90">
        <v>1.2624429897657024</v>
      </c>
      <c r="AT58" s="76"/>
      <c r="AU58" s="87" t="s">
        <v>24</v>
      </c>
      <c r="AV58" s="89">
        <v>-10.467973086043401</v>
      </c>
      <c r="AW58" s="89">
        <v>-1.4481148528579553</v>
      </c>
      <c r="AX58" s="89">
        <v>6.2050076654886794</v>
      </c>
      <c r="AY58" s="89">
        <v>-4.9027584160847795</v>
      </c>
      <c r="AZ58" s="89">
        <v>-14.67989585767215</v>
      </c>
      <c r="BA58" s="89">
        <v>-28.247954061908146</v>
      </c>
      <c r="BB58" s="89">
        <v>52.958654072892244</v>
      </c>
      <c r="BC58" s="89">
        <v>6.7981963088861619</v>
      </c>
      <c r="BD58" s="89">
        <v>9.4767830338561225</v>
      </c>
      <c r="BE58" s="89">
        <v>-24.979739646097855</v>
      </c>
      <c r="BF58" s="89">
        <v>-1.0586356872258023</v>
      </c>
      <c r="BG58" s="90">
        <v>-2.0134421591209701</v>
      </c>
    </row>
    <row r="59" spans="1:59" s="75" customFormat="1" ht="15" x14ac:dyDescent="0.5">
      <c r="A59" s="77"/>
      <c r="B59" s="71" t="s">
        <v>25</v>
      </c>
      <c r="C59" s="78">
        <v>77092.3</v>
      </c>
      <c r="D59" s="78">
        <v>59846.400000000009</v>
      </c>
      <c r="E59" s="78">
        <v>216993.15</v>
      </c>
      <c r="F59" s="78">
        <v>32123.75</v>
      </c>
      <c r="G59" s="78">
        <v>11963.75</v>
      </c>
      <c r="H59" s="78">
        <v>31756.25</v>
      </c>
      <c r="I59" s="78">
        <v>19872.099999999999</v>
      </c>
      <c r="J59" s="78">
        <v>29563.989999999998</v>
      </c>
      <c r="K59" s="78">
        <v>15532</v>
      </c>
      <c r="L59" s="78">
        <v>34379.86</v>
      </c>
      <c r="M59" s="78">
        <v>71937.98</v>
      </c>
      <c r="N59" s="79">
        <v>601061.52999999991</v>
      </c>
      <c r="O59" s="127"/>
      <c r="P59" s="76"/>
      <c r="Q59" s="71" t="s">
        <v>25</v>
      </c>
      <c r="R59" s="59">
        <v>14.975444101588224</v>
      </c>
      <c r="S59" s="59">
        <v>15.337205761618279</v>
      </c>
      <c r="T59" s="59">
        <v>-8.1188454620286024</v>
      </c>
      <c r="U59" s="59">
        <v>-2.7157961170811546</v>
      </c>
      <c r="V59" s="59">
        <v>16.353424590921236</v>
      </c>
      <c r="W59" s="59">
        <v>-0.23075932226819873</v>
      </c>
      <c r="X59" s="59">
        <v>7.6045120892021174</v>
      </c>
      <c r="Y59" s="59">
        <v>15.544139056347504</v>
      </c>
      <c r="Z59" s="59">
        <v>4.7230556585645473</v>
      </c>
      <c r="AA59" s="59">
        <v>-13.54893381613357</v>
      </c>
      <c r="AB59" s="59">
        <v>-0.4102068422075007</v>
      </c>
      <c r="AC59" s="261">
        <v>-1.0929466628923024E-2</v>
      </c>
      <c r="AE59" s="76"/>
      <c r="AF59" s="71" t="s">
        <v>25</v>
      </c>
      <c r="AG59" s="59">
        <v>12.129382303424308</v>
      </c>
      <c r="AH59" s="59">
        <v>18.424620068144776</v>
      </c>
      <c r="AI59" s="59">
        <v>-5.7280555805510147</v>
      </c>
      <c r="AJ59" s="59">
        <v>-2.7000302123076807</v>
      </c>
      <c r="AK59" s="59">
        <v>12.175235383570055</v>
      </c>
      <c r="AL59" s="59">
        <v>-13.982498895591959</v>
      </c>
      <c r="AM59" s="59">
        <v>16.099187261569071</v>
      </c>
      <c r="AN59" s="59">
        <v>34.811859158304486</v>
      </c>
      <c r="AO59" s="59">
        <v>-4.4060631443634009</v>
      </c>
      <c r="AP59" s="59">
        <v>-21.113386381770468</v>
      </c>
      <c r="AQ59" s="59">
        <v>5.6799105224822881</v>
      </c>
      <c r="AR59" s="60">
        <v>0.93606348791335847</v>
      </c>
      <c r="AT59" s="76"/>
      <c r="AU59" s="59" t="s">
        <v>25</v>
      </c>
      <c r="AV59" s="59">
        <v>-6.163419894812634</v>
      </c>
      <c r="AW59" s="59">
        <v>1.7693151309986916</v>
      </c>
      <c r="AX59" s="59">
        <v>4.8014791075463421</v>
      </c>
      <c r="AY59" s="59">
        <v>-5.6706292434031553</v>
      </c>
      <c r="AZ59" s="59">
        <v>-11.611351454109681</v>
      </c>
      <c r="BA59" s="59">
        <v>-26.2310047878603</v>
      </c>
      <c r="BB59" s="59">
        <v>48.595882802369374</v>
      </c>
      <c r="BC59" s="59">
        <v>11.52151278763489</v>
      </c>
      <c r="BD59" s="59">
        <v>9.3041911206146182</v>
      </c>
      <c r="BE59" s="59">
        <v>-24.558012945906498</v>
      </c>
      <c r="BF59" s="59">
        <v>1.6541086634970696</v>
      </c>
      <c r="BG59" s="60">
        <v>-0.89126513004595154</v>
      </c>
    </row>
    <row r="60" spans="1:59" s="75" customFormat="1" ht="15" x14ac:dyDescent="0.5">
      <c r="A60" s="77"/>
      <c r="B60" s="87" t="s">
        <v>26</v>
      </c>
      <c r="C60" s="88">
        <v>86028.01999999999</v>
      </c>
      <c r="D60" s="88">
        <v>67851.8</v>
      </c>
      <c r="E60" s="88">
        <v>221833.2</v>
      </c>
      <c r="F60" s="88">
        <v>34155.15</v>
      </c>
      <c r="G60" s="88">
        <v>12842.75</v>
      </c>
      <c r="H60" s="88">
        <v>37784.06</v>
      </c>
      <c r="I60" s="88">
        <v>21778.75</v>
      </c>
      <c r="J60" s="88">
        <v>34284.17</v>
      </c>
      <c r="K60" s="88">
        <v>16688</v>
      </c>
      <c r="L60" s="88">
        <v>36152.979999999996</v>
      </c>
      <c r="M60" s="88">
        <v>84217.99</v>
      </c>
      <c r="N60" s="91">
        <v>653616.87</v>
      </c>
      <c r="O60" s="127"/>
      <c r="P60" s="76"/>
      <c r="Q60" s="87" t="s">
        <v>26</v>
      </c>
      <c r="R60" s="89">
        <v>13.734493188332934</v>
      </c>
      <c r="S60" s="89">
        <v>28.162444847694758</v>
      </c>
      <c r="T60" s="89">
        <v>-15.008673909617727</v>
      </c>
      <c r="U60" s="89">
        <v>15.509993574351526</v>
      </c>
      <c r="V60" s="89">
        <v>26.224875915278403</v>
      </c>
      <c r="W60" s="89">
        <v>11.822956342829286</v>
      </c>
      <c r="X60" s="89">
        <v>-0.29660943235391812</v>
      </c>
      <c r="Y60" s="89">
        <v>21.323604090104027</v>
      </c>
      <c r="Z60" s="89">
        <v>7.8367069998869283</v>
      </c>
      <c r="AA60" s="89">
        <v>-9.0151163390600146</v>
      </c>
      <c r="AB60" s="89">
        <v>-7.2807895787373411</v>
      </c>
      <c r="AC60" s="276">
        <v>-0.85666067913587085</v>
      </c>
      <c r="AE60" s="76"/>
      <c r="AF60" s="87" t="s">
        <v>26</v>
      </c>
      <c r="AG60" s="89">
        <v>12.48980671219671</v>
      </c>
      <c r="AH60" s="89">
        <v>20.552952559556786</v>
      </c>
      <c r="AI60" s="89">
        <v>-7.7838476733516018</v>
      </c>
      <c r="AJ60" s="89">
        <v>0.62854066823854282</v>
      </c>
      <c r="AK60" s="89">
        <v>15.104003933761192</v>
      </c>
      <c r="AL60" s="89">
        <v>-9.0458204652681786</v>
      </c>
      <c r="AM60" s="89">
        <v>12.036892312766838</v>
      </c>
      <c r="AN60" s="89">
        <v>31.845670184988933</v>
      </c>
      <c r="AO60" s="89">
        <v>-1.88313118532038</v>
      </c>
      <c r="AP60" s="89">
        <v>-18.620953611064266</v>
      </c>
      <c r="AQ60" s="89">
        <v>2.5437248284681573</v>
      </c>
      <c r="AR60" s="90">
        <v>0.54270257847383618</v>
      </c>
      <c r="AT60" s="76"/>
      <c r="AU60" s="87" t="s">
        <v>26</v>
      </c>
      <c r="AV60" s="89">
        <v>-2.8182833902797597</v>
      </c>
      <c r="AW60" s="89">
        <v>6.148231847402073</v>
      </c>
      <c r="AX60" s="89">
        <v>2.0101132483976443</v>
      </c>
      <c r="AY60" s="89">
        <v>-4.6063890823041476</v>
      </c>
      <c r="AZ60" s="89">
        <v>-7.9366716185368915</v>
      </c>
      <c r="BA60" s="89">
        <v>-23.538801023659602</v>
      </c>
      <c r="BB60" s="89">
        <v>40.14048014571253</v>
      </c>
      <c r="BC60" s="89">
        <v>16.284218339124919</v>
      </c>
      <c r="BD60" s="89">
        <v>7.854614906369136</v>
      </c>
      <c r="BE60" s="89">
        <v>-23.333836713650825</v>
      </c>
      <c r="BF60" s="89">
        <v>0.9771054752881696</v>
      </c>
      <c r="BG60" s="90">
        <v>-0.67996030885456094</v>
      </c>
    </row>
    <row r="61" spans="1:59" s="75" customFormat="1" ht="15" x14ac:dyDescent="0.5">
      <c r="A61" s="263"/>
      <c r="B61" s="277" t="s">
        <v>27</v>
      </c>
      <c r="C61" s="278">
        <v>80260.570000000007</v>
      </c>
      <c r="D61" s="278">
        <v>64219.75</v>
      </c>
      <c r="E61" s="278">
        <v>219823.20999999996</v>
      </c>
      <c r="F61" s="278">
        <v>31840.12</v>
      </c>
      <c r="G61" s="278">
        <v>11419</v>
      </c>
      <c r="H61" s="278">
        <v>37041.57</v>
      </c>
      <c r="I61" s="278">
        <v>23350</v>
      </c>
      <c r="J61" s="278">
        <v>35364.729999999996</v>
      </c>
      <c r="K61" s="278">
        <v>14929.29</v>
      </c>
      <c r="L61" s="278">
        <v>36644.42</v>
      </c>
      <c r="M61" s="278">
        <v>81119.520000000004</v>
      </c>
      <c r="N61" s="279">
        <v>636012.17999999993</v>
      </c>
      <c r="O61" s="127"/>
      <c r="P61" s="280"/>
      <c r="Q61" s="277" t="s">
        <v>27</v>
      </c>
      <c r="R61" s="288">
        <v>32.354293403605169</v>
      </c>
      <c r="S61" s="288">
        <v>21.403510960859037</v>
      </c>
      <c r="T61" s="288">
        <v>-7.9587935082210493</v>
      </c>
      <c r="U61" s="288">
        <v>37.631952624355648</v>
      </c>
      <c r="V61" s="288">
        <v>20.708245243128957</v>
      </c>
      <c r="W61" s="288">
        <v>26.220563129755647</v>
      </c>
      <c r="X61" s="288">
        <v>25.455683518561798</v>
      </c>
      <c r="Y61" s="288">
        <v>17.429351751160098</v>
      </c>
      <c r="Z61" s="288">
        <v>-10.049616653361255</v>
      </c>
      <c r="AA61" s="288">
        <v>18.072974732080141</v>
      </c>
      <c r="AB61" s="288">
        <v>8.1048751429279946</v>
      </c>
      <c r="AC61" s="289">
        <v>8.5884123324229762</v>
      </c>
      <c r="AE61" s="280"/>
      <c r="AF61" s="277" t="s">
        <v>27</v>
      </c>
      <c r="AG61" s="288">
        <v>15.520296784639356</v>
      </c>
      <c r="AH61" s="288">
        <v>20.705405362729962</v>
      </c>
      <c r="AI61" s="288">
        <v>-7.813331912794041</v>
      </c>
      <c r="AJ61" s="288">
        <v>5.2582941263225678</v>
      </c>
      <c r="AK61" s="288">
        <v>16.013866900069942</v>
      </c>
      <c r="AL61" s="288">
        <v>-4.021112907358841</v>
      </c>
      <c r="AM61" s="288">
        <v>14.375953702136712</v>
      </c>
      <c r="AN61" s="288">
        <v>29.10851142180195</v>
      </c>
      <c r="AO61" s="288">
        <v>-3.3613476538238274</v>
      </c>
      <c r="AP61" s="288">
        <v>-13.534929952162884</v>
      </c>
      <c r="AQ61" s="288">
        <v>3.470206696448912</v>
      </c>
      <c r="AR61" s="289">
        <v>1.8552602366274584</v>
      </c>
      <c r="AT61" s="280"/>
      <c r="AU61" s="287" t="s">
        <v>27</v>
      </c>
      <c r="AV61" s="288">
        <v>2.1993030686302717</v>
      </c>
      <c r="AW61" s="288">
        <v>8.443584066931308</v>
      </c>
      <c r="AX61" s="288">
        <v>0.78418617294377668</v>
      </c>
      <c r="AY61" s="288">
        <v>-1.4260313971856533</v>
      </c>
      <c r="AZ61" s="288">
        <v>-5.6728648727698072</v>
      </c>
      <c r="BA61" s="288">
        <v>-20.635725471436572</v>
      </c>
      <c r="BB61" s="288">
        <v>37.594002510828261</v>
      </c>
      <c r="BC61" s="288">
        <v>19.470176241532783</v>
      </c>
      <c r="BD61" s="288">
        <v>2.4319149770282849</v>
      </c>
      <c r="BE61" s="288">
        <v>-19.943798282054473</v>
      </c>
      <c r="BF61" s="288">
        <v>2.1027325263867453</v>
      </c>
      <c r="BG61" s="289">
        <v>0.48671429441293412</v>
      </c>
    </row>
    <row r="62" spans="1:59" s="75" customFormat="1" ht="15" x14ac:dyDescent="0.5">
      <c r="A62" s="77"/>
      <c r="B62" s="72"/>
      <c r="C62" s="80"/>
      <c r="D62" s="80"/>
      <c r="E62" s="80"/>
      <c r="F62" s="80"/>
      <c r="G62" s="80"/>
      <c r="H62" s="80"/>
      <c r="I62" s="80"/>
      <c r="J62" s="80"/>
      <c r="K62" s="80"/>
      <c r="L62" s="80"/>
      <c r="M62" s="80"/>
      <c r="N62" s="80"/>
      <c r="O62" s="127"/>
      <c r="P62" s="77"/>
      <c r="Q62" s="72"/>
      <c r="R62" s="57"/>
      <c r="S62" s="57"/>
      <c r="T62" s="57"/>
      <c r="U62" s="57"/>
      <c r="V62" s="57"/>
      <c r="W62" s="57"/>
      <c r="X62" s="57"/>
      <c r="Y62" s="57"/>
      <c r="Z62" s="57"/>
      <c r="AA62" s="57"/>
      <c r="AB62" s="57"/>
      <c r="AC62" s="57"/>
      <c r="AE62" s="77"/>
      <c r="AF62" s="72"/>
      <c r="AG62" s="57"/>
      <c r="AH62" s="57"/>
      <c r="AI62" s="57"/>
      <c r="AJ62" s="57"/>
      <c r="AK62" s="57"/>
      <c r="AL62" s="57"/>
      <c r="AM62" s="57"/>
      <c r="AN62" s="57"/>
      <c r="AO62" s="57"/>
      <c r="AP62" s="57"/>
      <c r="AQ62" s="57"/>
      <c r="AR62" s="57"/>
    </row>
    <row r="63" spans="1:59" s="48" customFormat="1" ht="15" x14ac:dyDescent="0.5">
      <c r="A63" s="112"/>
      <c r="B63" s="113"/>
      <c r="P63" s="146"/>
      <c r="Q63" s="119"/>
      <c r="R63" s="147"/>
      <c r="S63" s="147"/>
      <c r="T63" s="147"/>
      <c r="U63" s="147"/>
      <c r="V63" s="147"/>
      <c r="W63" s="147"/>
      <c r="X63" s="147"/>
      <c r="Y63" s="147"/>
      <c r="Z63" s="147"/>
      <c r="AA63" s="147"/>
      <c r="AB63" s="147"/>
      <c r="AC63" s="147"/>
      <c r="AD63" s="21"/>
      <c r="AE63" s="146"/>
      <c r="AF63" s="119"/>
      <c r="AG63" s="147"/>
      <c r="AH63" s="147"/>
      <c r="AI63" s="147"/>
      <c r="AJ63" s="147"/>
      <c r="AK63" s="147"/>
      <c r="AL63" s="147"/>
      <c r="AM63" s="147"/>
      <c r="AN63" s="147"/>
      <c r="AO63" s="147"/>
      <c r="AP63" s="147"/>
      <c r="AQ63" s="147"/>
      <c r="AR63" s="147"/>
      <c r="AS63" s="21"/>
      <c r="AT63" s="21"/>
      <c r="AU63" s="21"/>
    </row>
    <row r="64" spans="1:59" s="48" customFormat="1" ht="17.25" customHeight="1" x14ac:dyDescent="0.35">
      <c r="A64" s="383" t="s">
        <v>46</v>
      </c>
      <c r="B64" s="384"/>
      <c r="C64" s="384"/>
      <c r="D64" s="384"/>
      <c r="E64" s="384"/>
      <c r="F64" s="384"/>
      <c r="G64" s="384"/>
      <c r="H64" s="384"/>
      <c r="I64" s="384"/>
      <c r="J64" s="384"/>
      <c r="K64" s="384"/>
      <c r="L64" s="384"/>
      <c r="M64" s="384"/>
      <c r="N64" s="385"/>
      <c r="P64" s="144" t="s">
        <v>46</v>
      </c>
      <c r="Q64" s="94"/>
      <c r="R64" s="94"/>
      <c r="S64" s="94"/>
      <c r="T64" s="94"/>
      <c r="U64" s="94"/>
      <c r="V64" s="94"/>
      <c r="W64" s="94"/>
      <c r="X64" s="94"/>
      <c r="Y64" s="94"/>
      <c r="Z64" s="94"/>
      <c r="AA64" s="94"/>
      <c r="AB64" s="94"/>
      <c r="AC64" s="95"/>
      <c r="AE64" s="144" t="s">
        <v>46</v>
      </c>
      <c r="AF64" s="94"/>
      <c r="AG64" s="94"/>
      <c r="AH64" s="94"/>
      <c r="AI64" s="94"/>
      <c r="AJ64" s="94"/>
      <c r="AK64" s="94"/>
      <c r="AL64" s="61"/>
      <c r="AM64" s="61"/>
      <c r="AN64" s="61"/>
      <c r="AO64" s="61"/>
      <c r="AP64" s="61"/>
      <c r="AQ64" s="61"/>
      <c r="AR64" s="62"/>
      <c r="AT64" s="213" t="s">
        <v>46</v>
      </c>
      <c r="AU64" s="214"/>
      <c r="AV64" s="214"/>
      <c r="AW64" s="214"/>
      <c r="AX64" s="214"/>
      <c r="AY64" s="214"/>
      <c r="AZ64" s="214"/>
      <c r="BA64" s="215"/>
      <c r="BB64" s="215"/>
      <c r="BC64" s="215"/>
      <c r="BD64" s="215"/>
      <c r="BE64" s="215"/>
      <c r="BF64" s="215"/>
      <c r="BG64" s="216"/>
    </row>
    <row r="65" spans="1:59" s="48" customFormat="1" ht="17.25" customHeight="1" x14ac:dyDescent="0.35">
      <c r="A65" s="49" t="s">
        <v>47</v>
      </c>
      <c r="B65" s="61"/>
      <c r="C65" s="61"/>
      <c r="D65" s="61"/>
      <c r="E65" s="61"/>
      <c r="F65" s="61"/>
      <c r="G65" s="61"/>
      <c r="H65" s="61"/>
      <c r="I65" s="61"/>
      <c r="J65" s="61"/>
      <c r="K65" s="61"/>
      <c r="L65" s="61"/>
      <c r="M65" s="96"/>
      <c r="N65" s="63"/>
      <c r="P65" s="49" t="s">
        <v>47</v>
      </c>
      <c r="Q65" s="61"/>
      <c r="R65" s="61"/>
      <c r="S65" s="61"/>
      <c r="T65" s="61"/>
      <c r="U65" s="61"/>
      <c r="V65" s="61"/>
      <c r="W65" s="61"/>
      <c r="X65" s="61"/>
      <c r="Y65" s="61"/>
      <c r="Z65" s="61"/>
      <c r="AA65" s="61"/>
      <c r="AB65" s="61"/>
      <c r="AC65" s="62"/>
      <c r="AE65" s="49" t="s">
        <v>47</v>
      </c>
      <c r="AF65" s="61"/>
      <c r="AG65" s="61"/>
      <c r="AH65" s="61"/>
      <c r="AI65" s="61"/>
      <c r="AJ65" s="61"/>
      <c r="AK65" s="61"/>
      <c r="AL65" s="61"/>
      <c r="AM65" s="61"/>
      <c r="AN65" s="61"/>
      <c r="AO65" s="61"/>
      <c r="AP65" s="61"/>
      <c r="AQ65" s="61"/>
      <c r="AR65" s="62"/>
      <c r="AT65" s="49" t="s">
        <v>47</v>
      </c>
      <c r="AU65" s="61"/>
      <c r="AV65" s="61"/>
      <c r="AW65" s="61"/>
      <c r="AX65" s="61"/>
      <c r="AY65" s="61"/>
      <c r="AZ65" s="61"/>
      <c r="BA65" s="61"/>
      <c r="BB65" s="61"/>
      <c r="BC65" s="61"/>
      <c r="BD65" s="61"/>
      <c r="BE65" s="61"/>
      <c r="BF65" s="61"/>
      <c r="BG65" s="62"/>
    </row>
    <row r="66" spans="1:59" s="48" customFormat="1" ht="15.75" customHeight="1" x14ac:dyDescent="0.35">
      <c r="A66" s="64" t="s">
        <v>71</v>
      </c>
      <c r="B66" s="65"/>
      <c r="C66" s="65"/>
      <c r="D66" s="65"/>
      <c r="E66" s="65"/>
      <c r="F66" s="65"/>
      <c r="G66" s="65"/>
      <c r="H66" s="66"/>
      <c r="I66" s="66"/>
      <c r="J66" s="66"/>
      <c r="K66" s="66"/>
      <c r="L66" s="66"/>
      <c r="M66" s="96"/>
      <c r="N66" s="97"/>
      <c r="P66" s="64" t="s">
        <v>71</v>
      </c>
      <c r="Q66" s="67"/>
      <c r="R66" s="67"/>
      <c r="S66" s="67"/>
      <c r="T66" s="67"/>
      <c r="U66" s="67"/>
      <c r="V66" s="67"/>
      <c r="W66" s="67"/>
      <c r="X66" s="67"/>
      <c r="Y66" s="67"/>
      <c r="Z66" s="67"/>
      <c r="AA66" s="67"/>
      <c r="AB66" s="67"/>
      <c r="AC66" s="68"/>
      <c r="AE66" s="64" t="s">
        <v>71</v>
      </c>
      <c r="AF66" s="50"/>
      <c r="AG66" s="50"/>
      <c r="AH66" s="50"/>
      <c r="AI66" s="50"/>
      <c r="AJ66" s="50"/>
      <c r="AK66" s="50"/>
      <c r="AL66" s="50"/>
      <c r="AM66" s="50"/>
      <c r="AN66" s="50"/>
      <c r="AO66" s="50"/>
      <c r="AP66" s="50"/>
      <c r="AQ66" s="50"/>
      <c r="AR66" s="51"/>
      <c r="AT66" s="64" t="s">
        <v>71</v>
      </c>
      <c r="AU66" s="50"/>
      <c r="AV66" s="50"/>
      <c r="AW66" s="50"/>
      <c r="AX66" s="50"/>
      <c r="AY66" s="50"/>
      <c r="AZ66" s="50"/>
      <c r="BA66" s="50"/>
      <c r="BB66" s="50"/>
      <c r="BC66" s="50"/>
      <c r="BD66" s="50"/>
      <c r="BE66" s="50"/>
      <c r="BF66" s="50"/>
      <c r="BG66" s="51"/>
    </row>
    <row r="67" spans="1:59" s="48" customFormat="1" ht="32.25" customHeight="1" x14ac:dyDescent="0.35">
      <c r="A67" s="386" t="s">
        <v>72</v>
      </c>
      <c r="B67" s="387"/>
      <c r="C67" s="387"/>
      <c r="D67" s="387"/>
      <c r="E67" s="387"/>
      <c r="F67" s="387"/>
      <c r="G67" s="387"/>
      <c r="H67" s="387"/>
      <c r="I67" s="387"/>
      <c r="J67" s="387"/>
      <c r="K67" s="387"/>
      <c r="L67" s="387"/>
      <c r="M67" s="387"/>
      <c r="N67" s="388"/>
      <c r="P67" s="386" t="s">
        <v>72</v>
      </c>
      <c r="Q67" s="387"/>
      <c r="R67" s="387"/>
      <c r="S67" s="387"/>
      <c r="T67" s="387"/>
      <c r="U67" s="387"/>
      <c r="V67" s="387"/>
      <c r="W67" s="387"/>
      <c r="X67" s="387"/>
      <c r="Y67" s="387"/>
      <c r="Z67" s="387"/>
      <c r="AA67" s="387"/>
      <c r="AB67" s="387"/>
      <c r="AC67" s="145"/>
      <c r="AE67" s="386" t="s">
        <v>72</v>
      </c>
      <c r="AF67" s="387"/>
      <c r="AG67" s="387"/>
      <c r="AH67" s="387"/>
      <c r="AI67" s="387"/>
      <c r="AJ67" s="387"/>
      <c r="AK67" s="387"/>
      <c r="AL67" s="387"/>
      <c r="AM67" s="387"/>
      <c r="AN67" s="387"/>
      <c r="AO67" s="387"/>
      <c r="AP67" s="387"/>
      <c r="AQ67" s="387"/>
      <c r="AR67" s="388"/>
      <c r="AT67" s="386" t="s">
        <v>72</v>
      </c>
      <c r="AU67" s="387"/>
      <c r="AV67" s="387"/>
      <c r="AW67" s="387"/>
      <c r="AX67" s="387"/>
      <c r="AY67" s="387"/>
      <c r="AZ67" s="387"/>
      <c r="BA67" s="387"/>
      <c r="BB67" s="387"/>
      <c r="BC67" s="387"/>
      <c r="BD67" s="387"/>
      <c r="BE67" s="387"/>
      <c r="BF67" s="387"/>
      <c r="BG67" s="388"/>
    </row>
    <row r="68" spans="1:59" s="244" customFormat="1" ht="35.25" customHeight="1" x14ac:dyDescent="0.35">
      <c r="A68" s="311" t="s">
        <v>104</v>
      </c>
      <c r="B68" s="312"/>
      <c r="C68" s="312"/>
      <c r="D68" s="312"/>
      <c r="E68" s="312"/>
      <c r="F68" s="312"/>
      <c r="G68" s="312"/>
      <c r="H68" s="312"/>
      <c r="I68" s="312"/>
      <c r="J68" s="312"/>
      <c r="K68" s="312"/>
      <c r="L68" s="312"/>
      <c r="M68" s="312"/>
      <c r="N68" s="313"/>
      <c r="P68" s="311" t="s">
        <v>73</v>
      </c>
      <c r="Q68" s="312"/>
      <c r="R68" s="312"/>
      <c r="S68" s="312"/>
      <c r="T68" s="312"/>
      <c r="U68" s="312"/>
      <c r="V68" s="312"/>
      <c r="W68" s="312"/>
      <c r="X68" s="312"/>
      <c r="Y68" s="312"/>
      <c r="Z68" s="312"/>
      <c r="AA68" s="312"/>
      <c r="AB68" s="312"/>
      <c r="AC68" s="313"/>
      <c r="AE68" s="311" t="s">
        <v>73</v>
      </c>
      <c r="AF68" s="312"/>
      <c r="AG68" s="312"/>
      <c r="AH68" s="312"/>
      <c r="AI68" s="312"/>
      <c r="AJ68" s="312"/>
      <c r="AK68" s="312"/>
      <c r="AL68" s="312"/>
      <c r="AM68" s="312"/>
      <c r="AN68" s="312"/>
      <c r="AO68" s="312"/>
      <c r="AP68" s="312"/>
      <c r="AQ68" s="312"/>
      <c r="AR68" s="313"/>
      <c r="AT68" s="311" t="s">
        <v>73</v>
      </c>
      <c r="AU68" s="312"/>
      <c r="AV68" s="312"/>
      <c r="AW68" s="312"/>
      <c r="AX68" s="312"/>
      <c r="AY68" s="312"/>
      <c r="AZ68" s="312"/>
      <c r="BA68" s="312"/>
      <c r="BB68" s="312"/>
      <c r="BC68" s="312"/>
      <c r="BD68" s="312"/>
      <c r="BE68" s="312"/>
      <c r="BF68" s="312"/>
      <c r="BG68" s="313"/>
    </row>
    <row r="69" spans="1:59" s="244" customFormat="1" ht="35.15" customHeight="1" x14ac:dyDescent="0.35">
      <c r="A69" s="311" t="s">
        <v>109</v>
      </c>
      <c r="B69" s="312"/>
      <c r="C69" s="312"/>
      <c r="D69" s="312"/>
      <c r="E69" s="312"/>
      <c r="F69" s="312"/>
      <c r="G69" s="312"/>
      <c r="H69" s="312"/>
      <c r="I69" s="312"/>
      <c r="J69" s="312"/>
      <c r="K69" s="312"/>
      <c r="L69" s="312"/>
      <c r="M69" s="312"/>
      <c r="N69" s="313"/>
      <c r="P69" s="311" t="s">
        <v>109</v>
      </c>
      <c r="Q69" s="312"/>
      <c r="R69" s="312"/>
      <c r="S69" s="312"/>
      <c r="T69" s="312"/>
      <c r="U69" s="312"/>
      <c r="V69" s="312"/>
      <c r="W69" s="312"/>
      <c r="X69" s="312"/>
      <c r="Y69" s="312"/>
      <c r="Z69" s="312"/>
      <c r="AA69" s="312"/>
      <c r="AB69" s="312"/>
      <c r="AC69" s="313"/>
      <c r="AE69" s="311" t="s">
        <v>110</v>
      </c>
      <c r="AF69" s="312"/>
      <c r="AG69" s="312"/>
      <c r="AH69" s="312"/>
      <c r="AI69" s="312"/>
      <c r="AJ69" s="312"/>
      <c r="AK69" s="312"/>
      <c r="AL69" s="312"/>
      <c r="AM69" s="312"/>
      <c r="AN69" s="312"/>
      <c r="AO69" s="312"/>
      <c r="AP69" s="312"/>
      <c r="AQ69" s="312"/>
      <c r="AR69" s="313"/>
      <c r="AT69" s="311" t="s">
        <v>109</v>
      </c>
      <c r="AU69" s="312"/>
      <c r="AV69" s="312"/>
      <c r="AW69" s="312"/>
      <c r="AX69" s="312"/>
      <c r="AY69" s="312"/>
      <c r="AZ69" s="312"/>
      <c r="BA69" s="312"/>
      <c r="BB69" s="312"/>
      <c r="BC69" s="312"/>
      <c r="BD69" s="312"/>
      <c r="BE69" s="312"/>
      <c r="BF69" s="312"/>
      <c r="BG69" s="313"/>
    </row>
    <row r="70" spans="1:59" s="48" customFormat="1" ht="19.5" customHeight="1" x14ac:dyDescent="0.35">
      <c r="A70" s="303" t="str">
        <f>+'Anexo 1'!A69</f>
        <v>Actualizado el 6 de agosto de 2026</v>
      </c>
      <c r="B70" s="304"/>
      <c r="C70" s="304"/>
      <c r="D70" s="304"/>
      <c r="E70" s="304"/>
      <c r="F70" s="304"/>
      <c r="G70" s="304"/>
      <c r="H70" s="304"/>
      <c r="I70" s="304"/>
      <c r="J70" s="304"/>
      <c r="K70" s="304"/>
      <c r="L70" s="304"/>
      <c r="M70" s="304"/>
      <c r="N70" s="390"/>
      <c r="P70" s="303" t="str">
        <f>A70</f>
        <v>Actualizado el 6 de agosto de 2026</v>
      </c>
      <c r="Q70" s="304"/>
      <c r="R70" s="304"/>
      <c r="S70" s="304"/>
      <c r="T70" s="304"/>
      <c r="AC70" s="52"/>
      <c r="AD70"/>
      <c r="AE70" s="303" t="str">
        <f>A70</f>
        <v>Actualizado el 6 de agosto de 2026</v>
      </c>
      <c r="AF70" s="304"/>
      <c r="AG70" s="304"/>
      <c r="AH70" s="304"/>
      <c r="AI70" s="304"/>
      <c r="AR70" s="52"/>
      <c r="AS70"/>
      <c r="AT70" s="303" t="str">
        <f>P70</f>
        <v>Actualizado el 6 de agosto de 2026</v>
      </c>
      <c r="AU70" s="304"/>
      <c r="AV70" s="304"/>
      <c r="AW70" s="304"/>
      <c r="AX70" s="304"/>
      <c r="BG70" s="52"/>
    </row>
    <row r="71" spans="1:59" ht="4.5" customHeight="1" x14ac:dyDescent="0.45">
      <c r="A71" s="69"/>
      <c r="B71" s="19"/>
      <c r="C71" s="19"/>
      <c r="D71" s="19"/>
      <c r="E71" s="19"/>
      <c r="F71" s="19"/>
      <c r="G71" s="19"/>
      <c r="H71" s="19"/>
      <c r="I71" s="19"/>
      <c r="J71" s="19"/>
      <c r="K71" s="19"/>
      <c r="L71" s="19"/>
      <c r="M71" s="19"/>
      <c r="N71" s="70"/>
      <c r="P71" s="69"/>
      <c r="Q71" s="19"/>
      <c r="R71" s="19"/>
      <c r="S71" s="19"/>
      <c r="T71" s="19"/>
      <c r="U71" s="19"/>
      <c r="V71" s="19"/>
      <c r="W71" s="19"/>
      <c r="X71" s="19"/>
      <c r="Y71" s="19"/>
      <c r="Z71" s="19"/>
      <c r="AA71" s="19"/>
      <c r="AB71" s="19"/>
      <c r="AC71" s="70"/>
      <c r="AD71" s="48"/>
      <c r="AE71" s="69"/>
      <c r="AF71" s="19"/>
      <c r="AG71" s="19"/>
      <c r="AH71" s="19"/>
      <c r="AI71" s="19"/>
      <c r="AJ71" s="19"/>
      <c r="AK71" s="19"/>
      <c r="AL71" s="19"/>
      <c r="AM71" s="19"/>
      <c r="AN71" s="19"/>
      <c r="AO71" s="19"/>
      <c r="AP71" s="19"/>
      <c r="AQ71" s="19"/>
      <c r="AR71" s="70"/>
      <c r="AS71" s="48"/>
      <c r="AT71" s="69"/>
      <c r="AU71" s="19"/>
      <c r="AV71" s="19"/>
      <c r="AW71" s="19"/>
      <c r="AX71" s="19"/>
      <c r="AY71" s="19"/>
      <c r="AZ71" s="19"/>
      <c r="BA71" s="19"/>
      <c r="BB71" s="19"/>
      <c r="BC71" s="19"/>
      <c r="BD71" s="19"/>
      <c r="BE71" s="19"/>
      <c r="BF71" s="19"/>
      <c r="BG71" s="70"/>
    </row>
  </sheetData>
  <mergeCells count="34">
    <mergeCell ref="AT68:BG68"/>
    <mergeCell ref="AT70:AX70"/>
    <mergeCell ref="AT5:BG5"/>
    <mergeCell ref="AT6:AT7"/>
    <mergeCell ref="AU6:AU7"/>
    <mergeCell ref="AV6:BF6"/>
    <mergeCell ref="AT67:BG67"/>
    <mergeCell ref="AT69:BG69"/>
    <mergeCell ref="A68:N68"/>
    <mergeCell ref="P68:AC68"/>
    <mergeCell ref="AE68:AR68"/>
    <mergeCell ref="A70:N70"/>
    <mergeCell ref="P70:T70"/>
    <mergeCell ref="AE70:AI70"/>
    <mergeCell ref="A69:N69"/>
    <mergeCell ref="P69:AC69"/>
    <mergeCell ref="AE69:AR69"/>
    <mergeCell ref="A64:N64"/>
    <mergeCell ref="A67:N67"/>
    <mergeCell ref="P67:AB67"/>
    <mergeCell ref="AE67:AR67"/>
    <mergeCell ref="R6:AB6"/>
    <mergeCell ref="AE6:AE7"/>
    <mergeCell ref="AF6:AF7"/>
    <mergeCell ref="AG6:AQ6"/>
    <mergeCell ref="A3:N4"/>
    <mergeCell ref="A5:N5"/>
    <mergeCell ref="P5:AC5"/>
    <mergeCell ref="AE5:AR5"/>
    <mergeCell ref="A6:A7"/>
    <mergeCell ref="B6:B7"/>
    <mergeCell ref="C6:M6"/>
    <mergeCell ref="P6:P7"/>
    <mergeCell ref="Q6:Q7"/>
  </mergeCells>
  <phoneticPr fontId="46" type="noConversion"/>
  <pageMargins left="0.75" right="0.75" top="1" bottom="1" header="0" footer="0"/>
  <pageSetup scale="12" orientation="portrait" horizontalDpi="300" verticalDpi="300"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618"/>
  <sheetViews>
    <sheetView showGridLines="0" topLeftCell="A2" zoomScaleNormal="100" zoomScaleSheetLayoutView="100" workbookViewId="0">
      <pane ySplit="9" topLeftCell="A11" activePane="bottomLeft" state="frozen"/>
      <selection activeCell="A2" sqref="A2"/>
      <selection pane="bottomLeft" activeCell="A6" sqref="A6:H8"/>
    </sheetView>
  </sheetViews>
  <sheetFormatPr baseColWidth="10" defaultColWidth="11.3828125" defaultRowHeight="14.6" x14ac:dyDescent="0.45"/>
  <cols>
    <col min="1" max="1" width="10.53515625" style="21" customWidth="1"/>
    <col min="2" max="2" width="8.69140625" style="21" customWidth="1"/>
    <col min="3" max="3" width="14.69140625" style="21" customWidth="1"/>
    <col min="4" max="4" width="10.3046875" style="120" bestFit="1" customWidth="1"/>
    <col min="5" max="5" width="12.84375" style="120" customWidth="1"/>
    <col min="6" max="6" width="14.15234375" style="120" bestFit="1" customWidth="1"/>
    <col min="7" max="8" width="12.84375" style="120" customWidth="1"/>
  </cols>
  <sheetData>
    <row r="1" spans="1:8" ht="54" customHeight="1" x14ac:dyDescent="0.45"/>
    <row r="2" spans="1:8" ht="54" customHeight="1" x14ac:dyDescent="0.45"/>
    <row r="4" spans="1:8" ht="12.45" x14ac:dyDescent="0.3">
      <c r="A4" s="290" t="s">
        <v>12</v>
      </c>
      <c r="B4" s="290"/>
      <c r="C4" s="290"/>
      <c r="D4" s="290"/>
      <c r="E4" s="290"/>
      <c r="F4" s="290"/>
      <c r="G4" s="290"/>
      <c r="H4" s="290"/>
    </row>
    <row r="5" spans="1:8" ht="12.45" x14ac:dyDescent="0.3">
      <c r="A5" s="290"/>
      <c r="B5" s="290"/>
      <c r="C5" s="290"/>
      <c r="D5" s="290"/>
      <c r="E5" s="290"/>
      <c r="F5" s="290"/>
      <c r="G5" s="290"/>
      <c r="H5" s="290"/>
    </row>
    <row r="6" spans="1:8" ht="12.45" x14ac:dyDescent="0.3">
      <c r="A6" s="291" t="s">
        <v>100</v>
      </c>
      <c r="B6" s="291"/>
      <c r="C6" s="291"/>
      <c r="D6" s="291"/>
      <c r="E6" s="291"/>
      <c r="F6" s="291"/>
      <c r="G6" s="291"/>
      <c r="H6" s="292"/>
    </row>
    <row r="7" spans="1:8" ht="12.45" x14ac:dyDescent="0.3">
      <c r="A7" s="291"/>
      <c r="B7" s="291"/>
      <c r="C7" s="291"/>
      <c r="D7" s="291"/>
      <c r="E7" s="291"/>
      <c r="F7" s="291"/>
      <c r="G7" s="291"/>
      <c r="H7" s="292"/>
    </row>
    <row r="8" spans="1:8" ht="15.75" customHeight="1" x14ac:dyDescent="0.3">
      <c r="A8" s="291"/>
      <c r="B8" s="291"/>
      <c r="C8" s="293"/>
      <c r="D8" s="293"/>
      <c r="E8" s="293"/>
      <c r="F8" s="293"/>
      <c r="G8" s="293"/>
      <c r="H8" s="294"/>
    </row>
    <row r="9" spans="1:8" ht="12.45" x14ac:dyDescent="0.3">
      <c r="A9" s="295" t="s">
        <v>13</v>
      </c>
      <c r="B9" s="297" t="s">
        <v>14</v>
      </c>
      <c r="C9" s="299" t="s">
        <v>74</v>
      </c>
      <c r="D9" s="297" t="s">
        <v>39</v>
      </c>
      <c r="E9" s="297" t="s">
        <v>75</v>
      </c>
      <c r="F9" s="297" t="s">
        <v>41</v>
      </c>
      <c r="G9" s="297" t="s">
        <v>42</v>
      </c>
      <c r="H9" s="301" t="s">
        <v>43</v>
      </c>
    </row>
    <row r="10" spans="1:8" ht="12.45" x14ac:dyDescent="0.3">
      <c r="A10" s="296"/>
      <c r="B10" s="298"/>
      <c r="C10" s="300"/>
      <c r="D10" s="298"/>
      <c r="E10" s="298"/>
      <c r="F10" s="298"/>
      <c r="G10" s="298"/>
      <c r="H10" s="302"/>
    </row>
    <row r="11" spans="1:8" x14ac:dyDescent="0.5">
      <c r="A11" s="206">
        <v>2022</v>
      </c>
      <c r="B11" s="87" t="s">
        <v>21</v>
      </c>
      <c r="C11" s="206" t="s">
        <v>60</v>
      </c>
      <c r="D11" s="207">
        <v>28353.149995803833</v>
      </c>
      <c r="E11" s="208">
        <v>17866.580169989684</v>
      </c>
      <c r="F11" s="208">
        <v>9681.0800049591053</v>
      </c>
      <c r="G11" s="208">
        <v>4765.3399998092655</v>
      </c>
      <c r="H11" s="209">
        <v>60666.150170561887</v>
      </c>
    </row>
    <row r="12" spans="1:8" x14ac:dyDescent="0.5">
      <c r="A12" s="206">
        <v>2022</v>
      </c>
      <c r="B12" s="87" t="s">
        <v>23</v>
      </c>
      <c r="C12" s="206" t="s">
        <v>60</v>
      </c>
      <c r="D12" s="207">
        <v>36991.249996423721</v>
      </c>
      <c r="E12" s="208">
        <v>21588.977938770837</v>
      </c>
      <c r="F12" s="208">
        <v>11983.800008201601</v>
      </c>
      <c r="G12" s="208">
        <v>9609.5499999999993</v>
      </c>
      <c r="H12" s="209">
        <v>80173.577943396158</v>
      </c>
    </row>
    <row r="13" spans="1:8" x14ac:dyDescent="0.5">
      <c r="A13" s="206">
        <v>2022</v>
      </c>
      <c r="B13" s="87" t="s">
        <v>24</v>
      </c>
      <c r="C13" s="206" t="s">
        <v>60</v>
      </c>
      <c r="D13" s="207">
        <v>44847.800016021727</v>
      </c>
      <c r="E13" s="208">
        <v>26287.006394055388</v>
      </c>
      <c r="F13" s="208">
        <v>14138.95001525879</v>
      </c>
      <c r="G13" s="208">
        <v>9563.11</v>
      </c>
      <c r="H13" s="209">
        <v>94836.866425335902</v>
      </c>
    </row>
    <row r="14" spans="1:8" x14ac:dyDescent="0.5">
      <c r="A14" s="206">
        <v>2022</v>
      </c>
      <c r="B14" s="87" t="s">
        <v>25</v>
      </c>
      <c r="C14" s="206" t="s">
        <v>60</v>
      </c>
      <c r="D14" s="207">
        <v>37781.9</v>
      </c>
      <c r="E14" s="208">
        <v>23069.737805695964</v>
      </c>
      <c r="F14" s="208">
        <v>12209.85</v>
      </c>
      <c r="G14" s="208">
        <v>9922.01</v>
      </c>
      <c r="H14" s="209">
        <v>82983.497805695966</v>
      </c>
    </row>
    <row r="15" spans="1:8" x14ac:dyDescent="0.5">
      <c r="A15" s="206">
        <v>2022</v>
      </c>
      <c r="B15" s="87" t="s">
        <v>26</v>
      </c>
      <c r="C15" s="206" t="s">
        <v>60</v>
      </c>
      <c r="D15" s="207">
        <v>40514.75001401901</v>
      </c>
      <c r="E15" s="208">
        <v>23064.449079435966</v>
      </c>
      <c r="F15" s="208">
        <v>15003.60600228882</v>
      </c>
      <c r="G15" s="208">
        <v>10008.939999999999</v>
      </c>
      <c r="H15" s="209">
        <v>88591.745095743798</v>
      </c>
    </row>
    <row r="16" spans="1:8" x14ac:dyDescent="0.5">
      <c r="A16" s="206">
        <v>2022</v>
      </c>
      <c r="B16" s="87" t="s">
        <v>27</v>
      </c>
      <c r="C16" s="206" t="s">
        <v>60</v>
      </c>
      <c r="D16" s="207">
        <v>44575.749974822989</v>
      </c>
      <c r="E16" s="208">
        <v>24902.494450442493</v>
      </c>
      <c r="F16" s="208">
        <v>11243.199996471405</v>
      </c>
      <c r="G16" s="208">
        <v>9752.4499938964836</v>
      </c>
      <c r="H16" s="209">
        <v>90473.894415633375</v>
      </c>
    </row>
    <row r="17" spans="1:8" x14ac:dyDescent="0.5">
      <c r="A17" s="206">
        <v>2022</v>
      </c>
      <c r="B17" s="87" t="s">
        <v>28</v>
      </c>
      <c r="C17" s="206" t="s">
        <v>60</v>
      </c>
      <c r="D17" s="207">
        <v>43095.509999999995</v>
      </c>
      <c r="E17" s="208">
        <v>27686.705401105821</v>
      </c>
      <c r="F17" s="208">
        <v>12745.65</v>
      </c>
      <c r="G17" s="208">
        <v>9829.9000000000015</v>
      </c>
      <c r="H17" s="209">
        <v>93357.765401105804</v>
      </c>
    </row>
    <row r="18" spans="1:8" x14ac:dyDescent="0.5">
      <c r="A18" s="206">
        <v>2022</v>
      </c>
      <c r="B18" s="87" t="s">
        <v>29</v>
      </c>
      <c r="C18" s="206" t="s">
        <v>60</v>
      </c>
      <c r="D18" s="207">
        <v>46225.940001907351</v>
      </c>
      <c r="E18" s="208">
        <v>27916.798492014346</v>
      </c>
      <c r="F18" s="208">
        <v>15096.300002288819</v>
      </c>
      <c r="G18" s="208">
        <v>11832.66</v>
      </c>
      <c r="H18" s="209">
        <v>101071.69849621052</v>
      </c>
    </row>
    <row r="19" spans="1:8" x14ac:dyDescent="0.5">
      <c r="A19" s="206">
        <v>2022</v>
      </c>
      <c r="B19" s="87" t="s">
        <v>30</v>
      </c>
      <c r="C19" s="206" t="s">
        <v>60</v>
      </c>
      <c r="D19" s="207">
        <v>46359.349999999991</v>
      </c>
      <c r="E19" s="208">
        <v>23632.264424759942</v>
      </c>
      <c r="F19" s="208">
        <v>15761</v>
      </c>
      <c r="G19" s="208">
        <v>10151.59</v>
      </c>
      <c r="H19" s="209">
        <v>95904.204424759926</v>
      </c>
    </row>
    <row r="20" spans="1:8" x14ac:dyDescent="0.5">
      <c r="A20" s="206">
        <v>2022</v>
      </c>
      <c r="B20" s="87" t="s">
        <v>31</v>
      </c>
      <c r="C20" s="206" t="s">
        <v>60</v>
      </c>
      <c r="D20" s="207">
        <v>43056.044993896488</v>
      </c>
      <c r="E20" s="208">
        <v>25456.340176833357</v>
      </c>
      <c r="F20" s="208">
        <v>15715.199997901917</v>
      </c>
      <c r="G20" s="208">
        <v>11873.63999961853</v>
      </c>
      <c r="H20" s="209">
        <v>96101.225168250297</v>
      </c>
    </row>
    <row r="21" spans="1:8" x14ac:dyDescent="0.5">
      <c r="A21" s="206">
        <v>2022</v>
      </c>
      <c r="B21" s="87" t="s">
        <v>32</v>
      </c>
      <c r="C21" s="206" t="s">
        <v>60</v>
      </c>
      <c r="D21" s="207">
        <v>45628.550008201593</v>
      </c>
      <c r="E21" s="208">
        <v>27134.732421984594</v>
      </c>
      <c r="F21" s="208">
        <v>14312.750003814697</v>
      </c>
      <c r="G21" s="208">
        <v>10634.09</v>
      </c>
      <c r="H21" s="209">
        <v>97710.122434000878</v>
      </c>
    </row>
    <row r="22" spans="1:8" x14ac:dyDescent="0.5">
      <c r="A22" s="206">
        <v>2022</v>
      </c>
      <c r="B22" s="87" t="s">
        <v>33</v>
      </c>
      <c r="C22" s="206" t="s">
        <v>60</v>
      </c>
      <c r="D22" s="207">
        <v>44346.010012779239</v>
      </c>
      <c r="E22" s="208">
        <v>26773.663236328539</v>
      </c>
      <c r="F22" s="208">
        <v>15885.849997329711</v>
      </c>
      <c r="G22" s="208">
        <v>12290.9</v>
      </c>
      <c r="H22" s="209">
        <v>99296.423246437495</v>
      </c>
    </row>
    <row r="23" spans="1:8" x14ac:dyDescent="0.5">
      <c r="A23" s="206">
        <v>2023</v>
      </c>
      <c r="B23" s="87" t="s">
        <v>21</v>
      </c>
      <c r="C23" s="206" t="s">
        <v>60</v>
      </c>
      <c r="D23" s="207">
        <v>37694.109999046326</v>
      </c>
      <c r="E23" s="208">
        <v>23259.25</v>
      </c>
      <c r="F23" s="208">
        <v>12503.549999046325</v>
      </c>
      <c r="G23" s="208">
        <v>8480.4599999999991</v>
      </c>
      <c r="H23" s="209">
        <v>81937.369998092647</v>
      </c>
    </row>
    <row r="24" spans="1:8" x14ac:dyDescent="0.5">
      <c r="A24" s="206">
        <v>2023</v>
      </c>
      <c r="B24" s="87" t="s">
        <v>23</v>
      </c>
      <c r="C24" s="206" t="s">
        <v>60</v>
      </c>
      <c r="D24" s="207">
        <v>46085.75001792908</v>
      </c>
      <c r="E24" s="208">
        <v>29163.9</v>
      </c>
      <c r="F24" s="208">
        <v>14296.2</v>
      </c>
      <c r="G24" s="208">
        <v>10132.5</v>
      </c>
      <c r="H24" s="209">
        <v>99678.350017929086</v>
      </c>
    </row>
    <row r="25" spans="1:8" x14ac:dyDescent="0.5">
      <c r="A25" s="206">
        <v>2023</v>
      </c>
      <c r="B25" s="87" t="s">
        <v>24</v>
      </c>
      <c r="C25" s="206" t="s">
        <v>60</v>
      </c>
      <c r="D25" s="207">
        <v>51719.850031280526</v>
      </c>
      <c r="E25" s="208">
        <v>28263.01</v>
      </c>
      <c r="F25" s="208">
        <v>14747.099997901916</v>
      </c>
      <c r="G25" s="208">
        <v>12184.2</v>
      </c>
      <c r="H25" s="209">
        <v>106914.16002918243</v>
      </c>
    </row>
    <row r="26" spans="1:8" x14ac:dyDescent="0.5">
      <c r="A26" s="206">
        <v>2023</v>
      </c>
      <c r="B26" s="87" t="s">
        <v>25</v>
      </c>
      <c r="C26" s="206" t="s">
        <v>60</v>
      </c>
      <c r="D26" s="207">
        <v>44387.29996023178</v>
      </c>
      <c r="E26" s="208">
        <v>30112.10000038147</v>
      </c>
      <c r="F26" s="208">
        <v>12537.799999809266</v>
      </c>
      <c r="G26" s="208">
        <v>11227.4</v>
      </c>
      <c r="H26" s="209">
        <v>98264.599960422522</v>
      </c>
    </row>
    <row r="27" spans="1:8" x14ac:dyDescent="0.5">
      <c r="A27" s="206">
        <v>2023</v>
      </c>
      <c r="B27" s="87" t="s">
        <v>26</v>
      </c>
      <c r="C27" s="206" t="s">
        <v>60</v>
      </c>
      <c r="D27" s="207">
        <v>56724.910040130613</v>
      </c>
      <c r="E27" s="208">
        <v>25362.799999237061</v>
      </c>
      <c r="F27" s="208">
        <v>12330.44998703003</v>
      </c>
      <c r="G27" s="208">
        <v>12730.25</v>
      </c>
      <c r="H27" s="209">
        <v>107148.4100263977</v>
      </c>
    </row>
    <row r="28" spans="1:8" x14ac:dyDescent="0.5">
      <c r="A28" s="206">
        <v>2023</v>
      </c>
      <c r="B28" s="87" t="s">
        <v>27</v>
      </c>
      <c r="C28" s="206" t="s">
        <v>60</v>
      </c>
      <c r="D28" s="207">
        <v>51951.379986572269</v>
      </c>
      <c r="E28" s="208">
        <v>26485.150001525879</v>
      </c>
      <c r="F28" s="208">
        <v>11823.969973754884</v>
      </c>
      <c r="G28" s="208">
        <v>12081.55</v>
      </c>
      <c r="H28" s="209">
        <v>102342.04996185303</v>
      </c>
    </row>
    <row r="29" spans="1:8" x14ac:dyDescent="0.5">
      <c r="A29" s="206">
        <v>2023</v>
      </c>
      <c r="B29" s="87" t="s">
        <v>28</v>
      </c>
      <c r="C29" s="206" t="s">
        <v>60</v>
      </c>
      <c r="D29" s="207">
        <v>45188.999986133567</v>
      </c>
      <c r="E29" s="208">
        <v>27598.800003051758</v>
      </c>
      <c r="F29" s="208">
        <v>12270.180009727479</v>
      </c>
      <c r="G29" s="208">
        <v>12836.95</v>
      </c>
      <c r="H29" s="209">
        <v>97894.929998912805</v>
      </c>
    </row>
    <row r="30" spans="1:8" x14ac:dyDescent="0.5">
      <c r="A30" s="206">
        <v>2023</v>
      </c>
      <c r="B30" s="87" t="s">
        <v>29</v>
      </c>
      <c r="C30" s="206" t="s">
        <v>60</v>
      </c>
      <c r="D30" s="207">
        <v>43556.500003623958</v>
      </c>
      <c r="E30" s="208">
        <v>28455.999999618529</v>
      </c>
      <c r="F30" s="208">
        <v>13208.900039482123</v>
      </c>
      <c r="G30" s="208">
        <v>13692.05</v>
      </c>
      <c r="H30" s="209">
        <v>98913.450042724609</v>
      </c>
    </row>
    <row r="31" spans="1:8" x14ac:dyDescent="0.5">
      <c r="A31" s="206">
        <v>2023</v>
      </c>
      <c r="B31" s="87" t="s">
        <v>30</v>
      </c>
      <c r="C31" s="206" t="s">
        <v>60</v>
      </c>
      <c r="D31" s="207">
        <v>47296.680000000008</v>
      </c>
      <c r="E31" s="208">
        <v>22618.05</v>
      </c>
      <c r="F31" s="208">
        <v>13046.5</v>
      </c>
      <c r="G31" s="208">
        <v>14757.4</v>
      </c>
      <c r="H31" s="209">
        <v>97718.63</v>
      </c>
    </row>
    <row r="32" spans="1:8" x14ac:dyDescent="0.5">
      <c r="A32" s="206">
        <v>2023</v>
      </c>
      <c r="B32" s="87" t="s">
        <v>31</v>
      </c>
      <c r="C32" s="206" t="s">
        <v>60</v>
      </c>
      <c r="D32" s="207">
        <v>45910.299999999996</v>
      </c>
      <c r="E32" s="208">
        <v>18926.3</v>
      </c>
      <c r="F32" s="208">
        <v>13763.15</v>
      </c>
      <c r="G32" s="208">
        <v>13807.45</v>
      </c>
      <c r="H32" s="209">
        <v>92407.199999999983</v>
      </c>
    </row>
    <row r="33" spans="1:8" x14ac:dyDescent="0.5">
      <c r="A33" s="206">
        <v>2023</v>
      </c>
      <c r="B33" s="87" t="s">
        <v>32</v>
      </c>
      <c r="C33" s="206" t="s">
        <v>60</v>
      </c>
      <c r="D33" s="207">
        <v>47896.929999999993</v>
      </c>
      <c r="E33" s="208">
        <v>15668.01</v>
      </c>
      <c r="F33" s="208">
        <v>14253.17</v>
      </c>
      <c r="G33" s="208">
        <v>13942.25</v>
      </c>
      <c r="H33" s="209">
        <v>91760.36</v>
      </c>
    </row>
    <row r="34" spans="1:8" x14ac:dyDescent="0.5">
      <c r="A34" s="206">
        <v>2023</v>
      </c>
      <c r="B34" s="87" t="s">
        <v>33</v>
      </c>
      <c r="C34" s="206" t="s">
        <v>60</v>
      </c>
      <c r="D34" s="207">
        <v>42014.829999999994</v>
      </c>
      <c r="E34" s="208">
        <v>14169.1</v>
      </c>
      <c r="F34" s="208">
        <v>13458.45</v>
      </c>
      <c r="G34" s="208">
        <v>13409.5</v>
      </c>
      <c r="H34" s="209">
        <v>83051.87999999999</v>
      </c>
    </row>
    <row r="35" spans="1:8" x14ac:dyDescent="0.5">
      <c r="A35" s="206">
        <v>2024</v>
      </c>
      <c r="B35" s="87" t="s">
        <v>21</v>
      </c>
      <c r="C35" s="206" t="s">
        <v>60</v>
      </c>
      <c r="D35" s="207">
        <v>35352.42</v>
      </c>
      <c r="E35" s="208">
        <v>11147.9</v>
      </c>
      <c r="F35" s="208">
        <v>9484.4500000000007</v>
      </c>
      <c r="G35" s="208">
        <v>12099.95</v>
      </c>
      <c r="H35" s="209">
        <v>68084.72</v>
      </c>
    </row>
    <row r="36" spans="1:8" x14ac:dyDescent="0.5">
      <c r="A36" s="206">
        <v>2024</v>
      </c>
      <c r="B36" s="87" t="s">
        <v>23</v>
      </c>
      <c r="C36" s="206" t="s">
        <v>60</v>
      </c>
      <c r="D36" s="207">
        <v>50024.817510000008</v>
      </c>
      <c r="E36" s="208">
        <v>17737.100425000001</v>
      </c>
      <c r="F36" s="208">
        <v>9528.6952500000007</v>
      </c>
      <c r="G36" s="208">
        <v>16625.618544999998</v>
      </c>
      <c r="H36" s="209">
        <v>93916.23173</v>
      </c>
    </row>
    <row r="37" spans="1:8" x14ac:dyDescent="0.5">
      <c r="A37" s="206">
        <v>2024</v>
      </c>
      <c r="B37" s="87" t="s">
        <v>24</v>
      </c>
      <c r="C37" s="206" t="s">
        <v>60</v>
      </c>
      <c r="D37" s="207">
        <v>46031.435250000002</v>
      </c>
      <c r="E37" s="208">
        <v>18258.05</v>
      </c>
      <c r="F37" s="208">
        <v>11278.25</v>
      </c>
      <c r="G37" s="208">
        <v>13549.83</v>
      </c>
      <c r="H37" s="209">
        <v>89117.56525</v>
      </c>
    </row>
    <row r="38" spans="1:8" x14ac:dyDescent="0.5">
      <c r="A38" s="206">
        <v>2024</v>
      </c>
      <c r="B38" s="87" t="s">
        <v>25</v>
      </c>
      <c r="C38" s="206" t="s">
        <v>60</v>
      </c>
      <c r="D38" s="207">
        <v>51034.99</v>
      </c>
      <c r="E38" s="208">
        <v>22742.15</v>
      </c>
      <c r="F38" s="208">
        <v>20148.400000000001</v>
      </c>
      <c r="G38" s="208">
        <v>6792.15</v>
      </c>
      <c r="H38" s="209">
        <v>100717.69</v>
      </c>
    </row>
    <row r="39" spans="1:8" x14ac:dyDescent="0.5">
      <c r="A39" s="206">
        <v>2024</v>
      </c>
      <c r="B39" s="87" t="s">
        <v>26</v>
      </c>
      <c r="C39" s="206" t="s">
        <v>60</v>
      </c>
      <c r="D39" s="207">
        <v>58488.11</v>
      </c>
      <c r="E39" s="208">
        <v>21193.42</v>
      </c>
      <c r="F39" s="208">
        <v>14729.650000000001</v>
      </c>
      <c r="G39" s="208">
        <v>2671.1</v>
      </c>
      <c r="H39" s="209">
        <v>97082.28</v>
      </c>
    </row>
    <row r="40" spans="1:8" x14ac:dyDescent="0.5">
      <c r="A40" s="206">
        <v>2024</v>
      </c>
      <c r="B40" s="87" t="s">
        <v>27</v>
      </c>
      <c r="C40" s="206" t="s">
        <v>60</v>
      </c>
      <c r="D40" s="207">
        <v>51750.799999999996</v>
      </c>
      <c r="E40" s="208">
        <v>20283.2</v>
      </c>
      <c r="F40" s="208">
        <v>11906.39</v>
      </c>
      <c r="G40" s="208">
        <v>2281.75</v>
      </c>
      <c r="H40" s="209">
        <v>86222.14</v>
      </c>
    </row>
    <row r="41" spans="1:8" x14ac:dyDescent="0.5">
      <c r="A41" s="206">
        <v>2024</v>
      </c>
      <c r="B41" s="87" t="s">
        <v>28</v>
      </c>
      <c r="C41" s="206" t="s">
        <v>60</v>
      </c>
      <c r="D41" s="207">
        <v>53097.35</v>
      </c>
      <c r="E41" s="208">
        <v>22574.45</v>
      </c>
      <c r="F41" s="208">
        <v>13539.75</v>
      </c>
      <c r="G41" s="208">
        <v>2256.0500000000002</v>
      </c>
      <c r="H41" s="209">
        <v>91467.6</v>
      </c>
    </row>
    <row r="42" spans="1:8" x14ac:dyDescent="0.5">
      <c r="A42" s="206">
        <v>2024</v>
      </c>
      <c r="B42" s="87" t="s">
        <v>29</v>
      </c>
      <c r="C42" s="206" t="s">
        <v>60</v>
      </c>
      <c r="D42" s="207">
        <v>50054.22</v>
      </c>
      <c r="E42" s="208">
        <v>22110.449999999997</v>
      </c>
      <c r="F42" s="208">
        <v>17543.43</v>
      </c>
      <c r="G42" s="208">
        <v>1811</v>
      </c>
      <c r="H42" s="209">
        <v>91519.1</v>
      </c>
    </row>
    <row r="43" spans="1:8" x14ac:dyDescent="0.5">
      <c r="A43" s="206">
        <v>2024</v>
      </c>
      <c r="B43" s="87" t="s">
        <v>30</v>
      </c>
      <c r="C43" s="206" t="s">
        <v>60</v>
      </c>
      <c r="D43" s="207">
        <v>46465.100000000006</v>
      </c>
      <c r="E43" s="208">
        <v>17966.25</v>
      </c>
      <c r="F43" s="208">
        <v>17429.849999999999</v>
      </c>
      <c r="G43" s="208">
        <v>1931.5</v>
      </c>
      <c r="H43" s="209">
        <v>83792.700000000012</v>
      </c>
    </row>
    <row r="44" spans="1:8" x14ac:dyDescent="0.5">
      <c r="A44" s="206">
        <v>2024</v>
      </c>
      <c r="B44" s="87" t="s">
        <v>31</v>
      </c>
      <c r="C44" s="206" t="s">
        <v>60</v>
      </c>
      <c r="D44" s="207">
        <v>49007.75</v>
      </c>
      <c r="E44" s="208">
        <v>9243.85</v>
      </c>
      <c r="F44" s="208">
        <v>17167.04</v>
      </c>
      <c r="G44" s="208">
        <v>2602</v>
      </c>
      <c r="H44" s="209">
        <v>78020.639999999999</v>
      </c>
    </row>
    <row r="45" spans="1:8" x14ac:dyDescent="0.5">
      <c r="A45" s="206">
        <v>2024</v>
      </c>
      <c r="B45" s="87" t="s">
        <v>32</v>
      </c>
      <c r="C45" s="206" t="s">
        <v>60</v>
      </c>
      <c r="D45" s="207">
        <v>44776.7</v>
      </c>
      <c r="E45" s="208">
        <v>9042.2000000000007</v>
      </c>
      <c r="F45" s="208">
        <v>18242.5</v>
      </c>
      <c r="G45" s="208">
        <v>1964.85</v>
      </c>
      <c r="H45" s="209">
        <v>74026.25</v>
      </c>
    </row>
    <row r="46" spans="1:8" x14ac:dyDescent="0.5">
      <c r="A46" s="206">
        <v>2024</v>
      </c>
      <c r="B46" s="87" t="s">
        <v>33</v>
      </c>
      <c r="C46" s="206" t="s">
        <v>60</v>
      </c>
      <c r="D46" s="207">
        <v>44504.75</v>
      </c>
      <c r="E46" s="208">
        <v>7306.55</v>
      </c>
      <c r="F46" s="208">
        <v>16127.8</v>
      </c>
      <c r="G46" s="208">
        <v>2231.35</v>
      </c>
      <c r="H46" s="209">
        <v>70170.450000000012</v>
      </c>
    </row>
    <row r="47" spans="1:8" x14ac:dyDescent="0.5">
      <c r="A47" s="56">
        <v>2025</v>
      </c>
      <c r="B47" s="72" t="s">
        <v>21</v>
      </c>
      <c r="C47" s="56" t="s">
        <v>60</v>
      </c>
      <c r="D47" s="207">
        <v>33522.75</v>
      </c>
      <c r="E47" s="208">
        <v>5845.15</v>
      </c>
      <c r="F47" s="208">
        <v>10770.45</v>
      </c>
      <c r="G47" s="208">
        <v>1486.75</v>
      </c>
      <c r="H47" s="209">
        <v>51625.100000000006</v>
      </c>
    </row>
    <row r="48" spans="1:8" x14ac:dyDescent="0.5">
      <c r="A48" s="206">
        <v>2025</v>
      </c>
      <c r="B48" s="87" t="s">
        <v>23</v>
      </c>
      <c r="C48" s="206" t="s">
        <v>60</v>
      </c>
      <c r="D48" s="207">
        <v>45895.79</v>
      </c>
      <c r="E48" s="208">
        <v>5737</v>
      </c>
      <c r="F48" s="208">
        <v>12666.3</v>
      </c>
      <c r="G48" s="208">
        <v>2237.5</v>
      </c>
      <c r="H48" s="209">
        <v>66536.59</v>
      </c>
    </row>
    <row r="49" spans="1:8" x14ac:dyDescent="0.5">
      <c r="A49" s="206">
        <v>2025</v>
      </c>
      <c r="B49" s="87" t="s">
        <v>24</v>
      </c>
      <c r="C49" s="206" t="s">
        <v>60</v>
      </c>
      <c r="D49" s="207">
        <v>50679.46</v>
      </c>
      <c r="E49" s="208">
        <v>10584.6</v>
      </c>
      <c r="F49" s="208">
        <v>12668.13</v>
      </c>
      <c r="G49" s="208">
        <v>2067.25</v>
      </c>
      <c r="H49" s="209">
        <v>75999.44</v>
      </c>
    </row>
    <row r="50" spans="1:8" x14ac:dyDescent="0.5">
      <c r="A50" s="206">
        <v>2025</v>
      </c>
      <c r="B50" s="87" t="s">
        <v>25</v>
      </c>
      <c r="C50" s="206" t="s">
        <v>60</v>
      </c>
      <c r="D50" s="207">
        <v>43613.75</v>
      </c>
      <c r="E50" s="208">
        <v>8349.25</v>
      </c>
      <c r="F50" s="208">
        <v>12217.8</v>
      </c>
      <c r="G50" s="208">
        <v>2870.3</v>
      </c>
      <c r="H50" s="209">
        <v>67051.100000000006</v>
      </c>
    </row>
    <row r="51" spans="1:8" x14ac:dyDescent="0.5">
      <c r="A51" s="206">
        <v>2025</v>
      </c>
      <c r="B51" s="87" t="s">
        <v>26</v>
      </c>
      <c r="C51" s="206" t="s">
        <v>60</v>
      </c>
      <c r="D51" s="207">
        <v>48164.04</v>
      </c>
      <c r="E51" s="208">
        <v>12068.3</v>
      </c>
      <c r="F51" s="208">
        <v>12635.4</v>
      </c>
      <c r="G51" s="208">
        <v>2771.6</v>
      </c>
      <c r="H51" s="209">
        <v>75639.34</v>
      </c>
    </row>
    <row r="52" spans="1:8" x14ac:dyDescent="0.5">
      <c r="A52" s="206">
        <v>2025</v>
      </c>
      <c r="B52" s="87" t="s">
        <v>27</v>
      </c>
      <c r="C52" s="206" t="s">
        <v>60</v>
      </c>
      <c r="D52" s="207">
        <v>39065.35</v>
      </c>
      <c r="E52" s="208">
        <v>6824.9</v>
      </c>
      <c r="F52" s="208">
        <v>12375.45</v>
      </c>
      <c r="G52" s="208">
        <v>2375</v>
      </c>
      <c r="H52" s="209">
        <v>60640.7</v>
      </c>
    </row>
    <row r="53" spans="1:8" x14ac:dyDescent="0.5">
      <c r="A53" s="206">
        <v>2025</v>
      </c>
      <c r="B53" s="87" t="s">
        <v>28</v>
      </c>
      <c r="C53" s="206" t="s">
        <v>60</v>
      </c>
      <c r="D53" s="207">
        <v>47243.24</v>
      </c>
      <c r="E53" s="208">
        <v>7662.6</v>
      </c>
      <c r="F53" s="208">
        <v>18090.650000000001</v>
      </c>
      <c r="G53" s="208">
        <v>3134.25</v>
      </c>
      <c r="H53" s="209">
        <v>76130.739999999991</v>
      </c>
    </row>
    <row r="54" spans="1:8" x14ac:dyDescent="0.5">
      <c r="A54" s="206">
        <v>2025</v>
      </c>
      <c r="B54" s="87" t="s">
        <v>29</v>
      </c>
      <c r="C54" s="206" t="s">
        <v>60</v>
      </c>
      <c r="D54" s="207">
        <v>41174.929999999993</v>
      </c>
      <c r="E54" s="208">
        <v>7486.6</v>
      </c>
      <c r="F54" s="208">
        <v>14963</v>
      </c>
      <c r="G54" s="208">
        <v>2159.25</v>
      </c>
      <c r="H54" s="209">
        <v>65783.78</v>
      </c>
    </row>
    <row r="55" spans="1:8" x14ac:dyDescent="0.5">
      <c r="A55" s="206">
        <v>2025</v>
      </c>
      <c r="B55" s="87" t="s">
        <v>30</v>
      </c>
      <c r="C55" s="206" t="s">
        <v>60</v>
      </c>
      <c r="D55" s="207">
        <v>45944.5</v>
      </c>
      <c r="E55" s="208">
        <v>10699.720000000001</v>
      </c>
      <c r="F55" s="208">
        <v>18589.57</v>
      </c>
      <c r="G55" s="208">
        <v>2508.3000000000002</v>
      </c>
      <c r="H55" s="209">
        <v>77742.090000000011</v>
      </c>
    </row>
    <row r="56" spans="1:8" x14ac:dyDescent="0.5">
      <c r="A56" s="206">
        <v>2025</v>
      </c>
      <c r="B56" s="87" t="s">
        <v>31</v>
      </c>
      <c r="C56" s="206" t="s">
        <v>60</v>
      </c>
      <c r="D56" s="207">
        <v>42805.01</v>
      </c>
      <c r="E56" s="208">
        <v>12095.95</v>
      </c>
      <c r="F56" s="208">
        <v>21546.3</v>
      </c>
      <c r="G56" s="208">
        <v>3314.85</v>
      </c>
      <c r="H56" s="209">
        <v>79762.110000000015</v>
      </c>
    </row>
    <row r="57" spans="1:8" x14ac:dyDescent="0.5">
      <c r="A57" s="206">
        <v>2025</v>
      </c>
      <c r="B57" s="87" t="s">
        <v>32</v>
      </c>
      <c r="C57" s="206" t="s">
        <v>60</v>
      </c>
      <c r="D57" s="207">
        <v>39938.410000000003</v>
      </c>
      <c r="E57" s="208">
        <v>11523</v>
      </c>
      <c r="F57" s="208">
        <v>21112.05</v>
      </c>
      <c r="G57" s="208">
        <v>3116.65</v>
      </c>
      <c r="H57" s="209">
        <v>75690.11</v>
      </c>
    </row>
    <row r="58" spans="1:8" x14ac:dyDescent="0.5">
      <c r="A58" s="206">
        <v>2025</v>
      </c>
      <c r="B58" s="87" t="s">
        <v>33</v>
      </c>
      <c r="C58" s="206" t="s">
        <v>60</v>
      </c>
      <c r="D58" s="207">
        <v>36222.909999999996</v>
      </c>
      <c r="E58" s="208">
        <v>12819.4</v>
      </c>
      <c r="F58" s="208">
        <v>20239.95</v>
      </c>
      <c r="G58" s="208">
        <v>2410.25</v>
      </c>
      <c r="H58" s="209">
        <v>71692.509999999995</v>
      </c>
    </row>
    <row r="59" spans="1:8" x14ac:dyDescent="0.5">
      <c r="A59" s="206">
        <v>2026</v>
      </c>
      <c r="B59" s="87" t="s">
        <v>21</v>
      </c>
      <c r="C59" s="206" t="s">
        <v>60</v>
      </c>
      <c r="D59" s="207">
        <v>29165.32</v>
      </c>
      <c r="E59" s="208">
        <v>7281.91</v>
      </c>
      <c r="F59" s="208">
        <v>16909</v>
      </c>
      <c r="G59" s="208">
        <v>2583</v>
      </c>
      <c r="H59" s="209">
        <v>55939.229999999996</v>
      </c>
    </row>
    <row r="60" spans="1:8" x14ac:dyDescent="0.5">
      <c r="A60" s="206">
        <v>2026</v>
      </c>
      <c r="B60" s="87" t="s">
        <v>23</v>
      </c>
      <c r="C60" s="206" t="s">
        <v>60</v>
      </c>
      <c r="D60" s="207">
        <v>42288.81</v>
      </c>
      <c r="E60" s="208">
        <v>9028.6</v>
      </c>
      <c r="F60" s="208">
        <v>22319.75</v>
      </c>
      <c r="G60" s="208">
        <v>3829</v>
      </c>
      <c r="H60" s="209">
        <v>77466.16</v>
      </c>
    </row>
    <row r="61" spans="1:8" x14ac:dyDescent="0.5">
      <c r="A61" s="206">
        <v>2026</v>
      </c>
      <c r="B61" s="87" t="s">
        <v>24</v>
      </c>
      <c r="C61" s="206" t="s">
        <v>60</v>
      </c>
      <c r="D61" s="207">
        <v>46965.15</v>
      </c>
      <c r="E61" s="208">
        <v>9097.7200000000012</v>
      </c>
      <c r="F61" s="208">
        <v>22905.1</v>
      </c>
      <c r="G61" s="208">
        <v>3430</v>
      </c>
      <c r="H61" s="209">
        <v>82397.97</v>
      </c>
    </row>
    <row r="62" spans="1:8" x14ac:dyDescent="0.5">
      <c r="A62" s="206">
        <v>2026</v>
      </c>
      <c r="B62" s="87" t="s">
        <v>25</v>
      </c>
      <c r="C62" s="206" t="s">
        <v>60</v>
      </c>
      <c r="D62" s="207">
        <v>43408.85</v>
      </c>
      <c r="E62" s="208">
        <v>10496</v>
      </c>
      <c r="F62" s="208">
        <v>19520.150000000001</v>
      </c>
      <c r="G62" s="208">
        <v>3667.3</v>
      </c>
      <c r="H62" s="209">
        <v>77092.3</v>
      </c>
    </row>
    <row r="63" spans="1:8" x14ac:dyDescent="0.5">
      <c r="A63" s="206">
        <v>2026</v>
      </c>
      <c r="B63" s="87" t="s">
        <v>26</v>
      </c>
      <c r="C63" s="206" t="s">
        <v>60</v>
      </c>
      <c r="D63" s="207">
        <v>45706.82</v>
      </c>
      <c r="E63" s="208">
        <v>14000.5</v>
      </c>
      <c r="F63" s="208">
        <v>23214.7</v>
      </c>
      <c r="G63" s="208">
        <v>3106</v>
      </c>
      <c r="H63" s="209">
        <v>86028.02</v>
      </c>
    </row>
    <row r="64" spans="1:8" x14ac:dyDescent="0.5">
      <c r="A64" s="206">
        <v>2026</v>
      </c>
      <c r="B64" s="87" t="s">
        <v>27</v>
      </c>
      <c r="C64" s="206" t="s">
        <v>60</v>
      </c>
      <c r="D64" s="207">
        <v>41579.369999999995</v>
      </c>
      <c r="E64" s="208">
        <v>14785.4</v>
      </c>
      <c r="F64" s="208">
        <v>21075.05</v>
      </c>
      <c r="G64" s="208">
        <v>2820.75</v>
      </c>
      <c r="H64" s="209">
        <v>80260.569999999992</v>
      </c>
    </row>
    <row r="65" spans="1:8" x14ac:dyDescent="0.5">
      <c r="A65" s="206">
        <v>2022</v>
      </c>
      <c r="B65" s="87" t="s">
        <v>21</v>
      </c>
      <c r="C65" s="206" t="s">
        <v>61</v>
      </c>
      <c r="D65" s="210">
        <v>33499.897024071775</v>
      </c>
      <c r="E65" s="208">
        <v>13467.295916973453</v>
      </c>
      <c r="F65" s="208">
        <v>20678.931642480227</v>
      </c>
      <c r="G65" s="208">
        <v>393.32541647454718</v>
      </c>
      <c r="H65" s="211">
        <v>68039.45</v>
      </c>
    </row>
    <row r="66" spans="1:8" x14ac:dyDescent="0.5">
      <c r="A66" s="206">
        <v>2022</v>
      </c>
      <c r="B66" s="87" t="s">
        <v>23</v>
      </c>
      <c r="C66" s="206" t="s">
        <v>61</v>
      </c>
      <c r="D66" s="210">
        <v>38997.140891576884</v>
      </c>
      <c r="E66" s="208">
        <v>13934.373521080197</v>
      </c>
      <c r="F66" s="208">
        <v>20391.218003396156</v>
      </c>
      <c r="G66" s="208">
        <v>459.39758394676585</v>
      </c>
      <c r="H66" s="211">
        <v>73782.13</v>
      </c>
    </row>
    <row r="67" spans="1:8" x14ac:dyDescent="0.5">
      <c r="A67" s="206">
        <v>2022</v>
      </c>
      <c r="B67" s="87" t="s">
        <v>24</v>
      </c>
      <c r="C67" s="206" t="s">
        <v>61</v>
      </c>
      <c r="D67" s="210">
        <v>39863.294701005325</v>
      </c>
      <c r="E67" s="208">
        <v>17222.648231097817</v>
      </c>
      <c r="F67" s="208">
        <v>15808.352998307368</v>
      </c>
      <c r="G67" s="208">
        <v>292.90406958948762</v>
      </c>
      <c r="H67" s="211">
        <v>73187.199999999997</v>
      </c>
    </row>
    <row r="68" spans="1:8" x14ac:dyDescent="0.5">
      <c r="A68" s="206">
        <v>2022</v>
      </c>
      <c r="B68" s="87" t="s">
        <v>25</v>
      </c>
      <c r="C68" s="206" t="s">
        <v>61</v>
      </c>
      <c r="D68" s="210">
        <v>39133.454638522846</v>
      </c>
      <c r="E68" s="208">
        <v>18577.238650480187</v>
      </c>
      <c r="F68" s="208">
        <v>14977.480501782273</v>
      </c>
      <c r="G68" s="208">
        <v>268.67620921468927</v>
      </c>
      <c r="H68" s="211">
        <v>72956.850000000006</v>
      </c>
    </row>
    <row r="69" spans="1:8" x14ac:dyDescent="0.5">
      <c r="A69" s="206">
        <v>2022</v>
      </c>
      <c r="B69" s="87" t="s">
        <v>26</v>
      </c>
      <c r="C69" s="206" t="s">
        <v>61</v>
      </c>
      <c r="D69" s="210">
        <v>41360.992532943485</v>
      </c>
      <c r="E69" s="208">
        <v>17908.716123117774</v>
      </c>
      <c r="F69" s="208">
        <v>14115.408574655197</v>
      </c>
      <c r="G69" s="208">
        <v>263.02276928354189</v>
      </c>
      <c r="H69" s="211">
        <v>73648.14</v>
      </c>
    </row>
    <row r="70" spans="1:8" x14ac:dyDescent="0.5">
      <c r="A70" s="206">
        <v>2022</v>
      </c>
      <c r="B70" s="87" t="s">
        <v>27</v>
      </c>
      <c r="C70" s="206" t="s">
        <v>61</v>
      </c>
      <c r="D70" s="210">
        <v>40556.456803380468</v>
      </c>
      <c r="E70" s="208">
        <v>20395.702095729612</v>
      </c>
      <c r="F70" s="208">
        <v>13007.679134929222</v>
      </c>
      <c r="G70" s="208">
        <v>492.22196596070557</v>
      </c>
      <c r="H70" s="211">
        <v>74452.060000000012</v>
      </c>
    </row>
    <row r="71" spans="1:8" x14ac:dyDescent="0.5">
      <c r="A71" s="206">
        <v>2022</v>
      </c>
      <c r="B71" s="87" t="s">
        <v>28</v>
      </c>
      <c r="C71" s="206" t="s">
        <v>61</v>
      </c>
      <c r="D71" s="210">
        <v>44639.088298153561</v>
      </c>
      <c r="E71" s="208">
        <v>22087.968762552424</v>
      </c>
      <c r="F71" s="208">
        <v>11564.856790076446</v>
      </c>
      <c r="G71" s="208">
        <v>719.75614921756483</v>
      </c>
      <c r="H71" s="211">
        <v>79011.67</v>
      </c>
    </row>
    <row r="72" spans="1:8" x14ac:dyDescent="0.5">
      <c r="A72" s="206">
        <v>2022</v>
      </c>
      <c r="B72" s="87" t="s">
        <v>29</v>
      </c>
      <c r="C72" s="206" t="s">
        <v>61</v>
      </c>
      <c r="D72" s="210">
        <v>46907.527084551606</v>
      </c>
      <c r="E72" s="208">
        <v>22774.955971706157</v>
      </c>
      <c r="F72" s="208">
        <v>9158.506900666649</v>
      </c>
      <c r="G72" s="208">
        <v>483.61004307558488</v>
      </c>
      <c r="H72" s="211">
        <v>79324.600000000006</v>
      </c>
    </row>
    <row r="73" spans="1:8" x14ac:dyDescent="0.5">
      <c r="A73" s="206">
        <v>2022</v>
      </c>
      <c r="B73" s="87" t="s">
        <v>30</v>
      </c>
      <c r="C73" s="206" t="s">
        <v>61</v>
      </c>
      <c r="D73" s="210">
        <v>48234.802221732694</v>
      </c>
      <c r="E73" s="208">
        <v>21973.753255779702</v>
      </c>
      <c r="F73" s="208">
        <v>8564.2069698934865</v>
      </c>
      <c r="G73" s="208">
        <v>460.84755259412549</v>
      </c>
      <c r="H73" s="211">
        <v>79233.61</v>
      </c>
    </row>
    <row r="74" spans="1:8" x14ac:dyDescent="0.5">
      <c r="A74" s="206">
        <v>2022</v>
      </c>
      <c r="B74" s="87" t="s">
        <v>31</v>
      </c>
      <c r="C74" s="206" t="s">
        <v>61</v>
      </c>
      <c r="D74" s="210">
        <v>44121.956428485602</v>
      </c>
      <c r="E74" s="208">
        <v>22750.870301764866</v>
      </c>
      <c r="F74" s="208">
        <v>6959.5595691252693</v>
      </c>
      <c r="G74" s="208">
        <v>293.08370062426627</v>
      </c>
      <c r="H74" s="211">
        <v>74125.47</v>
      </c>
    </row>
    <row r="75" spans="1:8" x14ac:dyDescent="0.5">
      <c r="A75" s="206">
        <v>2022</v>
      </c>
      <c r="B75" s="87" t="s">
        <v>32</v>
      </c>
      <c r="C75" s="206" t="s">
        <v>61</v>
      </c>
      <c r="D75" s="210">
        <v>42794.939510153403</v>
      </c>
      <c r="E75" s="208">
        <v>24129.145698128999</v>
      </c>
      <c r="F75" s="208">
        <v>7603.1527085364232</v>
      </c>
      <c r="G75" s="208">
        <v>578.02208318117368</v>
      </c>
      <c r="H75" s="211">
        <v>75105.259999999995</v>
      </c>
    </row>
    <row r="76" spans="1:8" x14ac:dyDescent="0.5">
      <c r="A76" s="206">
        <v>2022</v>
      </c>
      <c r="B76" s="87" t="s">
        <v>33</v>
      </c>
      <c r="C76" s="206" t="s">
        <v>61</v>
      </c>
      <c r="D76" s="210">
        <v>44921.229758481197</v>
      </c>
      <c r="E76" s="208">
        <v>26464.068972102737</v>
      </c>
      <c r="F76" s="208">
        <v>8558.1125284678565</v>
      </c>
      <c r="G76" s="208">
        <v>574.01874094821096</v>
      </c>
      <c r="H76" s="211">
        <v>80517.430000000008</v>
      </c>
    </row>
    <row r="77" spans="1:8" x14ac:dyDescent="0.5">
      <c r="A77" s="206">
        <v>2023</v>
      </c>
      <c r="B77" s="87" t="s">
        <v>21</v>
      </c>
      <c r="C77" s="206" t="s">
        <v>61</v>
      </c>
      <c r="D77" s="210">
        <v>39587.408244883249</v>
      </c>
      <c r="E77" s="208">
        <v>27315.447881483538</v>
      </c>
      <c r="F77" s="208">
        <v>9558.6062114231827</v>
      </c>
      <c r="G77" s="208">
        <v>517.4676622100335</v>
      </c>
      <c r="H77" s="211">
        <v>76978.930000000008</v>
      </c>
    </row>
    <row r="78" spans="1:8" x14ac:dyDescent="0.5">
      <c r="A78" s="206">
        <v>2023</v>
      </c>
      <c r="B78" s="87" t="s">
        <v>23</v>
      </c>
      <c r="C78" s="206" t="s">
        <v>61</v>
      </c>
      <c r="D78" s="210">
        <v>36490.754255617416</v>
      </c>
      <c r="E78" s="208">
        <v>24932.995162338288</v>
      </c>
      <c r="F78" s="208">
        <v>9221.1266539383778</v>
      </c>
      <c r="G78" s="208">
        <v>500.13392810591648</v>
      </c>
      <c r="H78" s="211">
        <v>71145.009999999995</v>
      </c>
    </row>
    <row r="79" spans="1:8" x14ac:dyDescent="0.5">
      <c r="A79" s="206">
        <v>2023</v>
      </c>
      <c r="B79" s="87" t="s">
        <v>24</v>
      </c>
      <c r="C79" s="206" t="s">
        <v>61</v>
      </c>
      <c r="D79" s="210">
        <v>43480.718063844273</v>
      </c>
      <c r="E79" s="208">
        <v>27774.401768876749</v>
      </c>
      <c r="F79" s="208">
        <v>10972.162723177064</v>
      </c>
      <c r="G79" s="208">
        <v>447.71744410191172</v>
      </c>
      <c r="H79" s="211">
        <v>82675</v>
      </c>
    </row>
    <row r="80" spans="1:8" x14ac:dyDescent="0.5">
      <c r="A80" s="206">
        <v>2023</v>
      </c>
      <c r="B80" s="87" t="s">
        <v>25</v>
      </c>
      <c r="C80" s="206" t="s">
        <v>61</v>
      </c>
      <c r="D80" s="210">
        <v>38499.560147394557</v>
      </c>
      <c r="E80" s="208">
        <v>24987.694812799808</v>
      </c>
      <c r="F80" s="208">
        <v>8468.2004618456922</v>
      </c>
      <c r="G80" s="208">
        <v>300.29457795993903</v>
      </c>
      <c r="H80" s="211">
        <v>72255.749999999985</v>
      </c>
    </row>
    <row r="81" spans="1:8" x14ac:dyDescent="0.5">
      <c r="A81" s="206">
        <v>2023</v>
      </c>
      <c r="B81" s="87" t="s">
        <v>26</v>
      </c>
      <c r="C81" s="206" t="s">
        <v>61</v>
      </c>
      <c r="D81" s="210">
        <v>44775.148512035885</v>
      </c>
      <c r="E81" s="208">
        <v>29978.446336225774</v>
      </c>
      <c r="F81" s="208">
        <v>8728.8787569970846</v>
      </c>
      <c r="G81" s="208">
        <v>449.18639474125763</v>
      </c>
      <c r="H81" s="211">
        <v>83931.66</v>
      </c>
    </row>
    <row r="82" spans="1:8" x14ac:dyDescent="0.5">
      <c r="A82" s="206">
        <v>2023</v>
      </c>
      <c r="B82" s="87" t="s">
        <v>27</v>
      </c>
      <c r="C82" s="206" t="s">
        <v>61</v>
      </c>
      <c r="D82" s="210">
        <v>38830.696972003047</v>
      </c>
      <c r="E82" s="208">
        <v>25592.7092001407</v>
      </c>
      <c r="F82" s="208">
        <v>7965.2464735632311</v>
      </c>
      <c r="G82" s="208">
        <v>581.54735429302525</v>
      </c>
      <c r="H82" s="211">
        <v>72970.200000000012</v>
      </c>
    </row>
    <row r="83" spans="1:8" x14ac:dyDescent="0.5">
      <c r="A83" s="206">
        <v>2023</v>
      </c>
      <c r="B83" s="87" t="s">
        <v>28</v>
      </c>
      <c r="C83" s="206" t="s">
        <v>61</v>
      </c>
      <c r="D83" s="210">
        <v>38902.611120679299</v>
      </c>
      <c r="E83" s="208">
        <v>26229.610316678172</v>
      </c>
      <c r="F83" s="208">
        <v>7153.890490654835</v>
      </c>
      <c r="G83" s="208">
        <v>532.85807198769305</v>
      </c>
      <c r="H83" s="211">
        <v>72818.97</v>
      </c>
    </row>
    <row r="84" spans="1:8" x14ac:dyDescent="0.5">
      <c r="A84" s="206">
        <v>2023</v>
      </c>
      <c r="B84" s="87" t="s">
        <v>29</v>
      </c>
      <c r="C84" s="206" t="s">
        <v>61</v>
      </c>
      <c r="D84" s="210">
        <v>39494.206598710298</v>
      </c>
      <c r="E84" s="208">
        <v>26404.267870509393</v>
      </c>
      <c r="F84" s="208">
        <v>6975.5039115776244</v>
      </c>
      <c r="G84" s="208">
        <v>460.37161920268619</v>
      </c>
      <c r="H84" s="211">
        <v>73334.350000000006</v>
      </c>
    </row>
    <row r="85" spans="1:8" x14ac:dyDescent="0.5">
      <c r="A85" s="206">
        <v>2023</v>
      </c>
      <c r="B85" s="87" t="s">
        <v>30</v>
      </c>
      <c r="C85" s="206" t="s">
        <v>61</v>
      </c>
      <c r="D85" s="210">
        <v>43496.582099971965</v>
      </c>
      <c r="E85" s="208">
        <v>25446.617114844783</v>
      </c>
      <c r="F85" s="208">
        <v>9233.7851079859684</v>
      </c>
      <c r="G85" s="208">
        <v>510.52567719728688</v>
      </c>
      <c r="H85" s="211">
        <v>78687.510000000009</v>
      </c>
    </row>
    <row r="86" spans="1:8" x14ac:dyDescent="0.5">
      <c r="A86" s="206">
        <v>2023</v>
      </c>
      <c r="B86" s="87" t="s">
        <v>31</v>
      </c>
      <c r="C86" s="206" t="s">
        <v>61</v>
      </c>
      <c r="D86" s="210">
        <v>40791.753730924822</v>
      </c>
      <c r="E86" s="208">
        <v>21194.620976603459</v>
      </c>
      <c r="F86" s="208">
        <v>8060.058909405835</v>
      </c>
      <c r="G86" s="208">
        <v>521.21638306588602</v>
      </c>
      <c r="H86" s="211">
        <v>70567.649999999994</v>
      </c>
    </row>
    <row r="87" spans="1:8" x14ac:dyDescent="0.5">
      <c r="A87" s="206">
        <v>2023</v>
      </c>
      <c r="B87" s="87" t="s">
        <v>32</v>
      </c>
      <c r="C87" s="206" t="s">
        <v>61</v>
      </c>
      <c r="D87" s="210">
        <v>43808.900060079308</v>
      </c>
      <c r="E87" s="208">
        <v>22219.937457324646</v>
      </c>
      <c r="F87" s="208">
        <v>7573.8834101202838</v>
      </c>
      <c r="G87" s="208">
        <v>427.32907247576765</v>
      </c>
      <c r="H87" s="211">
        <v>74030.05</v>
      </c>
    </row>
    <row r="88" spans="1:8" x14ac:dyDescent="0.5">
      <c r="A88" s="206">
        <v>2023</v>
      </c>
      <c r="B88" s="87" t="s">
        <v>33</v>
      </c>
      <c r="C88" s="206" t="s">
        <v>61</v>
      </c>
      <c r="D88" s="210">
        <v>42230.62500700925</v>
      </c>
      <c r="E88" s="208">
        <v>24699.587040796439</v>
      </c>
      <c r="F88" s="208">
        <v>8105.2630931494914</v>
      </c>
      <c r="G88" s="208">
        <v>521.3848590448157</v>
      </c>
      <c r="H88" s="211">
        <v>75556.86</v>
      </c>
    </row>
    <row r="89" spans="1:8" x14ac:dyDescent="0.5">
      <c r="A89" s="206">
        <v>2024</v>
      </c>
      <c r="B89" s="87" t="s">
        <v>21</v>
      </c>
      <c r="C89" s="206" t="s">
        <v>61</v>
      </c>
      <c r="D89" s="210">
        <v>37300.79</v>
      </c>
      <c r="E89" s="208">
        <v>18604.010000000002</v>
      </c>
      <c r="F89" s="208">
        <v>5931.25</v>
      </c>
      <c r="G89" s="208">
        <v>267</v>
      </c>
      <c r="H89" s="211">
        <v>62103.05</v>
      </c>
    </row>
    <row r="90" spans="1:8" x14ac:dyDescent="0.5">
      <c r="A90" s="206">
        <v>2024</v>
      </c>
      <c r="B90" s="87" t="s">
        <v>23</v>
      </c>
      <c r="C90" s="206" t="s">
        <v>61</v>
      </c>
      <c r="D90" s="210">
        <v>39495.300000000003</v>
      </c>
      <c r="E90" s="208">
        <v>17150.78</v>
      </c>
      <c r="F90" s="208">
        <v>8230.25</v>
      </c>
      <c r="G90" s="208">
        <v>310.5</v>
      </c>
      <c r="H90" s="211">
        <v>65186.83</v>
      </c>
    </row>
    <row r="91" spans="1:8" x14ac:dyDescent="0.5">
      <c r="A91" s="206">
        <v>2024</v>
      </c>
      <c r="B91" s="87" t="s">
        <v>24</v>
      </c>
      <c r="C91" s="206" t="s">
        <v>61</v>
      </c>
      <c r="D91" s="210">
        <v>36917.614650000003</v>
      </c>
      <c r="E91" s="208">
        <v>15870.910000000003</v>
      </c>
      <c r="F91" s="208">
        <v>7421.29</v>
      </c>
      <c r="G91" s="208">
        <v>665.59</v>
      </c>
      <c r="H91" s="211">
        <v>60875.404650000004</v>
      </c>
    </row>
    <row r="92" spans="1:8" x14ac:dyDescent="0.5">
      <c r="A92" s="206">
        <v>2024</v>
      </c>
      <c r="B92" s="87" t="s">
        <v>25</v>
      </c>
      <c r="C92" s="206" t="s">
        <v>61</v>
      </c>
      <c r="D92" s="210">
        <v>38087.5</v>
      </c>
      <c r="E92" s="208">
        <v>18488.73</v>
      </c>
      <c r="F92" s="208">
        <v>8055.05</v>
      </c>
      <c r="G92" s="208">
        <v>443.25</v>
      </c>
      <c r="H92" s="211">
        <v>65074.53</v>
      </c>
    </row>
    <row r="93" spans="1:8" x14ac:dyDescent="0.5">
      <c r="A93" s="206">
        <v>2024</v>
      </c>
      <c r="B93" s="87" t="s">
        <v>26</v>
      </c>
      <c r="C93" s="206" t="s">
        <v>61</v>
      </c>
      <c r="D93" s="210">
        <v>36124.400000000001</v>
      </c>
      <c r="E93" s="208">
        <v>19787.449999999997</v>
      </c>
      <c r="F93" s="208">
        <v>9565</v>
      </c>
      <c r="G93" s="208">
        <v>285</v>
      </c>
      <c r="H93" s="211">
        <v>65761.850000000006</v>
      </c>
    </row>
    <row r="94" spans="1:8" x14ac:dyDescent="0.5">
      <c r="A94" s="206">
        <v>2024</v>
      </c>
      <c r="B94" s="87" t="s">
        <v>27</v>
      </c>
      <c r="C94" s="206" t="s">
        <v>61</v>
      </c>
      <c r="D94" s="210">
        <v>30386.75</v>
      </c>
      <c r="E94" s="208">
        <v>16121.399999999998</v>
      </c>
      <c r="F94" s="208">
        <v>9406.2000000000007</v>
      </c>
      <c r="G94" s="208">
        <v>56.25</v>
      </c>
      <c r="H94" s="211">
        <v>55970.599999999991</v>
      </c>
    </row>
    <row r="95" spans="1:8" x14ac:dyDescent="0.5">
      <c r="A95" s="206">
        <v>2024</v>
      </c>
      <c r="B95" s="87" t="s">
        <v>28</v>
      </c>
      <c r="C95" s="206" t="s">
        <v>61</v>
      </c>
      <c r="D95" s="210">
        <v>29336.15</v>
      </c>
      <c r="E95" s="208">
        <v>20571.5</v>
      </c>
      <c r="F95" s="208">
        <v>9311.0499999999993</v>
      </c>
      <c r="G95" s="208">
        <v>50.5</v>
      </c>
      <c r="H95" s="211">
        <v>59269.2</v>
      </c>
    </row>
    <row r="96" spans="1:8" x14ac:dyDescent="0.5">
      <c r="A96" s="206">
        <v>2024</v>
      </c>
      <c r="B96" s="87" t="s">
        <v>29</v>
      </c>
      <c r="C96" s="206" t="s">
        <v>61</v>
      </c>
      <c r="D96" s="210">
        <v>30934.2</v>
      </c>
      <c r="E96" s="208">
        <v>22173.15</v>
      </c>
      <c r="F96" s="208">
        <v>8654.5999999999985</v>
      </c>
      <c r="G96" s="208">
        <v>74.5</v>
      </c>
      <c r="H96" s="211">
        <v>61836.450000000004</v>
      </c>
    </row>
    <row r="97" spans="1:8" x14ac:dyDescent="0.5">
      <c r="A97" s="206">
        <v>2024</v>
      </c>
      <c r="B97" s="87" t="s">
        <v>30</v>
      </c>
      <c r="C97" s="206" t="s">
        <v>61</v>
      </c>
      <c r="D97" s="210">
        <v>29328.85</v>
      </c>
      <c r="E97" s="208">
        <v>16883.43</v>
      </c>
      <c r="F97" s="208">
        <v>8412.9</v>
      </c>
      <c r="G97" s="208">
        <v>3.5</v>
      </c>
      <c r="H97" s="211">
        <v>54628.68</v>
      </c>
    </row>
    <row r="98" spans="1:8" x14ac:dyDescent="0.5">
      <c r="A98" s="206">
        <v>2024</v>
      </c>
      <c r="B98" s="87" t="s">
        <v>31</v>
      </c>
      <c r="C98" s="206" t="s">
        <v>61</v>
      </c>
      <c r="D98" s="210">
        <v>30826.1</v>
      </c>
      <c r="E98" s="208">
        <v>18072.77</v>
      </c>
      <c r="F98" s="208">
        <v>8918.65</v>
      </c>
      <c r="G98" s="208">
        <v>413</v>
      </c>
      <c r="H98" s="211">
        <v>58230.52</v>
      </c>
    </row>
    <row r="99" spans="1:8" x14ac:dyDescent="0.5">
      <c r="A99" s="206">
        <v>2024</v>
      </c>
      <c r="B99" s="87" t="s">
        <v>32</v>
      </c>
      <c r="C99" s="206" t="s">
        <v>61</v>
      </c>
      <c r="D99" s="210">
        <v>29270.400000000001</v>
      </c>
      <c r="E99" s="208">
        <v>15361.12</v>
      </c>
      <c r="F99" s="208">
        <v>6333.8499999999995</v>
      </c>
      <c r="G99" s="208">
        <v>539</v>
      </c>
      <c r="H99" s="211">
        <v>51504.37</v>
      </c>
    </row>
    <row r="100" spans="1:8" x14ac:dyDescent="0.5">
      <c r="A100" s="206">
        <v>2024</v>
      </c>
      <c r="B100" s="87" t="s">
        <v>33</v>
      </c>
      <c r="C100" s="206" t="s">
        <v>61</v>
      </c>
      <c r="D100" s="210">
        <v>27430</v>
      </c>
      <c r="E100" s="208">
        <v>18640.66</v>
      </c>
      <c r="F100" s="208">
        <v>7926.9</v>
      </c>
      <c r="G100" s="208">
        <v>767.5</v>
      </c>
      <c r="H100" s="211">
        <v>54765.060000000005</v>
      </c>
    </row>
    <row r="101" spans="1:8" x14ac:dyDescent="0.5">
      <c r="A101" s="56">
        <v>2025</v>
      </c>
      <c r="B101" s="72" t="s">
        <v>21</v>
      </c>
      <c r="C101" s="56" t="s">
        <v>61</v>
      </c>
      <c r="D101" s="210">
        <v>21506.699999999997</v>
      </c>
      <c r="E101" s="208">
        <v>15291.2</v>
      </c>
      <c r="F101" s="208">
        <v>7066.2</v>
      </c>
      <c r="G101" s="208">
        <v>492.25</v>
      </c>
      <c r="H101" s="211">
        <v>44356.349999999991</v>
      </c>
    </row>
    <row r="102" spans="1:8" x14ac:dyDescent="0.5">
      <c r="A102" s="56">
        <v>2025</v>
      </c>
      <c r="B102" s="87" t="s">
        <v>23</v>
      </c>
      <c r="C102" s="206" t="s">
        <v>61</v>
      </c>
      <c r="D102" s="210">
        <v>25879.24</v>
      </c>
      <c r="E102" s="208">
        <v>14997.6</v>
      </c>
      <c r="F102" s="208">
        <v>7496.4</v>
      </c>
      <c r="G102" s="208">
        <v>502.25</v>
      </c>
      <c r="H102" s="211">
        <v>48875.490000000005</v>
      </c>
    </row>
    <row r="103" spans="1:8" x14ac:dyDescent="0.5">
      <c r="A103" s="56">
        <v>2025</v>
      </c>
      <c r="B103" s="87" t="s">
        <v>24</v>
      </c>
      <c r="C103" s="206" t="s">
        <v>61</v>
      </c>
      <c r="D103" s="210">
        <v>24084.059999999998</v>
      </c>
      <c r="E103" s="208">
        <v>13661.259999999998</v>
      </c>
      <c r="F103" s="208">
        <v>5851.15</v>
      </c>
      <c r="G103" s="208">
        <v>568.75</v>
      </c>
      <c r="H103" s="211">
        <v>44165.219999999994</v>
      </c>
    </row>
    <row r="104" spans="1:8" x14ac:dyDescent="0.5">
      <c r="A104" s="56">
        <v>2025</v>
      </c>
      <c r="B104" s="87" t="s">
        <v>25</v>
      </c>
      <c r="C104" s="206" t="s">
        <v>61</v>
      </c>
      <c r="D104" s="210">
        <v>26600.13</v>
      </c>
      <c r="E104" s="208">
        <v>16531.12</v>
      </c>
      <c r="F104" s="208">
        <v>8052.45</v>
      </c>
      <c r="G104" s="208">
        <v>704.5</v>
      </c>
      <c r="H104" s="211">
        <v>51888.2</v>
      </c>
    </row>
    <row r="105" spans="1:8" x14ac:dyDescent="0.5">
      <c r="A105" s="56">
        <v>2025</v>
      </c>
      <c r="B105" s="87" t="s">
        <v>26</v>
      </c>
      <c r="C105" s="206" t="s">
        <v>61</v>
      </c>
      <c r="D105" s="210">
        <v>30271.8</v>
      </c>
      <c r="E105" s="208">
        <v>14410.89</v>
      </c>
      <c r="F105" s="208">
        <v>7865.59</v>
      </c>
      <c r="G105" s="208">
        <v>393.75</v>
      </c>
      <c r="H105" s="211">
        <v>52942.03</v>
      </c>
    </row>
    <row r="106" spans="1:8" x14ac:dyDescent="0.5">
      <c r="A106" s="56">
        <v>2025</v>
      </c>
      <c r="B106" s="87" t="s">
        <v>27</v>
      </c>
      <c r="C106" s="206" t="s">
        <v>61</v>
      </c>
      <c r="D106" s="210">
        <v>25212</v>
      </c>
      <c r="E106" s="208">
        <v>17107.07</v>
      </c>
      <c r="F106" s="208">
        <v>9993.4500000000007</v>
      </c>
      <c r="G106" s="208">
        <v>585.25</v>
      </c>
      <c r="H106" s="211">
        <v>52897.770000000004</v>
      </c>
    </row>
    <row r="107" spans="1:8" x14ac:dyDescent="0.5">
      <c r="A107" s="56">
        <v>2025</v>
      </c>
      <c r="B107" s="87" t="s">
        <v>28</v>
      </c>
      <c r="C107" s="206" t="s">
        <v>61</v>
      </c>
      <c r="D107" s="210">
        <v>30241</v>
      </c>
      <c r="E107" s="208">
        <v>20968.39</v>
      </c>
      <c r="F107" s="208">
        <v>10766.9</v>
      </c>
      <c r="G107" s="208">
        <v>431</v>
      </c>
      <c r="H107" s="211">
        <v>62407.29</v>
      </c>
    </row>
    <row r="108" spans="1:8" x14ac:dyDescent="0.5">
      <c r="A108" s="56">
        <v>2025</v>
      </c>
      <c r="B108" s="87" t="s">
        <v>29</v>
      </c>
      <c r="C108" s="206" t="s">
        <v>61</v>
      </c>
      <c r="D108" s="210">
        <v>25489.300000000003</v>
      </c>
      <c r="E108" s="208">
        <v>20080.34</v>
      </c>
      <c r="F108" s="208">
        <v>8553.75</v>
      </c>
      <c r="G108" s="208">
        <v>808.75</v>
      </c>
      <c r="H108" s="211">
        <v>54932.14</v>
      </c>
    </row>
    <row r="109" spans="1:8" x14ac:dyDescent="0.5">
      <c r="A109" s="56">
        <v>2025</v>
      </c>
      <c r="B109" s="72" t="s">
        <v>30</v>
      </c>
      <c r="C109" s="56" t="s">
        <v>61</v>
      </c>
      <c r="D109" s="210">
        <v>24992.629999999997</v>
      </c>
      <c r="E109" s="208">
        <v>19642.57</v>
      </c>
      <c r="F109" s="208">
        <v>7750.7</v>
      </c>
      <c r="G109" s="208">
        <v>421</v>
      </c>
      <c r="H109" s="211">
        <v>52806.899999999994</v>
      </c>
    </row>
    <row r="110" spans="1:8" x14ac:dyDescent="0.5">
      <c r="A110" s="56">
        <v>2025</v>
      </c>
      <c r="B110" s="87" t="s">
        <v>31</v>
      </c>
      <c r="C110" s="206" t="s">
        <v>61</v>
      </c>
      <c r="D110" s="210">
        <v>28657.05</v>
      </c>
      <c r="E110" s="208">
        <v>19015.54</v>
      </c>
      <c r="F110" s="208">
        <v>7195.35</v>
      </c>
      <c r="G110" s="208">
        <v>907.5</v>
      </c>
      <c r="H110" s="211">
        <v>55775.439999999995</v>
      </c>
    </row>
    <row r="111" spans="1:8" x14ac:dyDescent="0.5">
      <c r="A111" s="56">
        <v>2025</v>
      </c>
      <c r="B111" s="87" t="s">
        <v>32</v>
      </c>
      <c r="C111" s="206" t="s">
        <v>61</v>
      </c>
      <c r="D111" s="210">
        <v>26140.95</v>
      </c>
      <c r="E111" s="208">
        <v>18464.309999999998</v>
      </c>
      <c r="F111" s="208">
        <v>7387</v>
      </c>
      <c r="G111" s="208">
        <v>677.5</v>
      </c>
      <c r="H111" s="211">
        <v>52669.759999999995</v>
      </c>
    </row>
    <row r="112" spans="1:8" x14ac:dyDescent="0.5">
      <c r="A112" s="56">
        <v>2025</v>
      </c>
      <c r="B112" s="72" t="s">
        <v>33</v>
      </c>
      <c r="C112" s="206" t="s">
        <v>61</v>
      </c>
      <c r="D112" s="210">
        <v>23152.45</v>
      </c>
      <c r="E112" s="208">
        <v>21678.61</v>
      </c>
      <c r="F112" s="208">
        <v>8444.9500000000007</v>
      </c>
      <c r="G112" s="208">
        <v>907</v>
      </c>
      <c r="H112" s="211">
        <v>54183.009999999995</v>
      </c>
    </row>
    <row r="113" spans="1:8" x14ac:dyDescent="0.5">
      <c r="A113" s="56">
        <v>2026</v>
      </c>
      <c r="B113" s="87" t="s">
        <v>21</v>
      </c>
      <c r="C113" s="206" t="s">
        <v>61</v>
      </c>
      <c r="D113" s="210">
        <v>18972</v>
      </c>
      <c r="E113" s="208">
        <v>22462.2</v>
      </c>
      <c r="F113" s="208">
        <v>6752.6</v>
      </c>
      <c r="G113" s="208">
        <v>398.75</v>
      </c>
      <c r="H113" s="211">
        <v>48585.549999999996</v>
      </c>
    </row>
    <row r="114" spans="1:8" x14ac:dyDescent="0.5">
      <c r="A114" s="56">
        <v>2026</v>
      </c>
      <c r="B114" s="87" t="s">
        <v>23</v>
      </c>
      <c r="C114" s="206" t="s">
        <v>61</v>
      </c>
      <c r="D114" s="210">
        <v>19462.5</v>
      </c>
      <c r="E114" s="208">
        <v>21805</v>
      </c>
      <c r="F114" s="208">
        <v>6631</v>
      </c>
      <c r="G114" s="208">
        <v>269.5</v>
      </c>
      <c r="H114" s="211">
        <v>48168</v>
      </c>
    </row>
    <row r="115" spans="1:8" x14ac:dyDescent="0.5">
      <c r="A115" s="56">
        <v>2026</v>
      </c>
      <c r="B115" s="72" t="s">
        <v>24</v>
      </c>
      <c r="C115" s="56" t="s">
        <v>61</v>
      </c>
      <c r="D115" s="210">
        <v>27211</v>
      </c>
      <c r="E115" s="208">
        <v>30669.1</v>
      </c>
      <c r="F115" s="208">
        <v>9007.7000000000007</v>
      </c>
      <c r="G115" s="208">
        <v>672.6</v>
      </c>
      <c r="H115" s="211">
        <v>67560.400000000009</v>
      </c>
    </row>
    <row r="116" spans="1:8" x14ac:dyDescent="0.5">
      <c r="A116" s="56">
        <v>2026</v>
      </c>
      <c r="B116" s="87" t="s">
        <v>25</v>
      </c>
      <c r="C116" s="206" t="s">
        <v>61</v>
      </c>
      <c r="D116" s="210">
        <v>25268.25</v>
      </c>
      <c r="E116" s="208">
        <v>26258.399999999998</v>
      </c>
      <c r="F116" s="208">
        <v>7689</v>
      </c>
      <c r="G116" s="208">
        <v>630.75</v>
      </c>
      <c r="H116" s="211">
        <v>59846.399999999994</v>
      </c>
    </row>
    <row r="117" spans="1:8" x14ac:dyDescent="0.5">
      <c r="A117" s="56">
        <v>2026</v>
      </c>
      <c r="B117" s="72" t="s">
        <v>26</v>
      </c>
      <c r="C117" s="56" t="s">
        <v>61</v>
      </c>
      <c r="D117" s="210">
        <v>27411.25</v>
      </c>
      <c r="E117" s="208">
        <v>31308.799999999999</v>
      </c>
      <c r="F117" s="208">
        <v>8712.5</v>
      </c>
      <c r="G117" s="208">
        <v>419.25</v>
      </c>
      <c r="H117" s="211">
        <v>67851.8</v>
      </c>
    </row>
    <row r="118" spans="1:8" x14ac:dyDescent="0.5">
      <c r="A118" s="56">
        <v>2026</v>
      </c>
      <c r="B118" s="87" t="s">
        <v>27</v>
      </c>
      <c r="C118" s="206" t="s">
        <v>61</v>
      </c>
      <c r="D118" s="210">
        <v>25907.5</v>
      </c>
      <c r="E118" s="208">
        <v>29607.25</v>
      </c>
      <c r="F118" s="208">
        <v>8583</v>
      </c>
      <c r="G118" s="208">
        <v>122</v>
      </c>
      <c r="H118" s="211">
        <v>64219.75</v>
      </c>
    </row>
    <row r="119" spans="1:8" ht="15" x14ac:dyDescent="0.5">
      <c r="A119" s="206">
        <v>2022</v>
      </c>
      <c r="B119" s="87" t="s">
        <v>21</v>
      </c>
      <c r="C119" s="206" t="s">
        <v>76</v>
      </c>
      <c r="D119" s="210">
        <v>95639.549924509003</v>
      </c>
      <c r="E119" s="208">
        <v>32320.276872846378</v>
      </c>
      <c r="F119" s="208">
        <v>33781.583202644615</v>
      </c>
      <c r="G119" s="208">
        <v>1711</v>
      </c>
      <c r="H119" s="211">
        <v>163452.40999999997</v>
      </c>
    </row>
    <row r="120" spans="1:8" ht="15" x14ac:dyDescent="0.5">
      <c r="A120" s="206">
        <v>2022</v>
      </c>
      <c r="B120" s="87" t="s">
        <v>23</v>
      </c>
      <c r="C120" s="206" t="s">
        <v>76</v>
      </c>
      <c r="D120" s="210">
        <v>122669.48065238832</v>
      </c>
      <c r="E120" s="208">
        <v>37489.717895627611</v>
      </c>
      <c r="F120" s="208">
        <v>35355.601451984076</v>
      </c>
      <c r="G120" s="208">
        <v>1968.75</v>
      </c>
      <c r="H120" s="211">
        <v>197483.55000000002</v>
      </c>
    </row>
    <row r="121" spans="1:8" ht="15" x14ac:dyDescent="0.5">
      <c r="A121" s="206">
        <v>2022</v>
      </c>
      <c r="B121" s="87" t="s">
        <v>24</v>
      </c>
      <c r="C121" s="206" t="s">
        <v>76</v>
      </c>
      <c r="D121" s="210">
        <v>130708.57455040241</v>
      </c>
      <c r="E121" s="208">
        <v>39087.681335460067</v>
      </c>
      <c r="F121" s="208">
        <v>39212.594114137515</v>
      </c>
      <c r="G121" s="208">
        <v>2980.25</v>
      </c>
      <c r="H121" s="211">
        <v>211989.1</v>
      </c>
    </row>
    <row r="122" spans="1:8" ht="15" x14ac:dyDescent="0.5">
      <c r="A122" s="206">
        <v>2022</v>
      </c>
      <c r="B122" s="87" t="s">
        <v>25</v>
      </c>
      <c r="C122" s="206" t="s">
        <v>76</v>
      </c>
      <c r="D122" s="210">
        <v>109886.78250374411</v>
      </c>
      <c r="E122" s="208">
        <v>38498.900473645117</v>
      </c>
      <c r="F122" s="208">
        <v>32129.917022610771</v>
      </c>
      <c r="G122" s="208">
        <v>1880.5</v>
      </c>
      <c r="H122" s="211">
        <v>182396.1</v>
      </c>
    </row>
    <row r="123" spans="1:8" x14ac:dyDescent="0.5">
      <c r="A123" s="206">
        <v>2022</v>
      </c>
      <c r="B123" s="87" t="s">
        <v>26</v>
      </c>
      <c r="C123" s="206" t="s">
        <v>77</v>
      </c>
      <c r="D123" s="210">
        <v>120993.11502149058</v>
      </c>
      <c r="E123" s="208">
        <v>36471.444995068734</v>
      </c>
      <c r="F123" s="208">
        <v>34151.589983440688</v>
      </c>
      <c r="G123" s="208">
        <v>5952</v>
      </c>
      <c r="H123" s="211">
        <v>197568.15000000002</v>
      </c>
    </row>
    <row r="124" spans="1:8" x14ac:dyDescent="0.5">
      <c r="A124" s="206">
        <v>2022</v>
      </c>
      <c r="B124" s="87" t="s">
        <v>27</v>
      </c>
      <c r="C124" s="206" t="s">
        <v>77</v>
      </c>
      <c r="D124" s="210">
        <v>121789.38915730131</v>
      </c>
      <c r="E124" s="208">
        <v>31636.46778543511</v>
      </c>
      <c r="F124" s="208">
        <v>32980.793057263574</v>
      </c>
      <c r="G124" s="208">
        <v>5792.5</v>
      </c>
      <c r="H124" s="211">
        <v>192199.15</v>
      </c>
    </row>
    <row r="125" spans="1:8" x14ac:dyDescent="0.5">
      <c r="A125" s="206">
        <v>2022</v>
      </c>
      <c r="B125" s="87" t="s">
        <v>28</v>
      </c>
      <c r="C125" s="206" t="s">
        <v>77</v>
      </c>
      <c r="D125" s="210">
        <v>128135.07508297921</v>
      </c>
      <c r="E125" s="208">
        <v>33902.534074443865</v>
      </c>
      <c r="F125" s="208">
        <v>38124.450842576924</v>
      </c>
      <c r="G125" s="208">
        <v>2096.75</v>
      </c>
      <c r="H125" s="211">
        <v>202258.81</v>
      </c>
    </row>
    <row r="126" spans="1:8" x14ac:dyDescent="0.5">
      <c r="A126" s="206">
        <v>2022</v>
      </c>
      <c r="B126" s="87" t="s">
        <v>29</v>
      </c>
      <c r="C126" s="206" t="s">
        <v>77</v>
      </c>
      <c r="D126" s="210">
        <v>142564.25026178331</v>
      </c>
      <c r="E126" s="208">
        <v>35517.95132803273</v>
      </c>
      <c r="F126" s="208">
        <v>41347.328410183982</v>
      </c>
      <c r="G126" s="208">
        <v>4107.25</v>
      </c>
      <c r="H126" s="211">
        <v>223536.78000000003</v>
      </c>
    </row>
    <row r="127" spans="1:8" x14ac:dyDescent="0.5">
      <c r="A127" s="206">
        <v>2022</v>
      </c>
      <c r="B127" s="87" t="s">
        <v>30</v>
      </c>
      <c r="C127" s="206" t="s">
        <v>77</v>
      </c>
      <c r="D127" s="210">
        <v>145863.07696733187</v>
      </c>
      <c r="E127" s="208">
        <v>36544.088712878518</v>
      </c>
      <c r="F127" s="208">
        <v>37576.434319789601</v>
      </c>
      <c r="G127" s="208">
        <v>1466.75</v>
      </c>
      <c r="H127" s="211">
        <v>221450.35</v>
      </c>
    </row>
    <row r="128" spans="1:8" x14ac:dyDescent="0.5">
      <c r="A128" s="206">
        <v>2022</v>
      </c>
      <c r="B128" s="87" t="s">
        <v>31</v>
      </c>
      <c r="C128" s="206" t="s">
        <v>77</v>
      </c>
      <c r="D128" s="210">
        <v>139277.48564155173</v>
      </c>
      <c r="E128" s="208">
        <v>35721.186849955557</v>
      </c>
      <c r="F128" s="208">
        <v>38759.422508492738</v>
      </c>
      <c r="G128" s="208">
        <v>3940.25</v>
      </c>
      <c r="H128" s="211">
        <v>217698.34500000003</v>
      </c>
    </row>
    <row r="129" spans="1:8" ht="15" x14ac:dyDescent="0.5">
      <c r="A129" s="206">
        <v>2022</v>
      </c>
      <c r="B129" s="87" t="s">
        <v>32</v>
      </c>
      <c r="C129" s="206" t="s">
        <v>76</v>
      </c>
      <c r="D129" s="210">
        <v>133111.16791267396</v>
      </c>
      <c r="E129" s="208">
        <v>44110.319034202294</v>
      </c>
      <c r="F129" s="208">
        <v>34334.003053123743</v>
      </c>
      <c r="G129" s="208">
        <v>2240.75</v>
      </c>
      <c r="H129" s="211">
        <v>213796.24</v>
      </c>
    </row>
    <row r="130" spans="1:8" ht="15" x14ac:dyDescent="0.5">
      <c r="A130" s="206">
        <v>2022</v>
      </c>
      <c r="B130" s="87" t="s">
        <v>33</v>
      </c>
      <c r="C130" s="206" t="s">
        <v>76</v>
      </c>
      <c r="D130" s="210">
        <v>124917.19614813282</v>
      </c>
      <c r="E130" s="208">
        <v>39384.78955241145</v>
      </c>
      <c r="F130" s="208">
        <v>38236.914299455733</v>
      </c>
      <c r="G130" s="208">
        <v>5343.5</v>
      </c>
      <c r="H130" s="211">
        <v>207882.4</v>
      </c>
    </row>
    <row r="131" spans="1:8" ht="15" x14ac:dyDescent="0.5">
      <c r="A131" s="206">
        <v>2023</v>
      </c>
      <c r="B131" s="87" t="s">
        <v>21</v>
      </c>
      <c r="C131" s="206" t="s">
        <v>76</v>
      </c>
      <c r="D131" s="210">
        <v>109436.44262988713</v>
      </c>
      <c r="E131" s="208">
        <v>30897.191634501822</v>
      </c>
      <c r="F131" s="208">
        <v>29190.615735611049</v>
      </c>
      <c r="G131" s="208">
        <v>206.75</v>
      </c>
      <c r="H131" s="211">
        <v>169731</v>
      </c>
    </row>
    <row r="132" spans="1:8" ht="15" x14ac:dyDescent="0.5">
      <c r="A132" s="206">
        <v>2023</v>
      </c>
      <c r="B132" s="87" t="s">
        <v>23</v>
      </c>
      <c r="C132" s="206" t="s">
        <v>76</v>
      </c>
      <c r="D132" s="210">
        <v>135237.09048874333</v>
      </c>
      <c r="E132" s="208">
        <v>31581.349632894591</v>
      </c>
      <c r="F132" s="208">
        <v>38337.059878362088</v>
      </c>
      <c r="G132" s="208">
        <v>173.75</v>
      </c>
      <c r="H132" s="211">
        <v>205329.25</v>
      </c>
    </row>
    <row r="133" spans="1:8" ht="15" x14ac:dyDescent="0.5">
      <c r="A133" s="206">
        <v>2023</v>
      </c>
      <c r="B133" s="87" t="s">
        <v>24</v>
      </c>
      <c r="C133" s="206" t="s">
        <v>78</v>
      </c>
      <c r="D133" s="210">
        <v>145416.41226911324</v>
      </c>
      <c r="E133" s="208">
        <v>36245.804125217648</v>
      </c>
      <c r="F133" s="208">
        <v>38664.53360566913</v>
      </c>
      <c r="G133" s="208">
        <v>5379.75</v>
      </c>
      <c r="H133" s="211">
        <v>225706.50000000003</v>
      </c>
    </row>
    <row r="134" spans="1:8" ht="15" x14ac:dyDescent="0.5">
      <c r="A134" s="206">
        <v>2023</v>
      </c>
      <c r="B134" s="87" t="s">
        <v>25</v>
      </c>
      <c r="C134" s="206" t="s">
        <v>78</v>
      </c>
      <c r="D134" s="210">
        <v>123317.49573536753</v>
      </c>
      <c r="E134" s="208">
        <v>33588.501970071477</v>
      </c>
      <c r="F134" s="208">
        <v>34230.452294560993</v>
      </c>
      <c r="G134" s="208">
        <v>1798</v>
      </c>
      <c r="H134" s="211">
        <v>192934.44999999998</v>
      </c>
    </row>
    <row r="135" spans="1:8" ht="15" x14ac:dyDescent="0.5">
      <c r="A135" s="206">
        <v>2023</v>
      </c>
      <c r="B135" s="87" t="s">
        <v>26</v>
      </c>
      <c r="C135" s="206" t="s">
        <v>78</v>
      </c>
      <c r="D135" s="210">
        <v>147667.52410464027</v>
      </c>
      <c r="E135" s="208">
        <v>37425.371692702945</v>
      </c>
      <c r="F135" s="208">
        <v>39208.414202656793</v>
      </c>
      <c r="G135" s="208">
        <v>2308</v>
      </c>
      <c r="H135" s="211">
        <v>226609.31000000003</v>
      </c>
    </row>
    <row r="136" spans="1:8" ht="15" x14ac:dyDescent="0.5">
      <c r="A136" s="206">
        <v>2023</v>
      </c>
      <c r="B136" s="87" t="s">
        <v>27</v>
      </c>
      <c r="C136" s="206" t="s">
        <v>78</v>
      </c>
      <c r="D136" s="210">
        <v>151056.61158056228</v>
      </c>
      <c r="E136" s="208">
        <v>32494.501167066446</v>
      </c>
      <c r="F136" s="208">
        <v>37979.687252371274</v>
      </c>
      <c r="G136" s="208">
        <v>4427</v>
      </c>
      <c r="H136" s="211">
        <v>225957.80000000002</v>
      </c>
    </row>
    <row r="137" spans="1:8" ht="15" x14ac:dyDescent="0.5">
      <c r="A137" s="206">
        <v>2023</v>
      </c>
      <c r="B137" s="87" t="s">
        <v>28</v>
      </c>
      <c r="C137" s="206" t="s">
        <v>78</v>
      </c>
      <c r="D137" s="210">
        <v>156667.79665221786</v>
      </c>
      <c r="E137" s="208">
        <v>27949.525272437262</v>
      </c>
      <c r="F137" s="208">
        <v>37556.578075344885</v>
      </c>
      <c r="G137" s="208">
        <v>1015.5</v>
      </c>
      <c r="H137" s="211">
        <v>223189.4</v>
      </c>
    </row>
    <row r="138" spans="1:8" ht="15" x14ac:dyDescent="0.5">
      <c r="A138" s="206">
        <v>2023</v>
      </c>
      <c r="B138" s="87" t="s">
        <v>29</v>
      </c>
      <c r="C138" s="206" t="s">
        <v>78</v>
      </c>
      <c r="D138" s="210">
        <v>177182.97954107379</v>
      </c>
      <c r="E138" s="208">
        <v>31520.872313677264</v>
      </c>
      <c r="F138" s="208">
        <v>31031.318139755749</v>
      </c>
      <c r="G138" s="208">
        <v>2035</v>
      </c>
      <c r="H138" s="211">
        <v>241770.16999450681</v>
      </c>
    </row>
    <row r="139" spans="1:8" ht="15" x14ac:dyDescent="0.5">
      <c r="A139" s="206">
        <v>2023</v>
      </c>
      <c r="B139" s="87" t="s">
        <v>30</v>
      </c>
      <c r="C139" s="206" t="s">
        <v>78</v>
      </c>
      <c r="D139" s="210">
        <v>185158.17771737144</v>
      </c>
      <c r="E139" s="208">
        <v>31649.630750404853</v>
      </c>
      <c r="F139" s="208">
        <v>30834.041532223695</v>
      </c>
      <c r="G139" s="208">
        <v>1130.75</v>
      </c>
      <c r="H139" s="211">
        <v>248772.59999999998</v>
      </c>
    </row>
    <row r="140" spans="1:8" ht="15" x14ac:dyDescent="0.5">
      <c r="A140" s="206">
        <v>2023</v>
      </c>
      <c r="B140" s="87" t="s">
        <v>31</v>
      </c>
      <c r="C140" s="206" t="s">
        <v>78</v>
      </c>
      <c r="D140" s="210">
        <v>176626.74556356465</v>
      </c>
      <c r="E140" s="208">
        <v>32990.386740371854</v>
      </c>
      <c r="F140" s="208">
        <v>28224.177696063511</v>
      </c>
      <c r="G140" s="208">
        <v>1933.75</v>
      </c>
      <c r="H140" s="211">
        <v>239775.06</v>
      </c>
    </row>
    <row r="141" spans="1:8" ht="15" x14ac:dyDescent="0.5">
      <c r="A141" s="206">
        <v>2023</v>
      </c>
      <c r="B141" s="87" t="s">
        <v>32</v>
      </c>
      <c r="C141" s="206" t="s">
        <v>78</v>
      </c>
      <c r="D141" s="210">
        <v>167162.358126971</v>
      </c>
      <c r="E141" s="208">
        <v>35598.95533063839</v>
      </c>
      <c r="F141" s="208">
        <v>25137.12654239063</v>
      </c>
      <c r="G141" s="208">
        <v>1985.75</v>
      </c>
      <c r="H141" s="211">
        <v>229884.19</v>
      </c>
    </row>
    <row r="142" spans="1:8" ht="15" x14ac:dyDescent="0.5">
      <c r="A142" s="206">
        <v>2023</v>
      </c>
      <c r="B142" s="87" t="s">
        <v>33</v>
      </c>
      <c r="C142" s="206" t="s">
        <v>78</v>
      </c>
      <c r="D142" s="210">
        <v>127623.10047608032</v>
      </c>
      <c r="E142" s="208">
        <v>36014.197624468638</v>
      </c>
      <c r="F142" s="208">
        <v>29563.751899450865</v>
      </c>
      <c r="G142" s="208">
        <v>2042.25</v>
      </c>
      <c r="H142" s="211">
        <v>195243.29999999984</v>
      </c>
    </row>
    <row r="143" spans="1:8" ht="15" x14ac:dyDescent="0.5">
      <c r="A143" s="206">
        <v>2024</v>
      </c>
      <c r="B143" s="87" t="s">
        <v>21</v>
      </c>
      <c r="C143" s="206" t="s">
        <v>78</v>
      </c>
      <c r="D143" s="210">
        <v>112451.51580136127</v>
      </c>
      <c r="E143" s="208">
        <v>31337.646090905549</v>
      </c>
      <c r="F143" s="208">
        <v>16241.538107732957</v>
      </c>
      <c r="G143" s="208">
        <v>1153.25</v>
      </c>
      <c r="H143" s="211">
        <v>161183.94999999978</v>
      </c>
    </row>
    <row r="144" spans="1:8" ht="15" x14ac:dyDescent="0.5">
      <c r="A144" s="206">
        <v>2024</v>
      </c>
      <c r="B144" s="87" t="s">
        <v>23</v>
      </c>
      <c r="C144" s="206" t="s">
        <v>78</v>
      </c>
      <c r="D144" s="210">
        <v>164486.88701299176</v>
      </c>
      <c r="E144" s="208">
        <v>33570.66278172133</v>
      </c>
      <c r="F144" s="208">
        <v>20673.710205286807</v>
      </c>
      <c r="G144" s="208">
        <v>1448.25</v>
      </c>
      <c r="H144" s="211">
        <v>220179.50999999989</v>
      </c>
    </row>
    <row r="145" spans="1:8" ht="15" x14ac:dyDescent="0.5">
      <c r="A145" s="206">
        <v>2024</v>
      </c>
      <c r="B145" s="87" t="s">
        <v>24</v>
      </c>
      <c r="C145" s="206" t="s">
        <v>78</v>
      </c>
      <c r="D145" s="210">
        <v>145603.26475836794</v>
      </c>
      <c r="E145" s="208">
        <v>39012.331627683277</v>
      </c>
      <c r="F145" s="208">
        <v>18891.863613948786</v>
      </c>
      <c r="G145" s="208">
        <v>1885</v>
      </c>
      <c r="H145" s="211">
        <v>205392.46</v>
      </c>
    </row>
    <row r="146" spans="1:8" ht="15" x14ac:dyDescent="0.5">
      <c r="A146" s="206">
        <v>2024</v>
      </c>
      <c r="B146" s="87" t="s">
        <v>25</v>
      </c>
      <c r="C146" s="206" t="s">
        <v>78</v>
      </c>
      <c r="D146" s="210">
        <v>152790.16858539614</v>
      </c>
      <c r="E146" s="208">
        <v>40075.766981821282</v>
      </c>
      <c r="F146" s="208">
        <v>22202.614432782575</v>
      </c>
      <c r="G146" s="208">
        <v>2293.75</v>
      </c>
      <c r="H146" s="211">
        <v>217362.3</v>
      </c>
    </row>
    <row r="147" spans="1:8" ht="15" x14ac:dyDescent="0.5">
      <c r="A147" s="206">
        <v>2024</v>
      </c>
      <c r="B147" s="87" t="s">
        <v>26</v>
      </c>
      <c r="C147" s="206" t="s">
        <v>78</v>
      </c>
      <c r="D147" s="210">
        <v>152358.32209572746</v>
      </c>
      <c r="E147" s="208">
        <v>45905.757394464803</v>
      </c>
      <c r="F147" s="208">
        <v>23420.470509807739</v>
      </c>
      <c r="G147" s="208">
        <v>1404.24</v>
      </c>
      <c r="H147" s="211">
        <v>223088.78999999998</v>
      </c>
    </row>
    <row r="148" spans="1:8" ht="15" x14ac:dyDescent="0.5">
      <c r="A148" s="206">
        <v>2024</v>
      </c>
      <c r="B148" s="87" t="s">
        <v>27</v>
      </c>
      <c r="C148" s="206" t="s">
        <v>78</v>
      </c>
      <c r="D148" s="210">
        <v>141384.04785435108</v>
      </c>
      <c r="E148" s="208">
        <v>46205.652956933605</v>
      </c>
      <c r="F148" s="208">
        <v>31892.469188715313</v>
      </c>
      <c r="G148" s="208">
        <v>3821.82</v>
      </c>
      <c r="H148" s="211">
        <v>223303.99</v>
      </c>
    </row>
    <row r="149" spans="1:8" ht="15" x14ac:dyDescent="0.5">
      <c r="A149" s="206">
        <v>2024</v>
      </c>
      <c r="B149" s="87" t="s">
        <v>28</v>
      </c>
      <c r="C149" s="206" t="s">
        <v>78</v>
      </c>
      <c r="D149" s="210">
        <v>156067.5644559169</v>
      </c>
      <c r="E149" s="208">
        <v>55472.470195667796</v>
      </c>
      <c r="F149" s="208">
        <v>33587.565348415301</v>
      </c>
      <c r="G149" s="208">
        <v>3065.03</v>
      </c>
      <c r="H149" s="211">
        <v>248192.62999999998</v>
      </c>
    </row>
    <row r="150" spans="1:8" ht="15" x14ac:dyDescent="0.5">
      <c r="A150" s="206">
        <v>2024</v>
      </c>
      <c r="B150" s="87" t="s">
        <v>29</v>
      </c>
      <c r="C150" s="206" t="s">
        <v>78</v>
      </c>
      <c r="D150" s="210">
        <v>157831.42042092318</v>
      </c>
      <c r="E150" s="208">
        <v>54664.834549306586</v>
      </c>
      <c r="F150" s="208">
        <v>31388.545029770241</v>
      </c>
      <c r="G150" s="208">
        <v>3556.46</v>
      </c>
      <c r="H150" s="211">
        <v>247441.25999999998</v>
      </c>
    </row>
    <row r="151" spans="1:8" ht="15" x14ac:dyDescent="0.5">
      <c r="A151" s="206">
        <v>2024</v>
      </c>
      <c r="B151" s="87" t="s">
        <v>30</v>
      </c>
      <c r="C151" s="206" t="s">
        <v>78</v>
      </c>
      <c r="D151" s="210">
        <v>139895.9099435035</v>
      </c>
      <c r="E151" s="208">
        <v>50276.844885485028</v>
      </c>
      <c r="F151" s="208">
        <v>30501.395171011456</v>
      </c>
      <c r="G151" s="208">
        <v>2425.25</v>
      </c>
      <c r="H151" s="211">
        <v>223099.39999999997</v>
      </c>
    </row>
    <row r="152" spans="1:8" ht="15" x14ac:dyDescent="0.5">
      <c r="A152" s="206">
        <v>2024</v>
      </c>
      <c r="B152" s="87" t="s">
        <v>31</v>
      </c>
      <c r="C152" s="206" t="s">
        <v>78</v>
      </c>
      <c r="D152" s="210">
        <v>154246.59299699252</v>
      </c>
      <c r="E152" s="208">
        <v>60427.005147998781</v>
      </c>
      <c r="F152" s="208">
        <v>33977.101855008586</v>
      </c>
      <c r="G152" s="208">
        <v>2530.6999999999998</v>
      </c>
      <c r="H152" s="211">
        <v>251181.39999999991</v>
      </c>
    </row>
    <row r="153" spans="1:8" ht="15" x14ac:dyDescent="0.5">
      <c r="A153" s="206">
        <v>2024</v>
      </c>
      <c r="B153" s="87" t="s">
        <v>32</v>
      </c>
      <c r="C153" s="206" t="s">
        <v>78</v>
      </c>
      <c r="D153" s="210">
        <v>143164.64874770178</v>
      </c>
      <c r="E153" s="208">
        <v>59305.443205201329</v>
      </c>
      <c r="F153" s="208">
        <v>29467.15804709664</v>
      </c>
      <c r="G153" s="208">
        <v>2808.75</v>
      </c>
      <c r="H153" s="211">
        <v>234745.99999999974</v>
      </c>
    </row>
    <row r="154" spans="1:8" ht="15" x14ac:dyDescent="0.5">
      <c r="A154" s="206">
        <v>2024</v>
      </c>
      <c r="B154" s="87" t="s">
        <v>33</v>
      </c>
      <c r="C154" s="206" t="s">
        <v>78</v>
      </c>
      <c r="D154" s="210">
        <v>140584.99790684169</v>
      </c>
      <c r="E154" s="208">
        <v>54585.256426475418</v>
      </c>
      <c r="F154" s="208">
        <v>20889.374666682903</v>
      </c>
      <c r="G154" s="208">
        <v>4709.25</v>
      </c>
      <c r="H154" s="211">
        <v>220768.87900000002</v>
      </c>
    </row>
    <row r="155" spans="1:8" ht="15" x14ac:dyDescent="0.5">
      <c r="A155" s="56">
        <v>2025</v>
      </c>
      <c r="B155" s="72" t="s">
        <v>21</v>
      </c>
      <c r="C155" s="206" t="s">
        <v>78</v>
      </c>
      <c r="D155" s="210">
        <v>115913.49</v>
      </c>
      <c r="E155" s="208">
        <v>47557.7</v>
      </c>
      <c r="F155" s="208">
        <v>20299.25</v>
      </c>
      <c r="G155" s="208">
        <v>4195</v>
      </c>
      <c r="H155" s="211">
        <v>187965.44</v>
      </c>
    </row>
    <row r="156" spans="1:8" ht="15" x14ac:dyDescent="0.5">
      <c r="A156" s="56">
        <v>2025</v>
      </c>
      <c r="B156" s="87" t="s">
        <v>23</v>
      </c>
      <c r="C156" s="206" t="s">
        <v>78</v>
      </c>
      <c r="D156" s="210">
        <v>154797.75</v>
      </c>
      <c r="E156" s="208">
        <v>62786.649999999929</v>
      </c>
      <c r="F156" s="208">
        <v>21603.5</v>
      </c>
      <c r="G156" s="208">
        <v>3781</v>
      </c>
      <c r="H156" s="211">
        <v>242968.89999999994</v>
      </c>
    </row>
    <row r="157" spans="1:8" ht="15" x14ac:dyDescent="0.5">
      <c r="A157" s="56">
        <v>2025</v>
      </c>
      <c r="B157" s="87" t="s">
        <v>24</v>
      </c>
      <c r="C157" s="206" t="s">
        <v>78</v>
      </c>
      <c r="D157" s="210">
        <v>161814.16999999998</v>
      </c>
      <c r="E157" s="208">
        <v>65518.299999999886</v>
      </c>
      <c r="F157" s="208">
        <v>19051</v>
      </c>
      <c r="G157" s="208">
        <v>3791.25</v>
      </c>
      <c r="H157" s="211">
        <v>250174.71999999986</v>
      </c>
    </row>
    <row r="158" spans="1:8" ht="15" x14ac:dyDescent="0.5">
      <c r="A158" s="56">
        <v>2025</v>
      </c>
      <c r="B158" s="87" t="s">
        <v>25</v>
      </c>
      <c r="C158" s="206" t="s">
        <v>78</v>
      </c>
      <c r="D158" s="210">
        <v>151820.04999999999</v>
      </c>
      <c r="E158" s="208">
        <v>57439.649999999994</v>
      </c>
      <c r="F158" s="208">
        <v>22868.5</v>
      </c>
      <c r="G158" s="208">
        <v>4039</v>
      </c>
      <c r="H158" s="211">
        <v>236167.19999999998</v>
      </c>
    </row>
    <row r="159" spans="1:8" ht="15" x14ac:dyDescent="0.5">
      <c r="A159" s="56">
        <v>2025</v>
      </c>
      <c r="B159" s="87" t="s">
        <v>26</v>
      </c>
      <c r="C159" s="206" t="s">
        <v>78</v>
      </c>
      <c r="D159" s="210">
        <v>164986</v>
      </c>
      <c r="E159" s="208">
        <v>68415.409999999858</v>
      </c>
      <c r="F159" s="208">
        <v>23436.959999999999</v>
      </c>
      <c r="G159" s="208">
        <v>4168.5</v>
      </c>
      <c r="H159" s="211">
        <v>261006.86999999985</v>
      </c>
    </row>
    <row r="160" spans="1:8" ht="15" x14ac:dyDescent="0.5">
      <c r="A160" s="56">
        <v>2025</v>
      </c>
      <c r="B160" s="87" t="s">
        <v>27</v>
      </c>
      <c r="C160" s="206" t="s">
        <v>78</v>
      </c>
      <c r="D160" s="210">
        <v>143180.75</v>
      </c>
      <c r="E160" s="208">
        <v>63845.549999999894</v>
      </c>
      <c r="F160" s="208">
        <v>28302</v>
      </c>
      <c r="G160" s="208">
        <v>3503</v>
      </c>
      <c r="H160" s="211">
        <v>238831.2999999999</v>
      </c>
    </row>
    <row r="161" spans="1:8" ht="15" x14ac:dyDescent="0.5">
      <c r="A161" s="56">
        <v>2025</v>
      </c>
      <c r="B161" s="87" t="s">
        <v>28</v>
      </c>
      <c r="C161" s="206" t="s">
        <v>78</v>
      </c>
      <c r="D161" s="210">
        <v>171815.25</v>
      </c>
      <c r="E161" s="208">
        <v>70428.549999999901</v>
      </c>
      <c r="F161" s="208">
        <v>32158</v>
      </c>
      <c r="G161" s="208">
        <v>3410.5</v>
      </c>
      <c r="H161" s="211">
        <v>277812.29999999993</v>
      </c>
    </row>
    <row r="162" spans="1:8" ht="15" x14ac:dyDescent="0.5">
      <c r="A162" s="56">
        <v>2025</v>
      </c>
      <c r="B162" s="87" t="s">
        <v>29</v>
      </c>
      <c r="C162" s="206" t="s">
        <v>78</v>
      </c>
      <c r="D162" s="210">
        <v>156662</v>
      </c>
      <c r="E162" s="208">
        <v>67854.760000000009</v>
      </c>
      <c r="F162" s="208">
        <v>28713.75</v>
      </c>
      <c r="G162" s="208">
        <v>3640.5</v>
      </c>
      <c r="H162" s="211">
        <v>256871.01</v>
      </c>
    </row>
    <row r="163" spans="1:8" ht="15" x14ac:dyDescent="0.5">
      <c r="A163" s="56">
        <v>2025</v>
      </c>
      <c r="B163" s="72" t="s">
        <v>30</v>
      </c>
      <c r="C163" s="206" t="s">
        <v>78</v>
      </c>
      <c r="D163" s="210">
        <v>172022.5</v>
      </c>
      <c r="E163" s="208">
        <v>72213.55</v>
      </c>
      <c r="F163" s="208">
        <v>34168.75</v>
      </c>
      <c r="G163" s="208">
        <v>4129</v>
      </c>
      <c r="H163" s="211">
        <v>282533.8</v>
      </c>
    </row>
    <row r="164" spans="1:8" ht="15" x14ac:dyDescent="0.5">
      <c r="A164" s="56">
        <v>2025</v>
      </c>
      <c r="B164" s="87" t="s">
        <v>31</v>
      </c>
      <c r="C164" s="206" t="s">
        <v>78</v>
      </c>
      <c r="D164" s="210">
        <v>178599.72</v>
      </c>
      <c r="E164" s="208">
        <v>70709.3</v>
      </c>
      <c r="F164" s="208">
        <v>32192</v>
      </c>
      <c r="G164" s="208">
        <v>5209.5</v>
      </c>
      <c r="H164" s="211">
        <v>286710.52</v>
      </c>
    </row>
    <row r="165" spans="1:8" ht="15" x14ac:dyDescent="0.5">
      <c r="A165" s="56">
        <v>2025</v>
      </c>
      <c r="B165" s="87" t="s">
        <v>32</v>
      </c>
      <c r="C165" s="206" t="s">
        <v>78</v>
      </c>
      <c r="D165" s="210">
        <v>158580.93</v>
      </c>
      <c r="E165" s="208">
        <v>56619.85</v>
      </c>
      <c r="F165" s="208">
        <v>24072.75</v>
      </c>
      <c r="G165" s="208">
        <v>4040.75</v>
      </c>
      <c r="H165" s="211">
        <v>243314.28</v>
      </c>
    </row>
    <row r="166" spans="1:8" ht="15" x14ac:dyDescent="0.5">
      <c r="A166" s="56">
        <v>2025</v>
      </c>
      <c r="B166" s="72" t="s">
        <v>33</v>
      </c>
      <c r="C166" s="206" t="s">
        <v>78</v>
      </c>
      <c r="D166" s="210">
        <v>132618.5</v>
      </c>
      <c r="E166" s="208">
        <v>51330.100000000006</v>
      </c>
      <c r="F166" s="208">
        <v>23249</v>
      </c>
      <c r="G166" s="208">
        <v>4004.75</v>
      </c>
      <c r="H166" s="211">
        <v>211202.35</v>
      </c>
    </row>
    <row r="167" spans="1:8" ht="15" x14ac:dyDescent="0.5">
      <c r="A167" s="56">
        <v>2026</v>
      </c>
      <c r="B167" s="87" t="s">
        <v>21</v>
      </c>
      <c r="C167" s="206" t="s">
        <v>78</v>
      </c>
      <c r="D167" s="210">
        <v>105329.5</v>
      </c>
      <c r="E167" s="208">
        <v>45217.15</v>
      </c>
      <c r="F167" s="208">
        <v>22070.75</v>
      </c>
      <c r="G167" s="208">
        <v>2746.25</v>
      </c>
      <c r="H167" s="211">
        <v>175363.65</v>
      </c>
    </row>
    <row r="168" spans="1:8" ht="15" x14ac:dyDescent="0.5">
      <c r="A168" s="56">
        <v>2026</v>
      </c>
      <c r="B168" s="87" t="s">
        <v>23</v>
      </c>
      <c r="C168" s="206" t="s">
        <v>78</v>
      </c>
      <c r="D168" s="210">
        <v>141058.51</v>
      </c>
      <c r="E168" s="208">
        <v>58166.15</v>
      </c>
      <c r="F168" s="208">
        <v>28278.25</v>
      </c>
      <c r="G168" s="208">
        <v>3567.5</v>
      </c>
      <c r="H168" s="211">
        <v>231070.41</v>
      </c>
    </row>
    <row r="169" spans="1:8" ht="15" x14ac:dyDescent="0.5">
      <c r="A169" s="56">
        <v>2026</v>
      </c>
      <c r="B169" s="72" t="s">
        <v>24</v>
      </c>
      <c r="C169" s="206" t="s">
        <v>78</v>
      </c>
      <c r="D169" s="210">
        <v>140547.25599999999</v>
      </c>
      <c r="E169" s="208">
        <v>66878.7</v>
      </c>
      <c r="F169" s="208">
        <v>29839.5</v>
      </c>
      <c r="G169" s="208">
        <v>4041.5</v>
      </c>
      <c r="H169" s="211">
        <v>241306.95600000001</v>
      </c>
    </row>
    <row r="170" spans="1:8" ht="15" x14ac:dyDescent="0.5">
      <c r="A170" s="56">
        <v>2026</v>
      </c>
      <c r="B170" s="87" t="s">
        <v>25</v>
      </c>
      <c r="C170" s="206" t="s">
        <v>78</v>
      </c>
      <c r="D170" s="210">
        <v>130499.7</v>
      </c>
      <c r="E170" s="208">
        <v>55187.7</v>
      </c>
      <c r="F170" s="208">
        <v>27880.75</v>
      </c>
      <c r="G170" s="208">
        <v>3425</v>
      </c>
      <c r="H170" s="211">
        <v>216993.15</v>
      </c>
    </row>
    <row r="171" spans="1:8" ht="15" x14ac:dyDescent="0.5">
      <c r="A171" s="56">
        <v>2026</v>
      </c>
      <c r="B171" s="72" t="s">
        <v>26</v>
      </c>
      <c r="C171" s="206" t="s">
        <v>78</v>
      </c>
      <c r="D171" s="210">
        <v>130253.5</v>
      </c>
      <c r="E171" s="208">
        <v>55200.2</v>
      </c>
      <c r="F171" s="208">
        <v>34327.25</v>
      </c>
      <c r="G171" s="208">
        <v>2052.25</v>
      </c>
      <c r="H171" s="211">
        <v>221833.2</v>
      </c>
    </row>
    <row r="172" spans="1:8" ht="15" x14ac:dyDescent="0.5">
      <c r="A172" s="56">
        <v>2026</v>
      </c>
      <c r="B172" s="72" t="s">
        <v>27</v>
      </c>
      <c r="C172" s="206" t="s">
        <v>78</v>
      </c>
      <c r="D172" s="210">
        <v>130374.39999999999</v>
      </c>
      <c r="E172" s="208">
        <v>54786.8</v>
      </c>
      <c r="F172" s="208">
        <v>32587.760000000002</v>
      </c>
      <c r="G172" s="208">
        <v>2074.25</v>
      </c>
      <c r="H172" s="211">
        <v>219823.21000000002</v>
      </c>
    </row>
    <row r="173" spans="1:8" x14ac:dyDescent="0.5">
      <c r="A173" s="206">
        <v>2022</v>
      </c>
      <c r="B173" s="87" t="s">
        <v>21</v>
      </c>
      <c r="C173" s="206" t="s">
        <v>63</v>
      </c>
      <c r="D173" s="210">
        <v>15371.9</v>
      </c>
      <c r="E173" s="208">
        <v>1044</v>
      </c>
      <c r="F173" s="208">
        <v>1779.5</v>
      </c>
      <c r="G173" s="208">
        <v>2499.4499999999998</v>
      </c>
      <c r="H173" s="211">
        <v>20694.850000000002</v>
      </c>
    </row>
    <row r="174" spans="1:8" x14ac:dyDescent="0.5">
      <c r="A174" s="206">
        <v>2022</v>
      </c>
      <c r="B174" s="87" t="s">
        <v>23</v>
      </c>
      <c r="C174" s="206" t="s">
        <v>63</v>
      </c>
      <c r="D174" s="210">
        <v>19518.95</v>
      </c>
      <c r="E174" s="208">
        <v>1675.75</v>
      </c>
      <c r="F174" s="208">
        <v>1666.75</v>
      </c>
      <c r="G174" s="208">
        <v>2707.15</v>
      </c>
      <c r="H174" s="211">
        <v>25568.600000000002</v>
      </c>
    </row>
    <row r="175" spans="1:8" x14ac:dyDescent="0.5">
      <c r="A175" s="206">
        <v>2022</v>
      </c>
      <c r="B175" s="87" t="s">
        <v>24</v>
      </c>
      <c r="C175" s="206" t="s">
        <v>63</v>
      </c>
      <c r="D175" s="210">
        <v>24287.25</v>
      </c>
      <c r="E175" s="208">
        <v>1608.25</v>
      </c>
      <c r="F175" s="208">
        <v>1482.75</v>
      </c>
      <c r="G175" s="208">
        <v>2923.26</v>
      </c>
      <c r="H175" s="211">
        <v>30301.510000000002</v>
      </c>
    </row>
    <row r="176" spans="1:8" x14ac:dyDescent="0.5">
      <c r="A176" s="206">
        <v>2022</v>
      </c>
      <c r="B176" s="87" t="s">
        <v>25</v>
      </c>
      <c r="C176" s="206" t="s">
        <v>63</v>
      </c>
      <c r="D176" s="210">
        <v>20215.25</v>
      </c>
      <c r="E176" s="208">
        <v>1633.5</v>
      </c>
      <c r="F176" s="208">
        <v>1138.75</v>
      </c>
      <c r="G176" s="208">
        <v>2859.45</v>
      </c>
      <c r="H176" s="211">
        <v>25846.95</v>
      </c>
    </row>
    <row r="177" spans="1:8" x14ac:dyDescent="0.5">
      <c r="A177" s="206">
        <v>2022</v>
      </c>
      <c r="B177" s="87" t="s">
        <v>26</v>
      </c>
      <c r="C177" s="206" t="s">
        <v>63</v>
      </c>
      <c r="D177" s="210">
        <v>21424</v>
      </c>
      <c r="E177" s="208">
        <v>1395</v>
      </c>
      <c r="F177" s="208">
        <v>1400.25</v>
      </c>
      <c r="G177" s="208">
        <v>2869.2</v>
      </c>
      <c r="H177" s="211">
        <v>27088.45</v>
      </c>
    </row>
    <row r="178" spans="1:8" x14ac:dyDescent="0.5">
      <c r="A178" s="206">
        <v>2022</v>
      </c>
      <c r="B178" s="87" t="s">
        <v>27</v>
      </c>
      <c r="C178" s="206" t="s">
        <v>63</v>
      </c>
      <c r="D178" s="210">
        <v>18510.45</v>
      </c>
      <c r="E178" s="208">
        <v>1343.04</v>
      </c>
      <c r="F178" s="208">
        <v>951.5</v>
      </c>
      <c r="G178" s="208">
        <v>2324</v>
      </c>
      <c r="H178" s="211">
        <v>23128.99</v>
      </c>
    </row>
    <row r="179" spans="1:8" x14ac:dyDescent="0.5">
      <c r="A179" s="206">
        <v>2022</v>
      </c>
      <c r="B179" s="87" t="s">
        <v>28</v>
      </c>
      <c r="C179" s="206" t="s">
        <v>63</v>
      </c>
      <c r="D179" s="210">
        <v>17028.2</v>
      </c>
      <c r="E179" s="208">
        <v>2736.75</v>
      </c>
      <c r="F179" s="208">
        <v>1470.5</v>
      </c>
      <c r="G179" s="208">
        <v>2457.1999999999998</v>
      </c>
      <c r="H179" s="211">
        <v>23692.65</v>
      </c>
    </row>
    <row r="180" spans="1:8" x14ac:dyDescent="0.5">
      <c r="A180" s="206">
        <v>2022</v>
      </c>
      <c r="B180" s="87" t="s">
        <v>29</v>
      </c>
      <c r="C180" s="206" t="s">
        <v>63</v>
      </c>
      <c r="D180" s="210">
        <v>18354.05</v>
      </c>
      <c r="E180" s="208">
        <v>3442.75</v>
      </c>
      <c r="F180" s="208">
        <v>1322.4</v>
      </c>
      <c r="G180" s="208">
        <v>2294.8000000000002</v>
      </c>
      <c r="H180" s="211">
        <v>25414</v>
      </c>
    </row>
    <row r="181" spans="1:8" x14ac:dyDescent="0.5">
      <c r="A181" s="206">
        <v>2022</v>
      </c>
      <c r="B181" s="87" t="s">
        <v>30</v>
      </c>
      <c r="C181" s="206" t="s">
        <v>63</v>
      </c>
      <c r="D181" s="210">
        <v>18287.55</v>
      </c>
      <c r="E181" s="208">
        <v>1811.5</v>
      </c>
      <c r="F181" s="208">
        <v>1721.8</v>
      </c>
      <c r="G181" s="208">
        <v>2285.5500000000002</v>
      </c>
      <c r="H181" s="211">
        <v>24106.399999999998</v>
      </c>
    </row>
    <row r="182" spans="1:8" x14ac:dyDescent="0.5">
      <c r="A182" s="206">
        <v>2022</v>
      </c>
      <c r="B182" s="87" t="s">
        <v>31</v>
      </c>
      <c r="C182" s="206" t="s">
        <v>63</v>
      </c>
      <c r="D182" s="210">
        <v>16809.25</v>
      </c>
      <c r="E182" s="208">
        <v>1409.25</v>
      </c>
      <c r="F182" s="208">
        <v>1314.7</v>
      </c>
      <c r="G182" s="208">
        <v>2136.4499999999998</v>
      </c>
      <c r="H182" s="211">
        <v>21669.65</v>
      </c>
    </row>
    <row r="183" spans="1:8" x14ac:dyDescent="0.5">
      <c r="A183" s="206">
        <v>2022</v>
      </c>
      <c r="B183" s="87" t="s">
        <v>32</v>
      </c>
      <c r="C183" s="206" t="s">
        <v>63</v>
      </c>
      <c r="D183" s="210">
        <v>14923.75</v>
      </c>
      <c r="E183" s="208">
        <v>1905.5</v>
      </c>
      <c r="F183" s="208">
        <v>1288.75</v>
      </c>
      <c r="G183" s="208">
        <v>2003.25</v>
      </c>
      <c r="H183" s="211">
        <v>20121.25</v>
      </c>
    </row>
    <row r="184" spans="1:8" x14ac:dyDescent="0.5">
      <c r="A184" s="206">
        <v>2022</v>
      </c>
      <c r="B184" s="87" t="s">
        <v>33</v>
      </c>
      <c r="C184" s="206" t="s">
        <v>63</v>
      </c>
      <c r="D184" s="210">
        <v>15816.95</v>
      </c>
      <c r="E184" s="208">
        <v>1374.75</v>
      </c>
      <c r="F184" s="208">
        <v>1250.5</v>
      </c>
      <c r="G184" s="208">
        <v>3137.5</v>
      </c>
      <c r="H184" s="211">
        <v>21579.7</v>
      </c>
    </row>
    <row r="185" spans="1:8" x14ac:dyDescent="0.5">
      <c r="A185" s="206">
        <v>2023</v>
      </c>
      <c r="B185" s="87" t="s">
        <v>21</v>
      </c>
      <c r="C185" s="206" t="s">
        <v>63</v>
      </c>
      <c r="D185" s="210">
        <v>11849.75</v>
      </c>
      <c r="E185" s="208">
        <v>1515.5</v>
      </c>
      <c r="F185" s="208">
        <v>971</v>
      </c>
      <c r="G185" s="208">
        <v>2021.3</v>
      </c>
      <c r="H185" s="211">
        <v>16357.55</v>
      </c>
    </row>
    <row r="186" spans="1:8" x14ac:dyDescent="0.5">
      <c r="A186" s="206">
        <v>2023</v>
      </c>
      <c r="B186" s="87" t="s">
        <v>23</v>
      </c>
      <c r="C186" s="206" t="s">
        <v>63</v>
      </c>
      <c r="D186" s="210">
        <v>15086.2</v>
      </c>
      <c r="E186" s="208">
        <v>1881.75</v>
      </c>
      <c r="F186" s="208">
        <v>1141</v>
      </c>
      <c r="G186" s="208">
        <v>1647.72</v>
      </c>
      <c r="H186" s="211">
        <v>19756.670000000002</v>
      </c>
    </row>
    <row r="187" spans="1:8" x14ac:dyDescent="0.5">
      <c r="A187" s="206">
        <v>2023</v>
      </c>
      <c r="B187" s="87" t="s">
        <v>24</v>
      </c>
      <c r="C187" s="206" t="s">
        <v>63</v>
      </c>
      <c r="D187" s="210">
        <v>16550.5</v>
      </c>
      <c r="E187" s="208">
        <v>1522.2</v>
      </c>
      <c r="F187" s="208">
        <v>836.25</v>
      </c>
      <c r="G187" s="208">
        <v>343.6</v>
      </c>
      <c r="H187" s="211">
        <v>19252.55</v>
      </c>
    </row>
    <row r="188" spans="1:8" x14ac:dyDescent="0.5">
      <c r="A188" s="206">
        <v>2023</v>
      </c>
      <c r="B188" s="87" t="s">
        <v>25</v>
      </c>
      <c r="C188" s="206" t="s">
        <v>63</v>
      </c>
      <c r="D188" s="210">
        <v>13765</v>
      </c>
      <c r="E188" s="208">
        <v>1544.25</v>
      </c>
      <c r="F188" s="208">
        <v>698</v>
      </c>
      <c r="G188" s="208">
        <v>169.7</v>
      </c>
      <c r="H188" s="211">
        <v>16176.95</v>
      </c>
    </row>
    <row r="189" spans="1:8" x14ac:dyDescent="0.5">
      <c r="A189" s="206">
        <v>2023</v>
      </c>
      <c r="B189" s="87" t="s">
        <v>26</v>
      </c>
      <c r="C189" s="206" t="s">
        <v>63</v>
      </c>
      <c r="D189" s="210">
        <v>14904.5</v>
      </c>
      <c r="E189" s="208">
        <v>1935.75</v>
      </c>
      <c r="F189" s="208">
        <v>1000</v>
      </c>
      <c r="G189" s="208">
        <v>118.25</v>
      </c>
      <c r="H189" s="211">
        <v>17958.5</v>
      </c>
    </row>
    <row r="190" spans="1:8" x14ac:dyDescent="0.5">
      <c r="A190" s="206">
        <v>2023</v>
      </c>
      <c r="B190" s="87" t="s">
        <v>27</v>
      </c>
      <c r="C190" s="206" t="s">
        <v>63</v>
      </c>
      <c r="D190" s="210">
        <v>13400.75</v>
      </c>
      <c r="E190" s="208">
        <v>2723.25</v>
      </c>
      <c r="F190" s="208">
        <v>1725.4</v>
      </c>
      <c r="G190" s="208">
        <v>30.75</v>
      </c>
      <c r="H190" s="211">
        <v>17880.150000000001</v>
      </c>
    </row>
    <row r="191" spans="1:8" x14ac:dyDescent="0.5">
      <c r="A191" s="206">
        <v>2023</v>
      </c>
      <c r="B191" s="87" t="s">
        <v>28</v>
      </c>
      <c r="C191" s="206" t="s">
        <v>63</v>
      </c>
      <c r="D191" s="210">
        <v>15294</v>
      </c>
      <c r="E191" s="208">
        <v>3203.75</v>
      </c>
      <c r="F191" s="208">
        <v>1738.75</v>
      </c>
      <c r="G191" s="208">
        <v>38.5</v>
      </c>
      <c r="H191" s="211">
        <v>20275</v>
      </c>
    </row>
    <row r="192" spans="1:8" x14ac:dyDescent="0.5">
      <c r="A192" s="206">
        <v>2023</v>
      </c>
      <c r="B192" s="87" t="s">
        <v>29</v>
      </c>
      <c r="C192" s="206" t="s">
        <v>63</v>
      </c>
      <c r="D192" s="210">
        <v>13917.65</v>
      </c>
      <c r="E192" s="208">
        <v>2984</v>
      </c>
      <c r="F192" s="208">
        <v>1182.75</v>
      </c>
      <c r="G192" s="208">
        <v>0</v>
      </c>
      <c r="H192" s="211">
        <v>18084.400000000001</v>
      </c>
    </row>
    <row r="193" spans="1:8" x14ac:dyDescent="0.5">
      <c r="A193" s="206">
        <v>2023</v>
      </c>
      <c r="B193" s="87" t="s">
        <v>30</v>
      </c>
      <c r="C193" s="206" t="s">
        <v>63</v>
      </c>
      <c r="D193" s="210">
        <v>14382.25</v>
      </c>
      <c r="E193" s="208">
        <v>3237.75</v>
      </c>
      <c r="F193" s="208">
        <v>1046.5</v>
      </c>
      <c r="G193" s="208">
        <v>165</v>
      </c>
      <c r="H193" s="211">
        <v>18831.5</v>
      </c>
    </row>
    <row r="194" spans="1:8" x14ac:dyDescent="0.5">
      <c r="A194" s="206">
        <v>2023</v>
      </c>
      <c r="B194" s="87" t="s">
        <v>31</v>
      </c>
      <c r="C194" s="206" t="s">
        <v>63</v>
      </c>
      <c r="D194" s="210">
        <v>13935</v>
      </c>
      <c r="E194" s="208">
        <v>2246.5</v>
      </c>
      <c r="F194" s="208">
        <v>641.75</v>
      </c>
      <c r="G194" s="208">
        <v>31</v>
      </c>
      <c r="H194" s="211">
        <v>16854.25</v>
      </c>
    </row>
    <row r="195" spans="1:8" x14ac:dyDescent="0.5">
      <c r="A195" s="206">
        <v>2023</v>
      </c>
      <c r="B195" s="87" t="s">
        <v>32</v>
      </c>
      <c r="C195" s="206" t="s">
        <v>63</v>
      </c>
      <c r="D195" s="210">
        <v>12293.25</v>
      </c>
      <c r="E195" s="208">
        <v>2783.5</v>
      </c>
      <c r="F195" s="208">
        <v>315.75</v>
      </c>
      <c r="G195" s="208">
        <v>0</v>
      </c>
      <c r="H195" s="211">
        <v>15392.5</v>
      </c>
    </row>
    <row r="196" spans="1:8" x14ac:dyDescent="0.5">
      <c r="A196" s="206">
        <v>2023</v>
      </c>
      <c r="B196" s="87" t="s">
        <v>33</v>
      </c>
      <c r="C196" s="206" t="s">
        <v>63</v>
      </c>
      <c r="D196" s="210">
        <v>12871</v>
      </c>
      <c r="E196" s="208">
        <v>2666.15</v>
      </c>
      <c r="F196" s="208">
        <v>854.5</v>
      </c>
      <c r="G196" s="208">
        <v>0</v>
      </c>
      <c r="H196" s="211">
        <v>16391.650000000001</v>
      </c>
    </row>
    <row r="197" spans="1:8" x14ac:dyDescent="0.5">
      <c r="A197" s="206">
        <v>2024</v>
      </c>
      <c r="B197" s="87" t="s">
        <v>21</v>
      </c>
      <c r="C197" s="206" t="s">
        <v>63</v>
      </c>
      <c r="D197" s="210">
        <v>20420.419999999998</v>
      </c>
      <c r="E197" s="208">
        <v>3029.75</v>
      </c>
      <c r="F197" s="208">
        <v>2069.25</v>
      </c>
      <c r="G197" s="208">
        <v>23</v>
      </c>
      <c r="H197" s="211">
        <v>25542.42</v>
      </c>
    </row>
    <row r="198" spans="1:8" x14ac:dyDescent="0.5">
      <c r="A198" s="206">
        <v>2024</v>
      </c>
      <c r="B198" s="87" t="s">
        <v>23</v>
      </c>
      <c r="C198" s="206" t="s">
        <v>63</v>
      </c>
      <c r="D198" s="210">
        <v>26055.25</v>
      </c>
      <c r="E198" s="208">
        <v>3690.323625</v>
      </c>
      <c r="F198" s="208">
        <v>2499.5</v>
      </c>
      <c r="G198" s="208">
        <v>38</v>
      </c>
      <c r="H198" s="211">
        <v>32283.073625000001</v>
      </c>
    </row>
    <row r="199" spans="1:8" x14ac:dyDescent="0.5">
      <c r="A199" s="206">
        <v>2024</v>
      </c>
      <c r="B199" s="87" t="s">
        <v>24</v>
      </c>
      <c r="C199" s="206" t="s">
        <v>63</v>
      </c>
      <c r="D199" s="210">
        <v>25515.703925000002</v>
      </c>
      <c r="E199" s="208">
        <v>3207.60457</v>
      </c>
      <c r="F199" s="208">
        <v>3003</v>
      </c>
      <c r="G199" s="208">
        <v>10.26</v>
      </c>
      <c r="H199" s="211">
        <v>31736.568495</v>
      </c>
    </row>
    <row r="200" spans="1:8" x14ac:dyDescent="0.5">
      <c r="A200" s="206">
        <v>2024</v>
      </c>
      <c r="B200" s="87" t="s">
        <v>25</v>
      </c>
      <c r="C200" s="206" t="s">
        <v>63</v>
      </c>
      <c r="D200" s="210">
        <v>23759.919999999998</v>
      </c>
      <c r="E200" s="208">
        <v>4179.8500000000004</v>
      </c>
      <c r="F200" s="208">
        <v>3058.5</v>
      </c>
      <c r="G200" s="208">
        <v>6.3</v>
      </c>
      <c r="H200" s="211">
        <v>31004.569999999996</v>
      </c>
    </row>
    <row r="201" spans="1:8" x14ac:dyDescent="0.5">
      <c r="A201" s="206">
        <v>2024</v>
      </c>
      <c r="B201" s="87" t="s">
        <v>26</v>
      </c>
      <c r="C201" s="206" t="s">
        <v>63</v>
      </c>
      <c r="D201" s="210">
        <v>22110.15</v>
      </c>
      <c r="E201" s="208">
        <v>3666.5</v>
      </c>
      <c r="F201" s="208">
        <v>3073</v>
      </c>
      <c r="G201" s="208">
        <v>0</v>
      </c>
      <c r="H201" s="211">
        <v>28849.65</v>
      </c>
    </row>
    <row r="202" spans="1:8" x14ac:dyDescent="0.5">
      <c r="A202" s="206">
        <v>2024</v>
      </c>
      <c r="B202" s="87" t="s">
        <v>27</v>
      </c>
      <c r="C202" s="206" t="s">
        <v>63</v>
      </c>
      <c r="D202" s="210">
        <v>20746.5</v>
      </c>
      <c r="E202" s="208">
        <v>2708.5</v>
      </c>
      <c r="F202" s="208">
        <v>2687.75</v>
      </c>
      <c r="G202" s="208">
        <v>6</v>
      </c>
      <c r="H202" s="211">
        <v>26148.75</v>
      </c>
    </row>
    <row r="203" spans="1:8" x14ac:dyDescent="0.5">
      <c r="A203" s="206">
        <v>2024</v>
      </c>
      <c r="B203" s="87" t="s">
        <v>28</v>
      </c>
      <c r="C203" s="206" t="s">
        <v>63</v>
      </c>
      <c r="D203" s="210">
        <v>19182</v>
      </c>
      <c r="E203" s="208">
        <v>4842</v>
      </c>
      <c r="F203" s="208">
        <v>3322.25</v>
      </c>
      <c r="G203" s="208">
        <v>23.5</v>
      </c>
      <c r="H203" s="211">
        <v>27369.75</v>
      </c>
    </row>
    <row r="204" spans="1:8" x14ac:dyDescent="0.5">
      <c r="A204" s="206">
        <v>2024</v>
      </c>
      <c r="B204" s="87" t="s">
        <v>29</v>
      </c>
      <c r="C204" s="206" t="s">
        <v>63</v>
      </c>
      <c r="D204" s="210">
        <v>18324.3</v>
      </c>
      <c r="E204" s="208">
        <v>7069.05</v>
      </c>
      <c r="F204" s="208">
        <v>3934</v>
      </c>
      <c r="G204" s="208">
        <v>59.5</v>
      </c>
      <c r="H204" s="211">
        <v>29386.85</v>
      </c>
    </row>
    <row r="205" spans="1:8" x14ac:dyDescent="0.5">
      <c r="A205" s="206">
        <v>2024</v>
      </c>
      <c r="B205" s="87" t="s">
        <v>30</v>
      </c>
      <c r="C205" s="206" t="s">
        <v>63</v>
      </c>
      <c r="D205" s="210">
        <v>16495.5</v>
      </c>
      <c r="E205" s="208">
        <v>7958.9</v>
      </c>
      <c r="F205" s="208">
        <v>3896.5</v>
      </c>
      <c r="G205" s="208">
        <v>102</v>
      </c>
      <c r="H205" s="211">
        <v>28452.9</v>
      </c>
    </row>
    <row r="206" spans="1:8" x14ac:dyDescent="0.5">
      <c r="A206" s="206">
        <v>2024</v>
      </c>
      <c r="B206" s="87" t="s">
        <v>31</v>
      </c>
      <c r="C206" s="206" t="s">
        <v>63</v>
      </c>
      <c r="D206" s="210">
        <v>19790.2</v>
      </c>
      <c r="E206" s="208">
        <v>9304.75</v>
      </c>
      <c r="F206" s="208">
        <v>3694.75</v>
      </c>
      <c r="G206" s="208">
        <v>30</v>
      </c>
      <c r="H206" s="211">
        <v>32819.699999999997</v>
      </c>
    </row>
    <row r="207" spans="1:8" x14ac:dyDescent="0.5">
      <c r="A207" s="206">
        <v>2024</v>
      </c>
      <c r="B207" s="87" t="s">
        <v>32</v>
      </c>
      <c r="C207" s="206" t="s">
        <v>63</v>
      </c>
      <c r="D207" s="210">
        <v>18181.75</v>
      </c>
      <c r="E207" s="208">
        <v>8223.25</v>
      </c>
      <c r="F207" s="208">
        <v>2172.5</v>
      </c>
      <c r="G207" s="208">
        <v>33.5</v>
      </c>
      <c r="H207" s="211">
        <v>28611</v>
      </c>
    </row>
    <row r="208" spans="1:8" x14ac:dyDescent="0.5">
      <c r="A208" s="206">
        <v>2024</v>
      </c>
      <c r="B208" s="87" t="s">
        <v>33</v>
      </c>
      <c r="C208" s="206" t="s">
        <v>63</v>
      </c>
      <c r="D208" s="210">
        <v>19035.75</v>
      </c>
      <c r="E208" s="208">
        <v>10831.2</v>
      </c>
      <c r="F208" s="208">
        <v>2740.8</v>
      </c>
      <c r="G208" s="208">
        <v>8.5</v>
      </c>
      <c r="H208" s="211">
        <v>32616.25</v>
      </c>
    </row>
    <row r="209" spans="1:8" x14ac:dyDescent="0.5">
      <c r="A209" s="56">
        <v>2025</v>
      </c>
      <c r="B209" s="72" t="s">
        <v>21</v>
      </c>
      <c r="C209" s="56" t="s">
        <v>63</v>
      </c>
      <c r="D209" s="210">
        <v>16153.25</v>
      </c>
      <c r="E209" s="208">
        <v>8686.75</v>
      </c>
      <c r="F209" s="208">
        <v>2359</v>
      </c>
      <c r="G209" s="208">
        <v>7.75</v>
      </c>
      <c r="H209" s="211">
        <v>27206.75</v>
      </c>
    </row>
    <row r="210" spans="1:8" x14ac:dyDescent="0.5">
      <c r="A210" s="206">
        <v>2025</v>
      </c>
      <c r="B210" s="87" t="s">
        <v>23</v>
      </c>
      <c r="C210" s="206" t="s">
        <v>63</v>
      </c>
      <c r="D210" s="210">
        <v>23030.76</v>
      </c>
      <c r="E210" s="208">
        <v>8451.5</v>
      </c>
      <c r="F210" s="208">
        <v>3952.5</v>
      </c>
      <c r="G210" s="208">
        <v>2</v>
      </c>
      <c r="H210" s="211">
        <v>35436.759999999995</v>
      </c>
    </row>
    <row r="211" spans="1:8" x14ac:dyDescent="0.5">
      <c r="A211" s="206">
        <v>2025</v>
      </c>
      <c r="B211" s="87" t="s">
        <v>24</v>
      </c>
      <c r="C211" s="206" t="s">
        <v>63</v>
      </c>
      <c r="D211" s="210">
        <v>25089.5</v>
      </c>
      <c r="E211" s="208">
        <v>6703</v>
      </c>
      <c r="F211" s="208">
        <v>4738.75</v>
      </c>
      <c r="G211" s="208">
        <v>2.5</v>
      </c>
      <c r="H211" s="211">
        <v>36533.75</v>
      </c>
    </row>
    <row r="212" spans="1:8" x14ac:dyDescent="0.5">
      <c r="A212" s="206">
        <v>2025</v>
      </c>
      <c r="B212" s="87" t="s">
        <v>25</v>
      </c>
      <c r="C212" s="206" t="s">
        <v>63</v>
      </c>
      <c r="D212" s="210">
        <v>22774.75</v>
      </c>
      <c r="E212" s="208">
        <v>5563</v>
      </c>
      <c r="F212" s="208">
        <v>4625.7700000000004</v>
      </c>
      <c r="G212" s="208">
        <v>57</v>
      </c>
      <c r="H212" s="211">
        <v>33020.520000000004</v>
      </c>
    </row>
    <row r="213" spans="1:8" x14ac:dyDescent="0.5">
      <c r="A213" s="206">
        <v>2025</v>
      </c>
      <c r="B213" s="87" t="s">
        <v>26</v>
      </c>
      <c r="C213" s="206" t="s">
        <v>63</v>
      </c>
      <c r="D213" s="210">
        <v>20167</v>
      </c>
      <c r="E213" s="208">
        <v>5394</v>
      </c>
      <c r="F213" s="208">
        <v>3885.5</v>
      </c>
      <c r="G213" s="208">
        <v>122.5</v>
      </c>
      <c r="H213" s="211">
        <v>29569</v>
      </c>
    </row>
    <row r="214" spans="1:8" x14ac:dyDescent="0.5">
      <c r="A214" s="206">
        <v>2025</v>
      </c>
      <c r="B214" s="87" t="s">
        <v>27</v>
      </c>
      <c r="C214" s="206" t="s">
        <v>63</v>
      </c>
      <c r="D214" s="210">
        <v>15738</v>
      </c>
      <c r="E214" s="208">
        <v>3577.25</v>
      </c>
      <c r="F214" s="208">
        <v>3819</v>
      </c>
      <c r="G214" s="208">
        <v>0</v>
      </c>
      <c r="H214" s="211">
        <v>23134.25</v>
      </c>
    </row>
    <row r="215" spans="1:8" x14ac:dyDescent="0.5">
      <c r="A215" s="206">
        <v>2025</v>
      </c>
      <c r="B215" s="87" t="s">
        <v>28</v>
      </c>
      <c r="C215" s="206" t="s">
        <v>63</v>
      </c>
      <c r="D215" s="210">
        <v>19076</v>
      </c>
      <c r="E215" s="208">
        <v>5336.25</v>
      </c>
      <c r="F215" s="208">
        <v>4951.25</v>
      </c>
      <c r="G215" s="208">
        <v>93</v>
      </c>
      <c r="H215" s="211">
        <v>29456.5</v>
      </c>
    </row>
    <row r="216" spans="1:8" x14ac:dyDescent="0.5">
      <c r="A216" s="206">
        <v>2025</v>
      </c>
      <c r="B216" s="87" t="s">
        <v>29</v>
      </c>
      <c r="C216" s="206" t="s">
        <v>63</v>
      </c>
      <c r="D216" s="210">
        <v>15209.7</v>
      </c>
      <c r="E216" s="208">
        <v>4385.16</v>
      </c>
      <c r="F216" s="208">
        <v>5305.5</v>
      </c>
      <c r="G216" s="208">
        <v>14.5</v>
      </c>
      <c r="H216" s="211">
        <v>24914.86</v>
      </c>
    </row>
    <row r="217" spans="1:8" x14ac:dyDescent="0.5">
      <c r="A217" s="56">
        <v>2025</v>
      </c>
      <c r="B217" s="72" t="s">
        <v>30</v>
      </c>
      <c r="C217" s="56" t="s">
        <v>63</v>
      </c>
      <c r="D217" s="210">
        <v>17303.5</v>
      </c>
      <c r="E217" s="208">
        <v>5233.3999999999996</v>
      </c>
      <c r="F217" s="208">
        <v>4606.3999999999996</v>
      </c>
      <c r="G217" s="208">
        <v>192.25</v>
      </c>
      <c r="H217" s="211">
        <v>27335.550000000003</v>
      </c>
    </row>
    <row r="218" spans="1:8" x14ac:dyDescent="0.5">
      <c r="A218" s="206">
        <v>2025</v>
      </c>
      <c r="B218" s="87" t="s">
        <v>31</v>
      </c>
      <c r="C218" s="206" t="s">
        <v>63</v>
      </c>
      <c r="D218" s="210">
        <v>15966.85</v>
      </c>
      <c r="E218" s="208">
        <v>6397.25</v>
      </c>
      <c r="F218" s="208">
        <v>4886.3500000000004</v>
      </c>
      <c r="G218" s="208">
        <v>41.75</v>
      </c>
      <c r="H218" s="211">
        <v>27292.199999999997</v>
      </c>
    </row>
    <row r="219" spans="1:8" x14ac:dyDescent="0.5">
      <c r="A219" s="206">
        <v>2025</v>
      </c>
      <c r="B219" s="87" t="s">
        <v>32</v>
      </c>
      <c r="C219" s="206" t="s">
        <v>63</v>
      </c>
      <c r="D219" s="210">
        <v>13894</v>
      </c>
      <c r="E219" s="208">
        <v>4814.25</v>
      </c>
      <c r="F219" s="208">
        <v>6021.25</v>
      </c>
      <c r="G219" s="208">
        <v>17.25</v>
      </c>
      <c r="H219" s="211">
        <v>24746.75</v>
      </c>
    </row>
    <row r="220" spans="1:8" x14ac:dyDescent="0.5">
      <c r="A220" s="56">
        <v>2025</v>
      </c>
      <c r="B220" s="72" t="s">
        <v>33</v>
      </c>
      <c r="C220" s="206" t="s">
        <v>63</v>
      </c>
      <c r="D220" s="210">
        <v>14276.25</v>
      </c>
      <c r="E220" s="208">
        <v>9867.25</v>
      </c>
      <c r="F220" s="208">
        <v>6117.8</v>
      </c>
      <c r="G220" s="208">
        <v>333.65</v>
      </c>
      <c r="H220" s="211">
        <v>30594.95</v>
      </c>
    </row>
    <row r="221" spans="1:8" x14ac:dyDescent="0.5">
      <c r="A221" s="56">
        <v>2026</v>
      </c>
      <c r="B221" s="87" t="s">
        <v>21</v>
      </c>
      <c r="C221" s="206" t="s">
        <v>63</v>
      </c>
      <c r="D221" s="210">
        <v>15565</v>
      </c>
      <c r="E221" s="208">
        <v>9476.15</v>
      </c>
      <c r="F221" s="208">
        <v>3535</v>
      </c>
      <c r="G221" s="208">
        <v>16.5</v>
      </c>
      <c r="H221" s="211">
        <v>28592.65</v>
      </c>
    </row>
    <row r="222" spans="1:8" x14ac:dyDescent="0.5">
      <c r="A222" s="56">
        <v>2026</v>
      </c>
      <c r="B222" s="87" t="s">
        <v>23</v>
      </c>
      <c r="C222" s="206" t="s">
        <v>63</v>
      </c>
      <c r="D222" s="210">
        <v>16759.75</v>
      </c>
      <c r="E222" s="208">
        <v>11056.25</v>
      </c>
      <c r="F222" s="208">
        <v>4564.5</v>
      </c>
      <c r="G222" s="208">
        <v>40</v>
      </c>
      <c r="H222" s="211">
        <v>32420.5</v>
      </c>
    </row>
    <row r="223" spans="1:8" x14ac:dyDescent="0.5">
      <c r="A223" s="56">
        <v>2026</v>
      </c>
      <c r="B223" s="72" t="s">
        <v>24</v>
      </c>
      <c r="C223" s="56" t="s">
        <v>63</v>
      </c>
      <c r="D223" s="210">
        <v>15943</v>
      </c>
      <c r="E223" s="208">
        <v>13802.75</v>
      </c>
      <c r="F223" s="208">
        <v>5728.75</v>
      </c>
      <c r="G223" s="208">
        <v>17</v>
      </c>
      <c r="H223" s="211">
        <v>35491.5</v>
      </c>
    </row>
    <row r="224" spans="1:8" x14ac:dyDescent="0.5">
      <c r="A224" s="56">
        <v>2026</v>
      </c>
      <c r="B224" s="87" t="s">
        <v>25</v>
      </c>
      <c r="C224" s="206" t="s">
        <v>63</v>
      </c>
      <c r="D224" s="210">
        <v>15683.25</v>
      </c>
      <c r="E224" s="208">
        <v>11747.25</v>
      </c>
      <c r="F224" s="208">
        <v>4475.75</v>
      </c>
      <c r="G224" s="208">
        <v>217.5</v>
      </c>
      <c r="H224" s="211">
        <v>32123.75</v>
      </c>
    </row>
    <row r="225" spans="1:8" x14ac:dyDescent="0.5">
      <c r="A225" s="56">
        <v>2026</v>
      </c>
      <c r="B225" s="72" t="s">
        <v>26</v>
      </c>
      <c r="C225" s="56" t="s">
        <v>63</v>
      </c>
      <c r="D225" s="210">
        <v>18580.25</v>
      </c>
      <c r="E225" s="208">
        <v>9870.15</v>
      </c>
      <c r="F225" s="208">
        <v>4804.5</v>
      </c>
      <c r="G225" s="208">
        <v>900.25</v>
      </c>
      <c r="H225" s="211">
        <v>34155.15</v>
      </c>
    </row>
    <row r="226" spans="1:8" x14ac:dyDescent="0.5">
      <c r="A226" s="56">
        <v>2026</v>
      </c>
      <c r="B226" s="87" t="s">
        <v>27</v>
      </c>
      <c r="C226" s="206" t="s">
        <v>63</v>
      </c>
      <c r="D226" s="210">
        <v>18772</v>
      </c>
      <c r="E226" s="208">
        <v>6710.25</v>
      </c>
      <c r="F226" s="208">
        <v>5979.62</v>
      </c>
      <c r="G226" s="208">
        <v>378.25</v>
      </c>
      <c r="H226" s="211">
        <v>31840.12</v>
      </c>
    </row>
    <row r="227" spans="1:8" x14ac:dyDescent="0.5">
      <c r="A227" s="206">
        <v>2022</v>
      </c>
      <c r="B227" s="87" t="s">
        <v>21</v>
      </c>
      <c r="C227" s="206" t="s">
        <v>64</v>
      </c>
      <c r="D227" s="210">
        <v>2454.75</v>
      </c>
      <c r="E227" s="208">
        <v>439.75</v>
      </c>
      <c r="F227" s="208">
        <v>7713.5</v>
      </c>
      <c r="G227" s="208">
        <v>117.25</v>
      </c>
      <c r="H227" s="211">
        <v>10725.25</v>
      </c>
    </row>
    <row r="228" spans="1:8" x14ac:dyDescent="0.5">
      <c r="A228" s="206">
        <v>2022</v>
      </c>
      <c r="B228" s="87" t="s">
        <v>23</v>
      </c>
      <c r="C228" s="206" t="s">
        <v>64</v>
      </c>
      <c r="D228" s="210">
        <v>3060.25</v>
      </c>
      <c r="E228" s="208">
        <v>767</v>
      </c>
      <c r="F228" s="208">
        <v>7567</v>
      </c>
      <c r="G228" s="208">
        <v>137.5</v>
      </c>
      <c r="H228" s="211">
        <v>11531.75</v>
      </c>
    </row>
    <row r="229" spans="1:8" x14ac:dyDescent="0.5">
      <c r="A229" s="206">
        <v>2022</v>
      </c>
      <c r="B229" s="87" t="s">
        <v>24</v>
      </c>
      <c r="C229" s="206" t="s">
        <v>64</v>
      </c>
      <c r="D229" s="210">
        <v>4165.75</v>
      </c>
      <c r="E229" s="208">
        <v>864</v>
      </c>
      <c r="F229" s="208">
        <v>9139.75</v>
      </c>
      <c r="G229" s="208">
        <v>62.25</v>
      </c>
      <c r="H229" s="211">
        <v>14231.75</v>
      </c>
    </row>
    <row r="230" spans="1:8" x14ac:dyDescent="0.5">
      <c r="A230" s="206">
        <v>2022</v>
      </c>
      <c r="B230" s="87" t="s">
        <v>25</v>
      </c>
      <c r="C230" s="206" t="s">
        <v>64</v>
      </c>
      <c r="D230" s="210">
        <v>4039.25</v>
      </c>
      <c r="E230" s="208">
        <v>456</v>
      </c>
      <c r="F230" s="208">
        <v>7968.75</v>
      </c>
      <c r="G230" s="208">
        <v>74.5</v>
      </c>
      <c r="H230" s="211">
        <v>12538.5</v>
      </c>
    </row>
    <row r="231" spans="1:8" x14ac:dyDescent="0.5">
      <c r="A231" s="206">
        <v>2022</v>
      </c>
      <c r="B231" s="87" t="s">
        <v>26</v>
      </c>
      <c r="C231" s="206" t="s">
        <v>64</v>
      </c>
      <c r="D231" s="210">
        <v>4713.5</v>
      </c>
      <c r="E231" s="208">
        <v>549.25</v>
      </c>
      <c r="F231" s="208">
        <v>8757.6</v>
      </c>
      <c r="G231" s="208">
        <v>124.5</v>
      </c>
      <c r="H231" s="211">
        <v>14144.85</v>
      </c>
    </row>
    <row r="232" spans="1:8" x14ac:dyDescent="0.5">
      <c r="A232" s="206">
        <v>2022</v>
      </c>
      <c r="B232" s="87" t="s">
        <v>27</v>
      </c>
      <c r="C232" s="206" t="s">
        <v>64</v>
      </c>
      <c r="D232" s="210">
        <v>3726.75</v>
      </c>
      <c r="E232" s="208">
        <v>677.5</v>
      </c>
      <c r="F232" s="208">
        <v>9485.9</v>
      </c>
      <c r="G232" s="208">
        <v>112.25</v>
      </c>
      <c r="H232" s="211">
        <v>14002.4</v>
      </c>
    </row>
    <row r="233" spans="1:8" x14ac:dyDescent="0.5">
      <c r="A233" s="206">
        <v>2022</v>
      </c>
      <c r="B233" s="87" t="s">
        <v>28</v>
      </c>
      <c r="C233" s="206" t="s">
        <v>64</v>
      </c>
      <c r="D233" s="210">
        <v>3774</v>
      </c>
      <c r="E233" s="208">
        <v>1059.5</v>
      </c>
      <c r="F233" s="208">
        <v>8772</v>
      </c>
      <c r="G233" s="208">
        <v>96.5</v>
      </c>
      <c r="H233" s="211">
        <v>13702</v>
      </c>
    </row>
    <row r="234" spans="1:8" x14ac:dyDescent="0.5">
      <c r="A234" s="206">
        <v>2022</v>
      </c>
      <c r="B234" s="87" t="s">
        <v>29</v>
      </c>
      <c r="C234" s="206" t="s">
        <v>64</v>
      </c>
      <c r="D234" s="210">
        <v>3741</v>
      </c>
      <c r="E234" s="208">
        <v>839.25</v>
      </c>
      <c r="F234" s="208">
        <v>9735.5</v>
      </c>
      <c r="G234" s="208">
        <v>145.5</v>
      </c>
      <c r="H234" s="211">
        <v>14461.25</v>
      </c>
    </row>
    <row r="235" spans="1:8" x14ac:dyDescent="0.5">
      <c r="A235" s="206">
        <v>2022</v>
      </c>
      <c r="B235" s="87" t="s">
        <v>30</v>
      </c>
      <c r="C235" s="206" t="s">
        <v>64</v>
      </c>
      <c r="D235" s="210">
        <v>5306.5</v>
      </c>
      <c r="E235" s="208">
        <v>1090.75</v>
      </c>
      <c r="F235" s="208">
        <v>9608.15</v>
      </c>
      <c r="G235" s="208">
        <v>56</v>
      </c>
      <c r="H235" s="211">
        <v>16061.4</v>
      </c>
    </row>
    <row r="236" spans="1:8" x14ac:dyDescent="0.5">
      <c r="A236" s="206">
        <v>2022</v>
      </c>
      <c r="B236" s="87" t="s">
        <v>31</v>
      </c>
      <c r="C236" s="206" t="s">
        <v>64</v>
      </c>
      <c r="D236" s="210">
        <v>5472.5</v>
      </c>
      <c r="E236" s="208">
        <v>959.25</v>
      </c>
      <c r="F236" s="208">
        <v>9465.5</v>
      </c>
      <c r="G236" s="208">
        <v>440.25</v>
      </c>
      <c r="H236" s="211">
        <v>16337.5</v>
      </c>
    </row>
    <row r="237" spans="1:8" x14ac:dyDescent="0.5">
      <c r="A237" s="206">
        <v>2022</v>
      </c>
      <c r="B237" s="87" t="s">
        <v>32</v>
      </c>
      <c r="C237" s="206" t="s">
        <v>64</v>
      </c>
      <c r="D237" s="210">
        <v>6653.25</v>
      </c>
      <c r="E237" s="208">
        <v>889</v>
      </c>
      <c r="F237" s="208">
        <v>8697.75</v>
      </c>
      <c r="G237" s="208">
        <v>18</v>
      </c>
      <c r="H237" s="211">
        <v>16258</v>
      </c>
    </row>
    <row r="238" spans="1:8" x14ac:dyDescent="0.5">
      <c r="A238" s="206">
        <v>2022</v>
      </c>
      <c r="B238" s="87" t="s">
        <v>33</v>
      </c>
      <c r="C238" s="206" t="s">
        <v>64</v>
      </c>
      <c r="D238" s="210">
        <v>5715.75</v>
      </c>
      <c r="E238" s="208">
        <v>851</v>
      </c>
      <c r="F238" s="208">
        <v>8847.75</v>
      </c>
      <c r="G238" s="208">
        <v>22.5</v>
      </c>
      <c r="H238" s="211">
        <v>15437</v>
      </c>
    </row>
    <row r="239" spans="1:8" x14ac:dyDescent="0.5">
      <c r="A239" s="206">
        <v>2023</v>
      </c>
      <c r="B239" s="87" t="s">
        <v>21</v>
      </c>
      <c r="C239" s="206" t="s">
        <v>64</v>
      </c>
      <c r="D239" s="210">
        <v>4247.6499999999996</v>
      </c>
      <c r="E239" s="208">
        <v>139</v>
      </c>
      <c r="F239" s="208">
        <v>6598.25</v>
      </c>
      <c r="G239" s="208">
        <v>0</v>
      </c>
      <c r="H239" s="211">
        <v>10984.9</v>
      </c>
    </row>
    <row r="240" spans="1:8" x14ac:dyDescent="0.5">
      <c r="A240" s="206">
        <v>2023</v>
      </c>
      <c r="B240" s="87" t="s">
        <v>23</v>
      </c>
      <c r="C240" s="206" t="s">
        <v>64</v>
      </c>
      <c r="D240" s="210">
        <v>4871.05</v>
      </c>
      <c r="E240" s="208">
        <v>629</v>
      </c>
      <c r="F240" s="208">
        <v>8106.5</v>
      </c>
      <c r="G240" s="208">
        <v>0</v>
      </c>
      <c r="H240" s="211">
        <v>13606.55</v>
      </c>
    </row>
    <row r="241" spans="1:8" x14ac:dyDescent="0.5">
      <c r="A241" s="206">
        <v>2023</v>
      </c>
      <c r="B241" s="87" t="s">
        <v>24</v>
      </c>
      <c r="C241" s="206" t="s">
        <v>64</v>
      </c>
      <c r="D241" s="210">
        <v>5878.75</v>
      </c>
      <c r="E241" s="208">
        <v>448.4</v>
      </c>
      <c r="F241" s="208">
        <v>9212.5</v>
      </c>
      <c r="G241" s="208">
        <v>12</v>
      </c>
      <c r="H241" s="211">
        <v>15551.65</v>
      </c>
    </row>
    <row r="242" spans="1:8" x14ac:dyDescent="0.5">
      <c r="A242" s="206">
        <v>2023</v>
      </c>
      <c r="B242" s="87" t="s">
        <v>25</v>
      </c>
      <c r="C242" s="206" t="s">
        <v>64</v>
      </c>
      <c r="D242" s="210">
        <v>4805</v>
      </c>
      <c r="E242" s="208">
        <v>343.25</v>
      </c>
      <c r="F242" s="208">
        <v>7747.25</v>
      </c>
      <c r="G242" s="208">
        <v>0</v>
      </c>
      <c r="H242" s="211">
        <v>12895.5</v>
      </c>
    </row>
    <row r="243" spans="1:8" x14ac:dyDescent="0.5">
      <c r="A243" s="206">
        <v>2023</v>
      </c>
      <c r="B243" s="87" t="s">
        <v>26</v>
      </c>
      <c r="C243" s="206" t="s">
        <v>64</v>
      </c>
      <c r="D243" s="210">
        <v>6003.5</v>
      </c>
      <c r="E243" s="208">
        <v>273.5</v>
      </c>
      <c r="F243" s="208">
        <v>8473.75</v>
      </c>
      <c r="G243" s="208">
        <v>0</v>
      </c>
      <c r="H243" s="211">
        <v>14750.75</v>
      </c>
    </row>
    <row r="244" spans="1:8" x14ac:dyDescent="0.5">
      <c r="A244" s="206">
        <v>2023</v>
      </c>
      <c r="B244" s="87" t="s">
        <v>27</v>
      </c>
      <c r="C244" s="206" t="s">
        <v>64</v>
      </c>
      <c r="D244" s="210">
        <v>5795.75</v>
      </c>
      <c r="E244" s="208">
        <v>130.5</v>
      </c>
      <c r="F244" s="208">
        <v>7340</v>
      </c>
      <c r="G244" s="208">
        <v>11</v>
      </c>
      <c r="H244" s="211">
        <v>13277.25</v>
      </c>
    </row>
    <row r="245" spans="1:8" x14ac:dyDescent="0.5">
      <c r="A245" s="206">
        <v>2023</v>
      </c>
      <c r="B245" s="87" t="s">
        <v>28</v>
      </c>
      <c r="C245" s="206" t="s">
        <v>64</v>
      </c>
      <c r="D245" s="210">
        <v>5255</v>
      </c>
      <c r="E245" s="208">
        <v>180.75</v>
      </c>
      <c r="F245" s="208">
        <v>8127.25</v>
      </c>
      <c r="G245" s="208">
        <v>0</v>
      </c>
      <c r="H245" s="211">
        <v>13563</v>
      </c>
    </row>
    <row r="246" spans="1:8" x14ac:dyDescent="0.5">
      <c r="A246" s="206">
        <v>2023</v>
      </c>
      <c r="B246" s="87" t="s">
        <v>29</v>
      </c>
      <c r="C246" s="206" t="s">
        <v>64</v>
      </c>
      <c r="D246" s="210">
        <v>5750.75</v>
      </c>
      <c r="E246" s="208">
        <v>316.5</v>
      </c>
      <c r="F246" s="208">
        <v>8783</v>
      </c>
      <c r="G246" s="208">
        <v>0</v>
      </c>
      <c r="H246" s="211">
        <v>14850.25</v>
      </c>
    </row>
    <row r="247" spans="1:8" x14ac:dyDescent="0.5">
      <c r="A247" s="206">
        <v>2023</v>
      </c>
      <c r="B247" s="87" t="s">
        <v>30</v>
      </c>
      <c r="C247" s="206" t="s">
        <v>64</v>
      </c>
      <c r="D247" s="210">
        <v>6001.5</v>
      </c>
      <c r="E247" s="208">
        <v>276</v>
      </c>
      <c r="F247" s="208">
        <v>8964.25</v>
      </c>
      <c r="G247" s="208">
        <v>0</v>
      </c>
      <c r="H247" s="211">
        <v>15241.75</v>
      </c>
    </row>
    <row r="248" spans="1:8" x14ac:dyDescent="0.5">
      <c r="A248" s="206">
        <v>2023</v>
      </c>
      <c r="B248" s="87" t="s">
        <v>31</v>
      </c>
      <c r="C248" s="206" t="s">
        <v>64</v>
      </c>
      <c r="D248" s="210">
        <v>5224.3</v>
      </c>
      <c r="E248" s="208">
        <v>904.25</v>
      </c>
      <c r="F248" s="208">
        <v>7602.5</v>
      </c>
      <c r="G248" s="208">
        <v>0</v>
      </c>
      <c r="H248" s="211">
        <v>13731.05</v>
      </c>
    </row>
    <row r="249" spans="1:8" x14ac:dyDescent="0.5">
      <c r="A249" s="206">
        <v>2023</v>
      </c>
      <c r="B249" s="87" t="s">
        <v>32</v>
      </c>
      <c r="C249" s="206" t="s">
        <v>64</v>
      </c>
      <c r="D249" s="210">
        <v>5043.25</v>
      </c>
      <c r="E249" s="208">
        <v>1374.25</v>
      </c>
      <c r="F249" s="208">
        <v>8224.5</v>
      </c>
      <c r="G249" s="208">
        <v>15</v>
      </c>
      <c r="H249" s="211">
        <v>14657</v>
      </c>
    </row>
    <row r="250" spans="1:8" x14ac:dyDescent="0.5">
      <c r="A250" s="206">
        <v>2023</v>
      </c>
      <c r="B250" s="87" t="s">
        <v>33</v>
      </c>
      <c r="C250" s="206" t="s">
        <v>64</v>
      </c>
      <c r="D250" s="210">
        <v>4814.5</v>
      </c>
      <c r="E250" s="208">
        <v>1762</v>
      </c>
      <c r="F250" s="208">
        <v>7850.75</v>
      </c>
      <c r="G250" s="208">
        <v>16</v>
      </c>
      <c r="H250" s="211">
        <v>14443.25</v>
      </c>
    </row>
    <row r="251" spans="1:8" x14ac:dyDescent="0.5">
      <c r="A251" s="206">
        <v>2024</v>
      </c>
      <c r="B251" s="87" t="s">
        <v>21</v>
      </c>
      <c r="C251" s="206" t="s">
        <v>64</v>
      </c>
      <c r="D251" s="210">
        <v>2719.5</v>
      </c>
      <c r="E251" s="208">
        <v>1137.5</v>
      </c>
      <c r="F251" s="208">
        <v>6235</v>
      </c>
      <c r="G251" s="208">
        <v>0</v>
      </c>
      <c r="H251" s="211">
        <v>10092</v>
      </c>
    </row>
    <row r="252" spans="1:8" x14ac:dyDescent="0.5">
      <c r="A252" s="206">
        <v>2024</v>
      </c>
      <c r="B252" s="87" t="s">
        <v>23</v>
      </c>
      <c r="C252" s="206" t="s">
        <v>64</v>
      </c>
      <c r="D252" s="210">
        <v>4622.25</v>
      </c>
      <c r="E252" s="208">
        <v>465</v>
      </c>
      <c r="F252" s="208">
        <v>6616</v>
      </c>
      <c r="G252" s="208">
        <v>0</v>
      </c>
      <c r="H252" s="211">
        <v>11703.25</v>
      </c>
    </row>
    <row r="253" spans="1:8" x14ac:dyDescent="0.5">
      <c r="A253" s="206">
        <v>2024</v>
      </c>
      <c r="B253" s="87" t="s">
        <v>24</v>
      </c>
      <c r="C253" s="206" t="s">
        <v>64</v>
      </c>
      <c r="D253" s="210">
        <v>4960</v>
      </c>
      <c r="E253" s="208">
        <v>823.25</v>
      </c>
      <c r="F253" s="208">
        <v>5626.75</v>
      </c>
      <c r="G253" s="208">
        <v>5</v>
      </c>
      <c r="H253" s="211">
        <v>11415</v>
      </c>
    </row>
    <row r="254" spans="1:8" x14ac:dyDescent="0.5">
      <c r="A254" s="206">
        <v>2024</v>
      </c>
      <c r="B254" s="87" t="s">
        <v>25</v>
      </c>
      <c r="C254" s="206" t="s">
        <v>64</v>
      </c>
      <c r="D254" s="210">
        <v>4963.25</v>
      </c>
      <c r="E254" s="208">
        <v>869.7</v>
      </c>
      <c r="F254" s="208">
        <v>7539.25</v>
      </c>
      <c r="G254" s="208">
        <v>0</v>
      </c>
      <c r="H254" s="211">
        <v>13372.2</v>
      </c>
    </row>
    <row r="255" spans="1:8" x14ac:dyDescent="0.5">
      <c r="A255" s="206">
        <v>2024</v>
      </c>
      <c r="B255" s="87" t="s">
        <v>26</v>
      </c>
      <c r="C255" s="206" t="s">
        <v>64</v>
      </c>
      <c r="D255" s="210">
        <v>5451.75</v>
      </c>
      <c r="E255" s="208">
        <v>652.25</v>
      </c>
      <c r="F255" s="208">
        <v>6783.75</v>
      </c>
      <c r="G255" s="208">
        <v>5</v>
      </c>
      <c r="H255" s="211">
        <v>12892.75</v>
      </c>
    </row>
    <row r="256" spans="1:8" x14ac:dyDescent="0.5">
      <c r="A256" s="206">
        <v>2024</v>
      </c>
      <c r="B256" s="87" t="s">
        <v>27</v>
      </c>
      <c r="C256" s="206" t="s">
        <v>64</v>
      </c>
      <c r="D256" s="210">
        <v>4496.75</v>
      </c>
      <c r="E256" s="208">
        <v>642.75</v>
      </c>
      <c r="F256" s="208">
        <v>5555.5</v>
      </c>
      <c r="G256" s="208">
        <v>0</v>
      </c>
      <c r="H256" s="211">
        <v>10695</v>
      </c>
    </row>
    <row r="257" spans="1:8" x14ac:dyDescent="0.5">
      <c r="A257" s="206">
        <v>2024</v>
      </c>
      <c r="B257" s="87" t="s">
        <v>28</v>
      </c>
      <c r="C257" s="206" t="s">
        <v>64</v>
      </c>
      <c r="D257" s="210">
        <v>6798</v>
      </c>
      <c r="E257" s="208">
        <v>705.75</v>
      </c>
      <c r="F257" s="208">
        <v>7670.75</v>
      </c>
      <c r="G257" s="208">
        <v>24</v>
      </c>
      <c r="H257" s="211">
        <v>15198.5</v>
      </c>
    </row>
    <row r="258" spans="1:8" x14ac:dyDescent="0.5">
      <c r="A258" s="206">
        <v>2024</v>
      </c>
      <c r="B258" s="87" t="s">
        <v>29</v>
      </c>
      <c r="C258" s="206" t="s">
        <v>64</v>
      </c>
      <c r="D258" s="210">
        <v>4902.25</v>
      </c>
      <c r="E258" s="208">
        <v>403</v>
      </c>
      <c r="F258" s="208">
        <v>8580</v>
      </c>
      <c r="G258" s="208">
        <v>12.75</v>
      </c>
      <c r="H258" s="211">
        <v>13898</v>
      </c>
    </row>
    <row r="259" spans="1:8" x14ac:dyDescent="0.5">
      <c r="A259" s="206">
        <v>2024</v>
      </c>
      <c r="B259" s="87" t="s">
        <v>30</v>
      </c>
      <c r="C259" s="206" t="s">
        <v>64</v>
      </c>
      <c r="D259" s="210">
        <v>4658.25</v>
      </c>
      <c r="E259" s="208">
        <v>230</v>
      </c>
      <c r="F259" s="208">
        <v>6837.25</v>
      </c>
      <c r="G259" s="208">
        <v>0</v>
      </c>
      <c r="H259" s="211">
        <v>11725.5</v>
      </c>
    </row>
    <row r="260" spans="1:8" x14ac:dyDescent="0.5">
      <c r="A260" s="206">
        <v>2024</v>
      </c>
      <c r="B260" s="87" t="s">
        <v>31</v>
      </c>
      <c r="C260" s="206" t="s">
        <v>64</v>
      </c>
      <c r="D260" s="210">
        <v>5088</v>
      </c>
      <c r="E260" s="208">
        <v>407.75</v>
      </c>
      <c r="F260" s="208">
        <v>7566</v>
      </c>
      <c r="G260" s="208">
        <v>0</v>
      </c>
      <c r="H260" s="211">
        <v>13061.75</v>
      </c>
    </row>
    <row r="261" spans="1:8" x14ac:dyDescent="0.5">
      <c r="A261" s="206">
        <v>2024</v>
      </c>
      <c r="B261" s="87" t="s">
        <v>32</v>
      </c>
      <c r="C261" s="206" t="s">
        <v>64</v>
      </c>
      <c r="D261" s="210">
        <v>4488.25</v>
      </c>
      <c r="E261" s="208">
        <v>378.75</v>
      </c>
      <c r="F261" s="208">
        <v>6949.25</v>
      </c>
      <c r="G261" s="208">
        <v>40.5</v>
      </c>
      <c r="H261" s="211">
        <v>11856.75</v>
      </c>
    </row>
    <row r="262" spans="1:8" x14ac:dyDescent="0.5">
      <c r="A262" s="206">
        <v>2024</v>
      </c>
      <c r="B262" s="87" t="s">
        <v>33</v>
      </c>
      <c r="C262" s="206" t="s">
        <v>64</v>
      </c>
      <c r="D262" s="210">
        <v>4680.75</v>
      </c>
      <c r="E262" s="208">
        <v>444.25</v>
      </c>
      <c r="F262" s="208">
        <v>7583.25</v>
      </c>
      <c r="G262" s="208">
        <v>43</v>
      </c>
      <c r="H262" s="211">
        <v>12751.25</v>
      </c>
    </row>
    <row r="263" spans="1:8" x14ac:dyDescent="0.5">
      <c r="A263" s="56">
        <v>2025</v>
      </c>
      <c r="B263" s="72" t="s">
        <v>21</v>
      </c>
      <c r="C263" s="56" t="s">
        <v>64</v>
      </c>
      <c r="D263" s="210">
        <v>2331.75</v>
      </c>
      <c r="E263" s="208">
        <v>247.25</v>
      </c>
      <c r="F263" s="208">
        <v>4833.75</v>
      </c>
      <c r="G263" s="208">
        <v>41.5</v>
      </c>
      <c r="H263" s="211">
        <v>7454.25</v>
      </c>
    </row>
    <row r="264" spans="1:8" x14ac:dyDescent="0.5">
      <c r="A264" s="56">
        <v>2025</v>
      </c>
      <c r="B264" s="72" t="s">
        <v>23</v>
      </c>
      <c r="C264" s="206" t="s">
        <v>64</v>
      </c>
      <c r="D264" s="210">
        <v>3225.75</v>
      </c>
      <c r="E264" s="208">
        <v>519.75</v>
      </c>
      <c r="F264" s="208">
        <v>6196.25</v>
      </c>
      <c r="G264" s="208">
        <v>0</v>
      </c>
      <c r="H264" s="211">
        <v>9941.75</v>
      </c>
    </row>
    <row r="265" spans="1:8" x14ac:dyDescent="0.5">
      <c r="A265" s="56">
        <v>2025</v>
      </c>
      <c r="B265" s="72" t="s">
        <v>24</v>
      </c>
      <c r="C265" s="206" t="s">
        <v>64</v>
      </c>
      <c r="D265" s="210">
        <v>4085.75</v>
      </c>
      <c r="E265" s="208">
        <v>615.75</v>
      </c>
      <c r="F265" s="208">
        <v>6254</v>
      </c>
      <c r="G265" s="208">
        <v>0</v>
      </c>
      <c r="H265" s="211">
        <v>10955.5</v>
      </c>
    </row>
    <row r="266" spans="1:8" x14ac:dyDescent="0.5">
      <c r="A266" s="206">
        <v>2025</v>
      </c>
      <c r="B266" s="87" t="s">
        <v>25</v>
      </c>
      <c r="C266" s="206" t="s">
        <v>64</v>
      </c>
      <c r="D266" s="210">
        <v>3944.75</v>
      </c>
      <c r="E266" s="208">
        <v>749.75</v>
      </c>
      <c r="F266" s="208">
        <v>5576.75</v>
      </c>
      <c r="G266" s="208">
        <v>11</v>
      </c>
      <c r="H266" s="211">
        <v>10282.25</v>
      </c>
    </row>
    <row r="267" spans="1:8" x14ac:dyDescent="0.5">
      <c r="A267" s="56">
        <v>2025</v>
      </c>
      <c r="B267" s="72" t="s">
        <v>26</v>
      </c>
      <c r="C267" s="206" t="s">
        <v>64</v>
      </c>
      <c r="D267" s="210">
        <v>4085.5</v>
      </c>
      <c r="E267" s="208">
        <v>174.75</v>
      </c>
      <c r="F267" s="208">
        <v>5914.25</v>
      </c>
      <c r="G267" s="208">
        <v>0</v>
      </c>
      <c r="H267" s="211">
        <v>10174.5</v>
      </c>
    </row>
    <row r="268" spans="1:8" x14ac:dyDescent="0.5">
      <c r="A268" s="56">
        <v>2025</v>
      </c>
      <c r="B268" s="72" t="s">
        <v>27</v>
      </c>
      <c r="C268" s="206" t="s">
        <v>64</v>
      </c>
      <c r="D268" s="210">
        <v>3847.75</v>
      </c>
      <c r="E268" s="208">
        <v>272.75</v>
      </c>
      <c r="F268" s="208">
        <v>5324.5</v>
      </c>
      <c r="G268" s="208">
        <v>15</v>
      </c>
      <c r="H268" s="211">
        <v>9460</v>
      </c>
    </row>
    <row r="269" spans="1:8" x14ac:dyDescent="0.5">
      <c r="A269" s="56">
        <v>2025</v>
      </c>
      <c r="B269" s="87" t="s">
        <v>28</v>
      </c>
      <c r="C269" s="206" t="s">
        <v>64</v>
      </c>
      <c r="D269" s="210">
        <v>3487.75</v>
      </c>
      <c r="E269" s="208">
        <v>236.25</v>
      </c>
      <c r="F269" s="208">
        <v>7204.5</v>
      </c>
      <c r="G269" s="208">
        <v>19</v>
      </c>
      <c r="H269" s="211">
        <v>10947.5</v>
      </c>
    </row>
    <row r="270" spans="1:8" x14ac:dyDescent="0.5">
      <c r="A270" s="206">
        <v>2025</v>
      </c>
      <c r="B270" s="87" t="s">
        <v>29</v>
      </c>
      <c r="C270" s="206" t="s">
        <v>64</v>
      </c>
      <c r="D270" s="210">
        <v>2175</v>
      </c>
      <c r="E270" s="208">
        <v>827.75</v>
      </c>
      <c r="F270" s="208">
        <v>6199</v>
      </c>
      <c r="G270" s="208">
        <v>0</v>
      </c>
      <c r="H270" s="211">
        <v>9201.75</v>
      </c>
    </row>
    <row r="271" spans="1:8" x14ac:dyDescent="0.5">
      <c r="A271" s="56">
        <v>2025</v>
      </c>
      <c r="B271" s="87" t="s">
        <v>30</v>
      </c>
      <c r="C271" s="206" t="s">
        <v>64</v>
      </c>
      <c r="D271" s="210">
        <v>2976.25</v>
      </c>
      <c r="E271" s="208">
        <v>404.25</v>
      </c>
      <c r="F271" s="208">
        <v>6435.25</v>
      </c>
      <c r="G271" s="208">
        <v>20</v>
      </c>
      <c r="H271" s="211">
        <v>9835.75</v>
      </c>
    </row>
    <row r="272" spans="1:8" x14ac:dyDescent="0.5">
      <c r="A272" s="56">
        <v>2025</v>
      </c>
      <c r="B272" s="72" t="s">
        <v>31</v>
      </c>
      <c r="C272" s="206" t="s">
        <v>64</v>
      </c>
      <c r="D272" s="210">
        <v>4230.59</v>
      </c>
      <c r="E272" s="208">
        <v>1101.5</v>
      </c>
      <c r="F272" s="208">
        <v>7265.95</v>
      </c>
      <c r="G272" s="208">
        <v>6</v>
      </c>
      <c r="H272" s="211">
        <v>12604.04</v>
      </c>
    </row>
    <row r="273" spans="1:8" x14ac:dyDescent="0.5">
      <c r="A273" s="56">
        <v>2025</v>
      </c>
      <c r="B273" s="87" t="s">
        <v>32</v>
      </c>
      <c r="C273" s="206" t="s">
        <v>64</v>
      </c>
      <c r="D273" s="210">
        <v>3223.5</v>
      </c>
      <c r="E273" s="208">
        <v>582.5</v>
      </c>
      <c r="F273" s="208">
        <v>7177</v>
      </c>
      <c r="G273" s="208">
        <v>0</v>
      </c>
      <c r="H273" s="211">
        <v>10983</v>
      </c>
    </row>
    <row r="274" spans="1:8" x14ac:dyDescent="0.5">
      <c r="A274" s="206">
        <v>2025</v>
      </c>
      <c r="B274" s="87" t="s">
        <v>33</v>
      </c>
      <c r="C274" s="206" t="s">
        <v>64</v>
      </c>
      <c r="D274" s="210">
        <v>3074</v>
      </c>
      <c r="E274" s="208">
        <v>411</v>
      </c>
      <c r="F274" s="208">
        <v>4345.5</v>
      </c>
      <c r="G274" s="208">
        <v>0</v>
      </c>
      <c r="H274" s="211">
        <v>7830.5</v>
      </c>
    </row>
    <row r="275" spans="1:8" x14ac:dyDescent="0.5">
      <c r="A275" s="56">
        <v>2026</v>
      </c>
      <c r="B275" s="87" t="s">
        <v>21</v>
      </c>
      <c r="C275" s="206" t="s">
        <v>64</v>
      </c>
      <c r="D275" s="210">
        <v>2921</v>
      </c>
      <c r="E275" s="208">
        <v>581.25</v>
      </c>
      <c r="F275" s="208">
        <v>5391</v>
      </c>
      <c r="G275" s="208">
        <v>0</v>
      </c>
      <c r="H275" s="211">
        <v>8893.25</v>
      </c>
    </row>
    <row r="276" spans="1:8" x14ac:dyDescent="0.5">
      <c r="A276" s="56">
        <v>2026</v>
      </c>
      <c r="B276" s="87" t="s">
        <v>23</v>
      </c>
      <c r="C276" s="206" t="s">
        <v>64</v>
      </c>
      <c r="D276" s="210">
        <v>3956.25</v>
      </c>
      <c r="E276" s="208">
        <v>535.75</v>
      </c>
      <c r="F276" s="208">
        <v>6797.25</v>
      </c>
      <c r="G276" s="208">
        <v>0</v>
      </c>
      <c r="H276" s="211">
        <v>11289.25</v>
      </c>
    </row>
    <row r="277" spans="1:8" x14ac:dyDescent="0.5">
      <c r="A277" s="56">
        <v>2026</v>
      </c>
      <c r="B277" s="72" t="s">
        <v>24</v>
      </c>
      <c r="C277" s="56" t="s">
        <v>64</v>
      </c>
      <c r="D277" s="210">
        <v>3674</v>
      </c>
      <c r="E277" s="208">
        <v>335.5</v>
      </c>
      <c r="F277" s="208">
        <v>7181.75</v>
      </c>
      <c r="G277" s="208">
        <v>0</v>
      </c>
      <c r="H277" s="211">
        <v>11191.25</v>
      </c>
    </row>
    <row r="278" spans="1:8" x14ac:dyDescent="0.5">
      <c r="A278" s="56">
        <v>2026</v>
      </c>
      <c r="B278" s="87" t="s">
        <v>25</v>
      </c>
      <c r="C278" s="206" t="s">
        <v>64</v>
      </c>
      <c r="D278" s="210">
        <v>3861.75</v>
      </c>
      <c r="E278" s="208">
        <v>826</v>
      </c>
      <c r="F278" s="208">
        <v>7276</v>
      </c>
      <c r="G278" s="208">
        <v>0</v>
      </c>
      <c r="H278" s="211">
        <v>11963.75</v>
      </c>
    </row>
    <row r="279" spans="1:8" x14ac:dyDescent="0.5">
      <c r="A279" s="56">
        <v>2026</v>
      </c>
      <c r="B279" s="72" t="s">
        <v>26</v>
      </c>
      <c r="C279" s="56" t="s">
        <v>64</v>
      </c>
      <c r="D279" s="210">
        <v>4096.5</v>
      </c>
      <c r="E279" s="208">
        <v>1094.75</v>
      </c>
      <c r="F279" s="208">
        <v>7651.5</v>
      </c>
      <c r="G279" s="208">
        <v>0</v>
      </c>
      <c r="H279" s="211">
        <v>12842.75</v>
      </c>
    </row>
    <row r="280" spans="1:8" x14ac:dyDescent="0.5">
      <c r="A280" s="56">
        <v>2026</v>
      </c>
      <c r="B280" s="87" t="s">
        <v>27</v>
      </c>
      <c r="C280" s="206" t="s">
        <v>64</v>
      </c>
      <c r="D280" s="210">
        <v>3188.5</v>
      </c>
      <c r="E280" s="208">
        <v>723.25</v>
      </c>
      <c r="F280" s="208">
        <v>7507.25</v>
      </c>
      <c r="G280" s="208">
        <v>0</v>
      </c>
      <c r="H280" s="211">
        <v>11419</v>
      </c>
    </row>
    <row r="281" spans="1:8" x14ac:dyDescent="0.5">
      <c r="A281" s="206">
        <v>2022</v>
      </c>
      <c r="B281" s="87" t="s">
        <v>21</v>
      </c>
      <c r="C281" s="206" t="s">
        <v>65</v>
      </c>
      <c r="D281" s="210">
        <v>23067.25</v>
      </c>
      <c r="E281" s="208">
        <v>3611.5</v>
      </c>
      <c r="F281" s="208">
        <v>6547.3</v>
      </c>
      <c r="G281" s="208">
        <v>6</v>
      </c>
      <c r="H281" s="211">
        <v>33232.050000000003</v>
      </c>
    </row>
    <row r="282" spans="1:8" x14ac:dyDescent="0.5">
      <c r="A282" s="206">
        <v>2022</v>
      </c>
      <c r="B282" s="87" t="s">
        <v>23</v>
      </c>
      <c r="C282" s="206" t="s">
        <v>65</v>
      </c>
      <c r="D282" s="210">
        <v>31542</v>
      </c>
      <c r="E282" s="208">
        <v>5713.25</v>
      </c>
      <c r="F282" s="208">
        <v>7591.7</v>
      </c>
      <c r="G282" s="208">
        <v>31</v>
      </c>
      <c r="H282" s="211">
        <v>44877.95</v>
      </c>
    </row>
    <row r="283" spans="1:8" x14ac:dyDescent="0.5">
      <c r="A283" s="206">
        <v>2022</v>
      </c>
      <c r="B283" s="87" t="s">
        <v>24</v>
      </c>
      <c r="C283" s="206" t="s">
        <v>65</v>
      </c>
      <c r="D283" s="210">
        <v>42501.75</v>
      </c>
      <c r="E283" s="208">
        <v>5647.75</v>
      </c>
      <c r="F283" s="208">
        <v>6538.45</v>
      </c>
      <c r="G283" s="208">
        <v>1703.65</v>
      </c>
      <c r="H283" s="211">
        <v>56391.6</v>
      </c>
    </row>
    <row r="284" spans="1:8" x14ac:dyDescent="0.5">
      <c r="A284" s="206">
        <v>2022</v>
      </c>
      <c r="B284" s="87" t="s">
        <v>25</v>
      </c>
      <c r="C284" s="206" t="s">
        <v>65</v>
      </c>
      <c r="D284" s="210">
        <v>30956.15</v>
      </c>
      <c r="E284" s="208">
        <v>6517.75</v>
      </c>
      <c r="F284" s="208">
        <v>6628</v>
      </c>
      <c r="G284" s="208">
        <v>1123.3499999999999</v>
      </c>
      <c r="H284" s="211">
        <v>45225.25</v>
      </c>
    </row>
    <row r="285" spans="1:8" x14ac:dyDescent="0.5">
      <c r="A285" s="206">
        <v>2022</v>
      </c>
      <c r="B285" s="87" t="s">
        <v>26</v>
      </c>
      <c r="C285" s="206" t="s">
        <v>65</v>
      </c>
      <c r="D285" s="210">
        <v>34791.489234935681</v>
      </c>
      <c r="E285" s="208">
        <v>6611.6192958700067</v>
      </c>
      <c r="F285" s="208">
        <v>5611.5514691943126</v>
      </c>
      <c r="G285" s="208">
        <v>2936.5</v>
      </c>
      <c r="H285" s="211">
        <v>49951.159999999996</v>
      </c>
    </row>
    <row r="286" spans="1:8" x14ac:dyDescent="0.5">
      <c r="A286" s="206">
        <v>2022</v>
      </c>
      <c r="B286" s="87" t="s">
        <v>27</v>
      </c>
      <c r="C286" s="206" t="s">
        <v>65</v>
      </c>
      <c r="D286" s="210">
        <v>32201.5</v>
      </c>
      <c r="E286" s="208">
        <v>6949.25</v>
      </c>
      <c r="F286" s="208">
        <v>4609</v>
      </c>
      <c r="G286" s="208">
        <v>1524.5</v>
      </c>
      <c r="H286" s="211">
        <v>45284.25</v>
      </c>
    </row>
    <row r="287" spans="1:8" x14ac:dyDescent="0.5">
      <c r="A287" s="206">
        <v>2022</v>
      </c>
      <c r="B287" s="87" t="s">
        <v>28</v>
      </c>
      <c r="C287" s="206" t="s">
        <v>65</v>
      </c>
      <c r="D287" s="210">
        <v>31679.129999999997</v>
      </c>
      <c r="E287" s="208">
        <v>7082</v>
      </c>
      <c r="F287" s="208">
        <v>6639</v>
      </c>
      <c r="G287" s="208">
        <v>18.899999999999999</v>
      </c>
      <c r="H287" s="211">
        <v>45419.03</v>
      </c>
    </row>
    <row r="288" spans="1:8" x14ac:dyDescent="0.5">
      <c r="A288" s="206">
        <v>2022</v>
      </c>
      <c r="B288" s="87" t="s">
        <v>29</v>
      </c>
      <c r="C288" s="206" t="s">
        <v>65</v>
      </c>
      <c r="D288" s="210">
        <v>32947.120000000003</v>
      </c>
      <c r="E288" s="208">
        <v>8405</v>
      </c>
      <c r="F288" s="208">
        <v>7766.75</v>
      </c>
      <c r="G288" s="208">
        <v>37.450000000000003</v>
      </c>
      <c r="H288" s="211">
        <v>49156.32</v>
      </c>
    </row>
    <row r="289" spans="1:8" x14ac:dyDescent="0.5">
      <c r="A289" s="206">
        <v>2022</v>
      </c>
      <c r="B289" s="87" t="s">
        <v>30</v>
      </c>
      <c r="C289" s="206" t="s">
        <v>65</v>
      </c>
      <c r="D289" s="210">
        <v>34294.298002708194</v>
      </c>
      <c r="E289" s="208">
        <v>6597.1875423155043</v>
      </c>
      <c r="F289" s="208">
        <v>8984.7144549763034</v>
      </c>
      <c r="G289" s="208">
        <v>1010.35</v>
      </c>
      <c r="H289" s="211">
        <v>50886.55</v>
      </c>
    </row>
    <row r="290" spans="1:8" x14ac:dyDescent="0.5">
      <c r="A290" s="206">
        <v>2022</v>
      </c>
      <c r="B290" s="87" t="s">
        <v>31</v>
      </c>
      <c r="C290" s="206" t="s">
        <v>65</v>
      </c>
      <c r="D290" s="210">
        <v>36085.270311442117</v>
      </c>
      <c r="E290" s="208">
        <v>7500.5673662830059</v>
      </c>
      <c r="F290" s="208">
        <v>12167.662322274882</v>
      </c>
      <c r="G290" s="208">
        <v>941.5</v>
      </c>
      <c r="H290" s="211">
        <v>56695.000000000007</v>
      </c>
    </row>
    <row r="291" spans="1:8" x14ac:dyDescent="0.5">
      <c r="A291" s="206">
        <v>2022</v>
      </c>
      <c r="B291" s="87" t="s">
        <v>32</v>
      </c>
      <c r="C291" s="206" t="s">
        <v>65</v>
      </c>
      <c r="D291" s="210">
        <v>35483</v>
      </c>
      <c r="E291" s="208">
        <v>11716</v>
      </c>
      <c r="F291" s="208">
        <v>11758.75</v>
      </c>
      <c r="G291" s="208">
        <v>2065.25</v>
      </c>
      <c r="H291" s="211">
        <v>61023</v>
      </c>
    </row>
    <row r="292" spans="1:8" x14ac:dyDescent="0.5">
      <c r="A292" s="206">
        <v>2022</v>
      </c>
      <c r="B292" s="87" t="s">
        <v>33</v>
      </c>
      <c r="C292" s="206" t="s">
        <v>65</v>
      </c>
      <c r="D292" s="210">
        <v>30270.761171293161</v>
      </c>
      <c r="E292" s="208">
        <v>7366.8620514556533</v>
      </c>
      <c r="F292" s="208">
        <v>9844.6267772511856</v>
      </c>
      <c r="G292" s="208">
        <v>185.75</v>
      </c>
      <c r="H292" s="211">
        <v>47668</v>
      </c>
    </row>
    <row r="293" spans="1:8" x14ac:dyDescent="0.5">
      <c r="A293" s="206">
        <v>2023</v>
      </c>
      <c r="B293" s="87" t="s">
        <v>21</v>
      </c>
      <c r="C293" s="206" t="s">
        <v>65</v>
      </c>
      <c r="D293" s="210">
        <v>24521.8</v>
      </c>
      <c r="E293" s="208">
        <v>7025</v>
      </c>
      <c r="F293" s="208">
        <v>8937</v>
      </c>
      <c r="G293" s="208">
        <v>250.7</v>
      </c>
      <c r="H293" s="211">
        <v>40734.5</v>
      </c>
    </row>
    <row r="294" spans="1:8" x14ac:dyDescent="0.5">
      <c r="A294" s="206">
        <v>2023</v>
      </c>
      <c r="B294" s="87" t="s">
        <v>23</v>
      </c>
      <c r="C294" s="206" t="s">
        <v>65</v>
      </c>
      <c r="D294" s="210">
        <v>41532.5</v>
      </c>
      <c r="E294" s="208">
        <v>7781.75</v>
      </c>
      <c r="F294" s="208">
        <v>9514.5</v>
      </c>
      <c r="G294" s="208">
        <v>966.1</v>
      </c>
      <c r="H294" s="211">
        <v>59794.85</v>
      </c>
    </row>
    <row r="295" spans="1:8" x14ac:dyDescent="0.5">
      <c r="A295" s="206">
        <v>2023</v>
      </c>
      <c r="B295" s="87" t="s">
        <v>24</v>
      </c>
      <c r="C295" s="206" t="s">
        <v>65</v>
      </c>
      <c r="D295" s="210">
        <v>45873.75</v>
      </c>
      <c r="E295" s="208">
        <v>8375</v>
      </c>
      <c r="F295" s="208">
        <v>8236.2999999999993</v>
      </c>
      <c r="G295" s="208">
        <v>3411.55</v>
      </c>
      <c r="H295" s="211">
        <v>65896.600000000006</v>
      </c>
    </row>
    <row r="296" spans="1:8" x14ac:dyDescent="0.5">
      <c r="A296" s="206">
        <v>2023</v>
      </c>
      <c r="B296" s="87" t="s">
        <v>25</v>
      </c>
      <c r="C296" s="206" t="s">
        <v>65</v>
      </c>
      <c r="D296" s="210">
        <v>34688.959546377795</v>
      </c>
      <c r="E296" s="208">
        <v>8547.5866621530131</v>
      </c>
      <c r="F296" s="208">
        <v>5210.7037914691946</v>
      </c>
      <c r="G296" s="208">
        <v>1401.5</v>
      </c>
      <c r="H296" s="211">
        <v>49848.750000000007</v>
      </c>
    </row>
    <row r="297" spans="1:8" x14ac:dyDescent="0.5">
      <c r="A297" s="206">
        <v>2023</v>
      </c>
      <c r="B297" s="87" t="s">
        <v>26</v>
      </c>
      <c r="C297" s="206" t="s">
        <v>65</v>
      </c>
      <c r="D297" s="210">
        <v>43130.5</v>
      </c>
      <c r="E297" s="208">
        <v>11483.75</v>
      </c>
      <c r="F297" s="208">
        <v>7214.51</v>
      </c>
      <c r="G297" s="208">
        <v>2238.83</v>
      </c>
      <c r="H297" s="211">
        <v>64067.590000000004</v>
      </c>
    </row>
    <row r="298" spans="1:8" x14ac:dyDescent="0.5">
      <c r="A298" s="206">
        <v>2023</v>
      </c>
      <c r="B298" s="87" t="s">
        <v>27</v>
      </c>
      <c r="C298" s="206" t="s">
        <v>65</v>
      </c>
      <c r="D298" s="210">
        <v>45002.559999999998</v>
      </c>
      <c r="E298" s="208">
        <v>10137</v>
      </c>
      <c r="F298" s="208">
        <v>6000</v>
      </c>
      <c r="G298" s="208">
        <v>3641.42</v>
      </c>
      <c r="H298" s="211">
        <v>64780.979999999996</v>
      </c>
    </row>
    <row r="299" spans="1:8" x14ac:dyDescent="0.5">
      <c r="A299" s="206">
        <v>2023</v>
      </c>
      <c r="B299" s="87" t="s">
        <v>28</v>
      </c>
      <c r="C299" s="206" t="s">
        <v>65</v>
      </c>
      <c r="D299" s="210">
        <v>43548.703000000001</v>
      </c>
      <c r="E299" s="208">
        <v>6527.75</v>
      </c>
      <c r="F299" s="208">
        <v>7646.3</v>
      </c>
      <c r="G299" s="208">
        <v>2026.21</v>
      </c>
      <c r="H299" s="211">
        <v>59748.963000000003</v>
      </c>
    </row>
    <row r="300" spans="1:8" x14ac:dyDescent="0.5">
      <c r="A300" s="206">
        <v>2023</v>
      </c>
      <c r="B300" s="87" t="s">
        <v>29</v>
      </c>
      <c r="C300" s="206" t="s">
        <v>65</v>
      </c>
      <c r="D300" s="210">
        <v>46331.880000000005</v>
      </c>
      <c r="E300" s="208">
        <v>6462</v>
      </c>
      <c r="F300" s="208">
        <v>9032.75</v>
      </c>
      <c r="G300" s="208">
        <v>2866.26</v>
      </c>
      <c r="H300" s="211">
        <v>64692.890000000007</v>
      </c>
    </row>
    <row r="301" spans="1:8" x14ac:dyDescent="0.5">
      <c r="A301" s="206">
        <v>2023</v>
      </c>
      <c r="B301" s="87" t="s">
        <v>30</v>
      </c>
      <c r="C301" s="206" t="s">
        <v>65</v>
      </c>
      <c r="D301" s="210">
        <v>43213.25</v>
      </c>
      <c r="E301" s="208">
        <v>9711.25</v>
      </c>
      <c r="F301" s="208">
        <v>8799.75</v>
      </c>
      <c r="G301" s="208">
        <v>3232.12</v>
      </c>
      <c r="H301" s="211">
        <v>64956.37</v>
      </c>
    </row>
    <row r="302" spans="1:8" x14ac:dyDescent="0.5">
      <c r="A302" s="206">
        <v>2023</v>
      </c>
      <c r="B302" s="87" t="s">
        <v>31</v>
      </c>
      <c r="C302" s="206" t="s">
        <v>65</v>
      </c>
      <c r="D302" s="210">
        <v>40140.75</v>
      </c>
      <c r="E302" s="208">
        <v>9203</v>
      </c>
      <c r="F302" s="208">
        <v>11309.25</v>
      </c>
      <c r="G302" s="208">
        <v>2741.17</v>
      </c>
      <c r="H302" s="211">
        <v>63394.17</v>
      </c>
    </row>
    <row r="303" spans="1:8" x14ac:dyDescent="0.5">
      <c r="A303" s="206">
        <v>2023</v>
      </c>
      <c r="B303" s="87" t="s">
        <v>32</v>
      </c>
      <c r="C303" s="206" t="s">
        <v>65</v>
      </c>
      <c r="D303" s="210">
        <v>40249.65</v>
      </c>
      <c r="E303" s="208">
        <v>9952.2999999999993</v>
      </c>
      <c r="F303" s="208">
        <v>8886.25</v>
      </c>
      <c r="G303" s="208">
        <v>2251.02</v>
      </c>
      <c r="H303" s="211">
        <v>61339.219999999994</v>
      </c>
    </row>
    <row r="304" spans="1:8" x14ac:dyDescent="0.5">
      <c r="A304" s="206">
        <v>2023</v>
      </c>
      <c r="B304" s="87" t="s">
        <v>33</v>
      </c>
      <c r="C304" s="206" t="s">
        <v>65</v>
      </c>
      <c r="D304" s="210">
        <v>29442</v>
      </c>
      <c r="E304" s="208">
        <v>8911.15</v>
      </c>
      <c r="F304" s="208">
        <v>8301.75</v>
      </c>
      <c r="G304" s="208">
        <v>1856.12</v>
      </c>
      <c r="H304" s="211">
        <v>48511.020000000004</v>
      </c>
    </row>
    <row r="305" spans="1:8" x14ac:dyDescent="0.5">
      <c r="A305" s="206">
        <v>2024</v>
      </c>
      <c r="B305" s="87" t="s">
        <v>21</v>
      </c>
      <c r="C305" s="206" t="s">
        <v>65</v>
      </c>
      <c r="D305" s="210">
        <v>21984.25</v>
      </c>
      <c r="E305" s="208">
        <v>8394</v>
      </c>
      <c r="F305" s="208">
        <v>5093.25</v>
      </c>
      <c r="G305" s="208">
        <v>999.73</v>
      </c>
      <c r="H305" s="211">
        <v>36471.230000000003</v>
      </c>
    </row>
    <row r="306" spans="1:8" x14ac:dyDescent="0.5">
      <c r="A306" s="206">
        <v>2024</v>
      </c>
      <c r="B306" s="87" t="s">
        <v>23</v>
      </c>
      <c r="C306" s="206" t="s">
        <v>65</v>
      </c>
      <c r="D306" s="210">
        <v>29985.508970886935</v>
      </c>
      <c r="E306" s="208">
        <v>11804.983920108327</v>
      </c>
      <c r="F306" s="208">
        <v>6145.5071090047395</v>
      </c>
      <c r="G306" s="208">
        <v>1509.85</v>
      </c>
      <c r="H306" s="211">
        <v>49445.85</v>
      </c>
    </row>
    <row r="307" spans="1:8" x14ac:dyDescent="0.5">
      <c r="A307" s="206">
        <v>2024</v>
      </c>
      <c r="B307" s="87" t="s">
        <v>24</v>
      </c>
      <c r="C307" s="206" t="s">
        <v>65</v>
      </c>
      <c r="D307" s="210">
        <v>27632.75</v>
      </c>
      <c r="E307" s="208">
        <v>10616.5</v>
      </c>
      <c r="F307" s="208">
        <v>6286</v>
      </c>
      <c r="G307" s="208">
        <v>1253.52</v>
      </c>
      <c r="H307" s="211">
        <v>45788.77</v>
      </c>
    </row>
    <row r="308" spans="1:8" x14ac:dyDescent="0.5">
      <c r="A308" s="206">
        <v>2024</v>
      </c>
      <c r="B308" s="87" t="s">
        <v>25</v>
      </c>
      <c r="C308" s="206" t="s">
        <v>65</v>
      </c>
      <c r="D308" s="210">
        <v>26135.631008801625</v>
      </c>
      <c r="E308" s="208">
        <v>14035.109512525389</v>
      </c>
      <c r="F308" s="208">
        <v>5947.509478672986</v>
      </c>
      <c r="G308" s="208">
        <v>1217.46</v>
      </c>
      <c r="H308" s="211">
        <v>47335.71</v>
      </c>
    </row>
    <row r="309" spans="1:8" x14ac:dyDescent="0.5">
      <c r="A309" s="206">
        <v>2024</v>
      </c>
      <c r="B309" s="87" t="s">
        <v>26</v>
      </c>
      <c r="C309" s="206" t="s">
        <v>65</v>
      </c>
      <c r="D309" s="210">
        <v>30566.763033175357</v>
      </c>
      <c r="E309" s="208">
        <v>10954.397393364929</v>
      </c>
      <c r="F309" s="208">
        <v>5632.3395734597152</v>
      </c>
      <c r="G309" s="208">
        <v>705.29</v>
      </c>
      <c r="H309" s="211">
        <v>47858.79</v>
      </c>
    </row>
    <row r="310" spans="1:8" x14ac:dyDescent="0.5">
      <c r="A310" s="206">
        <v>2024</v>
      </c>
      <c r="B310" s="87" t="s">
        <v>27</v>
      </c>
      <c r="C310" s="206" t="s">
        <v>65</v>
      </c>
      <c r="D310" s="210">
        <v>21317.25</v>
      </c>
      <c r="E310" s="208">
        <v>11322.5</v>
      </c>
      <c r="F310" s="208">
        <v>5406.25</v>
      </c>
      <c r="G310" s="208">
        <v>1134.95</v>
      </c>
      <c r="H310" s="211">
        <v>39180.949999999997</v>
      </c>
    </row>
    <row r="311" spans="1:8" x14ac:dyDescent="0.5">
      <c r="A311" s="206">
        <v>2024</v>
      </c>
      <c r="B311" s="87" t="s">
        <v>28</v>
      </c>
      <c r="C311" s="206" t="s">
        <v>65</v>
      </c>
      <c r="D311" s="210">
        <v>27565.27258632363</v>
      </c>
      <c r="E311" s="208">
        <v>14176.102911306703</v>
      </c>
      <c r="F311" s="208">
        <v>9070.8545023696679</v>
      </c>
      <c r="G311" s="208">
        <v>1467.93</v>
      </c>
      <c r="H311" s="211">
        <v>52280.159999999996</v>
      </c>
    </row>
    <row r="312" spans="1:8" x14ac:dyDescent="0.5">
      <c r="A312" s="206">
        <v>2024</v>
      </c>
      <c r="B312" s="87" t="s">
        <v>29</v>
      </c>
      <c r="C312" s="206" t="s">
        <v>65</v>
      </c>
      <c r="D312" s="210">
        <v>25965.65</v>
      </c>
      <c r="E312" s="208">
        <v>18478.8</v>
      </c>
      <c r="F312" s="208">
        <v>8709.9</v>
      </c>
      <c r="G312" s="208">
        <v>959.78</v>
      </c>
      <c r="H312" s="211">
        <v>54114.13</v>
      </c>
    </row>
    <row r="313" spans="1:8" x14ac:dyDescent="0.5">
      <c r="A313" s="206">
        <v>2024</v>
      </c>
      <c r="B313" s="87" t="s">
        <v>30</v>
      </c>
      <c r="C313" s="206" t="s">
        <v>65</v>
      </c>
      <c r="D313" s="210">
        <v>27216.760000000002</v>
      </c>
      <c r="E313" s="208">
        <v>17638.75</v>
      </c>
      <c r="F313" s="208">
        <v>8246.5499999999993</v>
      </c>
      <c r="G313" s="208">
        <v>944.03</v>
      </c>
      <c r="H313" s="211">
        <v>54046.09</v>
      </c>
    </row>
    <row r="314" spans="1:8" x14ac:dyDescent="0.5">
      <c r="A314" s="206">
        <v>2024</v>
      </c>
      <c r="B314" s="87" t="s">
        <v>31</v>
      </c>
      <c r="C314" s="206" t="s">
        <v>65</v>
      </c>
      <c r="D314" s="210">
        <v>29178.65</v>
      </c>
      <c r="E314" s="208">
        <v>19129.95</v>
      </c>
      <c r="F314" s="208">
        <v>9240.1</v>
      </c>
      <c r="G314" s="208">
        <v>899.75</v>
      </c>
      <c r="H314" s="211">
        <v>58448.450000000004</v>
      </c>
    </row>
    <row r="315" spans="1:8" x14ac:dyDescent="0.5">
      <c r="A315" s="206">
        <v>2024</v>
      </c>
      <c r="B315" s="87" t="s">
        <v>32</v>
      </c>
      <c r="C315" s="206" t="s">
        <v>65</v>
      </c>
      <c r="D315" s="210">
        <v>25120.155044008126</v>
      </c>
      <c r="E315" s="208">
        <v>17383.797562626947</v>
      </c>
      <c r="F315" s="208">
        <v>9230.4473933649278</v>
      </c>
      <c r="G315" s="208">
        <v>1092.81</v>
      </c>
      <c r="H315" s="211">
        <v>52827.21</v>
      </c>
    </row>
    <row r="316" spans="1:8" x14ac:dyDescent="0.5">
      <c r="A316" s="206">
        <v>2024</v>
      </c>
      <c r="B316" s="87" t="s">
        <v>33</v>
      </c>
      <c r="C316" s="206" t="s">
        <v>65</v>
      </c>
      <c r="D316" s="210">
        <v>21372.696005416386</v>
      </c>
      <c r="E316" s="208">
        <v>15115.475084631009</v>
      </c>
      <c r="F316" s="208">
        <v>8888.1789099526068</v>
      </c>
      <c r="G316" s="208">
        <v>1008.73</v>
      </c>
      <c r="H316" s="211">
        <v>46385.080000000009</v>
      </c>
    </row>
    <row r="317" spans="1:8" x14ac:dyDescent="0.5">
      <c r="A317" s="56">
        <v>2025</v>
      </c>
      <c r="B317" s="72" t="s">
        <v>21</v>
      </c>
      <c r="C317" s="56" t="s">
        <v>65</v>
      </c>
      <c r="D317" s="210">
        <v>16960.75</v>
      </c>
      <c r="E317" s="208">
        <v>11358.5</v>
      </c>
      <c r="F317" s="208">
        <v>6090.4</v>
      </c>
      <c r="G317" s="208">
        <v>1016.5</v>
      </c>
      <c r="H317" s="211">
        <v>35426.15</v>
      </c>
    </row>
    <row r="318" spans="1:8" x14ac:dyDescent="0.5">
      <c r="A318" s="56">
        <v>2025</v>
      </c>
      <c r="B318" s="72" t="s">
        <v>23</v>
      </c>
      <c r="C318" s="56" t="s">
        <v>65</v>
      </c>
      <c r="D318" s="210">
        <v>20032.8</v>
      </c>
      <c r="E318" s="208">
        <v>11879.75</v>
      </c>
      <c r="F318" s="208">
        <v>5786.1</v>
      </c>
      <c r="G318" s="208">
        <v>858.43000000000006</v>
      </c>
      <c r="H318" s="211">
        <v>38557.08</v>
      </c>
    </row>
    <row r="319" spans="1:8" x14ac:dyDescent="0.5">
      <c r="A319" s="56">
        <v>2025</v>
      </c>
      <c r="B319" s="72" t="s">
        <v>24</v>
      </c>
      <c r="C319" s="56" t="s">
        <v>65</v>
      </c>
      <c r="D319" s="210">
        <v>20542.75</v>
      </c>
      <c r="E319" s="208">
        <v>11714</v>
      </c>
      <c r="F319" s="208">
        <v>4066.45</v>
      </c>
      <c r="G319" s="208">
        <v>700.56999999999994</v>
      </c>
      <c r="H319" s="211">
        <v>37023.769999999997</v>
      </c>
    </row>
    <row r="320" spans="1:8" x14ac:dyDescent="0.5">
      <c r="A320" s="206">
        <v>2025</v>
      </c>
      <c r="B320" s="87" t="s">
        <v>25</v>
      </c>
      <c r="C320" s="206" t="s">
        <v>65</v>
      </c>
      <c r="D320" s="210">
        <v>17769.25</v>
      </c>
      <c r="E320" s="208">
        <v>8778.5</v>
      </c>
      <c r="F320" s="208">
        <v>4416.95</v>
      </c>
      <c r="G320" s="208">
        <v>865</v>
      </c>
      <c r="H320" s="211">
        <v>31829.7</v>
      </c>
    </row>
    <row r="321" spans="1:8" x14ac:dyDescent="0.5">
      <c r="A321" s="56">
        <v>2025</v>
      </c>
      <c r="B321" s="72" t="s">
        <v>26</v>
      </c>
      <c r="C321" s="56" t="s">
        <v>65</v>
      </c>
      <c r="D321" s="210">
        <v>18871.150000000001</v>
      </c>
      <c r="E321" s="208">
        <v>8884.5499999999993</v>
      </c>
      <c r="F321" s="208">
        <v>5024</v>
      </c>
      <c r="G321" s="208">
        <v>1009.48</v>
      </c>
      <c r="H321" s="211">
        <v>33789.18</v>
      </c>
    </row>
    <row r="322" spans="1:8" x14ac:dyDescent="0.5">
      <c r="A322" s="56">
        <v>2025</v>
      </c>
      <c r="B322" s="72" t="s">
        <v>27</v>
      </c>
      <c r="C322" s="56" t="s">
        <v>65</v>
      </c>
      <c r="D322" s="210">
        <v>15843.5</v>
      </c>
      <c r="E322" s="208">
        <v>7787.25</v>
      </c>
      <c r="F322" s="208">
        <v>4868.6499999999996</v>
      </c>
      <c r="G322" s="208">
        <v>847.3</v>
      </c>
      <c r="H322" s="211">
        <v>29346.7</v>
      </c>
    </row>
    <row r="323" spans="1:8" x14ac:dyDescent="0.5">
      <c r="A323" s="56">
        <v>2025</v>
      </c>
      <c r="B323" s="87" t="s">
        <v>28</v>
      </c>
      <c r="C323" s="56" t="s">
        <v>65</v>
      </c>
      <c r="D323" s="210">
        <v>20949.349999999999</v>
      </c>
      <c r="E323" s="208">
        <v>8706.5</v>
      </c>
      <c r="F323" s="208">
        <v>5293</v>
      </c>
      <c r="G323" s="208">
        <v>1326.95</v>
      </c>
      <c r="H323" s="211">
        <v>36275.799999999996</v>
      </c>
    </row>
    <row r="324" spans="1:8" x14ac:dyDescent="0.5">
      <c r="A324" s="56">
        <v>2025</v>
      </c>
      <c r="B324" s="72" t="s">
        <v>29</v>
      </c>
      <c r="C324" s="56" t="s">
        <v>65</v>
      </c>
      <c r="D324" s="210">
        <v>17887</v>
      </c>
      <c r="E324" s="208">
        <v>7716</v>
      </c>
      <c r="F324" s="208">
        <v>5133</v>
      </c>
      <c r="G324" s="208">
        <v>1294.5999999999999</v>
      </c>
      <c r="H324" s="211">
        <v>32030.6</v>
      </c>
    </row>
    <row r="325" spans="1:8" x14ac:dyDescent="0.5">
      <c r="A325" s="56">
        <v>2025</v>
      </c>
      <c r="B325" s="72" t="s">
        <v>30</v>
      </c>
      <c r="C325" s="56" t="s">
        <v>65</v>
      </c>
      <c r="D325" s="210">
        <v>20042</v>
      </c>
      <c r="E325" s="208">
        <v>8772.25</v>
      </c>
      <c r="F325" s="208">
        <v>7230</v>
      </c>
      <c r="G325" s="208">
        <v>1863.42</v>
      </c>
      <c r="H325" s="211">
        <v>37907.67</v>
      </c>
    </row>
    <row r="326" spans="1:8" x14ac:dyDescent="0.5">
      <c r="A326" s="56">
        <v>2025</v>
      </c>
      <c r="B326" s="87" t="s">
        <v>31</v>
      </c>
      <c r="C326" s="56" t="s">
        <v>65</v>
      </c>
      <c r="D326" s="210">
        <v>24320.36</v>
      </c>
      <c r="E326" s="208">
        <v>8596.75</v>
      </c>
      <c r="F326" s="208">
        <v>7085.25</v>
      </c>
      <c r="G326" s="208">
        <v>1186.0999999999999</v>
      </c>
      <c r="H326" s="211">
        <v>41188.46</v>
      </c>
    </row>
    <row r="327" spans="1:8" x14ac:dyDescent="0.5">
      <c r="A327" s="56">
        <v>2025</v>
      </c>
      <c r="B327" s="87" t="s">
        <v>32</v>
      </c>
      <c r="C327" s="56" t="s">
        <v>65</v>
      </c>
      <c r="D327" s="210">
        <v>20505.2</v>
      </c>
      <c r="E327" s="208">
        <v>8273.75</v>
      </c>
      <c r="F327" s="208">
        <v>6539.65</v>
      </c>
      <c r="G327" s="208">
        <v>713</v>
      </c>
      <c r="H327" s="211">
        <v>36031.599999999999</v>
      </c>
    </row>
    <row r="328" spans="1:8" x14ac:dyDescent="0.5">
      <c r="A328" s="56">
        <v>2025</v>
      </c>
      <c r="B328" s="72" t="s">
        <v>33</v>
      </c>
      <c r="C328" s="56" t="s">
        <v>65</v>
      </c>
      <c r="D328" s="210">
        <v>17064.5</v>
      </c>
      <c r="E328" s="208">
        <v>9018.5499999999993</v>
      </c>
      <c r="F328" s="208">
        <v>6915.5</v>
      </c>
      <c r="G328" s="208">
        <v>1804.42</v>
      </c>
      <c r="H328" s="211">
        <v>34802.97</v>
      </c>
    </row>
    <row r="329" spans="1:8" x14ac:dyDescent="0.5">
      <c r="A329" s="56">
        <v>2026</v>
      </c>
      <c r="B329" s="72" t="s">
        <v>21</v>
      </c>
      <c r="C329" s="56" t="s">
        <v>65</v>
      </c>
      <c r="D329" s="210">
        <v>12127</v>
      </c>
      <c r="E329" s="208">
        <v>5416.75</v>
      </c>
      <c r="F329" s="208">
        <v>7232.5</v>
      </c>
      <c r="G329" s="208">
        <v>658.49</v>
      </c>
      <c r="H329" s="211">
        <v>25434.74</v>
      </c>
    </row>
    <row r="330" spans="1:8" x14ac:dyDescent="0.5">
      <c r="A330" s="56">
        <v>2026</v>
      </c>
      <c r="B330" s="87" t="s">
        <v>23</v>
      </c>
      <c r="C330" s="56" t="s">
        <v>65</v>
      </c>
      <c r="D330" s="210">
        <v>16258.25</v>
      </c>
      <c r="E330" s="208">
        <v>5472.25</v>
      </c>
      <c r="F330" s="208">
        <v>9583.25</v>
      </c>
      <c r="G330" s="208">
        <v>657.31</v>
      </c>
      <c r="H330" s="211">
        <v>31971.06</v>
      </c>
    </row>
    <row r="331" spans="1:8" x14ac:dyDescent="0.5">
      <c r="A331" s="56">
        <v>2026</v>
      </c>
      <c r="B331" s="87" t="s">
        <v>24</v>
      </c>
      <c r="C331" s="206" t="s">
        <v>65</v>
      </c>
      <c r="D331" s="210">
        <v>15457</v>
      </c>
      <c r="E331" s="208">
        <v>7414.5</v>
      </c>
      <c r="F331" s="208">
        <v>10005.25</v>
      </c>
      <c r="G331" s="208">
        <v>825.76</v>
      </c>
      <c r="H331" s="211">
        <v>33702.51</v>
      </c>
    </row>
    <row r="332" spans="1:8" x14ac:dyDescent="0.5">
      <c r="A332" s="56">
        <v>2026</v>
      </c>
      <c r="B332" s="72" t="s">
        <v>25</v>
      </c>
      <c r="C332" s="56" t="s">
        <v>65</v>
      </c>
      <c r="D332" s="210">
        <v>12361.75</v>
      </c>
      <c r="E332" s="208">
        <v>9503</v>
      </c>
      <c r="F332" s="208">
        <v>9320</v>
      </c>
      <c r="G332" s="208">
        <v>571.5</v>
      </c>
      <c r="H332" s="211">
        <v>31756.25</v>
      </c>
    </row>
    <row r="333" spans="1:8" x14ac:dyDescent="0.5">
      <c r="A333" s="56">
        <v>2026</v>
      </c>
      <c r="B333" s="87" t="s">
        <v>26</v>
      </c>
      <c r="C333" s="206" t="s">
        <v>65</v>
      </c>
      <c r="D333" s="210">
        <v>13844</v>
      </c>
      <c r="E333" s="208">
        <v>11206.5</v>
      </c>
      <c r="F333" s="208">
        <v>11980</v>
      </c>
      <c r="G333" s="208">
        <v>753.56</v>
      </c>
      <c r="H333" s="211">
        <v>37784.06</v>
      </c>
    </row>
    <row r="334" spans="1:8" x14ac:dyDescent="0.5">
      <c r="A334" s="56">
        <v>2026</v>
      </c>
      <c r="B334" s="87" t="s">
        <v>27</v>
      </c>
      <c r="C334" s="56" t="s">
        <v>65</v>
      </c>
      <c r="D334" s="210">
        <v>13483.25</v>
      </c>
      <c r="E334" s="208">
        <v>9792.75</v>
      </c>
      <c r="F334" s="208">
        <v>12758.75</v>
      </c>
      <c r="G334" s="208">
        <v>1006.8199999999999</v>
      </c>
      <c r="H334" s="211">
        <v>37041.57</v>
      </c>
    </row>
    <row r="335" spans="1:8" x14ac:dyDescent="0.5">
      <c r="A335" s="206">
        <v>2022</v>
      </c>
      <c r="B335" s="87" t="s">
        <v>21</v>
      </c>
      <c r="C335" s="206" t="s">
        <v>66</v>
      </c>
      <c r="D335" s="210">
        <v>8413.7200000000012</v>
      </c>
      <c r="E335" s="208">
        <v>1944.4</v>
      </c>
      <c r="F335" s="208">
        <v>1620.75</v>
      </c>
      <c r="G335" s="208">
        <v>19.2</v>
      </c>
      <c r="H335" s="211">
        <v>11998.070000000002</v>
      </c>
    </row>
    <row r="336" spans="1:8" x14ac:dyDescent="0.5">
      <c r="A336" s="206">
        <v>2022</v>
      </c>
      <c r="B336" s="87" t="s">
        <v>23</v>
      </c>
      <c r="C336" s="206" t="s">
        <v>66</v>
      </c>
      <c r="D336" s="210">
        <v>8614.8499999999985</v>
      </c>
      <c r="E336" s="208">
        <v>1981.95</v>
      </c>
      <c r="F336" s="208">
        <v>1310.45</v>
      </c>
      <c r="G336" s="208">
        <v>38.4</v>
      </c>
      <c r="H336" s="211">
        <v>11945.65</v>
      </c>
    </row>
    <row r="337" spans="1:8" x14ac:dyDescent="0.5">
      <c r="A337" s="206">
        <v>2022</v>
      </c>
      <c r="B337" s="87" t="s">
        <v>24</v>
      </c>
      <c r="C337" s="206" t="s">
        <v>66</v>
      </c>
      <c r="D337" s="210">
        <v>9234.25</v>
      </c>
      <c r="E337" s="208">
        <v>2280.25</v>
      </c>
      <c r="F337" s="208">
        <v>1918.35</v>
      </c>
      <c r="G337" s="208">
        <v>22.4</v>
      </c>
      <c r="H337" s="211">
        <v>13455.25</v>
      </c>
    </row>
    <row r="338" spans="1:8" x14ac:dyDescent="0.5">
      <c r="A338" s="206">
        <v>2022</v>
      </c>
      <c r="B338" s="87" t="s">
        <v>25</v>
      </c>
      <c r="C338" s="206" t="s">
        <v>66</v>
      </c>
      <c r="D338" s="210">
        <v>7374</v>
      </c>
      <c r="E338" s="208">
        <v>2478.5500000000002</v>
      </c>
      <c r="F338" s="208">
        <v>1740</v>
      </c>
      <c r="G338" s="208">
        <v>0</v>
      </c>
      <c r="H338" s="211">
        <v>11592.55</v>
      </c>
    </row>
    <row r="339" spans="1:8" x14ac:dyDescent="0.5">
      <c r="A339" s="206">
        <v>2022</v>
      </c>
      <c r="B339" s="87" t="s">
        <v>26</v>
      </c>
      <c r="C339" s="206" t="s">
        <v>66</v>
      </c>
      <c r="D339" s="210">
        <v>9373.7000000000007</v>
      </c>
      <c r="E339" s="208">
        <v>2908.31</v>
      </c>
      <c r="F339" s="208">
        <v>1994.31</v>
      </c>
      <c r="G339" s="208">
        <v>0</v>
      </c>
      <c r="H339" s="211">
        <v>14276.32</v>
      </c>
    </row>
    <row r="340" spans="1:8" x14ac:dyDescent="0.5">
      <c r="A340" s="206">
        <v>2022</v>
      </c>
      <c r="B340" s="87" t="s">
        <v>27</v>
      </c>
      <c r="C340" s="206" t="s">
        <v>66</v>
      </c>
      <c r="D340" s="210">
        <v>8249.25</v>
      </c>
      <c r="E340" s="208">
        <v>2929.5</v>
      </c>
      <c r="F340" s="208">
        <v>1438.7</v>
      </c>
      <c r="G340" s="208">
        <v>0</v>
      </c>
      <c r="H340" s="211">
        <v>12617.45</v>
      </c>
    </row>
    <row r="341" spans="1:8" x14ac:dyDescent="0.5">
      <c r="A341" s="206">
        <v>2022</v>
      </c>
      <c r="B341" s="87" t="s">
        <v>28</v>
      </c>
      <c r="C341" s="206" t="s">
        <v>66</v>
      </c>
      <c r="D341" s="210">
        <v>8802.7000000000007</v>
      </c>
      <c r="E341" s="208">
        <v>4126.84</v>
      </c>
      <c r="F341" s="208">
        <v>1336.25</v>
      </c>
      <c r="G341" s="208">
        <v>0</v>
      </c>
      <c r="H341" s="211">
        <v>14265.79</v>
      </c>
    </row>
    <row r="342" spans="1:8" x14ac:dyDescent="0.5">
      <c r="A342" s="206">
        <v>2022</v>
      </c>
      <c r="B342" s="87" t="s">
        <v>29</v>
      </c>
      <c r="C342" s="206" t="s">
        <v>66</v>
      </c>
      <c r="D342" s="210">
        <v>9567.75</v>
      </c>
      <c r="E342" s="208">
        <v>5368.65</v>
      </c>
      <c r="F342" s="208">
        <v>1314.21</v>
      </c>
      <c r="G342" s="208">
        <v>0</v>
      </c>
      <c r="H342" s="211">
        <v>16250.61</v>
      </c>
    </row>
    <row r="343" spans="1:8" x14ac:dyDescent="0.5">
      <c r="A343" s="206">
        <v>2022</v>
      </c>
      <c r="B343" s="87" t="s">
        <v>30</v>
      </c>
      <c r="C343" s="206" t="s">
        <v>66</v>
      </c>
      <c r="D343" s="210">
        <v>10106.06</v>
      </c>
      <c r="E343" s="208">
        <v>4266.05</v>
      </c>
      <c r="F343" s="208">
        <v>818.5</v>
      </c>
      <c r="G343" s="208">
        <v>0</v>
      </c>
      <c r="H343" s="211">
        <v>15190.61</v>
      </c>
    </row>
    <row r="344" spans="1:8" x14ac:dyDescent="0.5">
      <c r="A344" s="206">
        <v>2022</v>
      </c>
      <c r="B344" s="87" t="s">
        <v>31</v>
      </c>
      <c r="C344" s="206" t="s">
        <v>66</v>
      </c>
      <c r="D344" s="210">
        <v>8093.5</v>
      </c>
      <c r="E344" s="208">
        <v>4242.7999999999993</v>
      </c>
      <c r="F344" s="208">
        <v>618.75</v>
      </c>
      <c r="G344" s="208">
        <v>0</v>
      </c>
      <c r="H344" s="211">
        <v>12955.05</v>
      </c>
    </row>
    <row r="345" spans="1:8" x14ac:dyDescent="0.5">
      <c r="A345" s="206">
        <v>2022</v>
      </c>
      <c r="B345" s="87" t="s">
        <v>32</v>
      </c>
      <c r="C345" s="206" t="s">
        <v>66</v>
      </c>
      <c r="D345" s="210">
        <v>8643.9</v>
      </c>
      <c r="E345" s="208">
        <v>4450.05</v>
      </c>
      <c r="F345" s="208">
        <v>1210.25</v>
      </c>
      <c r="G345" s="208">
        <v>0</v>
      </c>
      <c r="H345" s="211">
        <v>14304.2</v>
      </c>
    </row>
    <row r="346" spans="1:8" x14ac:dyDescent="0.5">
      <c r="A346" s="206">
        <v>2022</v>
      </c>
      <c r="B346" s="87" t="s">
        <v>33</v>
      </c>
      <c r="C346" s="206" t="s">
        <v>66</v>
      </c>
      <c r="D346" s="210">
        <v>7565.75</v>
      </c>
      <c r="E346" s="208">
        <v>4760.1499999999996</v>
      </c>
      <c r="F346" s="208">
        <v>551.21</v>
      </c>
      <c r="G346" s="208">
        <v>0</v>
      </c>
      <c r="H346" s="211">
        <v>12877.11</v>
      </c>
    </row>
    <row r="347" spans="1:8" x14ac:dyDescent="0.5">
      <c r="A347" s="206">
        <v>2023</v>
      </c>
      <c r="B347" s="87" t="s">
        <v>21</v>
      </c>
      <c r="C347" s="206" t="s">
        <v>66</v>
      </c>
      <c r="D347" s="210">
        <v>5354.7</v>
      </c>
      <c r="E347" s="208">
        <v>5252.02</v>
      </c>
      <c r="F347" s="208">
        <v>1248.5999999999999</v>
      </c>
      <c r="G347" s="208">
        <v>0</v>
      </c>
      <c r="H347" s="211">
        <v>11855.320000000002</v>
      </c>
    </row>
    <row r="348" spans="1:8" x14ac:dyDescent="0.5">
      <c r="A348" s="206">
        <v>2023</v>
      </c>
      <c r="B348" s="87" t="s">
        <v>23</v>
      </c>
      <c r="C348" s="206" t="s">
        <v>66</v>
      </c>
      <c r="D348" s="210">
        <v>5753.81</v>
      </c>
      <c r="E348" s="208">
        <v>5255.25</v>
      </c>
      <c r="F348" s="208">
        <v>1345</v>
      </c>
      <c r="G348" s="208">
        <v>0</v>
      </c>
      <c r="H348" s="211">
        <v>12354.060000000001</v>
      </c>
    </row>
    <row r="349" spans="1:8" x14ac:dyDescent="0.5">
      <c r="A349" s="206">
        <v>2023</v>
      </c>
      <c r="B349" s="87" t="s">
        <v>24</v>
      </c>
      <c r="C349" s="206" t="s">
        <v>66</v>
      </c>
      <c r="D349" s="210">
        <v>6193.75</v>
      </c>
      <c r="E349" s="208">
        <v>6320.85</v>
      </c>
      <c r="F349" s="208">
        <v>1769.8000000000002</v>
      </c>
      <c r="G349" s="208">
        <v>0</v>
      </c>
      <c r="H349" s="211">
        <v>14284.400000000001</v>
      </c>
    </row>
    <row r="350" spans="1:8" x14ac:dyDescent="0.5">
      <c r="A350" s="206">
        <v>2023</v>
      </c>
      <c r="B350" s="87" t="s">
        <v>25</v>
      </c>
      <c r="C350" s="206" t="s">
        <v>66</v>
      </c>
      <c r="D350" s="210">
        <v>4143</v>
      </c>
      <c r="E350" s="208">
        <v>4696.8599999999997</v>
      </c>
      <c r="F350" s="208">
        <v>1555.5</v>
      </c>
      <c r="G350" s="208">
        <v>0</v>
      </c>
      <c r="H350" s="211">
        <v>10395.36</v>
      </c>
    </row>
    <row r="351" spans="1:8" x14ac:dyDescent="0.5">
      <c r="A351" s="206">
        <v>2023</v>
      </c>
      <c r="B351" s="87" t="s">
        <v>26</v>
      </c>
      <c r="C351" s="206" t="s">
        <v>66</v>
      </c>
      <c r="D351" s="210">
        <v>3852.25</v>
      </c>
      <c r="E351" s="208">
        <v>6414.76</v>
      </c>
      <c r="F351" s="208">
        <v>1850.8</v>
      </c>
      <c r="G351" s="208">
        <v>0</v>
      </c>
      <c r="H351" s="211">
        <v>12117.81</v>
      </c>
    </row>
    <row r="352" spans="1:8" x14ac:dyDescent="0.5">
      <c r="A352" s="206">
        <v>2023</v>
      </c>
      <c r="B352" s="87" t="s">
        <v>27</v>
      </c>
      <c r="C352" s="206" t="s">
        <v>66</v>
      </c>
      <c r="D352" s="210">
        <v>3625.25</v>
      </c>
      <c r="E352" s="208">
        <v>5432.46</v>
      </c>
      <c r="F352" s="208">
        <v>2144.1999999999998</v>
      </c>
      <c r="G352" s="208">
        <v>0</v>
      </c>
      <c r="H352" s="211">
        <v>11201.91</v>
      </c>
    </row>
    <row r="353" spans="1:8" x14ac:dyDescent="0.5">
      <c r="A353" s="206">
        <v>2023</v>
      </c>
      <c r="B353" s="87" t="s">
        <v>28</v>
      </c>
      <c r="C353" s="206" t="s">
        <v>66</v>
      </c>
      <c r="D353" s="210">
        <v>4003.25</v>
      </c>
      <c r="E353" s="208">
        <v>6132.77</v>
      </c>
      <c r="F353" s="208">
        <v>1998.25</v>
      </c>
      <c r="G353" s="208">
        <v>0</v>
      </c>
      <c r="H353" s="211">
        <v>12134.27</v>
      </c>
    </row>
    <row r="354" spans="1:8" x14ac:dyDescent="0.5">
      <c r="A354" s="206">
        <v>2023</v>
      </c>
      <c r="B354" s="87" t="s">
        <v>29</v>
      </c>
      <c r="C354" s="206" t="s">
        <v>66</v>
      </c>
      <c r="D354" s="210">
        <v>4998.75</v>
      </c>
      <c r="E354" s="208">
        <v>6941.85</v>
      </c>
      <c r="F354" s="208">
        <v>3221.65</v>
      </c>
      <c r="G354" s="208">
        <v>0</v>
      </c>
      <c r="H354" s="211">
        <v>15162.25</v>
      </c>
    </row>
    <row r="355" spans="1:8" x14ac:dyDescent="0.5">
      <c r="A355" s="206">
        <v>2023</v>
      </c>
      <c r="B355" s="87" t="s">
        <v>30</v>
      </c>
      <c r="C355" s="206" t="s">
        <v>66</v>
      </c>
      <c r="D355" s="210">
        <v>5467.5</v>
      </c>
      <c r="E355" s="208">
        <v>5484.85</v>
      </c>
      <c r="F355" s="208">
        <v>2292.1</v>
      </c>
      <c r="G355" s="208">
        <v>0</v>
      </c>
      <c r="H355" s="211">
        <v>13244.45</v>
      </c>
    </row>
    <row r="356" spans="1:8" x14ac:dyDescent="0.5">
      <c r="A356" s="206">
        <v>2023</v>
      </c>
      <c r="B356" s="87" t="s">
        <v>31</v>
      </c>
      <c r="C356" s="206" t="s">
        <v>66</v>
      </c>
      <c r="D356" s="210">
        <v>5179.25</v>
      </c>
      <c r="E356" s="208">
        <v>5136.7</v>
      </c>
      <c r="F356" s="208">
        <v>1806.55</v>
      </c>
      <c r="G356" s="208">
        <v>0</v>
      </c>
      <c r="H356" s="211">
        <v>12122.5</v>
      </c>
    </row>
    <row r="357" spans="1:8" x14ac:dyDescent="0.5">
      <c r="A357" s="206">
        <v>2023</v>
      </c>
      <c r="B357" s="87" t="s">
        <v>32</v>
      </c>
      <c r="C357" s="206" t="s">
        <v>66</v>
      </c>
      <c r="D357" s="210">
        <v>6510</v>
      </c>
      <c r="E357" s="208">
        <v>5466.95</v>
      </c>
      <c r="F357" s="208">
        <v>1340.5</v>
      </c>
      <c r="G357" s="208">
        <v>0</v>
      </c>
      <c r="H357" s="211">
        <v>13317.45</v>
      </c>
    </row>
    <row r="358" spans="1:8" x14ac:dyDescent="0.5">
      <c r="A358" s="206">
        <v>2023</v>
      </c>
      <c r="B358" s="87" t="s">
        <v>33</v>
      </c>
      <c r="C358" s="206" t="s">
        <v>66</v>
      </c>
      <c r="D358" s="210">
        <v>5982.5</v>
      </c>
      <c r="E358" s="208">
        <v>6510</v>
      </c>
      <c r="F358" s="208">
        <v>1278.6500000000001</v>
      </c>
      <c r="G358" s="208">
        <v>0</v>
      </c>
      <c r="H358" s="211">
        <v>13771.15</v>
      </c>
    </row>
    <row r="359" spans="1:8" x14ac:dyDescent="0.5">
      <c r="A359" s="206">
        <v>2024</v>
      </c>
      <c r="B359" s="87" t="s">
        <v>21</v>
      </c>
      <c r="C359" s="206" t="s">
        <v>66</v>
      </c>
      <c r="D359" s="210">
        <v>6786.14</v>
      </c>
      <c r="E359" s="208">
        <v>4605.75</v>
      </c>
      <c r="F359" s="208">
        <v>2947.25</v>
      </c>
      <c r="G359" s="208">
        <v>34.75</v>
      </c>
      <c r="H359" s="211">
        <v>14373.89</v>
      </c>
    </row>
    <row r="360" spans="1:8" x14ac:dyDescent="0.5">
      <c r="A360" s="206">
        <v>2024</v>
      </c>
      <c r="B360" s="87" t="s">
        <v>23</v>
      </c>
      <c r="C360" s="206" t="s">
        <v>66</v>
      </c>
      <c r="D360" s="210">
        <v>8058.0522899999996</v>
      </c>
      <c r="E360" s="208">
        <v>4868.0344150000001</v>
      </c>
      <c r="F360" s="208">
        <v>2770.39975</v>
      </c>
      <c r="G360" s="208">
        <v>28.250554999999999</v>
      </c>
      <c r="H360" s="211">
        <v>15724.737010000001</v>
      </c>
    </row>
    <row r="361" spans="1:8" x14ac:dyDescent="0.5">
      <c r="A361" s="206">
        <v>2024</v>
      </c>
      <c r="B361" s="87" t="s">
        <v>24</v>
      </c>
      <c r="C361" s="206" t="s">
        <v>66</v>
      </c>
      <c r="D361" s="210">
        <v>6448.6661750000003</v>
      </c>
      <c r="E361" s="208">
        <v>3302.0494699999999</v>
      </c>
      <c r="F361" s="208">
        <v>2263.8000000000002</v>
      </c>
      <c r="G361" s="208">
        <v>17.63</v>
      </c>
      <c r="H361" s="211">
        <v>12032.145644999999</v>
      </c>
    </row>
    <row r="362" spans="1:8" x14ac:dyDescent="0.5">
      <c r="A362" s="206">
        <v>2024</v>
      </c>
      <c r="B362" s="87" t="s">
        <v>25</v>
      </c>
      <c r="C362" s="206" t="s">
        <v>66</v>
      </c>
      <c r="D362" s="210">
        <v>6724.8</v>
      </c>
      <c r="E362" s="208">
        <v>3647.75</v>
      </c>
      <c r="F362" s="208">
        <v>2301.15</v>
      </c>
      <c r="G362" s="208">
        <v>20.5</v>
      </c>
      <c r="H362" s="211">
        <v>12694.199999999999</v>
      </c>
    </row>
    <row r="363" spans="1:8" x14ac:dyDescent="0.5">
      <c r="A363" s="206">
        <v>2024</v>
      </c>
      <c r="B363" s="87" t="s">
        <v>26</v>
      </c>
      <c r="C363" s="206" t="s">
        <v>66</v>
      </c>
      <c r="D363" s="210">
        <v>6231.25</v>
      </c>
      <c r="E363" s="208">
        <v>2878.05</v>
      </c>
      <c r="F363" s="208">
        <v>2243.65</v>
      </c>
      <c r="G363" s="208">
        <v>266</v>
      </c>
      <c r="H363" s="211">
        <v>11618.949999999999</v>
      </c>
    </row>
    <row r="364" spans="1:8" x14ac:dyDescent="0.5">
      <c r="A364" s="206">
        <v>2024</v>
      </c>
      <c r="B364" s="87" t="s">
        <v>27</v>
      </c>
      <c r="C364" s="206" t="s">
        <v>66</v>
      </c>
      <c r="D364" s="210">
        <v>6116.9</v>
      </c>
      <c r="E364" s="208">
        <v>2585</v>
      </c>
      <c r="F364" s="208">
        <v>2850.2</v>
      </c>
      <c r="G364" s="208">
        <v>277</v>
      </c>
      <c r="H364" s="211">
        <v>11829.099999999999</v>
      </c>
    </row>
    <row r="365" spans="1:8" x14ac:dyDescent="0.5">
      <c r="A365" s="206">
        <v>2024</v>
      </c>
      <c r="B365" s="87" t="s">
        <v>28</v>
      </c>
      <c r="C365" s="206" t="s">
        <v>66</v>
      </c>
      <c r="D365" s="210">
        <v>6527</v>
      </c>
      <c r="E365" s="208">
        <v>2187.35</v>
      </c>
      <c r="F365" s="208">
        <v>2587.9</v>
      </c>
      <c r="G365" s="208">
        <v>395.25</v>
      </c>
      <c r="H365" s="211">
        <v>11697.5</v>
      </c>
    </row>
    <row r="366" spans="1:8" x14ac:dyDescent="0.5">
      <c r="A366" s="206">
        <v>2024</v>
      </c>
      <c r="B366" s="87" t="s">
        <v>29</v>
      </c>
      <c r="C366" s="206" t="s">
        <v>66</v>
      </c>
      <c r="D366" s="210">
        <v>7683</v>
      </c>
      <c r="E366" s="208">
        <v>2087.1</v>
      </c>
      <c r="F366" s="208">
        <v>3142</v>
      </c>
      <c r="G366" s="208">
        <v>218.5</v>
      </c>
      <c r="H366" s="211">
        <v>13130.6</v>
      </c>
    </row>
    <row r="367" spans="1:8" x14ac:dyDescent="0.5">
      <c r="A367" s="206">
        <v>2024</v>
      </c>
      <c r="B367" s="87" t="s">
        <v>30</v>
      </c>
      <c r="C367" s="206" t="s">
        <v>66</v>
      </c>
      <c r="D367" s="210">
        <v>7532.5</v>
      </c>
      <c r="E367" s="208">
        <v>2798.65</v>
      </c>
      <c r="F367" s="208">
        <v>2910</v>
      </c>
      <c r="G367" s="208">
        <v>47</v>
      </c>
      <c r="H367" s="211">
        <v>13288.15</v>
      </c>
    </row>
    <row r="368" spans="1:8" x14ac:dyDescent="0.5">
      <c r="A368" s="206">
        <v>2024</v>
      </c>
      <c r="B368" s="87" t="s">
        <v>31</v>
      </c>
      <c r="C368" s="206" t="s">
        <v>66</v>
      </c>
      <c r="D368" s="210">
        <v>7507.55</v>
      </c>
      <c r="E368" s="208">
        <v>3378.58</v>
      </c>
      <c r="F368" s="208">
        <v>3038.75</v>
      </c>
      <c r="G368" s="208">
        <v>46.25</v>
      </c>
      <c r="H368" s="211">
        <v>13971.130000000001</v>
      </c>
    </row>
    <row r="369" spans="1:8" x14ac:dyDescent="0.5">
      <c r="A369" s="206">
        <v>2024</v>
      </c>
      <c r="B369" s="87" t="s">
        <v>32</v>
      </c>
      <c r="C369" s="206" t="s">
        <v>66</v>
      </c>
      <c r="D369" s="210">
        <v>9637.5</v>
      </c>
      <c r="E369" s="208">
        <v>3502.5</v>
      </c>
      <c r="F369" s="208">
        <v>2209.8000000000002</v>
      </c>
      <c r="G369" s="208">
        <v>91</v>
      </c>
      <c r="H369" s="211">
        <v>15440.8</v>
      </c>
    </row>
    <row r="370" spans="1:8" x14ac:dyDescent="0.5">
      <c r="A370" s="206">
        <v>2024</v>
      </c>
      <c r="B370" s="87" t="s">
        <v>33</v>
      </c>
      <c r="C370" s="206" t="s">
        <v>66</v>
      </c>
      <c r="D370" s="210">
        <v>7416.5</v>
      </c>
      <c r="E370" s="208">
        <v>3403.75</v>
      </c>
      <c r="F370" s="208">
        <v>2113.9</v>
      </c>
      <c r="G370" s="208">
        <v>0</v>
      </c>
      <c r="H370" s="211">
        <v>12934.15</v>
      </c>
    </row>
    <row r="371" spans="1:8" x14ac:dyDescent="0.5">
      <c r="A371" s="56">
        <v>2025</v>
      </c>
      <c r="B371" s="72" t="s">
        <v>21</v>
      </c>
      <c r="C371" s="56" t="s">
        <v>66</v>
      </c>
      <c r="D371" s="210">
        <v>7417.75</v>
      </c>
      <c r="E371" s="208">
        <v>3848.2999999999997</v>
      </c>
      <c r="F371" s="208">
        <v>1684.25</v>
      </c>
      <c r="G371" s="208">
        <v>0</v>
      </c>
      <c r="H371" s="211">
        <v>12950.3</v>
      </c>
    </row>
    <row r="372" spans="1:8" x14ac:dyDescent="0.5">
      <c r="A372" s="56">
        <v>2025</v>
      </c>
      <c r="B372" s="72" t="s">
        <v>23</v>
      </c>
      <c r="C372" s="56" t="s">
        <v>66</v>
      </c>
      <c r="D372" s="210">
        <v>9677.5</v>
      </c>
      <c r="E372" s="208">
        <v>4620.63</v>
      </c>
      <c r="F372" s="208">
        <v>2101.35</v>
      </c>
      <c r="G372" s="208">
        <v>40.5</v>
      </c>
      <c r="H372" s="211">
        <v>16439.98</v>
      </c>
    </row>
    <row r="373" spans="1:8" x14ac:dyDescent="0.5">
      <c r="A373" s="56">
        <v>2025</v>
      </c>
      <c r="B373" s="72" t="s">
        <v>24</v>
      </c>
      <c r="C373" s="56" t="s">
        <v>66</v>
      </c>
      <c r="D373" s="210">
        <v>10446</v>
      </c>
      <c r="E373" s="208">
        <v>5205.8499999999995</v>
      </c>
      <c r="F373" s="208">
        <v>2805.15</v>
      </c>
      <c r="G373" s="208">
        <v>4</v>
      </c>
      <c r="H373" s="211">
        <v>18461</v>
      </c>
    </row>
    <row r="374" spans="1:8" x14ac:dyDescent="0.5">
      <c r="A374" s="56">
        <v>2025</v>
      </c>
      <c r="B374" s="87" t="s">
        <v>25</v>
      </c>
      <c r="C374" s="56" t="s">
        <v>66</v>
      </c>
      <c r="D374" s="210">
        <v>10221.75</v>
      </c>
      <c r="E374" s="208">
        <v>5288.47</v>
      </c>
      <c r="F374" s="208">
        <v>2883.5</v>
      </c>
      <c r="G374" s="208">
        <v>74</v>
      </c>
      <c r="H374" s="211">
        <v>18467.72</v>
      </c>
    </row>
    <row r="375" spans="1:8" x14ac:dyDescent="0.5">
      <c r="A375" s="56">
        <v>2025</v>
      </c>
      <c r="B375" s="72" t="s">
        <v>26</v>
      </c>
      <c r="C375" s="56" t="s">
        <v>66</v>
      </c>
      <c r="D375" s="210">
        <v>12565.17</v>
      </c>
      <c r="E375" s="208">
        <v>7067.45</v>
      </c>
      <c r="F375" s="208">
        <v>2200.42</v>
      </c>
      <c r="G375" s="208">
        <v>10.5</v>
      </c>
      <c r="H375" s="211">
        <v>21843.54</v>
      </c>
    </row>
    <row r="376" spans="1:8" x14ac:dyDescent="0.5">
      <c r="A376" s="56">
        <v>2025</v>
      </c>
      <c r="B376" s="87" t="s">
        <v>27</v>
      </c>
      <c r="C376" s="56" t="s">
        <v>66</v>
      </c>
      <c r="D376" s="210">
        <v>10847</v>
      </c>
      <c r="E376" s="208">
        <v>5679.9</v>
      </c>
      <c r="F376" s="208">
        <v>2039.25</v>
      </c>
      <c r="G376" s="208">
        <v>46</v>
      </c>
      <c r="H376" s="211">
        <v>18612.150000000001</v>
      </c>
    </row>
    <row r="377" spans="1:8" x14ac:dyDescent="0.5">
      <c r="A377" s="56">
        <v>2025</v>
      </c>
      <c r="B377" s="87" t="s">
        <v>28</v>
      </c>
      <c r="C377" s="56" t="s">
        <v>66</v>
      </c>
      <c r="D377" s="210">
        <v>14759.75</v>
      </c>
      <c r="E377" s="208">
        <v>7619.84</v>
      </c>
      <c r="F377" s="208">
        <v>2948.5</v>
      </c>
      <c r="G377" s="208">
        <v>30</v>
      </c>
      <c r="H377" s="211">
        <v>25358.09</v>
      </c>
    </row>
    <row r="378" spans="1:8" x14ac:dyDescent="0.5">
      <c r="A378" s="56">
        <v>2025</v>
      </c>
      <c r="B378" s="87" t="s">
        <v>29</v>
      </c>
      <c r="C378" s="56" t="s">
        <v>66</v>
      </c>
      <c r="D378" s="210">
        <v>13041.75</v>
      </c>
      <c r="E378" s="208">
        <v>5173.4500000000007</v>
      </c>
      <c r="F378" s="208">
        <v>1405</v>
      </c>
      <c r="G378" s="208">
        <v>6.75</v>
      </c>
      <c r="H378" s="211">
        <v>19626.95</v>
      </c>
    </row>
    <row r="379" spans="1:8" x14ac:dyDescent="0.5">
      <c r="A379" s="56">
        <v>2025</v>
      </c>
      <c r="B379" s="72" t="s">
        <v>30</v>
      </c>
      <c r="C379" s="56" t="s">
        <v>66</v>
      </c>
      <c r="D379" s="210">
        <v>12883.25</v>
      </c>
      <c r="E379" s="208">
        <v>6626.95</v>
      </c>
      <c r="F379" s="208">
        <v>2430.8000000000002</v>
      </c>
      <c r="G379" s="208">
        <v>0</v>
      </c>
      <c r="H379" s="211">
        <v>21941</v>
      </c>
    </row>
    <row r="380" spans="1:8" x14ac:dyDescent="0.5">
      <c r="A380" s="56">
        <v>2025</v>
      </c>
      <c r="B380" s="87" t="s">
        <v>31</v>
      </c>
      <c r="C380" s="56" t="s">
        <v>66</v>
      </c>
      <c r="D380" s="210">
        <v>14208.25</v>
      </c>
      <c r="E380" s="208">
        <v>7207.05</v>
      </c>
      <c r="F380" s="208">
        <v>2151.25</v>
      </c>
      <c r="G380" s="208">
        <v>1.25</v>
      </c>
      <c r="H380" s="211">
        <v>23567.8</v>
      </c>
    </row>
    <row r="381" spans="1:8" x14ac:dyDescent="0.5">
      <c r="A381" s="56">
        <v>2025</v>
      </c>
      <c r="B381" s="87" t="s">
        <v>32</v>
      </c>
      <c r="C381" s="56" t="s">
        <v>66</v>
      </c>
      <c r="D381" s="210">
        <v>13762.25</v>
      </c>
      <c r="E381" s="208">
        <v>7270.9000000000005</v>
      </c>
      <c r="F381" s="208">
        <v>2186.5</v>
      </c>
      <c r="G381" s="208">
        <v>2</v>
      </c>
      <c r="H381" s="211">
        <v>23221.65</v>
      </c>
    </row>
    <row r="382" spans="1:8" x14ac:dyDescent="0.5">
      <c r="A382" s="56">
        <v>2025</v>
      </c>
      <c r="B382" s="87" t="s">
        <v>33</v>
      </c>
      <c r="C382" s="56" t="s">
        <v>66</v>
      </c>
      <c r="D382" s="210">
        <v>12254</v>
      </c>
      <c r="E382" s="208">
        <v>7183.6</v>
      </c>
      <c r="F382" s="208">
        <v>2310.25</v>
      </c>
      <c r="G382" s="208">
        <v>39</v>
      </c>
      <c r="H382" s="211">
        <v>21786.85</v>
      </c>
    </row>
    <row r="383" spans="1:8" x14ac:dyDescent="0.5">
      <c r="A383" s="56">
        <v>2026</v>
      </c>
      <c r="B383" s="72" t="s">
        <v>21</v>
      </c>
      <c r="C383" s="56" t="s">
        <v>66</v>
      </c>
      <c r="D383" s="210">
        <v>11657.25</v>
      </c>
      <c r="E383" s="208">
        <v>4542.05</v>
      </c>
      <c r="F383" s="208">
        <v>1620.5</v>
      </c>
      <c r="G383" s="208">
        <v>34.75</v>
      </c>
      <c r="H383" s="211">
        <v>17854.55</v>
      </c>
    </row>
    <row r="384" spans="1:8" x14ac:dyDescent="0.5">
      <c r="A384" s="56">
        <v>2026</v>
      </c>
      <c r="B384" s="72" t="s">
        <v>23</v>
      </c>
      <c r="C384" s="56" t="s">
        <v>66</v>
      </c>
      <c r="D384" s="210">
        <v>11073.5</v>
      </c>
      <c r="E384" s="208">
        <v>3800.7</v>
      </c>
      <c r="F384" s="208">
        <v>2367.87</v>
      </c>
      <c r="G384" s="208">
        <v>3</v>
      </c>
      <c r="H384" s="211">
        <v>17245.07</v>
      </c>
    </row>
    <row r="385" spans="1:8" x14ac:dyDescent="0.5">
      <c r="A385" s="56">
        <v>2026</v>
      </c>
      <c r="B385" s="72" t="s">
        <v>24</v>
      </c>
      <c r="C385" s="56" t="s">
        <v>66</v>
      </c>
      <c r="D385" s="210">
        <v>13098.75</v>
      </c>
      <c r="E385" s="208">
        <v>6399.1</v>
      </c>
      <c r="F385" s="208">
        <v>2526.25</v>
      </c>
      <c r="G385" s="208">
        <v>0</v>
      </c>
      <c r="H385" s="211">
        <v>22024.1</v>
      </c>
    </row>
    <row r="386" spans="1:8" x14ac:dyDescent="0.5">
      <c r="A386" s="56">
        <v>2026</v>
      </c>
      <c r="B386" s="72" t="s">
        <v>25</v>
      </c>
      <c r="C386" s="56" t="s">
        <v>66</v>
      </c>
      <c r="D386" s="210">
        <v>12509</v>
      </c>
      <c r="E386" s="208">
        <v>4844.8500000000004</v>
      </c>
      <c r="F386" s="208">
        <v>2512.75</v>
      </c>
      <c r="G386" s="208">
        <v>5.5</v>
      </c>
      <c r="H386" s="211">
        <v>19872.099999999999</v>
      </c>
    </row>
    <row r="387" spans="1:8" x14ac:dyDescent="0.5">
      <c r="A387" s="56">
        <v>2026</v>
      </c>
      <c r="B387" s="72" t="s">
        <v>26</v>
      </c>
      <c r="C387" s="56" t="s">
        <v>66</v>
      </c>
      <c r="D387" s="210">
        <v>13462.25</v>
      </c>
      <c r="E387" s="208">
        <v>5077.25</v>
      </c>
      <c r="F387" s="208">
        <v>3239.25</v>
      </c>
      <c r="G387" s="208">
        <v>0</v>
      </c>
      <c r="H387" s="211">
        <v>21778.75</v>
      </c>
    </row>
    <row r="388" spans="1:8" x14ac:dyDescent="0.5">
      <c r="A388" s="56">
        <v>2026</v>
      </c>
      <c r="B388" s="72" t="s">
        <v>27</v>
      </c>
      <c r="C388" s="56" t="s">
        <v>66</v>
      </c>
      <c r="D388" s="210">
        <v>13411.5</v>
      </c>
      <c r="E388" s="208">
        <v>5645.5</v>
      </c>
      <c r="F388" s="208">
        <v>4077.75</v>
      </c>
      <c r="G388" s="208">
        <v>215.25</v>
      </c>
      <c r="H388" s="211">
        <v>23350</v>
      </c>
    </row>
    <row r="389" spans="1:8" x14ac:dyDescent="0.5">
      <c r="A389" s="206">
        <v>2022</v>
      </c>
      <c r="B389" s="87" t="s">
        <v>21</v>
      </c>
      <c r="C389" s="206" t="s">
        <v>67</v>
      </c>
      <c r="D389" s="210">
        <v>15443.51797144961</v>
      </c>
      <c r="E389" s="208">
        <v>12370.590960567608</v>
      </c>
      <c r="F389" s="208">
        <v>7268.5392992692459</v>
      </c>
      <c r="G389" s="208">
        <v>1292.7590394323918</v>
      </c>
      <c r="H389" s="209">
        <v>36375.407270718853</v>
      </c>
    </row>
    <row r="390" spans="1:8" x14ac:dyDescent="0.5">
      <c r="A390" s="206">
        <v>2022</v>
      </c>
      <c r="B390" s="87" t="s">
        <v>23</v>
      </c>
      <c r="C390" s="206" t="s">
        <v>67</v>
      </c>
      <c r="D390" s="210">
        <v>19478.747071468395</v>
      </c>
      <c r="E390" s="208">
        <v>11722.701000000001</v>
      </c>
      <c r="F390" s="208">
        <v>5675.5016089407791</v>
      </c>
      <c r="G390" s="208">
        <v>1266.2940000000001</v>
      </c>
      <c r="H390" s="209">
        <v>38143.243680409178</v>
      </c>
    </row>
    <row r="391" spans="1:8" x14ac:dyDescent="0.5">
      <c r="A391" s="206">
        <v>2022</v>
      </c>
      <c r="B391" s="87" t="s">
        <v>24</v>
      </c>
      <c r="C391" s="206" t="s">
        <v>67</v>
      </c>
      <c r="D391" s="210">
        <v>20031.557071706913</v>
      </c>
      <c r="E391" s="208">
        <v>10667.34</v>
      </c>
      <c r="F391" s="208">
        <v>6261.672207944378</v>
      </c>
      <c r="G391" s="208">
        <v>1323.66</v>
      </c>
      <c r="H391" s="209">
        <v>38284.229279651292</v>
      </c>
    </row>
    <row r="392" spans="1:8" x14ac:dyDescent="0.5">
      <c r="A392" s="206">
        <v>2022</v>
      </c>
      <c r="B392" s="87" t="s">
        <v>25</v>
      </c>
      <c r="C392" s="206" t="s">
        <v>67</v>
      </c>
      <c r="D392" s="210">
        <v>19457.195249353768</v>
      </c>
      <c r="E392" s="208">
        <v>12347.41</v>
      </c>
      <c r="F392" s="208">
        <v>7205.5943458246247</v>
      </c>
      <c r="G392" s="208">
        <v>1333.09</v>
      </c>
      <c r="H392" s="209">
        <v>40343.289595178387</v>
      </c>
    </row>
    <row r="393" spans="1:8" x14ac:dyDescent="0.5">
      <c r="A393" s="206">
        <v>2022</v>
      </c>
      <c r="B393" s="87" t="s">
        <v>26</v>
      </c>
      <c r="C393" s="206" t="s">
        <v>67</v>
      </c>
      <c r="D393" s="210">
        <v>17402.30606024919</v>
      </c>
      <c r="E393" s="208">
        <v>11873.74811521887</v>
      </c>
      <c r="F393" s="208">
        <v>5648.4133083090092</v>
      </c>
      <c r="G393" s="208">
        <v>1214.5018847811295</v>
      </c>
      <c r="H393" s="209">
        <v>36138.969368558202</v>
      </c>
    </row>
    <row r="394" spans="1:8" x14ac:dyDescent="0.5">
      <c r="A394" s="206">
        <v>2022</v>
      </c>
      <c r="B394" s="87" t="s">
        <v>27</v>
      </c>
      <c r="C394" s="206" t="s">
        <v>67</v>
      </c>
      <c r="D394" s="210">
        <v>17173.316496226973</v>
      </c>
      <c r="E394" s="208">
        <v>9507.9779999999992</v>
      </c>
      <c r="F394" s="208">
        <v>5902.3844620118243</v>
      </c>
      <c r="G394" s="208">
        <v>1400.52</v>
      </c>
      <c r="H394" s="209">
        <v>33984.198958238798</v>
      </c>
    </row>
    <row r="395" spans="1:8" x14ac:dyDescent="0.5">
      <c r="A395" s="206">
        <v>2022</v>
      </c>
      <c r="B395" s="87" t="s">
        <v>28</v>
      </c>
      <c r="C395" s="206" t="s">
        <v>67</v>
      </c>
      <c r="D395" s="210">
        <v>14895.125745735779</v>
      </c>
      <c r="E395" s="208">
        <v>10192.83</v>
      </c>
      <c r="F395" s="208">
        <v>6070.5446971887886</v>
      </c>
      <c r="G395" s="208">
        <v>1994.1659999999999</v>
      </c>
      <c r="H395" s="209">
        <v>33152.666442924565</v>
      </c>
    </row>
    <row r="396" spans="1:8" x14ac:dyDescent="0.5">
      <c r="A396" s="206">
        <v>2022</v>
      </c>
      <c r="B396" s="87" t="s">
        <v>29</v>
      </c>
      <c r="C396" s="206" t="s">
        <v>67</v>
      </c>
      <c r="D396" s="210">
        <v>17447.384333809372</v>
      </c>
      <c r="E396" s="208">
        <v>12292.15</v>
      </c>
      <c r="F396" s="208">
        <v>6970.3000705113491</v>
      </c>
      <c r="G396" s="208">
        <v>1776</v>
      </c>
      <c r="H396" s="209">
        <v>38485.834404320725</v>
      </c>
    </row>
    <row r="397" spans="1:8" x14ac:dyDescent="0.5">
      <c r="A397" s="206">
        <v>2022</v>
      </c>
      <c r="B397" s="87" t="s">
        <v>30</v>
      </c>
      <c r="C397" s="206" t="s">
        <v>67</v>
      </c>
      <c r="D397" s="210">
        <v>18852.5975</v>
      </c>
      <c r="E397" s="208">
        <v>13726.400000000001</v>
      </c>
      <c r="F397" s="208">
        <v>7052.7624999999998</v>
      </c>
      <c r="G397" s="208">
        <v>2286.0625</v>
      </c>
      <c r="H397" s="209">
        <v>41917.822500000002</v>
      </c>
    </row>
    <row r="398" spans="1:8" x14ac:dyDescent="0.5">
      <c r="A398" s="206">
        <v>2022</v>
      </c>
      <c r="B398" s="87" t="s">
        <v>31</v>
      </c>
      <c r="C398" s="206" t="s">
        <v>67</v>
      </c>
      <c r="D398" s="210">
        <v>19260.387500000001</v>
      </c>
      <c r="E398" s="208">
        <v>11150.445</v>
      </c>
      <c r="F398" s="208">
        <v>8016.6125000000002</v>
      </c>
      <c r="G398" s="208">
        <v>2792.375</v>
      </c>
      <c r="H398" s="209">
        <v>41219.82</v>
      </c>
    </row>
    <row r="399" spans="1:8" x14ac:dyDescent="0.5">
      <c r="A399" s="206">
        <v>2022</v>
      </c>
      <c r="B399" s="87" t="s">
        <v>32</v>
      </c>
      <c r="C399" s="206" t="s">
        <v>67</v>
      </c>
      <c r="D399" s="210">
        <v>17157.182499999999</v>
      </c>
      <c r="E399" s="208">
        <v>14904.812499999998</v>
      </c>
      <c r="F399" s="208">
        <v>11968.025</v>
      </c>
      <c r="G399" s="208">
        <v>3269.625</v>
      </c>
      <c r="H399" s="209">
        <v>47299.644999999997</v>
      </c>
    </row>
    <row r="400" spans="1:8" x14ac:dyDescent="0.5">
      <c r="A400" s="206">
        <v>2022</v>
      </c>
      <c r="B400" s="87" t="s">
        <v>33</v>
      </c>
      <c r="C400" s="206" t="s">
        <v>67</v>
      </c>
      <c r="D400" s="210">
        <v>16899.3</v>
      </c>
      <c r="E400" s="208">
        <v>14310.15</v>
      </c>
      <c r="F400" s="208">
        <v>9540.9075000000012</v>
      </c>
      <c r="G400" s="208">
        <v>1856</v>
      </c>
      <c r="H400" s="209">
        <v>42606.357499999998</v>
      </c>
    </row>
    <row r="401" spans="1:8" x14ac:dyDescent="0.5">
      <c r="A401" s="206">
        <v>2023</v>
      </c>
      <c r="B401" s="87" t="s">
        <v>21</v>
      </c>
      <c r="C401" s="206" t="s">
        <v>67</v>
      </c>
      <c r="D401" s="210">
        <v>11748.83</v>
      </c>
      <c r="E401" s="208">
        <v>10381.75</v>
      </c>
      <c r="F401" s="208">
        <v>5957.75</v>
      </c>
      <c r="G401" s="208">
        <v>1773</v>
      </c>
      <c r="H401" s="209">
        <v>29861.33</v>
      </c>
    </row>
    <row r="402" spans="1:8" x14ac:dyDescent="0.5">
      <c r="A402" s="206">
        <v>2023</v>
      </c>
      <c r="B402" s="87" t="s">
        <v>23</v>
      </c>
      <c r="C402" s="206" t="s">
        <v>67</v>
      </c>
      <c r="D402" s="210">
        <v>15130.077499999999</v>
      </c>
      <c r="E402" s="208">
        <v>11235.387499999999</v>
      </c>
      <c r="F402" s="208">
        <v>8311.1875</v>
      </c>
      <c r="G402" s="208">
        <v>3004.8249999999998</v>
      </c>
      <c r="H402" s="209">
        <v>37681.477499999994</v>
      </c>
    </row>
    <row r="403" spans="1:8" x14ac:dyDescent="0.5">
      <c r="A403" s="206">
        <v>2023</v>
      </c>
      <c r="B403" s="87" t="s">
        <v>24</v>
      </c>
      <c r="C403" s="206" t="s">
        <v>67</v>
      </c>
      <c r="D403" s="210">
        <v>17688.53</v>
      </c>
      <c r="E403" s="208">
        <v>12160.778</v>
      </c>
      <c r="F403" s="208">
        <v>11585.24</v>
      </c>
      <c r="G403" s="208">
        <v>2894.98</v>
      </c>
      <c r="H403" s="209">
        <v>44329.527999999998</v>
      </c>
    </row>
    <row r="404" spans="1:8" x14ac:dyDescent="0.5">
      <c r="A404" s="206">
        <v>2023</v>
      </c>
      <c r="B404" s="87" t="s">
        <v>25</v>
      </c>
      <c r="C404" s="206" t="s">
        <v>67</v>
      </c>
      <c r="D404" s="210">
        <v>16533.5</v>
      </c>
      <c r="E404" s="208">
        <v>11752.9</v>
      </c>
      <c r="F404" s="208">
        <v>7936.76</v>
      </c>
      <c r="G404" s="208">
        <v>274.55</v>
      </c>
      <c r="H404" s="209">
        <v>36497.710000000006</v>
      </c>
    </row>
    <row r="405" spans="1:8" x14ac:dyDescent="0.5">
      <c r="A405" s="206">
        <v>2023</v>
      </c>
      <c r="B405" s="87" t="s">
        <v>26</v>
      </c>
      <c r="C405" s="206" t="s">
        <v>67</v>
      </c>
      <c r="D405" s="210">
        <v>17564.59</v>
      </c>
      <c r="E405" s="208">
        <v>15592.890000000001</v>
      </c>
      <c r="F405" s="208">
        <v>10402.14</v>
      </c>
      <c r="G405" s="208">
        <v>178.1</v>
      </c>
      <c r="H405" s="209">
        <v>43737.72</v>
      </c>
    </row>
    <row r="406" spans="1:8" x14ac:dyDescent="0.5">
      <c r="A406" s="206">
        <v>2023</v>
      </c>
      <c r="B406" s="87" t="s">
        <v>27</v>
      </c>
      <c r="C406" s="206" t="s">
        <v>67</v>
      </c>
      <c r="D406" s="210">
        <v>15252.82</v>
      </c>
      <c r="E406" s="208">
        <v>12825.403</v>
      </c>
      <c r="F406" s="208">
        <v>10238.58</v>
      </c>
      <c r="G406" s="208">
        <v>274.06</v>
      </c>
      <c r="H406" s="209">
        <v>38590.862999999998</v>
      </c>
    </row>
    <row r="407" spans="1:8" x14ac:dyDescent="0.5">
      <c r="A407" s="206">
        <v>2023</v>
      </c>
      <c r="B407" s="87" t="s">
        <v>28</v>
      </c>
      <c r="C407" s="206" t="s">
        <v>67</v>
      </c>
      <c r="D407" s="210">
        <v>15952.33</v>
      </c>
      <c r="E407" s="208">
        <v>13421.910499999998</v>
      </c>
      <c r="F407" s="208">
        <v>8033.88</v>
      </c>
      <c r="G407" s="208">
        <v>158.38999999999999</v>
      </c>
      <c r="H407" s="209">
        <v>37566.510499999997</v>
      </c>
    </row>
    <row r="408" spans="1:8" x14ac:dyDescent="0.5">
      <c r="A408" s="206">
        <v>2023</v>
      </c>
      <c r="B408" s="87" t="s">
        <v>29</v>
      </c>
      <c r="C408" s="206" t="s">
        <v>67</v>
      </c>
      <c r="D408" s="210">
        <v>17661.25</v>
      </c>
      <c r="E408" s="208">
        <v>13062</v>
      </c>
      <c r="F408" s="208">
        <v>10294.25</v>
      </c>
      <c r="G408" s="208">
        <v>176.5</v>
      </c>
      <c r="H408" s="209">
        <v>41194</v>
      </c>
    </row>
    <row r="409" spans="1:8" x14ac:dyDescent="0.5">
      <c r="A409" s="206">
        <v>2023</v>
      </c>
      <c r="B409" s="87" t="s">
        <v>30</v>
      </c>
      <c r="C409" s="206" t="s">
        <v>67</v>
      </c>
      <c r="D409" s="210">
        <v>18209.25</v>
      </c>
      <c r="E409" s="208">
        <v>13456.5</v>
      </c>
      <c r="F409" s="208">
        <v>9813.75</v>
      </c>
      <c r="G409" s="208">
        <v>171</v>
      </c>
      <c r="H409" s="209">
        <v>41650.5</v>
      </c>
    </row>
    <row r="410" spans="1:8" x14ac:dyDescent="0.5">
      <c r="A410" s="206">
        <v>2023</v>
      </c>
      <c r="B410" s="87" t="s">
        <v>31</v>
      </c>
      <c r="C410" s="206" t="s">
        <v>67</v>
      </c>
      <c r="D410" s="210">
        <v>17529.150000000001</v>
      </c>
      <c r="E410" s="208">
        <v>14303.9</v>
      </c>
      <c r="F410" s="208">
        <v>7576.5</v>
      </c>
      <c r="G410" s="208">
        <v>122.75</v>
      </c>
      <c r="H410" s="209">
        <v>39532.300000000003</v>
      </c>
    </row>
    <row r="411" spans="1:8" x14ac:dyDescent="0.5">
      <c r="A411" s="206">
        <v>2023</v>
      </c>
      <c r="B411" s="87" t="s">
        <v>32</v>
      </c>
      <c r="C411" s="206" t="s">
        <v>67</v>
      </c>
      <c r="D411" s="210">
        <v>20476</v>
      </c>
      <c r="E411" s="208">
        <v>13173.25</v>
      </c>
      <c r="F411" s="208">
        <v>9196</v>
      </c>
      <c r="G411" s="208">
        <v>174.5</v>
      </c>
      <c r="H411" s="209">
        <v>43019.75</v>
      </c>
    </row>
    <row r="412" spans="1:8" x14ac:dyDescent="0.5">
      <c r="A412" s="206">
        <v>2023</v>
      </c>
      <c r="B412" s="87" t="s">
        <v>33</v>
      </c>
      <c r="C412" s="206" t="s">
        <v>67</v>
      </c>
      <c r="D412" s="210">
        <v>15343.09</v>
      </c>
      <c r="E412" s="208">
        <v>17532.95</v>
      </c>
      <c r="F412" s="208">
        <v>7376.25</v>
      </c>
      <c r="G412" s="208">
        <v>50.75</v>
      </c>
      <c r="H412" s="209">
        <v>40303.040000000001</v>
      </c>
    </row>
    <row r="413" spans="1:8" x14ac:dyDescent="0.5">
      <c r="A413" s="206">
        <v>2024</v>
      </c>
      <c r="B413" s="87" t="s">
        <v>21</v>
      </c>
      <c r="C413" s="206" t="s">
        <v>67</v>
      </c>
      <c r="D413" s="210">
        <v>14437.5</v>
      </c>
      <c r="E413" s="208">
        <v>10172.75</v>
      </c>
      <c r="F413" s="208">
        <v>7275.25</v>
      </c>
      <c r="G413" s="208">
        <v>69</v>
      </c>
      <c r="H413" s="209">
        <v>31954.5</v>
      </c>
    </row>
    <row r="414" spans="1:8" x14ac:dyDescent="0.5">
      <c r="A414" s="206">
        <v>2024</v>
      </c>
      <c r="B414" s="87" t="s">
        <v>23</v>
      </c>
      <c r="C414" s="206" t="s">
        <v>67</v>
      </c>
      <c r="D414" s="210">
        <v>20705</v>
      </c>
      <c r="E414" s="208">
        <v>9416</v>
      </c>
      <c r="F414" s="208">
        <v>8805</v>
      </c>
      <c r="G414" s="208">
        <v>96.5</v>
      </c>
      <c r="H414" s="209">
        <v>39022.5</v>
      </c>
    </row>
    <row r="415" spans="1:8" x14ac:dyDescent="0.5">
      <c r="A415" s="206">
        <v>2024</v>
      </c>
      <c r="B415" s="87" t="s">
        <v>24</v>
      </c>
      <c r="C415" s="206" t="s">
        <v>67</v>
      </c>
      <c r="D415" s="210">
        <v>17427</v>
      </c>
      <c r="E415" s="208">
        <v>8038.5</v>
      </c>
      <c r="F415" s="208">
        <v>7039.75</v>
      </c>
      <c r="G415" s="208">
        <v>60.5</v>
      </c>
      <c r="H415" s="209">
        <v>32565.75</v>
      </c>
    </row>
    <row r="416" spans="1:8" x14ac:dyDescent="0.5">
      <c r="A416" s="206">
        <v>2024</v>
      </c>
      <c r="B416" s="87" t="s">
        <v>25</v>
      </c>
      <c r="C416" s="206" t="s">
        <v>67</v>
      </c>
      <c r="D416" s="210">
        <v>21907.75</v>
      </c>
      <c r="E416" s="208">
        <v>8420.25</v>
      </c>
      <c r="F416" s="208">
        <v>7633.75</v>
      </c>
      <c r="G416" s="208">
        <v>27.5</v>
      </c>
      <c r="H416" s="209">
        <v>37989.25</v>
      </c>
    </row>
    <row r="417" spans="1:8" x14ac:dyDescent="0.5">
      <c r="A417" s="206">
        <v>2024</v>
      </c>
      <c r="B417" s="87" t="s">
        <v>26</v>
      </c>
      <c r="C417" s="206" t="s">
        <v>67</v>
      </c>
      <c r="D417" s="210">
        <v>20304.349999999999</v>
      </c>
      <c r="E417" s="208">
        <v>9019.75</v>
      </c>
      <c r="F417" s="208">
        <v>8561.5</v>
      </c>
      <c r="G417" s="208">
        <v>125.5</v>
      </c>
      <c r="H417" s="209">
        <v>38011.1</v>
      </c>
    </row>
    <row r="418" spans="1:8" x14ac:dyDescent="0.5">
      <c r="A418" s="206">
        <v>2024</v>
      </c>
      <c r="B418" s="87" t="s">
        <v>27</v>
      </c>
      <c r="C418" s="206" t="s">
        <v>67</v>
      </c>
      <c r="D418" s="210">
        <v>18041</v>
      </c>
      <c r="E418" s="208">
        <v>8362.5</v>
      </c>
      <c r="F418" s="208">
        <v>8673.25</v>
      </c>
      <c r="G418" s="208">
        <v>109.25</v>
      </c>
      <c r="H418" s="209">
        <v>35186</v>
      </c>
    </row>
    <row r="419" spans="1:8" x14ac:dyDescent="0.5">
      <c r="A419" s="206">
        <v>2024</v>
      </c>
      <c r="B419" s="87" t="s">
        <v>28</v>
      </c>
      <c r="C419" s="206" t="s">
        <v>67</v>
      </c>
      <c r="D419" s="210">
        <v>18891.510000000002</v>
      </c>
      <c r="E419" s="208">
        <v>7344.18</v>
      </c>
      <c r="F419" s="208">
        <v>8322.2800000000007</v>
      </c>
      <c r="G419" s="208">
        <v>1478.78</v>
      </c>
      <c r="H419" s="209">
        <v>36036.75</v>
      </c>
    </row>
    <row r="420" spans="1:8" x14ac:dyDescent="0.5">
      <c r="A420" s="206">
        <v>2024</v>
      </c>
      <c r="B420" s="87" t="s">
        <v>29</v>
      </c>
      <c r="C420" s="206" t="s">
        <v>67</v>
      </c>
      <c r="D420" s="210">
        <v>21255</v>
      </c>
      <c r="E420" s="208">
        <v>7580.8099999999995</v>
      </c>
      <c r="F420" s="208">
        <v>6731.5</v>
      </c>
      <c r="G420" s="208">
        <v>134</v>
      </c>
      <c r="H420" s="209">
        <v>35701.31</v>
      </c>
    </row>
    <row r="421" spans="1:8" x14ac:dyDescent="0.5">
      <c r="A421" s="206">
        <v>2024</v>
      </c>
      <c r="B421" s="87" t="s">
        <v>30</v>
      </c>
      <c r="C421" s="206" t="s">
        <v>67</v>
      </c>
      <c r="D421" s="210">
        <v>17441</v>
      </c>
      <c r="E421" s="208">
        <v>6839</v>
      </c>
      <c r="F421" s="208">
        <v>5190</v>
      </c>
      <c r="G421" s="208">
        <v>257.5</v>
      </c>
      <c r="H421" s="209">
        <v>29727.5</v>
      </c>
    </row>
    <row r="422" spans="1:8" x14ac:dyDescent="0.5">
      <c r="A422" s="206">
        <v>2024</v>
      </c>
      <c r="B422" s="87" t="s">
        <v>31</v>
      </c>
      <c r="C422" s="206" t="s">
        <v>67</v>
      </c>
      <c r="D422" s="210">
        <v>19202.489999999998</v>
      </c>
      <c r="E422" s="208">
        <v>7843.75</v>
      </c>
      <c r="F422" s="208">
        <v>6003</v>
      </c>
      <c r="G422" s="208">
        <v>96</v>
      </c>
      <c r="H422" s="209">
        <v>33145.24</v>
      </c>
    </row>
    <row r="423" spans="1:8" x14ac:dyDescent="0.5">
      <c r="A423" s="206">
        <v>2024</v>
      </c>
      <c r="B423" s="87" t="s">
        <v>32</v>
      </c>
      <c r="C423" s="206" t="s">
        <v>67</v>
      </c>
      <c r="D423" s="210">
        <v>14491.75</v>
      </c>
      <c r="E423" s="208">
        <v>8109.05</v>
      </c>
      <c r="F423" s="208">
        <v>4891.75</v>
      </c>
      <c r="G423" s="208">
        <v>108</v>
      </c>
      <c r="H423" s="209">
        <v>27600.55</v>
      </c>
    </row>
    <row r="424" spans="1:8" x14ac:dyDescent="0.5">
      <c r="A424" s="206">
        <v>2024</v>
      </c>
      <c r="B424" s="87" t="s">
        <v>33</v>
      </c>
      <c r="C424" s="206" t="s">
        <v>67</v>
      </c>
      <c r="D424" s="210">
        <v>16119.26</v>
      </c>
      <c r="E424" s="208">
        <v>8189.3</v>
      </c>
      <c r="F424" s="208">
        <v>4621.25</v>
      </c>
      <c r="G424" s="208">
        <v>55</v>
      </c>
      <c r="H424" s="209">
        <v>28984.81</v>
      </c>
    </row>
    <row r="425" spans="1:8" x14ac:dyDescent="0.5">
      <c r="A425" s="56">
        <v>2025</v>
      </c>
      <c r="B425" s="72" t="s">
        <v>21</v>
      </c>
      <c r="C425" s="56" t="s">
        <v>67</v>
      </c>
      <c r="D425" s="210">
        <v>12124.83</v>
      </c>
      <c r="E425" s="208">
        <v>5247.75</v>
      </c>
      <c r="F425" s="208">
        <v>4165.5</v>
      </c>
      <c r="G425" s="208">
        <v>30</v>
      </c>
      <c r="H425" s="209">
        <v>21568.080000000002</v>
      </c>
    </row>
    <row r="426" spans="1:8" x14ac:dyDescent="0.5">
      <c r="A426" s="56">
        <v>2025</v>
      </c>
      <c r="B426" s="72" t="s">
        <v>23</v>
      </c>
      <c r="C426" s="56" t="s">
        <v>67</v>
      </c>
      <c r="D426" s="210">
        <v>16618.5</v>
      </c>
      <c r="E426" s="208">
        <v>5304.11</v>
      </c>
      <c r="F426" s="208">
        <v>4749.5</v>
      </c>
      <c r="G426" s="208">
        <v>63.25</v>
      </c>
      <c r="H426" s="209">
        <v>26735.360000000001</v>
      </c>
    </row>
    <row r="427" spans="1:8" x14ac:dyDescent="0.5">
      <c r="A427" s="56">
        <v>2025</v>
      </c>
      <c r="B427" s="72" t="s">
        <v>24</v>
      </c>
      <c r="C427" s="56" t="s">
        <v>67</v>
      </c>
      <c r="D427" s="210">
        <v>16785.5</v>
      </c>
      <c r="E427" s="208">
        <v>5159.25</v>
      </c>
      <c r="F427" s="208">
        <v>4356.25</v>
      </c>
      <c r="G427" s="208">
        <v>51</v>
      </c>
      <c r="H427" s="209">
        <v>26352</v>
      </c>
    </row>
    <row r="428" spans="1:8" x14ac:dyDescent="0.5">
      <c r="A428" s="206">
        <v>2025</v>
      </c>
      <c r="B428" s="87" t="s">
        <v>25</v>
      </c>
      <c r="C428" s="206" t="s">
        <v>67</v>
      </c>
      <c r="D428" s="210">
        <v>14890.25</v>
      </c>
      <c r="E428" s="208">
        <v>5109.5</v>
      </c>
      <c r="F428" s="208">
        <v>5582</v>
      </c>
      <c r="G428" s="208">
        <v>5</v>
      </c>
      <c r="H428" s="209">
        <v>25586.75</v>
      </c>
    </row>
    <row r="429" spans="1:8" x14ac:dyDescent="0.5">
      <c r="A429" s="56">
        <v>2025</v>
      </c>
      <c r="B429" s="72" t="s">
        <v>26</v>
      </c>
      <c r="C429" s="56" t="s">
        <v>67</v>
      </c>
      <c r="D429" s="210">
        <v>14927</v>
      </c>
      <c r="E429" s="208">
        <v>7720.95</v>
      </c>
      <c r="F429" s="208">
        <v>5584.5</v>
      </c>
      <c r="G429" s="208">
        <v>26</v>
      </c>
      <c r="H429" s="209">
        <v>28258.45</v>
      </c>
    </row>
    <row r="430" spans="1:8" x14ac:dyDescent="0.5">
      <c r="A430" s="56">
        <v>2025</v>
      </c>
      <c r="B430" s="72" t="s">
        <v>27</v>
      </c>
      <c r="C430" s="56" t="s">
        <v>67</v>
      </c>
      <c r="D430" s="210">
        <v>13237.5</v>
      </c>
      <c r="E430" s="208">
        <v>10823</v>
      </c>
      <c r="F430" s="208">
        <v>6020.25</v>
      </c>
      <c r="G430" s="208">
        <v>35</v>
      </c>
      <c r="H430" s="209">
        <v>30115.75</v>
      </c>
    </row>
    <row r="431" spans="1:8" x14ac:dyDescent="0.5">
      <c r="A431" s="56">
        <v>2025</v>
      </c>
      <c r="B431" s="87" t="s">
        <v>28</v>
      </c>
      <c r="C431" s="56" t="s">
        <v>67</v>
      </c>
      <c r="D431" s="210">
        <v>17317.150000000001</v>
      </c>
      <c r="E431" s="208">
        <v>11165.619999999999</v>
      </c>
      <c r="F431" s="208">
        <v>6523.75</v>
      </c>
      <c r="G431" s="208">
        <v>16</v>
      </c>
      <c r="H431" s="209">
        <v>35022.520000000004</v>
      </c>
    </row>
    <row r="432" spans="1:8" x14ac:dyDescent="0.5">
      <c r="A432" s="56">
        <v>2025</v>
      </c>
      <c r="B432" s="72" t="s">
        <v>29</v>
      </c>
      <c r="C432" s="56" t="s">
        <v>67</v>
      </c>
      <c r="D432" s="210">
        <v>15132</v>
      </c>
      <c r="E432" s="208">
        <v>7748.25</v>
      </c>
      <c r="F432" s="208">
        <v>6728.25</v>
      </c>
      <c r="G432" s="208">
        <v>110</v>
      </c>
      <c r="H432" s="209">
        <v>29718.5</v>
      </c>
    </row>
    <row r="433" spans="1:8" x14ac:dyDescent="0.5">
      <c r="A433" s="56">
        <v>2025</v>
      </c>
      <c r="B433" s="72" t="s">
        <v>30</v>
      </c>
      <c r="C433" s="56" t="s">
        <v>67</v>
      </c>
      <c r="D433" s="210">
        <v>17015</v>
      </c>
      <c r="E433" s="208">
        <v>10167.25</v>
      </c>
      <c r="F433" s="208">
        <v>5749.1</v>
      </c>
      <c r="G433" s="208">
        <v>174</v>
      </c>
      <c r="H433" s="209">
        <v>33105.35</v>
      </c>
    </row>
    <row r="434" spans="1:8" x14ac:dyDescent="0.5">
      <c r="A434" s="56">
        <v>2025</v>
      </c>
      <c r="B434" s="72" t="s">
        <v>31</v>
      </c>
      <c r="C434" s="56" t="s">
        <v>67</v>
      </c>
      <c r="D434" s="210">
        <v>19940.099999999999</v>
      </c>
      <c r="E434" s="208">
        <v>13051.23</v>
      </c>
      <c r="F434" s="208">
        <v>6837.83</v>
      </c>
      <c r="G434" s="208">
        <v>142</v>
      </c>
      <c r="H434" s="209">
        <v>39971.160000000003</v>
      </c>
    </row>
    <row r="435" spans="1:8" x14ac:dyDescent="0.5">
      <c r="A435" s="56">
        <v>2025</v>
      </c>
      <c r="B435" s="72" t="s">
        <v>32</v>
      </c>
      <c r="C435" s="56" t="s">
        <v>67</v>
      </c>
      <c r="D435" s="210">
        <v>17643.25</v>
      </c>
      <c r="E435" s="208">
        <v>10848.91</v>
      </c>
      <c r="F435" s="208">
        <v>8854.9500000000007</v>
      </c>
      <c r="G435" s="208">
        <v>114.5</v>
      </c>
      <c r="H435" s="209">
        <v>37461.61</v>
      </c>
    </row>
    <row r="436" spans="1:8" x14ac:dyDescent="0.5">
      <c r="A436" s="56">
        <v>2025</v>
      </c>
      <c r="B436" s="72" t="s">
        <v>33</v>
      </c>
      <c r="C436" s="56" t="s">
        <v>67</v>
      </c>
      <c r="D436" s="210">
        <v>16934.75</v>
      </c>
      <c r="E436" s="208">
        <v>9805.7200000000012</v>
      </c>
      <c r="F436" s="208">
        <v>11023.8</v>
      </c>
      <c r="G436" s="208">
        <v>91</v>
      </c>
      <c r="H436" s="209">
        <v>37855.270000000004</v>
      </c>
    </row>
    <row r="437" spans="1:8" x14ac:dyDescent="0.5">
      <c r="A437" s="56">
        <v>2026</v>
      </c>
      <c r="B437" s="72" t="s">
        <v>21</v>
      </c>
      <c r="C437" s="56" t="s">
        <v>67</v>
      </c>
      <c r="D437" s="210">
        <v>12263.2</v>
      </c>
      <c r="E437" s="208">
        <v>7341.72</v>
      </c>
      <c r="F437" s="208">
        <v>10040.200000000001</v>
      </c>
      <c r="G437" s="208">
        <v>0</v>
      </c>
      <c r="H437" s="209">
        <v>29645.120000000003</v>
      </c>
    </row>
    <row r="438" spans="1:8" x14ac:dyDescent="0.5">
      <c r="A438" s="56">
        <v>2026</v>
      </c>
      <c r="B438" s="87" t="s">
        <v>23</v>
      </c>
      <c r="C438" s="56" t="s">
        <v>67</v>
      </c>
      <c r="D438" s="210">
        <v>19934</v>
      </c>
      <c r="E438" s="208">
        <v>7925.8600000000006</v>
      </c>
      <c r="F438" s="208">
        <v>8831.6</v>
      </c>
      <c r="G438" s="208">
        <v>0</v>
      </c>
      <c r="H438" s="209">
        <v>36691.46</v>
      </c>
    </row>
    <row r="439" spans="1:8" x14ac:dyDescent="0.5">
      <c r="A439" s="56">
        <v>2026</v>
      </c>
      <c r="B439" s="72" t="s">
        <v>24</v>
      </c>
      <c r="C439" s="56" t="s">
        <v>67</v>
      </c>
      <c r="D439" s="210">
        <v>19159.419999999998</v>
      </c>
      <c r="E439" s="208">
        <v>9940.619999999999</v>
      </c>
      <c r="F439" s="208">
        <v>10129.75</v>
      </c>
      <c r="G439" s="208">
        <v>8</v>
      </c>
      <c r="H439" s="209">
        <v>39237.789999999994</v>
      </c>
    </row>
    <row r="440" spans="1:8" x14ac:dyDescent="0.5">
      <c r="A440" s="56">
        <v>2026</v>
      </c>
      <c r="B440" s="72" t="s">
        <v>25</v>
      </c>
      <c r="C440" s="56" t="s">
        <v>67</v>
      </c>
      <c r="D440" s="210">
        <v>16624.41</v>
      </c>
      <c r="E440" s="208">
        <v>6637.38</v>
      </c>
      <c r="F440" s="208">
        <v>6242.2</v>
      </c>
      <c r="G440" s="208">
        <v>60</v>
      </c>
      <c r="H440" s="209">
        <v>29563.99</v>
      </c>
    </row>
    <row r="441" spans="1:8" x14ac:dyDescent="0.5">
      <c r="A441" s="56">
        <v>2026</v>
      </c>
      <c r="B441" s="72" t="s">
        <v>26</v>
      </c>
      <c r="C441" s="56" t="s">
        <v>67</v>
      </c>
      <c r="D441" s="210">
        <v>17226.48</v>
      </c>
      <c r="E441" s="208">
        <v>10310.19</v>
      </c>
      <c r="F441" s="208">
        <v>6747.5</v>
      </c>
      <c r="G441" s="208">
        <v>0</v>
      </c>
      <c r="H441" s="209">
        <v>34284.17</v>
      </c>
    </row>
    <row r="442" spans="1:8" x14ac:dyDescent="0.5">
      <c r="A442" s="56">
        <v>2026</v>
      </c>
      <c r="B442" s="87" t="s">
        <v>27</v>
      </c>
      <c r="C442" s="56" t="s">
        <v>67</v>
      </c>
      <c r="D442" s="210">
        <v>16094.93</v>
      </c>
      <c r="E442" s="208">
        <v>12081.05</v>
      </c>
      <c r="F442" s="208">
        <v>7188.75</v>
      </c>
      <c r="G442" s="208">
        <v>0</v>
      </c>
      <c r="H442" s="209">
        <v>35364.729999999996</v>
      </c>
    </row>
    <row r="443" spans="1:8" x14ac:dyDescent="0.5">
      <c r="A443" s="206">
        <v>2022</v>
      </c>
      <c r="B443" s="87" t="s">
        <v>21</v>
      </c>
      <c r="C443" s="206" t="s">
        <v>68</v>
      </c>
      <c r="D443" s="210">
        <v>13009.543683258196</v>
      </c>
      <c r="E443" s="208">
        <v>3980.7008797800713</v>
      </c>
      <c r="F443" s="208">
        <v>916.23582450289882</v>
      </c>
      <c r="G443" s="208">
        <v>85.707753227142305</v>
      </c>
      <c r="H443" s="209">
        <v>17992.18814076831</v>
      </c>
    </row>
    <row r="444" spans="1:8" x14ac:dyDescent="0.5">
      <c r="A444" s="206">
        <v>2022</v>
      </c>
      <c r="B444" s="87" t="s">
        <v>23</v>
      </c>
      <c r="C444" s="206" t="s">
        <v>68</v>
      </c>
      <c r="D444" s="210">
        <v>18875.117939086937</v>
      </c>
      <c r="E444" s="208">
        <v>6146.1385455077871</v>
      </c>
      <c r="F444" s="208">
        <v>1918.8123274978529</v>
      </c>
      <c r="G444" s="208">
        <v>135.39738594371101</v>
      </c>
      <c r="H444" s="209">
        <v>27075.466198036287</v>
      </c>
    </row>
    <row r="445" spans="1:8" x14ac:dyDescent="0.5">
      <c r="A445" s="206">
        <v>2022</v>
      </c>
      <c r="B445" s="87" t="s">
        <v>24</v>
      </c>
      <c r="C445" s="206" t="s">
        <v>68</v>
      </c>
      <c r="D445" s="210">
        <v>19408.513419448736</v>
      </c>
      <c r="E445" s="208">
        <v>6627.2395191465093</v>
      </c>
      <c r="F445" s="208">
        <v>2179.1568324508362</v>
      </c>
      <c r="G445" s="208">
        <v>159.51927762711344</v>
      </c>
      <c r="H445" s="209">
        <v>28374.429048673195</v>
      </c>
    </row>
    <row r="446" spans="1:8" x14ac:dyDescent="0.5">
      <c r="A446" s="206">
        <v>2022</v>
      </c>
      <c r="B446" s="87" t="s">
        <v>25</v>
      </c>
      <c r="C446" s="206" t="s">
        <v>68</v>
      </c>
      <c r="D446" s="210">
        <v>16510.010734479452</v>
      </c>
      <c r="E446" s="208">
        <v>5499.7468614060663</v>
      </c>
      <c r="F446" s="208">
        <v>1880.5460274080369</v>
      </c>
      <c r="G446" s="208">
        <v>109.46360710047792</v>
      </c>
      <c r="H446" s="209">
        <v>23999.767230394034</v>
      </c>
    </row>
    <row r="447" spans="1:8" x14ac:dyDescent="0.5">
      <c r="A447" s="206">
        <v>2022</v>
      </c>
      <c r="B447" s="87" t="s">
        <v>26</v>
      </c>
      <c r="C447" s="206" t="s">
        <v>68</v>
      </c>
      <c r="D447" s="210">
        <v>18856.427418198742</v>
      </c>
      <c r="E447" s="208">
        <v>5741.7732777757137</v>
      </c>
      <c r="F447" s="208">
        <v>1412.0480088635782</v>
      </c>
      <c r="G447" s="208">
        <v>214.24138657307753</v>
      </c>
      <c r="H447" s="209">
        <v>26224.490091411109</v>
      </c>
    </row>
    <row r="448" spans="1:8" x14ac:dyDescent="0.5">
      <c r="A448" s="206">
        <v>2022</v>
      </c>
      <c r="B448" s="87" t="s">
        <v>27</v>
      </c>
      <c r="C448" s="206" t="s">
        <v>68</v>
      </c>
      <c r="D448" s="210">
        <v>17667.972267489502</v>
      </c>
      <c r="E448" s="208">
        <v>4521.1464488650645</v>
      </c>
      <c r="F448" s="208">
        <v>1169.700074081682</v>
      </c>
      <c r="G448" s="208">
        <v>180.41247653533739</v>
      </c>
      <c r="H448" s="209">
        <v>23539.231266971587</v>
      </c>
    </row>
    <row r="449" spans="1:8" x14ac:dyDescent="0.5">
      <c r="A449" s="206">
        <v>2022</v>
      </c>
      <c r="B449" s="87" t="s">
        <v>28</v>
      </c>
      <c r="C449" s="206" t="s">
        <v>68</v>
      </c>
      <c r="D449" s="210">
        <v>16772.073762081978</v>
      </c>
      <c r="E449" s="208">
        <v>3864.8123242636084</v>
      </c>
      <c r="F449" s="208">
        <v>1381.8411860280637</v>
      </c>
      <c r="G449" s="208">
        <v>228.62266637237957</v>
      </c>
      <c r="H449" s="209">
        <v>22247.349938746029</v>
      </c>
    </row>
    <row r="450" spans="1:8" x14ac:dyDescent="0.5">
      <c r="A450" s="206">
        <v>2022</v>
      </c>
      <c r="B450" s="87" t="s">
        <v>29</v>
      </c>
      <c r="C450" s="206" t="s">
        <v>68</v>
      </c>
      <c r="D450" s="210">
        <v>18693.683422573715</v>
      </c>
      <c r="E450" s="208">
        <v>2560.1501225734974</v>
      </c>
      <c r="F450" s="208">
        <v>2038.458891418981</v>
      </c>
      <c r="G450" s="208">
        <v>212.06400526220324</v>
      </c>
      <c r="H450" s="209">
        <v>23504.356441828397</v>
      </c>
    </row>
    <row r="451" spans="1:8" x14ac:dyDescent="0.5">
      <c r="A451" s="206">
        <v>2022</v>
      </c>
      <c r="B451" s="87" t="s">
        <v>30</v>
      </c>
      <c r="C451" s="206" t="s">
        <v>68</v>
      </c>
      <c r="D451" s="210">
        <v>18746.386294517302</v>
      </c>
      <c r="E451" s="208">
        <v>2620.626716826594</v>
      </c>
      <c r="F451" s="208">
        <v>2200.3328190593156</v>
      </c>
      <c r="G451" s="208">
        <v>184.83079219323301</v>
      </c>
      <c r="H451" s="209">
        <v>23752.176622596446</v>
      </c>
    </row>
    <row r="452" spans="1:8" x14ac:dyDescent="0.5">
      <c r="A452" s="206">
        <v>2022</v>
      </c>
      <c r="B452" s="87" t="s">
        <v>31</v>
      </c>
      <c r="C452" s="206" t="s">
        <v>68</v>
      </c>
      <c r="D452" s="210">
        <v>15801.541771470031</v>
      </c>
      <c r="E452" s="208">
        <v>2837.3479412722381</v>
      </c>
      <c r="F452" s="208">
        <v>1929.0596233197771</v>
      </c>
      <c r="G452" s="208">
        <v>156.13116282017381</v>
      </c>
      <c r="H452" s="209">
        <v>20724.080498882216</v>
      </c>
    </row>
    <row r="453" spans="1:8" x14ac:dyDescent="0.5">
      <c r="A453" s="206">
        <v>2022</v>
      </c>
      <c r="B453" s="87" t="s">
        <v>32</v>
      </c>
      <c r="C453" s="206" t="s">
        <v>68</v>
      </c>
      <c r="D453" s="210">
        <v>16586.198934250868</v>
      </c>
      <c r="E453" s="208">
        <v>2304.2161641204275</v>
      </c>
      <c r="F453" s="208">
        <v>1626.8952879898077</v>
      </c>
      <c r="G453" s="208">
        <v>118.504741009128</v>
      </c>
      <c r="H453" s="209">
        <v>20635.815127370231</v>
      </c>
    </row>
    <row r="454" spans="1:8" x14ac:dyDescent="0.5">
      <c r="A454" s="206">
        <v>2022</v>
      </c>
      <c r="B454" s="87" t="s">
        <v>33</v>
      </c>
      <c r="C454" s="206" t="s">
        <v>68</v>
      </c>
      <c r="D454" s="210">
        <v>13836.300353144537</v>
      </c>
      <c r="E454" s="208">
        <v>2319.6111984624226</v>
      </c>
      <c r="F454" s="208">
        <v>1312.4630973791693</v>
      </c>
      <c r="G454" s="208">
        <v>139.8447453360227</v>
      </c>
      <c r="H454" s="209">
        <v>17608.219394322154</v>
      </c>
    </row>
    <row r="455" spans="1:8" x14ac:dyDescent="0.5">
      <c r="A455" s="206">
        <v>2023</v>
      </c>
      <c r="B455" s="87" t="s">
        <v>21</v>
      </c>
      <c r="C455" s="206" t="s">
        <v>68</v>
      </c>
      <c r="D455" s="210">
        <v>10559.25</v>
      </c>
      <c r="E455" s="208">
        <v>2180.25</v>
      </c>
      <c r="F455" s="208">
        <v>1386</v>
      </c>
      <c r="G455" s="208">
        <v>130.5</v>
      </c>
      <c r="H455" s="209">
        <v>14256</v>
      </c>
    </row>
    <row r="456" spans="1:8" x14ac:dyDescent="0.5">
      <c r="A456" s="206">
        <v>2023</v>
      </c>
      <c r="B456" s="87" t="s">
        <v>23</v>
      </c>
      <c r="C456" s="206" t="s">
        <v>68</v>
      </c>
      <c r="D456" s="210">
        <v>14279.25</v>
      </c>
      <c r="E456" s="208">
        <v>2436</v>
      </c>
      <c r="F456" s="208">
        <v>691.5</v>
      </c>
      <c r="G456" s="208">
        <v>0</v>
      </c>
      <c r="H456" s="209">
        <v>17406.75</v>
      </c>
    </row>
    <row r="457" spans="1:8" x14ac:dyDescent="0.5">
      <c r="A457" s="206">
        <v>2023</v>
      </c>
      <c r="B457" s="87" t="s">
        <v>24</v>
      </c>
      <c r="C457" s="206" t="s">
        <v>68</v>
      </c>
      <c r="D457" s="210">
        <v>16995.75</v>
      </c>
      <c r="E457" s="208">
        <v>2828.75</v>
      </c>
      <c r="F457" s="208">
        <v>549.75</v>
      </c>
      <c r="G457" s="208">
        <v>0</v>
      </c>
      <c r="H457" s="209">
        <v>20374.25</v>
      </c>
    </row>
    <row r="458" spans="1:8" x14ac:dyDescent="0.5">
      <c r="A458" s="206">
        <v>2023</v>
      </c>
      <c r="B458" s="87" t="s">
        <v>25</v>
      </c>
      <c r="C458" s="206" t="s">
        <v>68</v>
      </c>
      <c r="D458" s="210">
        <v>14500.5</v>
      </c>
      <c r="E458" s="208">
        <v>2482.25</v>
      </c>
      <c r="F458" s="208">
        <v>628.5</v>
      </c>
      <c r="G458" s="208">
        <v>14</v>
      </c>
      <c r="H458" s="209">
        <v>17625.25</v>
      </c>
    </row>
    <row r="459" spans="1:8" x14ac:dyDescent="0.5">
      <c r="A459" s="206">
        <v>2023</v>
      </c>
      <c r="B459" s="87" t="s">
        <v>26</v>
      </c>
      <c r="C459" s="206" t="s">
        <v>68</v>
      </c>
      <c r="D459" s="210">
        <v>17185</v>
      </c>
      <c r="E459" s="208">
        <v>3475.75</v>
      </c>
      <c r="F459" s="208">
        <v>994.75</v>
      </c>
      <c r="G459" s="208">
        <v>111</v>
      </c>
      <c r="H459" s="209">
        <v>21766.5</v>
      </c>
    </row>
    <row r="460" spans="1:8" x14ac:dyDescent="0.5">
      <c r="A460" s="206">
        <v>2023</v>
      </c>
      <c r="B460" s="87" t="s">
        <v>27</v>
      </c>
      <c r="C460" s="206" t="s">
        <v>68</v>
      </c>
      <c r="D460" s="210">
        <v>16052.75</v>
      </c>
      <c r="E460" s="208">
        <v>2649.74</v>
      </c>
      <c r="F460" s="208">
        <v>520.25</v>
      </c>
      <c r="G460" s="208">
        <v>519</v>
      </c>
      <c r="H460" s="209">
        <v>19741.739999999998</v>
      </c>
    </row>
    <row r="461" spans="1:8" x14ac:dyDescent="0.5">
      <c r="A461" s="206">
        <v>2023</v>
      </c>
      <c r="B461" s="87" t="s">
        <v>28</v>
      </c>
      <c r="C461" s="206" t="s">
        <v>68</v>
      </c>
      <c r="D461" s="210">
        <v>13269.76</v>
      </c>
      <c r="E461" s="208">
        <v>2745</v>
      </c>
      <c r="F461" s="208">
        <v>779</v>
      </c>
      <c r="G461" s="208">
        <v>40.25</v>
      </c>
      <c r="H461" s="209">
        <v>16834.010000000002</v>
      </c>
    </row>
    <row r="462" spans="1:8" x14ac:dyDescent="0.5">
      <c r="A462" s="206">
        <v>2023</v>
      </c>
      <c r="B462" s="87" t="s">
        <v>29</v>
      </c>
      <c r="C462" s="206" t="s">
        <v>68</v>
      </c>
      <c r="D462" s="210">
        <v>14619.25</v>
      </c>
      <c r="E462" s="208">
        <v>5349.75</v>
      </c>
      <c r="F462" s="208">
        <v>368.25</v>
      </c>
      <c r="G462" s="208">
        <v>21</v>
      </c>
      <c r="H462" s="209">
        <v>20358.25</v>
      </c>
    </row>
    <row r="463" spans="1:8" x14ac:dyDescent="0.5">
      <c r="A463" s="206">
        <v>2023</v>
      </c>
      <c r="B463" s="87" t="s">
        <v>30</v>
      </c>
      <c r="C463" s="206" t="s">
        <v>68</v>
      </c>
      <c r="D463" s="210">
        <v>13986.15</v>
      </c>
      <c r="E463" s="208">
        <v>4661.74</v>
      </c>
      <c r="F463" s="208">
        <v>945</v>
      </c>
      <c r="G463" s="208">
        <v>0</v>
      </c>
      <c r="H463" s="209">
        <v>19592.89</v>
      </c>
    </row>
    <row r="464" spans="1:8" x14ac:dyDescent="0.5">
      <c r="A464" s="206">
        <v>2023</v>
      </c>
      <c r="B464" s="87" t="s">
        <v>31</v>
      </c>
      <c r="C464" s="206" t="s">
        <v>68</v>
      </c>
      <c r="D464" s="210">
        <v>11819.75</v>
      </c>
      <c r="E464" s="208">
        <v>4429</v>
      </c>
      <c r="F464" s="208">
        <v>1187.75</v>
      </c>
      <c r="G464" s="208">
        <v>0</v>
      </c>
      <c r="H464" s="209">
        <v>17436.5</v>
      </c>
    </row>
    <row r="465" spans="1:8" x14ac:dyDescent="0.5">
      <c r="A465" s="206">
        <v>2023</v>
      </c>
      <c r="B465" s="87" t="s">
        <v>32</v>
      </c>
      <c r="C465" s="206" t="s">
        <v>68</v>
      </c>
      <c r="D465" s="210">
        <v>13199</v>
      </c>
      <c r="E465" s="208">
        <v>5719.5</v>
      </c>
      <c r="F465" s="208">
        <v>599.5</v>
      </c>
      <c r="G465" s="208">
        <v>40.5</v>
      </c>
      <c r="H465" s="209">
        <v>19558.5</v>
      </c>
    </row>
    <row r="466" spans="1:8" x14ac:dyDescent="0.5">
      <c r="A466" s="206">
        <v>2023</v>
      </c>
      <c r="B466" s="87" t="s">
        <v>33</v>
      </c>
      <c r="C466" s="206" t="s">
        <v>68</v>
      </c>
      <c r="D466" s="210">
        <v>10812.75</v>
      </c>
      <c r="E466" s="208">
        <v>4552.25</v>
      </c>
      <c r="F466" s="208">
        <v>750.3</v>
      </c>
      <c r="G466" s="208">
        <v>167.75</v>
      </c>
      <c r="H466" s="209">
        <v>16283.05</v>
      </c>
    </row>
    <row r="467" spans="1:8" x14ac:dyDescent="0.5">
      <c r="A467" s="206">
        <v>2024</v>
      </c>
      <c r="B467" s="87" t="s">
        <v>21</v>
      </c>
      <c r="C467" s="206" t="s">
        <v>68</v>
      </c>
      <c r="D467" s="210">
        <v>10131.75</v>
      </c>
      <c r="E467" s="208">
        <v>3036.25</v>
      </c>
      <c r="F467" s="208">
        <v>455.5</v>
      </c>
      <c r="G467" s="208">
        <v>458</v>
      </c>
      <c r="H467" s="209">
        <v>14081.5</v>
      </c>
    </row>
    <row r="468" spans="1:8" x14ac:dyDescent="0.5">
      <c r="A468" s="206">
        <v>2024</v>
      </c>
      <c r="B468" s="87" t="s">
        <v>23</v>
      </c>
      <c r="C468" s="206" t="s">
        <v>68</v>
      </c>
      <c r="D468" s="210">
        <v>12659.25</v>
      </c>
      <c r="E468" s="208">
        <v>3102.25</v>
      </c>
      <c r="F468" s="208">
        <v>256.5</v>
      </c>
      <c r="G468" s="208">
        <v>90</v>
      </c>
      <c r="H468" s="209">
        <v>16108</v>
      </c>
    </row>
    <row r="469" spans="1:8" x14ac:dyDescent="0.5">
      <c r="A469" s="206">
        <v>2024</v>
      </c>
      <c r="B469" s="87" t="s">
        <v>24</v>
      </c>
      <c r="C469" s="206" t="s">
        <v>68</v>
      </c>
      <c r="D469" s="210">
        <v>12277.75</v>
      </c>
      <c r="E469" s="208">
        <v>2693.5</v>
      </c>
      <c r="F469" s="208">
        <v>392.25</v>
      </c>
      <c r="G469" s="208">
        <v>0</v>
      </c>
      <c r="H469" s="209">
        <v>15363.5</v>
      </c>
    </row>
    <row r="470" spans="1:8" x14ac:dyDescent="0.5">
      <c r="A470" s="206">
        <v>2024</v>
      </c>
      <c r="B470" s="87" t="s">
        <v>25</v>
      </c>
      <c r="C470" s="206" t="s">
        <v>68</v>
      </c>
      <c r="D470" s="210">
        <v>10812.75</v>
      </c>
      <c r="E470" s="208">
        <v>2286.25</v>
      </c>
      <c r="F470" s="208">
        <v>841.75</v>
      </c>
      <c r="G470" s="208">
        <v>0</v>
      </c>
      <c r="H470" s="209">
        <v>13940.75</v>
      </c>
    </row>
    <row r="471" spans="1:8" x14ac:dyDescent="0.5">
      <c r="A471" s="206">
        <v>2024</v>
      </c>
      <c r="B471" s="87" t="s">
        <v>26</v>
      </c>
      <c r="C471" s="206" t="s">
        <v>68</v>
      </c>
      <c r="D471" s="210">
        <v>8519.9500000000007</v>
      </c>
      <c r="E471" s="208">
        <v>2965.25</v>
      </c>
      <c r="F471" s="208">
        <v>692.75</v>
      </c>
      <c r="G471" s="208">
        <v>34</v>
      </c>
      <c r="H471" s="209">
        <v>12211.95</v>
      </c>
    </row>
    <row r="472" spans="1:8" x14ac:dyDescent="0.5">
      <c r="A472" s="206">
        <v>2024</v>
      </c>
      <c r="B472" s="87" t="s">
        <v>27</v>
      </c>
      <c r="C472" s="206" t="s">
        <v>68</v>
      </c>
      <c r="D472" s="210">
        <v>6442.75</v>
      </c>
      <c r="E472" s="208">
        <v>2171.25</v>
      </c>
      <c r="F472" s="208">
        <v>984</v>
      </c>
      <c r="G472" s="208">
        <v>30</v>
      </c>
      <c r="H472" s="209">
        <v>9628</v>
      </c>
    </row>
    <row r="473" spans="1:8" x14ac:dyDescent="0.5">
      <c r="A473" s="206">
        <v>2024</v>
      </c>
      <c r="B473" s="87" t="s">
        <v>28</v>
      </c>
      <c r="C473" s="206" t="s">
        <v>68</v>
      </c>
      <c r="D473" s="210">
        <v>7342.75</v>
      </c>
      <c r="E473" s="208">
        <v>2009.25</v>
      </c>
      <c r="F473" s="208">
        <v>874.75</v>
      </c>
      <c r="G473" s="208">
        <v>0</v>
      </c>
      <c r="H473" s="209">
        <v>10226.75</v>
      </c>
    </row>
    <row r="474" spans="1:8" x14ac:dyDescent="0.5">
      <c r="A474" s="206">
        <v>2024</v>
      </c>
      <c r="B474" s="87" t="s">
        <v>29</v>
      </c>
      <c r="C474" s="206" t="s">
        <v>68</v>
      </c>
      <c r="D474" s="210">
        <v>8071</v>
      </c>
      <c r="E474" s="208">
        <v>1871.75</v>
      </c>
      <c r="F474" s="208">
        <v>864.75</v>
      </c>
      <c r="G474" s="208">
        <v>142.5</v>
      </c>
      <c r="H474" s="209">
        <v>10950</v>
      </c>
    </row>
    <row r="475" spans="1:8" x14ac:dyDescent="0.5">
      <c r="A475" s="206">
        <v>2024</v>
      </c>
      <c r="B475" s="87" t="s">
        <v>30</v>
      </c>
      <c r="C475" s="206" t="s">
        <v>68</v>
      </c>
      <c r="D475" s="210">
        <v>8215</v>
      </c>
      <c r="E475" s="208">
        <v>2427.5</v>
      </c>
      <c r="F475" s="208">
        <v>1189.75</v>
      </c>
      <c r="G475" s="208">
        <v>43</v>
      </c>
      <c r="H475" s="209">
        <v>11875.25</v>
      </c>
    </row>
    <row r="476" spans="1:8" x14ac:dyDescent="0.5">
      <c r="A476" s="206">
        <v>2024</v>
      </c>
      <c r="B476" s="87" t="s">
        <v>31</v>
      </c>
      <c r="C476" s="206" t="s">
        <v>68</v>
      </c>
      <c r="D476" s="210">
        <v>13285.75</v>
      </c>
      <c r="E476" s="208">
        <v>1883</v>
      </c>
      <c r="F476" s="208">
        <v>1148</v>
      </c>
      <c r="G476" s="208">
        <v>0</v>
      </c>
      <c r="H476" s="209">
        <v>16316.75</v>
      </c>
    </row>
    <row r="477" spans="1:8" x14ac:dyDescent="0.5">
      <c r="A477" s="206">
        <v>2024</v>
      </c>
      <c r="B477" s="87" t="s">
        <v>32</v>
      </c>
      <c r="C477" s="206" t="s">
        <v>68</v>
      </c>
      <c r="D477" s="210">
        <v>12323.130000000001</v>
      </c>
      <c r="E477" s="208">
        <v>1775.25</v>
      </c>
      <c r="F477" s="208">
        <v>1500.5</v>
      </c>
      <c r="G477" s="208">
        <v>0</v>
      </c>
      <c r="H477" s="209">
        <v>15598.880000000001</v>
      </c>
    </row>
    <row r="478" spans="1:8" x14ac:dyDescent="0.5">
      <c r="A478" s="206">
        <v>2024</v>
      </c>
      <c r="B478" s="87" t="s">
        <v>33</v>
      </c>
      <c r="C478" s="206" t="s">
        <v>68</v>
      </c>
      <c r="D478" s="210">
        <v>9835.75</v>
      </c>
      <c r="E478" s="208">
        <v>1584.75</v>
      </c>
      <c r="F478" s="208">
        <v>1146.5</v>
      </c>
      <c r="G478" s="208">
        <v>146.5</v>
      </c>
      <c r="H478" s="209">
        <v>12713.5</v>
      </c>
    </row>
    <row r="479" spans="1:8" x14ac:dyDescent="0.5">
      <c r="A479" s="56">
        <v>2025</v>
      </c>
      <c r="B479" s="72" t="s">
        <v>21</v>
      </c>
      <c r="C479" s="56" t="s">
        <v>68</v>
      </c>
      <c r="D479" s="210">
        <v>8490</v>
      </c>
      <c r="E479" s="208">
        <v>2753.75</v>
      </c>
      <c r="F479" s="208">
        <v>648</v>
      </c>
      <c r="G479" s="208">
        <v>21</v>
      </c>
      <c r="H479" s="209">
        <v>11912.75</v>
      </c>
    </row>
    <row r="480" spans="1:8" x14ac:dyDescent="0.5">
      <c r="A480" s="56">
        <v>2025</v>
      </c>
      <c r="B480" s="72" t="s">
        <v>23</v>
      </c>
      <c r="C480" s="56" t="s">
        <v>68</v>
      </c>
      <c r="D480" s="210">
        <v>12095.5</v>
      </c>
      <c r="E480" s="208">
        <v>2565.9899999999998</v>
      </c>
      <c r="F480" s="208">
        <v>562.25</v>
      </c>
      <c r="G480" s="208">
        <v>0</v>
      </c>
      <c r="H480" s="209">
        <v>15223.74</v>
      </c>
    </row>
    <row r="481" spans="1:8" x14ac:dyDescent="0.5">
      <c r="A481" s="56">
        <v>2025</v>
      </c>
      <c r="B481" s="72" t="s">
        <v>24</v>
      </c>
      <c r="C481" s="56" t="s">
        <v>68</v>
      </c>
      <c r="D481" s="210">
        <v>13974.85</v>
      </c>
      <c r="E481" s="208">
        <v>3123.3</v>
      </c>
      <c r="F481" s="208">
        <v>553.75</v>
      </c>
      <c r="G481" s="208">
        <v>0</v>
      </c>
      <c r="H481" s="209">
        <v>17651.900000000001</v>
      </c>
    </row>
    <row r="482" spans="1:8" x14ac:dyDescent="0.5">
      <c r="A482" s="206">
        <v>2025</v>
      </c>
      <c r="B482" s="87" t="s">
        <v>25</v>
      </c>
      <c r="C482" s="206" t="s">
        <v>68</v>
      </c>
      <c r="D482" s="210">
        <v>13183.75</v>
      </c>
      <c r="E482" s="208">
        <v>839.75</v>
      </c>
      <c r="F482" s="208">
        <v>752</v>
      </c>
      <c r="G482" s="208">
        <v>56</v>
      </c>
      <c r="H482" s="209">
        <v>14831.5</v>
      </c>
    </row>
    <row r="483" spans="1:8" x14ac:dyDescent="0.5">
      <c r="A483" s="56">
        <v>2025</v>
      </c>
      <c r="B483" s="72" t="s">
        <v>26</v>
      </c>
      <c r="C483" s="56" t="s">
        <v>68</v>
      </c>
      <c r="D483" s="210">
        <v>14504.25</v>
      </c>
      <c r="E483" s="208">
        <v>465.5</v>
      </c>
      <c r="F483" s="208">
        <v>466.25</v>
      </c>
      <c r="G483" s="208">
        <v>39.25</v>
      </c>
      <c r="H483" s="209">
        <v>15475.25</v>
      </c>
    </row>
    <row r="484" spans="1:8" x14ac:dyDescent="0.5">
      <c r="A484" s="56">
        <v>2025</v>
      </c>
      <c r="B484" s="72" t="s">
        <v>27</v>
      </c>
      <c r="C484" s="56" t="s">
        <v>68</v>
      </c>
      <c r="D484" s="210">
        <v>13588.5</v>
      </c>
      <c r="E484" s="208">
        <v>2260.5</v>
      </c>
      <c r="F484" s="208">
        <v>727.75</v>
      </c>
      <c r="G484" s="208">
        <v>20.5</v>
      </c>
      <c r="H484" s="209">
        <v>16597.25</v>
      </c>
    </row>
    <row r="485" spans="1:8" x14ac:dyDescent="0.5">
      <c r="A485" s="56">
        <v>2025</v>
      </c>
      <c r="B485" s="87" t="s">
        <v>28</v>
      </c>
      <c r="C485" s="56" t="s">
        <v>68</v>
      </c>
      <c r="D485" s="210">
        <v>17261</v>
      </c>
      <c r="E485" s="208">
        <v>643.5</v>
      </c>
      <c r="F485" s="208">
        <v>672.5</v>
      </c>
      <c r="G485" s="208">
        <v>93.5</v>
      </c>
      <c r="H485" s="209">
        <v>18670.5</v>
      </c>
    </row>
    <row r="486" spans="1:8" x14ac:dyDescent="0.5">
      <c r="A486" s="206">
        <v>2025</v>
      </c>
      <c r="B486" s="87" t="s">
        <v>29</v>
      </c>
      <c r="C486" s="206" t="s">
        <v>68</v>
      </c>
      <c r="D486" s="210">
        <v>14720</v>
      </c>
      <c r="E486" s="208">
        <v>1304</v>
      </c>
      <c r="F486" s="208">
        <v>963.5</v>
      </c>
      <c r="G486" s="208">
        <v>0</v>
      </c>
      <c r="H486" s="209">
        <v>16987.5</v>
      </c>
    </row>
    <row r="487" spans="1:8" x14ac:dyDescent="0.5">
      <c r="A487" s="56">
        <v>2025</v>
      </c>
      <c r="B487" s="72" t="s">
        <v>30</v>
      </c>
      <c r="C487" s="56" t="s">
        <v>68</v>
      </c>
      <c r="D487" s="210">
        <v>13531</v>
      </c>
      <c r="E487" s="208">
        <v>738.5</v>
      </c>
      <c r="F487" s="208">
        <v>685.25</v>
      </c>
      <c r="G487" s="208">
        <v>167</v>
      </c>
      <c r="H487" s="209">
        <v>15121.75</v>
      </c>
    </row>
    <row r="488" spans="1:8" x14ac:dyDescent="0.5">
      <c r="A488" s="56">
        <v>2025</v>
      </c>
      <c r="B488" s="87" t="s">
        <v>31</v>
      </c>
      <c r="C488" s="56" t="s">
        <v>68</v>
      </c>
      <c r="D488" s="210">
        <v>10711</v>
      </c>
      <c r="E488" s="208">
        <v>693.75</v>
      </c>
      <c r="F488" s="208">
        <v>616.5</v>
      </c>
      <c r="G488" s="208">
        <v>0</v>
      </c>
      <c r="H488" s="209">
        <v>12021.25</v>
      </c>
    </row>
    <row r="489" spans="1:8" x14ac:dyDescent="0.5">
      <c r="A489" s="56">
        <v>2025</v>
      </c>
      <c r="B489" s="87" t="s">
        <v>32</v>
      </c>
      <c r="C489" s="56" t="s">
        <v>68</v>
      </c>
      <c r="D489" s="210">
        <v>9134.25</v>
      </c>
      <c r="E489" s="208">
        <v>1592.5</v>
      </c>
      <c r="F489" s="208">
        <v>719</v>
      </c>
      <c r="G489" s="208">
        <v>11</v>
      </c>
      <c r="H489" s="209">
        <v>11456.75</v>
      </c>
    </row>
    <row r="490" spans="1:8" x14ac:dyDescent="0.5">
      <c r="A490" s="206">
        <v>2025</v>
      </c>
      <c r="B490" s="87" t="s">
        <v>33</v>
      </c>
      <c r="C490" s="56" t="s">
        <v>68</v>
      </c>
      <c r="D490" s="210">
        <v>8425.25</v>
      </c>
      <c r="E490" s="208">
        <v>1408.5</v>
      </c>
      <c r="F490" s="208">
        <v>602.5</v>
      </c>
      <c r="G490" s="208">
        <v>188.25</v>
      </c>
      <c r="H490" s="209">
        <v>10624.5</v>
      </c>
    </row>
    <row r="491" spans="1:8" x14ac:dyDescent="0.5">
      <c r="A491" s="206">
        <v>2026</v>
      </c>
      <c r="B491" s="87" t="s">
        <v>21</v>
      </c>
      <c r="C491" s="206" t="s">
        <v>68</v>
      </c>
      <c r="D491" s="210">
        <v>8174.25</v>
      </c>
      <c r="E491" s="208">
        <v>805.5</v>
      </c>
      <c r="F491" s="208">
        <v>385.75</v>
      </c>
      <c r="G491" s="208">
        <v>37.75</v>
      </c>
      <c r="H491" s="209">
        <v>9403.25</v>
      </c>
    </row>
    <row r="492" spans="1:8" x14ac:dyDescent="0.5">
      <c r="A492" s="206">
        <v>2026</v>
      </c>
      <c r="B492" s="87" t="s">
        <v>23</v>
      </c>
      <c r="C492" s="206" t="s">
        <v>68</v>
      </c>
      <c r="D492" s="210">
        <v>9999</v>
      </c>
      <c r="E492" s="208">
        <v>2039</v>
      </c>
      <c r="F492" s="208">
        <v>2075.25</v>
      </c>
      <c r="G492" s="208">
        <v>19</v>
      </c>
      <c r="H492" s="209">
        <v>14132.25</v>
      </c>
    </row>
    <row r="493" spans="1:8" x14ac:dyDescent="0.5">
      <c r="A493" s="206">
        <v>2026</v>
      </c>
      <c r="B493" s="72" t="s">
        <v>24</v>
      </c>
      <c r="C493" s="56" t="s">
        <v>68</v>
      </c>
      <c r="D493" s="210">
        <v>13772.5</v>
      </c>
      <c r="E493" s="208">
        <v>2306.25</v>
      </c>
      <c r="F493" s="208">
        <v>1841.25</v>
      </c>
      <c r="G493" s="208">
        <v>5.5</v>
      </c>
      <c r="H493" s="209">
        <v>17925.5</v>
      </c>
    </row>
    <row r="494" spans="1:8" x14ac:dyDescent="0.5">
      <c r="A494" s="206">
        <v>2026</v>
      </c>
      <c r="B494" s="87" t="s">
        <v>25</v>
      </c>
      <c r="C494" s="206" t="s">
        <v>68</v>
      </c>
      <c r="D494" s="210">
        <v>12498.25</v>
      </c>
      <c r="E494" s="208">
        <v>1772.75</v>
      </c>
      <c r="F494" s="208">
        <v>1261</v>
      </c>
      <c r="G494" s="208">
        <v>0</v>
      </c>
      <c r="H494" s="209">
        <v>15532</v>
      </c>
    </row>
    <row r="495" spans="1:8" x14ac:dyDescent="0.5">
      <c r="A495" s="206">
        <v>2026</v>
      </c>
      <c r="B495" s="72" t="s">
        <v>26</v>
      </c>
      <c r="C495" s="56" t="s">
        <v>68</v>
      </c>
      <c r="D495" s="210">
        <v>13539.5</v>
      </c>
      <c r="E495" s="208">
        <v>1781.25</v>
      </c>
      <c r="F495" s="208">
        <v>1367.25</v>
      </c>
      <c r="G495" s="208">
        <v>0</v>
      </c>
      <c r="H495" s="209">
        <v>16688</v>
      </c>
    </row>
    <row r="496" spans="1:8" x14ac:dyDescent="0.5">
      <c r="A496" s="206">
        <v>2026</v>
      </c>
      <c r="B496" s="72" t="s">
        <v>27</v>
      </c>
      <c r="C496" s="56" t="s">
        <v>68</v>
      </c>
      <c r="D496" s="210">
        <v>12340.95</v>
      </c>
      <c r="E496" s="208">
        <v>1042.0899999999999</v>
      </c>
      <c r="F496" s="208">
        <v>1546.25</v>
      </c>
      <c r="G496" s="208">
        <v>0</v>
      </c>
      <c r="H496" s="209">
        <v>14929.29</v>
      </c>
    </row>
    <row r="497" spans="1:8" x14ac:dyDescent="0.5">
      <c r="A497" s="206">
        <v>2022</v>
      </c>
      <c r="B497" s="87" t="s">
        <v>21</v>
      </c>
      <c r="C497" s="206" t="s">
        <v>69</v>
      </c>
      <c r="D497" s="210">
        <v>30529</v>
      </c>
      <c r="E497" s="208">
        <v>2262.0500000000002</v>
      </c>
      <c r="F497" s="208">
        <v>10001.950000000001</v>
      </c>
      <c r="G497" s="208">
        <v>701.75</v>
      </c>
      <c r="H497" s="209">
        <v>43494.75</v>
      </c>
    </row>
    <row r="498" spans="1:8" x14ac:dyDescent="0.5">
      <c r="A498" s="206">
        <v>2022</v>
      </c>
      <c r="B498" s="87" t="s">
        <v>23</v>
      </c>
      <c r="C498" s="206" t="s">
        <v>69</v>
      </c>
      <c r="D498" s="210">
        <v>38163.65</v>
      </c>
      <c r="E498" s="208">
        <v>2509.89</v>
      </c>
      <c r="F498" s="208">
        <v>14010.15</v>
      </c>
      <c r="G498" s="208">
        <v>791.75</v>
      </c>
      <c r="H498" s="209">
        <v>55475.44</v>
      </c>
    </row>
    <row r="499" spans="1:8" x14ac:dyDescent="0.5">
      <c r="A499" s="206">
        <v>2022</v>
      </c>
      <c r="B499" s="87" t="s">
        <v>24</v>
      </c>
      <c r="C499" s="206" t="s">
        <v>69</v>
      </c>
      <c r="D499" s="210">
        <v>41972.35</v>
      </c>
      <c r="E499" s="208">
        <v>3324.5</v>
      </c>
      <c r="F499" s="208">
        <v>12507.25</v>
      </c>
      <c r="G499" s="208">
        <v>323.5</v>
      </c>
      <c r="H499" s="209">
        <v>58127.6</v>
      </c>
    </row>
    <row r="500" spans="1:8" x14ac:dyDescent="0.5">
      <c r="A500" s="206">
        <v>2022</v>
      </c>
      <c r="B500" s="87" t="s">
        <v>25</v>
      </c>
      <c r="C500" s="206" t="s">
        <v>69</v>
      </c>
      <c r="D500" s="210">
        <v>33868.85</v>
      </c>
      <c r="E500" s="208">
        <v>3557.25</v>
      </c>
      <c r="F500" s="208">
        <v>13558</v>
      </c>
      <c r="G500" s="208">
        <v>323.75</v>
      </c>
      <c r="H500" s="209">
        <v>51307.85</v>
      </c>
    </row>
    <row r="501" spans="1:8" x14ac:dyDescent="0.5">
      <c r="A501" s="206">
        <v>2022</v>
      </c>
      <c r="B501" s="87" t="s">
        <v>26</v>
      </c>
      <c r="C501" s="206" t="s">
        <v>69</v>
      </c>
      <c r="D501" s="210">
        <v>38524.15</v>
      </c>
      <c r="E501" s="208">
        <v>3620.5</v>
      </c>
      <c r="F501" s="208">
        <v>14731.75</v>
      </c>
      <c r="G501" s="208">
        <v>175.5</v>
      </c>
      <c r="H501" s="209">
        <v>57051.9</v>
      </c>
    </row>
    <row r="502" spans="1:8" x14ac:dyDescent="0.5">
      <c r="A502" s="206">
        <v>2022</v>
      </c>
      <c r="B502" s="87" t="s">
        <v>27</v>
      </c>
      <c r="C502" s="206" t="s">
        <v>69</v>
      </c>
      <c r="D502" s="210">
        <v>40436.75</v>
      </c>
      <c r="E502" s="208">
        <v>4392.7</v>
      </c>
      <c r="F502" s="208">
        <v>13581</v>
      </c>
      <c r="G502" s="208">
        <v>321</v>
      </c>
      <c r="H502" s="209">
        <v>58731.45</v>
      </c>
    </row>
    <row r="503" spans="1:8" x14ac:dyDescent="0.5">
      <c r="A503" s="206">
        <v>2022</v>
      </c>
      <c r="B503" s="87" t="s">
        <v>28</v>
      </c>
      <c r="C503" s="206" t="s">
        <v>69</v>
      </c>
      <c r="D503" s="210">
        <v>41122.899999999994</v>
      </c>
      <c r="E503" s="208">
        <v>2438.75</v>
      </c>
      <c r="F503" s="208">
        <v>15295.9</v>
      </c>
      <c r="G503" s="208">
        <v>1084.75</v>
      </c>
      <c r="H503" s="209">
        <v>59942.299999999996</v>
      </c>
    </row>
    <row r="504" spans="1:8" x14ac:dyDescent="0.5">
      <c r="A504" s="206">
        <v>2022</v>
      </c>
      <c r="B504" s="87" t="s">
        <v>29</v>
      </c>
      <c r="C504" s="206" t="s">
        <v>69</v>
      </c>
      <c r="D504" s="210">
        <v>48545.600000000006</v>
      </c>
      <c r="E504" s="208">
        <v>4170.5</v>
      </c>
      <c r="F504" s="208">
        <v>18357.949999999997</v>
      </c>
      <c r="G504" s="208">
        <v>271.25</v>
      </c>
      <c r="H504" s="209">
        <v>71345.3</v>
      </c>
    </row>
    <row r="505" spans="1:8" x14ac:dyDescent="0.5">
      <c r="A505" s="206">
        <v>2022</v>
      </c>
      <c r="B505" s="87" t="s">
        <v>30</v>
      </c>
      <c r="C505" s="206" t="s">
        <v>69</v>
      </c>
      <c r="D505" s="210">
        <v>47890.05</v>
      </c>
      <c r="E505" s="208">
        <v>6247.25</v>
      </c>
      <c r="F505" s="208">
        <v>17181.900000000001</v>
      </c>
      <c r="G505" s="208">
        <v>435</v>
      </c>
      <c r="H505" s="209">
        <v>71754.200000000012</v>
      </c>
    </row>
    <row r="506" spans="1:8" x14ac:dyDescent="0.5">
      <c r="A506" s="206">
        <v>2022</v>
      </c>
      <c r="B506" s="87" t="s">
        <v>31</v>
      </c>
      <c r="C506" s="206" t="s">
        <v>69</v>
      </c>
      <c r="D506" s="210">
        <v>41523.15</v>
      </c>
      <c r="E506" s="208">
        <v>5019.95</v>
      </c>
      <c r="F506" s="208">
        <v>11996.15</v>
      </c>
      <c r="G506" s="208">
        <v>3358.75</v>
      </c>
      <c r="H506" s="209">
        <v>61898</v>
      </c>
    </row>
    <row r="507" spans="1:8" x14ac:dyDescent="0.5">
      <c r="A507" s="206">
        <v>2022</v>
      </c>
      <c r="B507" s="87" t="s">
        <v>32</v>
      </c>
      <c r="C507" s="206" t="s">
        <v>69</v>
      </c>
      <c r="D507" s="210">
        <v>38954.050000000003</v>
      </c>
      <c r="E507" s="208">
        <v>5261.85</v>
      </c>
      <c r="F507" s="208">
        <v>13461.75</v>
      </c>
      <c r="G507" s="208">
        <v>542.5</v>
      </c>
      <c r="H507" s="209">
        <v>58220.15</v>
      </c>
    </row>
    <row r="508" spans="1:8" x14ac:dyDescent="0.5">
      <c r="A508" s="206">
        <v>2022</v>
      </c>
      <c r="B508" s="87" t="s">
        <v>33</v>
      </c>
      <c r="C508" s="206" t="s">
        <v>69</v>
      </c>
      <c r="D508" s="210">
        <v>37035</v>
      </c>
      <c r="E508" s="208">
        <v>7096.95</v>
      </c>
      <c r="F508" s="208">
        <v>12517</v>
      </c>
      <c r="G508" s="208">
        <v>241.5</v>
      </c>
      <c r="H508" s="209">
        <v>56890.45</v>
      </c>
    </row>
    <row r="509" spans="1:8" x14ac:dyDescent="0.5">
      <c r="A509" s="206">
        <v>2023</v>
      </c>
      <c r="B509" s="87" t="s">
        <v>21</v>
      </c>
      <c r="C509" s="206" t="s">
        <v>69</v>
      </c>
      <c r="D509" s="210">
        <v>30489.5</v>
      </c>
      <c r="E509" s="208">
        <v>4858.5</v>
      </c>
      <c r="F509" s="208">
        <v>8162.76</v>
      </c>
      <c r="G509" s="208">
        <v>157.75</v>
      </c>
      <c r="H509" s="209">
        <v>43668.51</v>
      </c>
    </row>
    <row r="510" spans="1:8" x14ac:dyDescent="0.5">
      <c r="A510" s="206">
        <v>2023</v>
      </c>
      <c r="B510" s="87" t="s">
        <v>23</v>
      </c>
      <c r="C510" s="206" t="s">
        <v>69</v>
      </c>
      <c r="D510" s="210">
        <v>40054.6</v>
      </c>
      <c r="E510" s="208">
        <v>5112.75</v>
      </c>
      <c r="F510" s="208">
        <v>12063.75</v>
      </c>
      <c r="G510" s="208">
        <v>424.5</v>
      </c>
      <c r="H510" s="209">
        <v>57655.6</v>
      </c>
    </row>
    <row r="511" spans="1:8" x14ac:dyDescent="0.5">
      <c r="A511" s="206">
        <v>2023</v>
      </c>
      <c r="B511" s="87" t="s">
        <v>24</v>
      </c>
      <c r="C511" s="206" t="s">
        <v>69</v>
      </c>
      <c r="D511" s="210">
        <v>35838.5</v>
      </c>
      <c r="E511" s="208">
        <v>5331.25</v>
      </c>
      <c r="F511" s="208">
        <v>9337.5</v>
      </c>
      <c r="G511" s="208">
        <v>723.6</v>
      </c>
      <c r="H511" s="209">
        <v>51230.85</v>
      </c>
    </row>
    <row r="512" spans="1:8" x14ac:dyDescent="0.5">
      <c r="A512" s="206">
        <v>2023</v>
      </c>
      <c r="B512" s="87" t="s">
        <v>25</v>
      </c>
      <c r="C512" s="206" t="s">
        <v>69</v>
      </c>
      <c r="D512" s="210">
        <v>27396.799999999999</v>
      </c>
      <c r="E512" s="208">
        <v>4482.75</v>
      </c>
      <c r="F512" s="208">
        <v>7297.25</v>
      </c>
      <c r="G512" s="208">
        <v>400.5</v>
      </c>
      <c r="H512" s="209">
        <v>39577.300000000003</v>
      </c>
    </row>
    <row r="513" spans="1:8" x14ac:dyDescent="0.5">
      <c r="A513" s="206">
        <v>2023</v>
      </c>
      <c r="B513" s="87" t="s">
        <v>26</v>
      </c>
      <c r="C513" s="206" t="s">
        <v>69</v>
      </c>
      <c r="D513" s="210">
        <v>30426.25</v>
      </c>
      <c r="E513" s="208">
        <v>6690.5</v>
      </c>
      <c r="F513" s="208">
        <v>10022</v>
      </c>
      <c r="G513" s="208">
        <v>44</v>
      </c>
      <c r="H513" s="209">
        <v>47182.75</v>
      </c>
    </row>
    <row r="514" spans="1:8" x14ac:dyDescent="0.5">
      <c r="A514" s="206">
        <v>2023</v>
      </c>
      <c r="B514" s="87" t="s">
        <v>27</v>
      </c>
      <c r="C514" s="206" t="s">
        <v>69</v>
      </c>
      <c r="D514" s="210">
        <v>27335.75</v>
      </c>
      <c r="E514" s="208">
        <v>6559.25</v>
      </c>
      <c r="F514" s="208">
        <v>10673.25</v>
      </c>
      <c r="G514" s="208">
        <v>82</v>
      </c>
      <c r="H514" s="209">
        <v>44650.25</v>
      </c>
    </row>
    <row r="515" spans="1:8" x14ac:dyDescent="0.5">
      <c r="A515" s="206">
        <v>2023</v>
      </c>
      <c r="B515" s="87" t="s">
        <v>28</v>
      </c>
      <c r="C515" s="206" t="s">
        <v>69</v>
      </c>
      <c r="D515" s="210">
        <v>26498.25</v>
      </c>
      <c r="E515" s="208">
        <v>6307.7</v>
      </c>
      <c r="F515" s="208">
        <v>11500.800000190735</v>
      </c>
      <c r="G515" s="208">
        <v>113</v>
      </c>
      <c r="H515" s="209">
        <v>44419.750000190732</v>
      </c>
    </row>
    <row r="516" spans="1:8" x14ac:dyDescent="0.5">
      <c r="A516" s="206">
        <v>2023</v>
      </c>
      <c r="B516" s="87" t="s">
        <v>29</v>
      </c>
      <c r="C516" s="206" t="s">
        <v>69</v>
      </c>
      <c r="D516" s="210">
        <v>31631.05</v>
      </c>
      <c r="E516" s="208">
        <v>6574</v>
      </c>
      <c r="F516" s="208">
        <v>11408</v>
      </c>
      <c r="G516" s="208">
        <v>30.5</v>
      </c>
      <c r="H516" s="209">
        <v>49643.55</v>
      </c>
    </row>
    <row r="517" spans="1:8" x14ac:dyDescent="0.5">
      <c r="A517" s="206">
        <v>2023</v>
      </c>
      <c r="B517" s="87" t="s">
        <v>30</v>
      </c>
      <c r="C517" s="206" t="s">
        <v>69</v>
      </c>
      <c r="D517" s="210">
        <v>33730</v>
      </c>
      <c r="E517" s="208">
        <v>8901.1</v>
      </c>
      <c r="F517" s="208">
        <v>13945</v>
      </c>
      <c r="G517" s="208">
        <v>101</v>
      </c>
      <c r="H517" s="209">
        <v>56677.1</v>
      </c>
    </row>
    <row r="518" spans="1:8" x14ac:dyDescent="0.5">
      <c r="A518" s="206">
        <v>2023</v>
      </c>
      <c r="B518" s="87" t="s">
        <v>31</v>
      </c>
      <c r="C518" s="206" t="s">
        <v>69</v>
      </c>
      <c r="D518" s="210">
        <v>30065.3</v>
      </c>
      <c r="E518" s="208">
        <v>5909.3</v>
      </c>
      <c r="F518" s="208">
        <v>14353.25</v>
      </c>
      <c r="G518" s="208">
        <v>147.5</v>
      </c>
      <c r="H518" s="209">
        <v>50475.35</v>
      </c>
    </row>
    <row r="519" spans="1:8" x14ac:dyDescent="0.5">
      <c r="A519" s="206">
        <v>2023</v>
      </c>
      <c r="B519" s="87" t="s">
        <v>32</v>
      </c>
      <c r="C519" s="206" t="s">
        <v>69</v>
      </c>
      <c r="D519" s="210">
        <v>35308.9</v>
      </c>
      <c r="E519" s="208">
        <v>5052</v>
      </c>
      <c r="F519" s="208">
        <v>12055.5</v>
      </c>
      <c r="G519" s="208">
        <v>13</v>
      </c>
      <c r="H519" s="209">
        <v>52429.4</v>
      </c>
    </row>
    <row r="520" spans="1:8" x14ac:dyDescent="0.5">
      <c r="A520" s="206">
        <v>2023</v>
      </c>
      <c r="B520" s="87" t="s">
        <v>33</v>
      </c>
      <c r="C520" s="206" t="s">
        <v>69</v>
      </c>
      <c r="D520" s="210">
        <v>29997.3</v>
      </c>
      <c r="E520" s="208">
        <v>5004.9549999999999</v>
      </c>
      <c r="F520" s="208">
        <v>13914.25</v>
      </c>
      <c r="G520" s="208">
        <v>20</v>
      </c>
      <c r="H520" s="209">
        <v>48936.504999999997</v>
      </c>
    </row>
    <row r="521" spans="1:8" x14ac:dyDescent="0.5">
      <c r="A521" s="206">
        <v>2024</v>
      </c>
      <c r="B521" s="87" t="s">
        <v>21</v>
      </c>
      <c r="C521" s="206" t="s">
        <v>69</v>
      </c>
      <c r="D521" s="210">
        <v>27280.199999999997</v>
      </c>
      <c r="E521" s="208">
        <v>2811.5</v>
      </c>
      <c r="F521" s="208">
        <v>8720.25</v>
      </c>
      <c r="G521" s="208">
        <v>304</v>
      </c>
      <c r="H521" s="209">
        <v>39115.949999999997</v>
      </c>
    </row>
    <row r="522" spans="1:8" x14ac:dyDescent="0.5">
      <c r="A522" s="206">
        <v>2024</v>
      </c>
      <c r="B522" s="87" t="s">
        <v>23</v>
      </c>
      <c r="C522" s="206" t="s">
        <v>69</v>
      </c>
      <c r="D522" s="210">
        <v>35912.54</v>
      </c>
      <c r="E522" s="208">
        <v>2854.2</v>
      </c>
      <c r="F522" s="208">
        <v>8858</v>
      </c>
      <c r="G522" s="208">
        <v>99</v>
      </c>
      <c r="H522" s="209">
        <v>47723.74</v>
      </c>
    </row>
    <row r="523" spans="1:8" x14ac:dyDescent="0.5">
      <c r="A523" s="206">
        <v>2024</v>
      </c>
      <c r="B523" s="87" t="s">
        <v>24</v>
      </c>
      <c r="C523" s="206" t="s">
        <v>69</v>
      </c>
      <c r="D523" s="210">
        <v>30600.39</v>
      </c>
      <c r="E523" s="208">
        <v>3342.75</v>
      </c>
      <c r="F523" s="208">
        <v>10347.4</v>
      </c>
      <c r="G523" s="208">
        <v>43.5</v>
      </c>
      <c r="H523" s="209">
        <v>44334.04</v>
      </c>
    </row>
    <row r="524" spans="1:8" x14ac:dyDescent="0.5">
      <c r="A524" s="206">
        <v>2024</v>
      </c>
      <c r="B524" s="87" t="s">
        <v>25</v>
      </c>
      <c r="C524" s="206" t="s">
        <v>69</v>
      </c>
      <c r="D524" s="210">
        <v>34285.07</v>
      </c>
      <c r="E524" s="208">
        <v>5712.5</v>
      </c>
      <c r="F524" s="208">
        <v>9602.75</v>
      </c>
      <c r="G524" s="208">
        <v>337.5</v>
      </c>
      <c r="H524" s="209">
        <v>49937.82</v>
      </c>
    </row>
    <row r="525" spans="1:8" x14ac:dyDescent="0.5">
      <c r="A525" s="206">
        <v>2024</v>
      </c>
      <c r="B525" s="87" t="s">
        <v>26</v>
      </c>
      <c r="C525" s="206" t="s">
        <v>69</v>
      </c>
      <c r="D525" s="210">
        <v>37732.839999999997</v>
      </c>
      <c r="E525" s="208">
        <v>5007.05</v>
      </c>
      <c r="F525" s="208">
        <v>9856.75</v>
      </c>
      <c r="G525" s="208">
        <v>297</v>
      </c>
      <c r="H525" s="209">
        <v>52893.64</v>
      </c>
    </row>
    <row r="526" spans="1:8" x14ac:dyDescent="0.5">
      <c r="A526" s="206">
        <v>2024</v>
      </c>
      <c r="B526" s="87" t="s">
        <v>27</v>
      </c>
      <c r="C526" s="206" t="s">
        <v>69</v>
      </c>
      <c r="D526" s="210">
        <v>31600.75</v>
      </c>
      <c r="E526" s="208">
        <v>5105.17</v>
      </c>
      <c r="F526" s="208">
        <v>9183.25</v>
      </c>
      <c r="G526" s="208">
        <v>87.5</v>
      </c>
      <c r="H526" s="209">
        <v>45976.67</v>
      </c>
    </row>
    <row r="527" spans="1:8" x14ac:dyDescent="0.5">
      <c r="A527" s="206">
        <v>2024</v>
      </c>
      <c r="B527" s="87" t="s">
        <v>28</v>
      </c>
      <c r="C527" s="206" t="s">
        <v>69</v>
      </c>
      <c r="D527" s="210">
        <v>34529.15</v>
      </c>
      <c r="E527" s="208">
        <v>5894.55</v>
      </c>
      <c r="F527" s="208">
        <v>6866.25</v>
      </c>
      <c r="G527" s="208">
        <v>39</v>
      </c>
      <c r="H527" s="209">
        <v>47328.950000000004</v>
      </c>
    </row>
    <row r="528" spans="1:8" x14ac:dyDescent="0.5">
      <c r="A528" s="206">
        <v>2024</v>
      </c>
      <c r="B528" s="87" t="s">
        <v>29</v>
      </c>
      <c r="C528" s="206" t="s">
        <v>69</v>
      </c>
      <c r="D528" s="210">
        <v>35807.42</v>
      </c>
      <c r="E528" s="208">
        <v>4766</v>
      </c>
      <c r="F528" s="208">
        <v>7735.75</v>
      </c>
      <c r="G528" s="208">
        <v>88</v>
      </c>
      <c r="H528" s="209">
        <v>48397.17</v>
      </c>
    </row>
    <row r="529" spans="1:8" x14ac:dyDescent="0.5">
      <c r="A529" s="206">
        <v>2024</v>
      </c>
      <c r="B529" s="87" t="s">
        <v>30</v>
      </c>
      <c r="C529" s="206" t="s">
        <v>69</v>
      </c>
      <c r="D529" s="210">
        <v>38935.1</v>
      </c>
      <c r="E529" s="208">
        <v>4188.75</v>
      </c>
      <c r="F529" s="208">
        <v>7245.5</v>
      </c>
      <c r="G529" s="208">
        <v>119.5</v>
      </c>
      <c r="H529" s="209">
        <v>50488.85</v>
      </c>
    </row>
    <row r="530" spans="1:8" x14ac:dyDescent="0.5">
      <c r="A530" s="206">
        <v>2024</v>
      </c>
      <c r="B530" s="87" t="s">
        <v>31</v>
      </c>
      <c r="C530" s="206" t="s">
        <v>69</v>
      </c>
      <c r="D530" s="210">
        <v>32488.25</v>
      </c>
      <c r="E530" s="208">
        <v>3672.25</v>
      </c>
      <c r="F530" s="208">
        <v>10144.25</v>
      </c>
      <c r="G530" s="208">
        <v>33.5</v>
      </c>
      <c r="H530" s="209">
        <v>46338.25</v>
      </c>
    </row>
    <row r="531" spans="1:8" x14ac:dyDescent="0.5">
      <c r="A531" s="206">
        <v>2024</v>
      </c>
      <c r="B531" s="87" t="s">
        <v>32</v>
      </c>
      <c r="C531" s="206" t="s">
        <v>69</v>
      </c>
      <c r="D531" s="210">
        <v>33374.94</v>
      </c>
      <c r="E531" s="208">
        <v>4116.5</v>
      </c>
      <c r="F531" s="208">
        <v>9679.7900000000009</v>
      </c>
      <c r="G531" s="208">
        <v>250.75</v>
      </c>
      <c r="H531" s="209">
        <v>47421.98</v>
      </c>
    </row>
    <row r="532" spans="1:8" x14ac:dyDescent="0.5">
      <c r="A532" s="206">
        <v>2024</v>
      </c>
      <c r="B532" s="87" t="s">
        <v>33</v>
      </c>
      <c r="C532" s="206" t="s">
        <v>69</v>
      </c>
      <c r="D532" s="210">
        <v>26990.9</v>
      </c>
      <c r="E532" s="208">
        <v>4975.25</v>
      </c>
      <c r="F532" s="208">
        <v>6866.75</v>
      </c>
      <c r="G532" s="208">
        <v>636.78</v>
      </c>
      <c r="H532" s="209">
        <v>39469.68</v>
      </c>
    </row>
    <row r="533" spans="1:8" x14ac:dyDescent="0.5">
      <c r="A533" s="56">
        <v>2025</v>
      </c>
      <c r="B533" s="72" t="s">
        <v>21</v>
      </c>
      <c r="C533" s="56" t="s">
        <v>69</v>
      </c>
      <c r="D533" s="210">
        <v>22266.55</v>
      </c>
      <c r="E533" s="208">
        <v>2933.77</v>
      </c>
      <c r="F533" s="208">
        <v>5591</v>
      </c>
      <c r="G533" s="208">
        <v>0</v>
      </c>
      <c r="H533" s="209">
        <v>30791.32</v>
      </c>
    </row>
    <row r="534" spans="1:8" x14ac:dyDescent="0.5">
      <c r="A534" s="56">
        <v>2025</v>
      </c>
      <c r="B534" s="72" t="s">
        <v>23</v>
      </c>
      <c r="C534" s="56" t="s">
        <v>69</v>
      </c>
      <c r="D534" s="210">
        <v>28448.1</v>
      </c>
      <c r="E534" s="208">
        <v>2748.5</v>
      </c>
      <c r="F534" s="208">
        <v>8485.25</v>
      </c>
      <c r="G534" s="208">
        <v>86</v>
      </c>
      <c r="H534" s="209">
        <v>39767.85</v>
      </c>
    </row>
    <row r="535" spans="1:8" x14ac:dyDescent="0.5">
      <c r="A535" s="56">
        <v>2025</v>
      </c>
      <c r="B535" s="72" t="s">
        <v>24</v>
      </c>
      <c r="C535" s="56" t="s">
        <v>69</v>
      </c>
      <c r="D535" s="210">
        <v>27858</v>
      </c>
      <c r="E535" s="208">
        <v>4140.62</v>
      </c>
      <c r="F535" s="208">
        <v>10566.5</v>
      </c>
      <c r="G535" s="208">
        <v>247</v>
      </c>
      <c r="H535" s="209">
        <v>42812.119999999995</v>
      </c>
    </row>
    <row r="536" spans="1:8" x14ac:dyDescent="0.5">
      <c r="A536" s="206">
        <v>2025</v>
      </c>
      <c r="B536" s="87" t="s">
        <v>25</v>
      </c>
      <c r="C536" s="206" t="s">
        <v>69</v>
      </c>
      <c r="D536" s="210">
        <v>24359.25</v>
      </c>
      <c r="E536" s="208">
        <v>5359.25</v>
      </c>
      <c r="F536" s="208">
        <v>9776.75</v>
      </c>
      <c r="G536" s="208">
        <v>272.75</v>
      </c>
      <c r="H536" s="209">
        <v>39768</v>
      </c>
    </row>
    <row r="537" spans="1:8" x14ac:dyDescent="0.5">
      <c r="A537" s="56">
        <v>2025</v>
      </c>
      <c r="B537" s="72" t="s">
        <v>26</v>
      </c>
      <c r="C537" s="56" t="s">
        <v>69</v>
      </c>
      <c r="D537" s="210">
        <v>24568.5</v>
      </c>
      <c r="E537" s="208">
        <v>5940.9</v>
      </c>
      <c r="F537" s="208">
        <v>9131</v>
      </c>
      <c r="G537" s="208">
        <v>94.75</v>
      </c>
      <c r="H537" s="209">
        <v>39735.15</v>
      </c>
    </row>
    <row r="538" spans="1:8" x14ac:dyDescent="0.5">
      <c r="A538" s="56">
        <v>2025</v>
      </c>
      <c r="B538" s="72" t="s">
        <v>27</v>
      </c>
      <c r="C538" s="56" t="s">
        <v>69</v>
      </c>
      <c r="D538" s="210">
        <v>19780.5</v>
      </c>
      <c r="E538" s="208">
        <v>5371.8</v>
      </c>
      <c r="F538" s="208">
        <v>5745.1</v>
      </c>
      <c r="G538" s="208">
        <v>138</v>
      </c>
      <c r="H538" s="209">
        <v>31035.4</v>
      </c>
    </row>
    <row r="539" spans="1:8" x14ac:dyDescent="0.5">
      <c r="A539" s="56">
        <v>2025</v>
      </c>
      <c r="B539" s="87" t="s">
        <v>28</v>
      </c>
      <c r="C539" s="56" t="s">
        <v>69</v>
      </c>
      <c r="D539" s="210">
        <v>20552.689999999999</v>
      </c>
      <c r="E539" s="208">
        <v>7321.6900000000005</v>
      </c>
      <c r="F539" s="208">
        <v>5619.75</v>
      </c>
      <c r="G539" s="208">
        <v>266.5</v>
      </c>
      <c r="H539" s="209">
        <v>33760.629999999997</v>
      </c>
    </row>
    <row r="540" spans="1:8" x14ac:dyDescent="0.5">
      <c r="A540" s="206">
        <v>2025</v>
      </c>
      <c r="B540" s="87" t="s">
        <v>29</v>
      </c>
      <c r="C540" s="206" t="s">
        <v>69</v>
      </c>
      <c r="D540" s="210">
        <v>19693.55</v>
      </c>
      <c r="E540" s="208">
        <v>9246.07</v>
      </c>
      <c r="F540" s="208">
        <v>6460.75</v>
      </c>
      <c r="G540" s="208">
        <v>494.75</v>
      </c>
      <c r="H540" s="209">
        <v>35895.119999999995</v>
      </c>
    </row>
    <row r="541" spans="1:8" x14ac:dyDescent="0.5">
      <c r="A541" s="56">
        <v>2025</v>
      </c>
      <c r="B541" s="72" t="s">
        <v>30</v>
      </c>
      <c r="C541" s="56" t="s">
        <v>69</v>
      </c>
      <c r="D541" s="210">
        <v>20183.75</v>
      </c>
      <c r="E541" s="208">
        <v>8334.5299999999988</v>
      </c>
      <c r="F541" s="208">
        <v>8137.5</v>
      </c>
      <c r="G541" s="208">
        <v>2206.75</v>
      </c>
      <c r="H541" s="209">
        <v>38862.53</v>
      </c>
    </row>
    <row r="542" spans="1:8" x14ac:dyDescent="0.5">
      <c r="A542" s="56">
        <v>2025</v>
      </c>
      <c r="B542" s="72" t="s">
        <v>31</v>
      </c>
      <c r="C542" s="56" t="s">
        <v>69</v>
      </c>
      <c r="D542" s="210">
        <v>20776.63</v>
      </c>
      <c r="E542" s="208">
        <v>6399.0599999999995</v>
      </c>
      <c r="F542" s="208">
        <v>8138.25</v>
      </c>
      <c r="G542" s="208">
        <v>1611.5</v>
      </c>
      <c r="H542" s="209">
        <v>36925.440000000002</v>
      </c>
    </row>
    <row r="543" spans="1:8" x14ac:dyDescent="0.5">
      <c r="A543" s="56">
        <v>2025</v>
      </c>
      <c r="B543" s="87" t="s">
        <v>32</v>
      </c>
      <c r="C543" s="56" t="s">
        <v>69</v>
      </c>
      <c r="D543" s="210">
        <v>18436.75</v>
      </c>
      <c r="E543" s="208">
        <v>6338.54</v>
      </c>
      <c r="F543" s="208">
        <v>7947.25</v>
      </c>
      <c r="G543" s="208">
        <v>1331.3</v>
      </c>
      <c r="H543" s="209">
        <v>34053.840000000004</v>
      </c>
    </row>
    <row r="544" spans="1:8" x14ac:dyDescent="0.5">
      <c r="A544" s="206">
        <v>2025</v>
      </c>
      <c r="B544" s="87" t="s">
        <v>33</v>
      </c>
      <c r="C544" s="206" t="s">
        <v>69</v>
      </c>
      <c r="D544" s="210">
        <v>13757</v>
      </c>
      <c r="E544" s="208">
        <v>7379.8099999999995</v>
      </c>
      <c r="F544" s="208">
        <v>7698.25</v>
      </c>
      <c r="G544" s="208">
        <v>1030.25</v>
      </c>
      <c r="H544" s="209">
        <v>29865.309999999998</v>
      </c>
    </row>
    <row r="545" spans="1:11" x14ac:dyDescent="0.5">
      <c r="A545" s="56">
        <v>2026</v>
      </c>
      <c r="B545" s="72" t="s">
        <v>21</v>
      </c>
      <c r="C545" s="56" t="s">
        <v>69</v>
      </c>
      <c r="D545" s="210">
        <v>11682.21</v>
      </c>
      <c r="E545" s="208">
        <v>4812.05</v>
      </c>
      <c r="F545" s="208">
        <v>4828</v>
      </c>
      <c r="G545" s="208">
        <v>359.75</v>
      </c>
      <c r="H545" s="209">
        <v>21682.01</v>
      </c>
    </row>
    <row r="546" spans="1:11" x14ac:dyDescent="0.5">
      <c r="A546" s="56">
        <v>2026</v>
      </c>
      <c r="B546" s="87" t="s">
        <v>23</v>
      </c>
      <c r="C546" s="56" t="s">
        <v>69</v>
      </c>
      <c r="D546" s="210">
        <v>17044.5</v>
      </c>
      <c r="E546" s="208">
        <v>7516.52</v>
      </c>
      <c r="F546" s="208">
        <v>6135.15</v>
      </c>
      <c r="G546" s="208">
        <v>492</v>
      </c>
      <c r="H546" s="209">
        <v>31188.17</v>
      </c>
    </row>
    <row r="547" spans="1:11" x14ac:dyDescent="0.5">
      <c r="A547" s="56">
        <v>2026</v>
      </c>
      <c r="B547" s="87" t="s">
        <v>24</v>
      </c>
      <c r="C547" s="206" t="s">
        <v>69</v>
      </c>
      <c r="D547" s="210">
        <v>17286.5</v>
      </c>
      <c r="E547" s="208">
        <v>7948.51</v>
      </c>
      <c r="F547" s="208">
        <v>7488.35</v>
      </c>
      <c r="G547" s="208">
        <v>833</v>
      </c>
      <c r="H547" s="209">
        <v>33556.36</v>
      </c>
    </row>
    <row r="548" spans="1:11" x14ac:dyDescent="0.5">
      <c r="A548" s="56">
        <v>2026</v>
      </c>
      <c r="B548" s="72" t="s">
        <v>25</v>
      </c>
      <c r="C548" s="56" t="s">
        <v>69</v>
      </c>
      <c r="D548" s="210">
        <v>16585.25</v>
      </c>
      <c r="E548" s="208">
        <v>9400.89</v>
      </c>
      <c r="F548" s="208">
        <v>7850.22</v>
      </c>
      <c r="G548" s="208">
        <v>543.5</v>
      </c>
      <c r="H548" s="209">
        <v>34379.86</v>
      </c>
    </row>
    <row r="549" spans="1:11" x14ac:dyDescent="0.5">
      <c r="A549" s="56">
        <v>2026</v>
      </c>
      <c r="B549" s="87" t="s">
        <v>26</v>
      </c>
      <c r="C549" s="56" t="s">
        <v>69</v>
      </c>
      <c r="D549" s="210">
        <v>17417.75</v>
      </c>
      <c r="E549" s="208">
        <v>8065.98</v>
      </c>
      <c r="F549" s="208">
        <v>10256.75</v>
      </c>
      <c r="G549" s="208">
        <v>412.5</v>
      </c>
      <c r="H549" s="209">
        <v>36152.979999999996</v>
      </c>
    </row>
    <row r="550" spans="1:11" x14ac:dyDescent="0.5">
      <c r="A550" s="56">
        <v>2026</v>
      </c>
      <c r="B550" s="87" t="s">
        <v>27</v>
      </c>
      <c r="C550" s="56" t="s">
        <v>69</v>
      </c>
      <c r="D550" s="210">
        <v>18805.5</v>
      </c>
      <c r="E550" s="208">
        <v>7764.41</v>
      </c>
      <c r="F550" s="208">
        <v>9712.76</v>
      </c>
      <c r="G550" s="208">
        <v>361.75</v>
      </c>
      <c r="H550" s="209">
        <v>36644.42</v>
      </c>
    </row>
    <row r="551" spans="1:11" ht="15" x14ac:dyDescent="0.5">
      <c r="A551" s="206">
        <v>2022</v>
      </c>
      <c r="B551" s="87" t="s">
        <v>21</v>
      </c>
      <c r="C551" s="206" t="s">
        <v>79</v>
      </c>
      <c r="D551" s="210">
        <v>34683.594029348438</v>
      </c>
      <c r="E551" s="208">
        <v>35178.138399179872</v>
      </c>
      <c r="F551" s="208">
        <v>13518.600270935065</v>
      </c>
      <c r="G551" s="208">
        <v>12024.267683419605</v>
      </c>
      <c r="H551" s="211">
        <v>95404.600382882985</v>
      </c>
      <c r="J551" s="155"/>
      <c r="K551" s="155"/>
    </row>
    <row r="552" spans="1:11" ht="15" x14ac:dyDescent="0.5">
      <c r="A552" s="206">
        <v>2022</v>
      </c>
      <c r="B552" s="87" t="s">
        <v>23</v>
      </c>
      <c r="C552" s="206" t="s">
        <v>79</v>
      </c>
      <c r="D552" s="210">
        <v>41204.649795432764</v>
      </c>
      <c r="E552" s="208">
        <v>39215.899032556161</v>
      </c>
      <c r="F552" s="208">
        <v>18257.066512654641</v>
      </c>
      <c r="G552" s="208">
        <v>17202.444879228613</v>
      </c>
      <c r="H552" s="211">
        <v>115880.06021987218</v>
      </c>
      <c r="J552" s="155"/>
      <c r="K552" s="155"/>
    </row>
    <row r="553" spans="1:11" ht="15" x14ac:dyDescent="0.5">
      <c r="A553" s="206">
        <v>2022</v>
      </c>
      <c r="B553" s="87" t="s">
        <v>24</v>
      </c>
      <c r="C553" s="206" t="s">
        <v>79</v>
      </c>
      <c r="D553" s="210">
        <v>43386.300787445703</v>
      </c>
      <c r="E553" s="208">
        <v>43259.106549611468</v>
      </c>
      <c r="F553" s="208">
        <v>19749.731408356394</v>
      </c>
      <c r="G553" s="208">
        <v>18765.648276315773</v>
      </c>
      <c r="H553" s="211">
        <v>125160.78702172934</v>
      </c>
      <c r="J553" s="155"/>
      <c r="K553" s="155"/>
    </row>
    <row r="554" spans="1:11" ht="15" x14ac:dyDescent="0.5">
      <c r="A554" s="206">
        <v>2022</v>
      </c>
      <c r="B554" s="87" t="s">
        <v>25</v>
      </c>
      <c r="C554" s="206" t="s">
        <v>79</v>
      </c>
      <c r="D554" s="210">
        <v>44347.882413858933</v>
      </c>
      <c r="E554" s="208">
        <v>30772.983810270594</v>
      </c>
      <c r="F554" s="208">
        <v>15495.416940497336</v>
      </c>
      <c r="G554" s="208">
        <v>15886.771109764966</v>
      </c>
      <c r="H554" s="211">
        <v>106503.05427439182</v>
      </c>
      <c r="J554" s="155"/>
      <c r="K554" s="155"/>
    </row>
    <row r="555" spans="1:11" ht="15" x14ac:dyDescent="0.5">
      <c r="A555" s="206">
        <v>2022</v>
      </c>
      <c r="B555" s="87" t="s">
        <v>26</v>
      </c>
      <c r="C555" s="206" t="s">
        <v>79</v>
      </c>
      <c r="D555" s="210">
        <v>41381.817051290462</v>
      </c>
      <c r="E555" s="208">
        <v>31334.819478358644</v>
      </c>
      <c r="F555" s="208">
        <v>14042.811189841323</v>
      </c>
      <c r="G555" s="208">
        <v>15923.082145800685</v>
      </c>
      <c r="H555" s="211">
        <v>102682.52986529112</v>
      </c>
      <c r="J555" s="155"/>
      <c r="K555" s="155"/>
    </row>
    <row r="556" spans="1:11" ht="15" x14ac:dyDescent="0.5">
      <c r="A556" s="206">
        <v>2022</v>
      </c>
      <c r="B556" s="87" t="s">
        <v>27</v>
      </c>
      <c r="C556" s="206" t="s">
        <v>79</v>
      </c>
      <c r="D556" s="210">
        <v>38476.564103650264</v>
      </c>
      <c r="E556" s="208">
        <v>34469.069275179398</v>
      </c>
      <c r="F556" s="208">
        <v>16657.986798488844</v>
      </c>
      <c r="G556" s="208">
        <v>17702.431875939132</v>
      </c>
      <c r="H556" s="211">
        <v>107306.05205325763</v>
      </c>
      <c r="J556" s="155"/>
      <c r="K556" s="155"/>
    </row>
    <row r="557" spans="1:11" ht="15" x14ac:dyDescent="0.5">
      <c r="A557" s="206">
        <v>2022</v>
      </c>
      <c r="B557" s="87" t="s">
        <v>28</v>
      </c>
      <c r="C557" s="206" t="s">
        <v>79</v>
      </c>
      <c r="D557" s="210">
        <v>40217.472968433387</v>
      </c>
      <c r="E557" s="208">
        <v>32250.244467631954</v>
      </c>
      <c r="F557" s="208">
        <v>16873.969873743768</v>
      </c>
      <c r="G557" s="208">
        <v>17278.273048457137</v>
      </c>
      <c r="H557" s="211">
        <v>106619.96035826625</v>
      </c>
      <c r="J557" s="155"/>
      <c r="K557" s="155"/>
    </row>
    <row r="558" spans="1:11" ht="15" x14ac:dyDescent="0.5">
      <c r="A558" s="206">
        <v>2022</v>
      </c>
      <c r="B558" s="87" t="s">
        <v>29</v>
      </c>
      <c r="C558" s="206" t="s">
        <v>79</v>
      </c>
      <c r="D558" s="210">
        <v>48074.416599737509</v>
      </c>
      <c r="E558" s="208">
        <v>35236.849962581939</v>
      </c>
      <c r="F558" s="208">
        <v>18197.618724591674</v>
      </c>
      <c r="G558" s="208">
        <v>19720.661520284124</v>
      </c>
      <c r="H558" s="211">
        <v>121229.54680719525</v>
      </c>
      <c r="J558" s="155"/>
      <c r="K558" s="155"/>
    </row>
    <row r="559" spans="1:11" ht="15" x14ac:dyDescent="0.5">
      <c r="A559" s="206">
        <v>2022</v>
      </c>
      <c r="B559" s="87" t="s">
        <v>30</v>
      </c>
      <c r="C559" s="206" t="s">
        <v>79</v>
      </c>
      <c r="D559" s="210">
        <v>52277.851030959202</v>
      </c>
      <c r="E559" s="208">
        <v>36540.324485035031</v>
      </c>
      <c r="F559" s="208">
        <v>18385.493688064897</v>
      </c>
      <c r="G559" s="208">
        <v>8889.1072401829988</v>
      </c>
      <c r="H559" s="211">
        <v>116092.77644424212</v>
      </c>
      <c r="J559" s="155"/>
      <c r="K559" s="155"/>
    </row>
    <row r="560" spans="1:11" ht="15" x14ac:dyDescent="0.5">
      <c r="A560" s="206">
        <v>2022</v>
      </c>
      <c r="B560" s="87" t="s">
        <v>31</v>
      </c>
      <c r="C560" s="206" t="s">
        <v>79</v>
      </c>
      <c r="D560" s="210">
        <v>49526.845938965467</v>
      </c>
      <c r="E560" s="208">
        <v>36094.712390269357</v>
      </c>
      <c r="F560" s="208">
        <v>18174.728003737288</v>
      </c>
      <c r="G560" s="208">
        <v>8979.6138263790381</v>
      </c>
      <c r="H560" s="211">
        <v>112775.90015935115</v>
      </c>
      <c r="J560" s="155"/>
      <c r="K560" s="155"/>
    </row>
    <row r="561" spans="1:11" ht="15" x14ac:dyDescent="0.5">
      <c r="A561" s="206">
        <v>2022</v>
      </c>
      <c r="B561" s="87" t="s">
        <v>32</v>
      </c>
      <c r="C561" s="206" t="s">
        <v>79</v>
      </c>
      <c r="D561" s="210">
        <v>47833.43106126527</v>
      </c>
      <c r="E561" s="208">
        <v>41239.012087455871</v>
      </c>
      <c r="F561" s="208">
        <v>18964.641229696972</v>
      </c>
      <c r="G561" s="208">
        <v>10005.316327831009</v>
      </c>
      <c r="H561" s="211">
        <v>118042.40070624911</v>
      </c>
      <c r="K561" s="155"/>
    </row>
    <row r="562" spans="1:11" ht="15" x14ac:dyDescent="0.5">
      <c r="A562" s="206">
        <v>2022</v>
      </c>
      <c r="B562" s="87" t="s">
        <v>33</v>
      </c>
      <c r="C562" s="206" t="s">
        <v>79</v>
      </c>
      <c r="D562" s="210">
        <v>43328.296823611461</v>
      </c>
      <c r="E562" s="208">
        <v>40596.751500210958</v>
      </c>
      <c r="F562" s="208">
        <v>18536.859897003786</v>
      </c>
      <c r="G562" s="208">
        <v>7622.2104864448611</v>
      </c>
      <c r="H562" s="211">
        <v>110084.11870727106</v>
      </c>
      <c r="K562" s="155"/>
    </row>
    <row r="563" spans="1:11" ht="15" x14ac:dyDescent="0.5">
      <c r="A563" s="206">
        <v>2023</v>
      </c>
      <c r="B563" s="87" t="s">
        <v>21</v>
      </c>
      <c r="C563" s="206" t="s">
        <v>79</v>
      </c>
      <c r="D563" s="210">
        <v>38094.917443561331</v>
      </c>
      <c r="E563" s="208">
        <v>25759.4784966556</v>
      </c>
      <c r="F563" s="208">
        <v>14540.292113958534</v>
      </c>
      <c r="G563" s="208">
        <v>2682.8427612411465</v>
      </c>
      <c r="H563" s="211">
        <v>81077.530815416612</v>
      </c>
      <c r="K563" s="155"/>
    </row>
    <row r="564" spans="1:11" ht="15" x14ac:dyDescent="0.5">
      <c r="A564" s="206">
        <v>2023</v>
      </c>
      <c r="B564" s="87" t="s">
        <v>23</v>
      </c>
      <c r="C564" s="206" t="s">
        <v>79</v>
      </c>
      <c r="D564" s="210">
        <v>52426.087150738909</v>
      </c>
      <c r="E564" s="208">
        <v>30770.120609702386</v>
      </c>
      <c r="F564" s="208">
        <v>14998.876778740441</v>
      </c>
      <c r="G564" s="208">
        <v>4665.9333707334254</v>
      </c>
      <c r="H564" s="211">
        <v>102861.01790991516</v>
      </c>
      <c r="K564" s="155"/>
    </row>
    <row r="565" spans="1:11" ht="15" x14ac:dyDescent="0.5">
      <c r="A565" s="206">
        <v>2023</v>
      </c>
      <c r="B565" s="87" t="s">
        <v>24</v>
      </c>
      <c r="C565" s="206" t="s">
        <v>80</v>
      </c>
      <c r="D565" s="210">
        <v>45193.791600248012</v>
      </c>
      <c r="E565" s="208">
        <v>37232.8319700344</v>
      </c>
      <c r="F565" s="208">
        <v>20431.846191606161</v>
      </c>
      <c r="G565" s="208">
        <v>5032.2090541863563</v>
      </c>
      <c r="H565" s="211">
        <v>107890.67881607494</v>
      </c>
      <c r="K565" s="155"/>
    </row>
    <row r="566" spans="1:11" ht="15" x14ac:dyDescent="0.5">
      <c r="A566" s="206">
        <v>2023</v>
      </c>
      <c r="B566" s="87" t="s">
        <v>25</v>
      </c>
      <c r="C566" s="206" t="s">
        <v>80</v>
      </c>
      <c r="D566" s="210">
        <v>37890.224757946678</v>
      </c>
      <c r="E566" s="208">
        <v>30681.323278744734</v>
      </c>
      <c r="F566" s="208">
        <v>19042.446192905198</v>
      </c>
      <c r="G566" s="208">
        <v>3076.1732289966772</v>
      </c>
      <c r="H566" s="211">
        <v>90690.167458593278</v>
      </c>
      <c r="K566" s="155"/>
    </row>
    <row r="567" spans="1:11" ht="15" x14ac:dyDescent="0.5">
      <c r="A567" s="206">
        <v>2023</v>
      </c>
      <c r="B567" s="87" t="s">
        <v>26</v>
      </c>
      <c r="C567" s="206" t="s">
        <v>80</v>
      </c>
      <c r="D567" s="210">
        <v>45962.243989838949</v>
      </c>
      <c r="E567" s="208">
        <v>32329.477420780513</v>
      </c>
      <c r="F567" s="208">
        <v>21469.787324336867</v>
      </c>
      <c r="G567" s="208">
        <v>3929.7812650436813</v>
      </c>
      <c r="H567" s="211">
        <v>103691.29000000001</v>
      </c>
      <c r="K567" s="155"/>
    </row>
    <row r="568" spans="1:11" ht="15" x14ac:dyDescent="0.5">
      <c r="A568" s="206">
        <v>2023</v>
      </c>
      <c r="B568" s="87" t="s">
        <v>27</v>
      </c>
      <c r="C568" s="206" t="s">
        <v>80</v>
      </c>
      <c r="D568" s="210">
        <v>42095.135744766972</v>
      </c>
      <c r="E568" s="208">
        <v>30794.954949526906</v>
      </c>
      <c r="F568" s="208">
        <v>19639.051291806012</v>
      </c>
      <c r="G568" s="208">
        <v>3677.0730139001093</v>
      </c>
      <c r="H568" s="211">
        <v>96206.214999999997</v>
      </c>
      <c r="K568" s="155"/>
    </row>
    <row r="569" spans="1:11" ht="15" x14ac:dyDescent="0.5">
      <c r="A569" s="206">
        <v>2023</v>
      </c>
      <c r="B569" s="87" t="s">
        <v>28</v>
      </c>
      <c r="C569" s="206" t="s">
        <v>80</v>
      </c>
      <c r="D569" s="210">
        <v>40254.571776484714</v>
      </c>
      <c r="E569" s="208">
        <v>34974.142402586818</v>
      </c>
      <c r="F569" s="208">
        <v>17568.459863459044</v>
      </c>
      <c r="G569" s="208">
        <v>4069.655957469427</v>
      </c>
      <c r="H569" s="211">
        <v>96866.830000000016</v>
      </c>
      <c r="K569" s="155"/>
    </row>
    <row r="570" spans="1:11" ht="15" x14ac:dyDescent="0.5">
      <c r="A570" s="206">
        <v>2023</v>
      </c>
      <c r="B570" s="87" t="s">
        <v>29</v>
      </c>
      <c r="C570" s="206" t="s">
        <v>80</v>
      </c>
      <c r="D570" s="210">
        <v>40981.820958746415</v>
      </c>
      <c r="E570" s="208">
        <v>36142.273138087978</v>
      </c>
      <c r="F570" s="208">
        <v>15715.47732472584</v>
      </c>
      <c r="G570" s="208">
        <v>5073.3485784397599</v>
      </c>
      <c r="H570" s="211">
        <v>97912.92</v>
      </c>
      <c r="K570" s="155"/>
    </row>
    <row r="571" spans="1:11" ht="15" x14ac:dyDescent="0.5">
      <c r="A571" s="206">
        <v>2023</v>
      </c>
      <c r="B571" s="87" t="s">
        <v>30</v>
      </c>
      <c r="C571" s="206" t="s">
        <v>80</v>
      </c>
      <c r="D571" s="210">
        <v>44878.233685785075</v>
      </c>
      <c r="E571" s="208">
        <v>38270.169501640092</v>
      </c>
      <c r="F571" s="208">
        <v>15192.83706699986</v>
      </c>
      <c r="G571" s="208">
        <v>6739.3997455749741</v>
      </c>
      <c r="H571" s="211">
        <v>105080.64</v>
      </c>
      <c r="K571" s="155"/>
    </row>
    <row r="572" spans="1:11" ht="15" x14ac:dyDescent="0.5">
      <c r="A572" s="206">
        <v>2023</v>
      </c>
      <c r="B572" s="87" t="s">
        <v>31</v>
      </c>
      <c r="C572" s="206" t="s">
        <v>80</v>
      </c>
      <c r="D572" s="210">
        <v>40512.016030971325</v>
      </c>
      <c r="E572" s="208">
        <v>35470.839066913271</v>
      </c>
      <c r="F572" s="208">
        <v>15686.226479407977</v>
      </c>
      <c r="G572" s="208">
        <v>5397.2684227074224</v>
      </c>
      <c r="H572" s="211">
        <v>97066.35</v>
      </c>
      <c r="K572" s="155"/>
    </row>
    <row r="573" spans="1:11" ht="15" x14ac:dyDescent="0.5">
      <c r="A573" s="206">
        <v>2023</v>
      </c>
      <c r="B573" s="87" t="s">
        <v>32</v>
      </c>
      <c r="C573" s="206" t="s">
        <v>80</v>
      </c>
      <c r="D573" s="210">
        <v>47836.423946485549</v>
      </c>
      <c r="E573" s="208">
        <v>42414.471510574163</v>
      </c>
      <c r="F573" s="208">
        <v>14972.532587776959</v>
      </c>
      <c r="G573" s="208">
        <v>5644.5419551633313</v>
      </c>
      <c r="H573" s="211">
        <v>110867.97</v>
      </c>
      <c r="K573" s="155"/>
    </row>
    <row r="574" spans="1:11" ht="15" x14ac:dyDescent="0.5">
      <c r="A574" s="206">
        <v>2023</v>
      </c>
      <c r="B574" s="87" t="s">
        <v>33</v>
      </c>
      <c r="C574" s="206" t="s">
        <v>80</v>
      </c>
      <c r="D574" s="210">
        <v>33826.272295746712</v>
      </c>
      <c r="E574" s="208">
        <v>43927.593517081019</v>
      </c>
      <c r="F574" s="208">
        <v>16331.85801550139</v>
      </c>
      <c r="G574" s="208">
        <v>5576.3861716708789</v>
      </c>
      <c r="H574" s="211">
        <v>99662.11</v>
      </c>
      <c r="K574" s="155"/>
    </row>
    <row r="575" spans="1:11" ht="15" x14ac:dyDescent="0.5">
      <c r="A575" s="206">
        <v>2024</v>
      </c>
      <c r="B575" s="87" t="s">
        <v>21</v>
      </c>
      <c r="C575" s="206" t="s">
        <v>80</v>
      </c>
      <c r="D575" s="210">
        <v>30006.540809013997</v>
      </c>
      <c r="E575" s="208">
        <v>33157.304849771201</v>
      </c>
      <c r="F575" s="208">
        <v>14566.776873458992</v>
      </c>
      <c r="G575" s="208">
        <v>3332.0274677558041</v>
      </c>
      <c r="H575" s="211">
        <v>81062.649999999994</v>
      </c>
      <c r="K575" s="155"/>
    </row>
    <row r="576" spans="1:11" ht="15" x14ac:dyDescent="0.5">
      <c r="A576" s="206">
        <v>2024</v>
      </c>
      <c r="B576" s="87" t="s">
        <v>23</v>
      </c>
      <c r="C576" s="206" t="s">
        <v>80</v>
      </c>
      <c r="D576" s="210">
        <v>39392.883336988511</v>
      </c>
      <c r="E576" s="208">
        <v>31838.424772442395</v>
      </c>
      <c r="F576" s="208">
        <v>17369.871177757403</v>
      </c>
      <c r="G576" s="208">
        <v>4361.442712811694</v>
      </c>
      <c r="H576" s="211">
        <v>92962.622000000003</v>
      </c>
      <c r="K576" s="155"/>
    </row>
    <row r="577" spans="1:11" ht="15" x14ac:dyDescent="0.5">
      <c r="A577" s="206">
        <v>2024</v>
      </c>
      <c r="B577" s="87" t="s">
        <v>24</v>
      </c>
      <c r="C577" s="206" t="s">
        <v>80</v>
      </c>
      <c r="D577" s="210">
        <v>37868.938252259839</v>
      </c>
      <c r="E577" s="208">
        <v>30832.478607008539</v>
      </c>
      <c r="F577" s="208">
        <v>15426.966684727035</v>
      </c>
      <c r="G577" s="208">
        <v>3954.7564560045857</v>
      </c>
      <c r="H577" s="211">
        <v>88083.14</v>
      </c>
      <c r="K577" s="155"/>
    </row>
    <row r="578" spans="1:11" ht="15" x14ac:dyDescent="0.5">
      <c r="A578" s="206">
        <v>2024</v>
      </c>
      <c r="B578" s="87" t="s">
        <v>25</v>
      </c>
      <c r="C578" s="206" t="s">
        <v>80</v>
      </c>
      <c r="D578" s="210">
        <v>41860.766922537681</v>
      </c>
      <c r="E578" s="208">
        <v>35512.02607430776</v>
      </c>
      <c r="F578" s="208">
        <v>18134.917003154573</v>
      </c>
      <c r="G578" s="208">
        <v>3543</v>
      </c>
      <c r="H578" s="211">
        <v>99050.710000000021</v>
      </c>
      <c r="K578" s="155"/>
    </row>
    <row r="579" spans="1:11" ht="15" x14ac:dyDescent="0.5">
      <c r="A579" s="218">
        <v>2024</v>
      </c>
      <c r="B579" s="87" t="s">
        <v>26</v>
      </c>
      <c r="C579" s="206" t="s">
        <v>80</v>
      </c>
      <c r="D579" s="210">
        <v>36763.085916579039</v>
      </c>
      <c r="E579" s="208">
        <v>35309.022695408341</v>
      </c>
      <c r="F579" s="208">
        <v>17032.791388012622</v>
      </c>
      <c r="G579" s="208">
        <v>1791.3</v>
      </c>
      <c r="H579" s="211">
        <v>90896.2</v>
      </c>
      <c r="K579" s="155"/>
    </row>
    <row r="580" spans="1:11" ht="15" x14ac:dyDescent="0.5">
      <c r="A580" s="206">
        <v>2024</v>
      </c>
      <c r="B580" s="87" t="s">
        <v>27</v>
      </c>
      <c r="C580" s="206" t="s">
        <v>80</v>
      </c>
      <c r="D580" s="210">
        <v>34749.50837364178</v>
      </c>
      <c r="E580" s="208">
        <v>27053.060112162639</v>
      </c>
      <c r="F580" s="208">
        <v>16161.561514195584</v>
      </c>
      <c r="G580" s="208">
        <v>1778.75</v>
      </c>
      <c r="H580" s="211">
        <v>79742.880000000005</v>
      </c>
      <c r="K580" s="155"/>
    </row>
    <row r="581" spans="1:11" ht="15" x14ac:dyDescent="0.5">
      <c r="A581" s="206">
        <v>2024</v>
      </c>
      <c r="B581" s="87" t="s">
        <v>28</v>
      </c>
      <c r="C581" s="206" t="s">
        <v>80</v>
      </c>
      <c r="D581" s="210">
        <v>40940.806989134246</v>
      </c>
      <c r="E581" s="208">
        <v>29476.74089730109</v>
      </c>
      <c r="F581" s="208">
        <v>16602.502113564668</v>
      </c>
      <c r="G581" s="208">
        <v>2780.5</v>
      </c>
      <c r="H581" s="211">
        <v>89800.55</v>
      </c>
      <c r="K581" s="155"/>
    </row>
    <row r="582" spans="1:11" ht="15" x14ac:dyDescent="0.5">
      <c r="A582" s="218">
        <v>2024</v>
      </c>
      <c r="B582" s="87" t="s">
        <v>29</v>
      </c>
      <c r="C582" s="206" t="s">
        <v>80</v>
      </c>
      <c r="D582" s="210">
        <v>39398.895548545392</v>
      </c>
      <c r="E582" s="208">
        <v>24207.343410445144</v>
      </c>
      <c r="F582" s="208">
        <v>18542.121041009465</v>
      </c>
      <c r="G582" s="208">
        <v>3015.7</v>
      </c>
      <c r="H582" s="211">
        <v>85164.06</v>
      </c>
      <c r="K582" s="155"/>
    </row>
    <row r="583" spans="1:11" ht="15" x14ac:dyDescent="0.5">
      <c r="A583" s="218">
        <v>2024</v>
      </c>
      <c r="B583" s="87" t="s">
        <v>30</v>
      </c>
      <c r="C583" s="206" t="s">
        <v>80</v>
      </c>
      <c r="D583" s="210">
        <v>37477.094072905711</v>
      </c>
      <c r="E583" s="208">
        <v>23799.900753592712</v>
      </c>
      <c r="F583" s="208">
        <v>16722.285173501576</v>
      </c>
      <c r="G583" s="208">
        <v>2116</v>
      </c>
      <c r="H583" s="211">
        <v>80115.28</v>
      </c>
      <c r="K583" s="155"/>
    </row>
    <row r="584" spans="1:11" ht="15" x14ac:dyDescent="0.5">
      <c r="A584" s="206">
        <v>2024</v>
      </c>
      <c r="B584" s="87" t="s">
        <v>31</v>
      </c>
      <c r="C584" s="206" t="s">
        <v>80</v>
      </c>
      <c r="D584" s="210">
        <v>39828.373708377141</v>
      </c>
      <c r="E584" s="208">
        <v>27310.346985629163</v>
      </c>
      <c r="F584" s="208">
        <v>19672.909305993689</v>
      </c>
      <c r="G584" s="208">
        <v>1647.85</v>
      </c>
      <c r="H584" s="211">
        <v>88459.48</v>
      </c>
      <c r="K584" s="155"/>
    </row>
    <row r="585" spans="1:11" ht="15" x14ac:dyDescent="0.5">
      <c r="A585" s="218">
        <v>2024</v>
      </c>
      <c r="B585" s="87" t="s">
        <v>32</v>
      </c>
      <c r="C585" s="206" t="s">
        <v>80</v>
      </c>
      <c r="D585" s="210">
        <v>40708.339053627758</v>
      </c>
      <c r="E585" s="208">
        <v>24317.850410094637</v>
      </c>
      <c r="F585" s="208">
        <v>19511.730536277602</v>
      </c>
      <c r="G585" s="208">
        <v>1352</v>
      </c>
      <c r="H585" s="211">
        <v>85889.919999999998</v>
      </c>
      <c r="K585" s="155"/>
    </row>
    <row r="586" spans="1:11" ht="15" x14ac:dyDescent="0.5">
      <c r="A586" s="206">
        <v>2024</v>
      </c>
      <c r="B586" s="87" t="s">
        <v>33</v>
      </c>
      <c r="C586" s="206" t="s">
        <v>80</v>
      </c>
      <c r="D586" s="210">
        <v>37410.510681738524</v>
      </c>
      <c r="E586" s="208">
        <v>26726.453056431827</v>
      </c>
      <c r="F586" s="208">
        <v>16571.426261829653</v>
      </c>
      <c r="G586" s="208">
        <v>1829.35</v>
      </c>
      <c r="H586" s="211">
        <v>82537.740000000005</v>
      </c>
      <c r="K586" s="155"/>
    </row>
    <row r="587" spans="1:11" ht="15" x14ac:dyDescent="0.5">
      <c r="A587" s="206">
        <v>2025</v>
      </c>
      <c r="B587" s="87" t="s">
        <v>21</v>
      </c>
      <c r="C587" s="206" t="s">
        <v>80</v>
      </c>
      <c r="D587" s="210">
        <v>27860.5</v>
      </c>
      <c r="E587" s="208">
        <v>20175.25</v>
      </c>
      <c r="F587" s="208">
        <v>13725</v>
      </c>
      <c r="G587" s="208">
        <v>1527</v>
      </c>
      <c r="H587" s="211">
        <v>63287.75</v>
      </c>
      <c r="K587" s="155"/>
    </row>
    <row r="588" spans="1:11" ht="15" x14ac:dyDescent="0.5">
      <c r="A588" s="218">
        <v>2025</v>
      </c>
      <c r="B588" s="87" t="s">
        <v>23</v>
      </c>
      <c r="C588" s="206" t="s">
        <v>80</v>
      </c>
      <c r="D588" s="210">
        <v>32045.4</v>
      </c>
      <c r="E588" s="208">
        <v>26315.200000000001</v>
      </c>
      <c r="F588" s="208">
        <v>15033.699999999999</v>
      </c>
      <c r="G588" s="208">
        <v>1657</v>
      </c>
      <c r="H588" s="211">
        <v>75051.3</v>
      </c>
      <c r="K588" s="155"/>
    </row>
    <row r="589" spans="1:11" ht="15" x14ac:dyDescent="0.5">
      <c r="A589" s="218">
        <v>2025</v>
      </c>
      <c r="B589" s="87" t="s">
        <v>24</v>
      </c>
      <c r="C589" s="206" t="s">
        <v>80</v>
      </c>
      <c r="D589" s="210">
        <v>32360.059999999998</v>
      </c>
      <c r="E589" s="208">
        <v>25848.05</v>
      </c>
      <c r="F589" s="208">
        <v>14593.05</v>
      </c>
      <c r="G589" s="208">
        <v>1166.25</v>
      </c>
      <c r="H589" s="211">
        <v>73967.41</v>
      </c>
      <c r="K589" s="155"/>
    </row>
    <row r="590" spans="1:11" ht="15" x14ac:dyDescent="0.5">
      <c r="A590" s="206">
        <v>2025</v>
      </c>
      <c r="B590" s="87" t="s">
        <v>25</v>
      </c>
      <c r="C590" s="206" t="s">
        <v>80</v>
      </c>
      <c r="D590" s="210">
        <v>33535.08</v>
      </c>
      <c r="E590" s="208">
        <v>23318.31</v>
      </c>
      <c r="F590" s="208">
        <v>14232.15</v>
      </c>
      <c r="G590" s="208">
        <v>1148.75</v>
      </c>
      <c r="H590" s="211">
        <v>72234.289999999994</v>
      </c>
      <c r="K590" s="155"/>
    </row>
    <row r="591" spans="1:11" ht="15" x14ac:dyDescent="0.5">
      <c r="A591" s="218">
        <v>2025</v>
      </c>
      <c r="B591" s="87" t="s">
        <v>26</v>
      </c>
      <c r="C591" s="206" t="s">
        <v>80</v>
      </c>
      <c r="D591" s="210">
        <v>41085.899999999994</v>
      </c>
      <c r="E591" s="208">
        <v>29623.47</v>
      </c>
      <c r="F591" s="208">
        <v>18832.849999999999</v>
      </c>
      <c r="G591" s="208">
        <v>1289</v>
      </c>
      <c r="H591" s="211">
        <v>90831.22</v>
      </c>
      <c r="K591" s="155"/>
    </row>
    <row r="592" spans="1:11" ht="15" x14ac:dyDescent="0.5">
      <c r="A592" s="218">
        <v>2025</v>
      </c>
      <c r="B592" s="87" t="s">
        <v>27</v>
      </c>
      <c r="C592" s="206" t="s">
        <v>80</v>
      </c>
      <c r="D592" s="210">
        <v>33260.15</v>
      </c>
      <c r="E592" s="208">
        <v>25007.100000000002</v>
      </c>
      <c r="F592" s="208">
        <v>15888.550000000001</v>
      </c>
      <c r="G592" s="208">
        <v>882</v>
      </c>
      <c r="H592" s="211">
        <v>75037.8</v>
      </c>
      <c r="K592" s="155"/>
    </row>
    <row r="593" spans="1:11" ht="15" x14ac:dyDescent="0.5">
      <c r="A593" s="218">
        <v>2025</v>
      </c>
      <c r="B593" s="87" t="s">
        <v>28</v>
      </c>
      <c r="C593" s="206" t="s">
        <v>80</v>
      </c>
      <c r="D593" s="210">
        <v>41622.080000000002</v>
      </c>
      <c r="E593" s="208">
        <v>29013.199999999997</v>
      </c>
      <c r="F593" s="208">
        <v>17922.25</v>
      </c>
      <c r="G593" s="208">
        <v>1247.3</v>
      </c>
      <c r="H593" s="211">
        <v>89804.83</v>
      </c>
      <c r="K593" s="155"/>
    </row>
    <row r="594" spans="1:11" ht="15" x14ac:dyDescent="0.5">
      <c r="A594" s="206">
        <v>2025</v>
      </c>
      <c r="B594" s="87" t="s">
        <v>29</v>
      </c>
      <c r="C594" s="206" t="s">
        <v>80</v>
      </c>
      <c r="D594" s="210">
        <v>33003.97</v>
      </c>
      <c r="E594" s="208">
        <v>23600.09</v>
      </c>
      <c r="F594" s="208">
        <v>17622.849999999999</v>
      </c>
      <c r="G594" s="208">
        <v>590.75</v>
      </c>
      <c r="H594" s="211">
        <v>74817.66</v>
      </c>
      <c r="K594" s="155"/>
    </row>
    <row r="595" spans="1:11" ht="15" x14ac:dyDescent="0.5">
      <c r="A595" s="218">
        <v>2025</v>
      </c>
      <c r="B595" s="87" t="s">
        <v>30</v>
      </c>
      <c r="C595" s="206" t="s">
        <v>80</v>
      </c>
      <c r="D595" s="210">
        <v>37094.359999999993</v>
      </c>
      <c r="E595" s="208">
        <v>26539.929999999997</v>
      </c>
      <c r="F595" s="208">
        <v>19978.900000000001</v>
      </c>
      <c r="G595" s="208">
        <v>819.5</v>
      </c>
      <c r="H595" s="211">
        <v>84432.69</v>
      </c>
      <c r="K595" s="155"/>
    </row>
    <row r="596" spans="1:11" ht="15" x14ac:dyDescent="0.5">
      <c r="A596" s="218">
        <v>2025</v>
      </c>
      <c r="B596" s="87" t="s">
        <v>31</v>
      </c>
      <c r="C596" s="206" t="s">
        <v>80</v>
      </c>
      <c r="D596" s="210">
        <v>44074.95</v>
      </c>
      <c r="E596" s="208">
        <v>27975.95</v>
      </c>
      <c r="F596" s="208">
        <v>20833.300000000003</v>
      </c>
      <c r="G596" s="208">
        <v>1131</v>
      </c>
      <c r="H596" s="211">
        <v>94015.2</v>
      </c>
      <c r="K596" s="155"/>
    </row>
    <row r="597" spans="1:11" ht="15" x14ac:dyDescent="0.5">
      <c r="A597" s="218">
        <v>2025</v>
      </c>
      <c r="B597" s="87" t="s">
        <v>32</v>
      </c>
      <c r="C597" s="206" t="s">
        <v>80</v>
      </c>
      <c r="D597" s="210">
        <v>43183.35</v>
      </c>
      <c r="E597" s="208">
        <v>24443.8</v>
      </c>
      <c r="F597" s="208">
        <v>16831.25</v>
      </c>
      <c r="G597" s="208">
        <v>2501.5</v>
      </c>
      <c r="H597" s="211">
        <v>86959.9</v>
      </c>
      <c r="K597" s="155"/>
    </row>
    <row r="598" spans="1:11" ht="15" x14ac:dyDescent="0.5">
      <c r="A598" s="206">
        <v>2025</v>
      </c>
      <c r="B598" s="87" t="s">
        <v>33</v>
      </c>
      <c r="C598" s="206" t="s">
        <v>80</v>
      </c>
      <c r="D598" s="210">
        <v>33426.35</v>
      </c>
      <c r="E598" s="208">
        <v>31874.559999999998</v>
      </c>
      <c r="F598" s="208">
        <v>19045.150000000001</v>
      </c>
      <c r="G598" s="208">
        <v>2196.75</v>
      </c>
      <c r="H598" s="211">
        <v>86542.81</v>
      </c>
      <c r="K598" s="155"/>
    </row>
    <row r="599" spans="1:11" ht="15" x14ac:dyDescent="0.5">
      <c r="A599" s="218">
        <v>2026</v>
      </c>
      <c r="B599" s="87" t="s">
        <v>21</v>
      </c>
      <c r="C599" s="206" t="s">
        <v>80</v>
      </c>
      <c r="D599" s="210">
        <v>30412.78</v>
      </c>
      <c r="E599" s="208">
        <v>21192.2</v>
      </c>
      <c r="F599" s="208">
        <v>11677.029999999999</v>
      </c>
      <c r="G599" s="208">
        <v>1231.3</v>
      </c>
      <c r="H599" s="211">
        <v>64513.31</v>
      </c>
      <c r="K599" s="155"/>
    </row>
    <row r="600" spans="1:11" ht="15" x14ac:dyDescent="0.5">
      <c r="A600" s="218">
        <v>2026</v>
      </c>
      <c r="B600" s="87" t="s">
        <v>23</v>
      </c>
      <c r="C600" s="206" t="s">
        <v>80</v>
      </c>
      <c r="D600" s="210">
        <v>33171.800000000003</v>
      </c>
      <c r="E600" s="208">
        <v>24301.360000000001</v>
      </c>
      <c r="F600" s="208">
        <v>17263.75</v>
      </c>
      <c r="G600" s="208">
        <v>1316.8</v>
      </c>
      <c r="H600" s="211">
        <v>76053.710000000006</v>
      </c>
      <c r="J600" s="155"/>
    </row>
    <row r="601" spans="1:11" ht="15" x14ac:dyDescent="0.5">
      <c r="A601" s="218">
        <v>2026</v>
      </c>
      <c r="B601" s="87" t="s">
        <v>24</v>
      </c>
      <c r="C601" s="206" t="s">
        <v>80</v>
      </c>
      <c r="D601" s="210">
        <v>38161</v>
      </c>
      <c r="E601" s="208">
        <v>30133.409999999996</v>
      </c>
      <c r="F601" s="208">
        <v>18289</v>
      </c>
      <c r="G601" s="208">
        <v>1614</v>
      </c>
      <c r="H601" s="211">
        <v>88197.41</v>
      </c>
      <c r="J601" s="155"/>
    </row>
    <row r="602" spans="1:11" ht="15" x14ac:dyDescent="0.5">
      <c r="A602" s="218">
        <v>2026</v>
      </c>
      <c r="B602" s="87" t="s">
        <v>25</v>
      </c>
      <c r="C602" s="206" t="s">
        <v>80</v>
      </c>
      <c r="D602" s="210">
        <v>31539.25</v>
      </c>
      <c r="E602" s="208">
        <v>23341.079999999998</v>
      </c>
      <c r="F602" s="208">
        <v>15271.150000000001</v>
      </c>
      <c r="G602" s="208">
        <v>1786.5</v>
      </c>
      <c r="H602" s="211">
        <v>71937.98000000001</v>
      </c>
      <c r="J602" s="155"/>
    </row>
    <row r="603" spans="1:11" ht="15" x14ac:dyDescent="0.5">
      <c r="A603" s="218">
        <v>2026</v>
      </c>
      <c r="B603" s="87" t="s">
        <v>26</v>
      </c>
      <c r="C603" s="206" t="s">
        <v>80</v>
      </c>
      <c r="D603" s="210">
        <v>38923.57</v>
      </c>
      <c r="E603" s="208">
        <v>25867.899999999998</v>
      </c>
      <c r="F603" s="208">
        <v>17827.52</v>
      </c>
      <c r="G603" s="208">
        <v>1599</v>
      </c>
      <c r="H603" s="211">
        <v>84217.99</v>
      </c>
      <c r="J603" s="155"/>
    </row>
    <row r="604" spans="1:11" ht="15" x14ac:dyDescent="0.5">
      <c r="A604" s="286">
        <v>2026</v>
      </c>
      <c r="B604" s="282" t="s">
        <v>27</v>
      </c>
      <c r="C604" s="281" t="s">
        <v>80</v>
      </c>
      <c r="D604" s="283">
        <v>35459.75</v>
      </c>
      <c r="E604" s="284">
        <v>24860.02</v>
      </c>
      <c r="F604" s="284">
        <v>19706.75</v>
      </c>
      <c r="G604" s="284">
        <v>1093</v>
      </c>
      <c r="H604" s="285">
        <v>81119.520000000004</v>
      </c>
      <c r="J604" s="155"/>
    </row>
    <row r="605" spans="1:11" x14ac:dyDescent="0.5">
      <c r="A605" s="56"/>
      <c r="B605" s="72"/>
      <c r="C605" s="56"/>
      <c r="D605" s="118"/>
      <c r="E605" s="107"/>
      <c r="F605" s="107"/>
      <c r="G605" s="107"/>
      <c r="H605" s="107"/>
      <c r="K605" s="155"/>
    </row>
    <row r="606" spans="1:11" x14ac:dyDescent="0.45">
      <c r="A606" s="108"/>
      <c r="B606" s="126"/>
      <c r="C606" s="124"/>
      <c r="D606" s="109"/>
      <c r="E606" s="109"/>
      <c r="F606" s="109"/>
      <c r="G606" s="109"/>
      <c r="H606" s="109"/>
    </row>
    <row r="607" spans="1:11" ht="12.45" x14ac:dyDescent="0.3">
      <c r="A607" s="114" t="s">
        <v>46</v>
      </c>
      <c r="B607" s="115"/>
      <c r="C607" s="115"/>
      <c r="D607" s="116"/>
      <c r="E607" s="116"/>
      <c r="F607" s="116"/>
      <c r="G607" s="116"/>
      <c r="H607" s="117"/>
    </row>
    <row r="608" spans="1:11" ht="12.9" x14ac:dyDescent="0.35">
      <c r="A608" s="98" t="s">
        <v>47</v>
      </c>
      <c r="B608" s="125"/>
      <c r="C608" s="125"/>
      <c r="D608" s="124"/>
      <c r="E608" s="124"/>
      <c r="F608" s="124"/>
      <c r="G608" s="124"/>
      <c r="H608" s="99"/>
    </row>
    <row r="609" spans="1:8" ht="12.45" x14ac:dyDescent="0.3">
      <c r="A609" s="305" t="s">
        <v>48</v>
      </c>
      <c r="B609" s="306"/>
      <c r="C609" s="306"/>
      <c r="D609" s="306"/>
      <c r="E609" s="306"/>
      <c r="F609" s="306"/>
      <c r="G609" s="306"/>
      <c r="H609" s="307"/>
    </row>
    <row r="610" spans="1:8" ht="12.45" x14ac:dyDescent="0.3">
      <c r="A610" s="305"/>
      <c r="B610" s="306"/>
      <c r="C610" s="306"/>
      <c r="D610" s="306"/>
      <c r="E610" s="306"/>
      <c r="F610" s="306"/>
      <c r="G610" s="306"/>
      <c r="H610" s="307"/>
    </row>
    <row r="611" spans="1:8" ht="12.45" x14ac:dyDescent="0.3">
      <c r="A611" s="100" t="s">
        <v>81</v>
      </c>
      <c r="B611" s="123"/>
      <c r="C611" s="123"/>
      <c r="D611" s="122"/>
      <c r="E611" s="122"/>
      <c r="F611" s="122"/>
      <c r="G611" s="122"/>
      <c r="H611" s="101"/>
    </row>
    <row r="612" spans="1:8" ht="12.45" x14ac:dyDescent="0.3">
      <c r="A612" s="308" t="s">
        <v>82</v>
      </c>
      <c r="B612" s="309"/>
      <c r="C612" s="309"/>
      <c r="D612" s="309"/>
      <c r="E612" s="309"/>
      <c r="F612" s="309"/>
      <c r="G612" s="309"/>
      <c r="H612" s="310"/>
    </row>
    <row r="613" spans="1:8" ht="12.45" x14ac:dyDescent="0.3">
      <c r="A613" s="308"/>
      <c r="B613" s="309"/>
      <c r="C613" s="309"/>
      <c r="D613" s="309"/>
      <c r="E613" s="309"/>
      <c r="F613" s="309"/>
      <c r="G613" s="309"/>
      <c r="H613" s="310"/>
    </row>
    <row r="614" spans="1:8" ht="16.5" customHeight="1" x14ac:dyDescent="0.3">
      <c r="A614" s="308"/>
      <c r="B614" s="309"/>
      <c r="C614" s="309"/>
      <c r="D614" s="309"/>
      <c r="E614" s="309"/>
      <c r="F614" s="309"/>
      <c r="G614" s="309"/>
      <c r="H614" s="310"/>
    </row>
    <row r="615" spans="1:8" ht="41.25" customHeight="1" x14ac:dyDescent="0.3">
      <c r="A615" s="305" t="s">
        <v>83</v>
      </c>
      <c r="B615" s="309"/>
      <c r="C615" s="309"/>
      <c r="D615" s="309"/>
      <c r="E615" s="309"/>
      <c r="F615" s="309"/>
      <c r="G615" s="309"/>
      <c r="H615" s="310"/>
    </row>
    <row r="616" spans="1:8" ht="50.15" customHeight="1" x14ac:dyDescent="0.3">
      <c r="A616" s="311" t="s">
        <v>109</v>
      </c>
      <c r="B616" s="312"/>
      <c r="C616" s="312"/>
      <c r="D616" s="312"/>
      <c r="E616" s="312"/>
      <c r="F616" s="312"/>
      <c r="G616" s="312"/>
      <c r="H616" s="313"/>
    </row>
    <row r="617" spans="1:8" ht="24" customHeight="1" x14ac:dyDescent="0.35">
      <c r="A617" s="303" t="str">
        <f>'Anexo 1'!A69</f>
        <v>Actualizado el 6 de agosto de 2026</v>
      </c>
      <c r="B617" s="304"/>
      <c r="C617" s="304"/>
      <c r="D617" s="304"/>
      <c r="E617" s="121"/>
      <c r="F617" s="121"/>
      <c r="G617" s="121"/>
      <c r="H617" s="102"/>
    </row>
    <row r="618" spans="1:8" ht="1.5" customHeight="1" x14ac:dyDescent="0.45">
      <c r="A618" s="103"/>
      <c r="B618" s="104"/>
      <c r="C618" s="104"/>
      <c r="D618" s="105"/>
      <c r="E618" s="105"/>
      <c r="F618" s="105"/>
      <c r="G618" s="105"/>
      <c r="H618" s="106"/>
    </row>
  </sheetData>
  <mergeCells count="15">
    <mergeCell ref="A617:D617"/>
    <mergeCell ref="D9:D10"/>
    <mergeCell ref="E9:E10"/>
    <mergeCell ref="F9:F10"/>
    <mergeCell ref="G9:G10"/>
    <mergeCell ref="A609:H610"/>
    <mergeCell ref="A612:H614"/>
    <mergeCell ref="A615:H615"/>
    <mergeCell ref="A616:H616"/>
    <mergeCell ref="A4:H5"/>
    <mergeCell ref="A6:H8"/>
    <mergeCell ref="A9:A10"/>
    <mergeCell ref="B9:B10"/>
    <mergeCell ref="C9:C10"/>
    <mergeCell ref="H9:H10"/>
  </mergeCells>
  <phoneticPr fontId="33" type="noConversion"/>
  <pageMargins left="0.7" right="0.7" top="0.75" bottom="0.75" header="0.3" footer="0.3"/>
  <pageSetup scale="10"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C50"/>
  <sheetViews>
    <sheetView showGridLines="0" zoomScaleNormal="100" workbookViewId="0">
      <selection activeCell="A5" sqref="A5:M5"/>
    </sheetView>
  </sheetViews>
  <sheetFormatPr baseColWidth="10" defaultColWidth="11.3828125" defaultRowHeight="12.45" x14ac:dyDescent="0.3"/>
  <cols>
    <col min="1" max="1" width="15.84375" customWidth="1"/>
    <col min="2" max="2" width="7.3046875" customWidth="1"/>
    <col min="3" max="3" width="9.69140625" customWidth="1"/>
    <col min="4" max="4" width="6" customWidth="1"/>
    <col min="5" max="6" width="1" customWidth="1"/>
    <col min="7" max="7" width="1.53515625" customWidth="1"/>
    <col min="8" max="8" width="6.15234375" customWidth="1"/>
    <col min="9" max="9" width="6.69140625" customWidth="1"/>
    <col min="10" max="10" width="9" customWidth="1"/>
    <col min="11" max="11" width="3.69140625" customWidth="1"/>
    <col min="12" max="12" width="4.15234375" customWidth="1"/>
    <col min="13" max="13" width="15" customWidth="1"/>
    <col min="14" max="29" width="11.3828125" style="40"/>
  </cols>
  <sheetData>
    <row r="1" spans="1:29" ht="63.75" customHeight="1" x14ac:dyDescent="0.3"/>
    <row r="2" spans="1:29" ht="12.75" customHeight="1" x14ac:dyDescent="0.3"/>
    <row r="3" spans="1:29" ht="17.25" customHeight="1" x14ac:dyDescent="0.3">
      <c r="A3" s="290" t="s">
        <v>12</v>
      </c>
      <c r="B3" s="290"/>
      <c r="C3" s="290"/>
      <c r="D3" s="290"/>
      <c r="E3" s="290"/>
      <c r="F3" s="290"/>
      <c r="G3" s="290"/>
      <c r="H3" s="290"/>
      <c r="I3" s="290"/>
      <c r="J3" s="290"/>
      <c r="K3" s="290"/>
      <c r="L3" s="290"/>
      <c r="M3" s="290"/>
    </row>
    <row r="4" spans="1:29" ht="15.75" customHeight="1" x14ac:dyDescent="0.3">
      <c r="A4" s="290"/>
      <c r="B4" s="290"/>
      <c r="C4" s="290"/>
      <c r="D4" s="290"/>
      <c r="E4" s="290"/>
      <c r="F4" s="290"/>
      <c r="G4" s="290"/>
      <c r="H4" s="290"/>
      <c r="I4" s="290"/>
      <c r="J4" s="290"/>
      <c r="K4" s="290"/>
      <c r="L4" s="290"/>
      <c r="M4" s="290"/>
    </row>
    <row r="5" spans="1:29" s="17" customFormat="1" ht="49.5" customHeight="1" x14ac:dyDescent="0.3">
      <c r="A5" s="293" t="s">
        <v>101</v>
      </c>
      <c r="B5" s="293"/>
      <c r="C5" s="293"/>
      <c r="D5" s="293"/>
      <c r="E5" s="293"/>
      <c r="F5" s="293"/>
      <c r="G5" s="293"/>
      <c r="H5" s="293"/>
      <c r="I5" s="293"/>
      <c r="J5" s="293"/>
      <c r="K5" s="293"/>
      <c r="L5" s="293"/>
      <c r="M5" s="294"/>
      <c r="N5" s="128"/>
      <c r="O5" s="128"/>
      <c r="P5" s="128"/>
      <c r="Q5" s="128"/>
      <c r="R5" s="128"/>
      <c r="S5" s="128"/>
      <c r="T5" s="128"/>
      <c r="U5" s="128"/>
      <c r="V5" s="128"/>
      <c r="W5" s="128"/>
      <c r="X5" s="128"/>
      <c r="Y5" s="128"/>
      <c r="Z5" s="128"/>
      <c r="AA5" s="128"/>
      <c r="AB5" s="128"/>
      <c r="AC5" s="128"/>
    </row>
    <row r="6" spans="1:29" s="17" customFormat="1" ht="12" customHeight="1" x14ac:dyDescent="0.5">
      <c r="A6" s="143"/>
      <c r="B6" s="143"/>
      <c r="C6" s="143"/>
      <c r="D6" s="143"/>
      <c r="E6" s="143"/>
      <c r="F6" s="143"/>
      <c r="G6" s="143"/>
      <c r="H6" s="143"/>
      <c r="I6" s="399" t="s">
        <v>84</v>
      </c>
      <c r="J6" s="399"/>
      <c r="K6" s="143"/>
      <c r="N6" s="128"/>
      <c r="O6" s="128"/>
      <c r="P6" s="128"/>
      <c r="Q6" s="128"/>
      <c r="R6" s="128"/>
      <c r="S6" s="128"/>
      <c r="T6" s="128"/>
      <c r="U6" s="128"/>
      <c r="V6" s="128"/>
      <c r="W6" s="128"/>
      <c r="X6" s="128"/>
      <c r="Y6" s="128"/>
      <c r="Z6" s="128"/>
      <c r="AA6" s="128"/>
      <c r="AB6" s="128"/>
      <c r="AC6" s="128"/>
    </row>
    <row r="7" spans="1:29" ht="21" customHeight="1" x14ac:dyDescent="0.3">
      <c r="A7" s="400" t="s">
        <v>85</v>
      </c>
      <c r="B7" s="395" t="s">
        <v>18</v>
      </c>
      <c r="C7" s="395"/>
      <c r="D7" s="395"/>
      <c r="E7" s="395"/>
      <c r="F7" s="395"/>
      <c r="G7" s="395"/>
      <c r="H7" s="395" t="s">
        <v>86</v>
      </c>
      <c r="I7" s="395"/>
      <c r="J7" s="395"/>
      <c r="K7" s="395" t="s">
        <v>87</v>
      </c>
      <c r="L7" s="395"/>
      <c r="M7" s="396"/>
    </row>
    <row r="8" spans="1:29" ht="45" customHeight="1" thickBot="1" x14ac:dyDescent="0.35">
      <c r="A8" s="401"/>
      <c r="B8" s="397" t="s">
        <v>102</v>
      </c>
      <c r="C8" s="397"/>
      <c r="D8" s="397"/>
      <c r="E8" s="397" t="s">
        <v>105</v>
      </c>
      <c r="F8" s="397"/>
      <c r="G8" s="397"/>
      <c r="H8" s="397"/>
      <c r="I8" s="397"/>
      <c r="J8" s="397"/>
      <c r="K8" s="397" t="s">
        <v>103</v>
      </c>
      <c r="L8" s="397"/>
      <c r="M8" s="398"/>
    </row>
    <row r="9" spans="1:29" ht="15" customHeight="1" thickTop="1" x14ac:dyDescent="0.3">
      <c r="A9" s="150" t="s">
        <v>88</v>
      </c>
      <c r="B9" s="140"/>
      <c r="C9" s="258">
        <v>8.5884123324229762</v>
      </c>
      <c r="D9" s="233"/>
      <c r="E9" s="234"/>
      <c r="F9" s="235"/>
      <c r="G9" s="236"/>
      <c r="H9" s="236"/>
      <c r="I9" s="251">
        <v>1.8552602366274584</v>
      </c>
      <c r="J9" s="86"/>
      <c r="K9" s="86"/>
      <c r="L9" s="141"/>
      <c r="M9" s="221">
        <v>0.48671429441296254</v>
      </c>
      <c r="N9" s="130"/>
    </row>
    <row r="10" spans="1:29" ht="15" customHeight="1" x14ac:dyDescent="0.3">
      <c r="A10" s="150" t="s">
        <v>39</v>
      </c>
      <c r="B10" s="140"/>
      <c r="C10" s="252">
        <v>-1.2539980395742276</v>
      </c>
      <c r="D10" s="233"/>
      <c r="E10" s="234"/>
      <c r="F10" s="237"/>
      <c r="G10" s="236"/>
      <c r="H10" s="236"/>
      <c r="I10" s="252">
        <v>-9.5222280728067119</v>
      </c>
      <c r="J10" s="86"/>
      <c r="K10" s="86"/>
      <c r="L10" s="86"/>
      <c r="M10" s="222">
        <v>-6.4491684297336747</v>
      </c>
      <c r="N10" s="130"/>
      <c r="P10" s="156"/>
    </row>
    <row r="11" spans="1:29" ht="15" customHeight="1" x14ac:dyDescent="0.3">
      <c r="A11" s="151" t="s">
        <v>45</v>
      </c>
      <c r="B11" s="140"/>
      <c r="C11" s="252">
        <v>4.7981386361702505</v>
      </c>
      <c r="D11" s="233"/>
      <c r="E11" s="234"/>
      <c r="F11" s="237"/>
      <c r="G11" s="236"/>
      <c r="H11" s="236"/>
      <c r="I11" s="252">
        <v>-3.0110106716350913</v>
      </c>
      <c r="J11" s="86"/>
      <c r="K11" s="86"/>
      <c r="L11" s="86"/>
      <c r="M11" s="222">
        <v>2.575002866085029</v>
      </c>
      <c r="N11" s="130"/>
      <c r="P11" s="156"/>
    </row>
    <row r="12" spans="1:29" ht="15" customHeight="1" x14ac:dyDescent="0.3">
      <c r="A12" s="151" t="s">
        <v>44</v>
      </c>
      <c r="B12" s="140"/>
      <c r="C12" s="252">
        <v>-8.8521200844842696</v>
      </c>
      <c r="D12" s="233"/>
      <c r="E12" s="234"/>
      <c r="F12" s="237"/>
      <c r="G12" s="236"/>
      <c r="H12" s="236"/>
      <c r="I12" s="252">
        <v>-17.964105884020697</v>
      </c>
      <c r="J12" s="86"/>
      <c r="K12" s="86"/>
      <c r="L12" s="86"/>
      <c r="M12" s="222">
        <v>-17.396612590392067</v>
      </c>
      <c r="N12" s="130"/>
      <c r="P12" s="156"/>
    </row>
    <row r="13" spans="1:29" ht="15" customHeight="1" x14ac:dyDescent="0.3">
      <c r="A13" s="150" t="s">
        <v>75</v>
      </c>
      <c r="B13" s="140"/>
      <c r="C13" s="252">
        <v>12.952396005117862</v>
      </c>
      <c r="D13" s="233"/>
      <c r="E13" s="234"/>
      <c r="F13" s="238"/>
      <c r="G13" s="236"/>
      <c r="H13" s="236"/>
      <c r="I13" s="252">
        <v>11.414965116971047</v>
      </c>
      <c r="J13" s="86"/>
      <c r="K13" s="86"/>
      <c r="L13" s="86"/>
      <c r="M13" s="222">
        <v>7.3945789673226301</v>
      </c>
      <c r="N13" s="130"/>
      <c r="P13" s="156"/>
    </row>
    <row r="14" spans="1:29" ht="15" customHeight="1" x14ac:dyDescent="0.3">
      <c r="A14" s="152" t="s">
        <v>41</v>
      </c>
      <c r="B14" s="140"/>
      <c r="C14" s="252">
        <v>37.453481164557331</v>
      </c>
      <c r="D14" s="233"/>
      <c r="E14" s="234"/>
      <c r="F14" s="238"/>
      <c r="G14" s="236"/>
      <c r="H14" s="236"/>
      <c r="I14" s="252">
        <v>31.543473529942275</v>
      </c>
      <c r="J14" s="86"/>
      <c r="K14" s="86"/>
      <c r="L14" s="86"/>
      <c r="M14" s="222">
        <v>14.487298076290742</v>
      </c>
      <c r="N14" s="130"/>
      <c r="P14" s="156"/>
    </row>
    <row r="15" spans="1:29" ht="15" customHeight="1" x14ac:dyDescent="0.3">
      <c r="A15" s="153" t="s">
        <v>42</v>
      </c>
      <c r="B15" s="149"/>
      <c r="C15" s="253">
        <v>-4.439182910010004</v>
      </c>
      <c r="D15" s="239"/>
      <c r="E15" s="240"/>
      <c r="F15" s="241"/>
      <c r="G15" s="242"/>
      <c r="H15" s="242"/>
      <c r="I15" s="253">
        <v>5.0988997990381932</v>
      </c>
      <c r="J15" s="148"/>
      <c r="K15" s="148"/>
      <c r="L15" s="148"/>
      <c r="M15" s="223">
        <v>14.118918472217402</v>
      </c>
      <c r="N15" s="130"/>
      <c r="P15" s="156"/>
    </row>
    <row r="16" spans="1:29" ht="15" customHeight="1" x14ac:dyDescent="0.35">
      <c r="A16" s="129"/>
      <c r="B16" s="110"/>
      <c r="C16" s="226"/>
      <c r="D16" s="227"/>
      <c r="E16" s="111"/>
      <c r="F16" s="111"/>
      <c r="G16" s="111"/>
      <c r="H16" s="39"/>
    </row>
    <row r="17" spans="1:13" ht="15" customHeight="1" x14ac:dyDescent="0.35">
      <c r="A17" s="129"/>
      <c r="B17" s="110"/>
      <c r="C17" s="226"/>
      <c r="D17" s="227"/>
      <c r="E17" s="111"/>
      <c r="F17" s="111"/>
      <c r="G17" s="111"/>
      <c r="H17" s="4"/>
    </row>
    <row r="18" spans="1:13" ht="15" customHeight="1" x14ac:dyDescent="0.35">
      <c r="A18" s="334" t="s">
        <v>34</v>
      </c>
      <c r="B18" s="335"/>
      <c r="C18" s="335"/>
      <c r="D18" s="335"/>
      <c r="E18" s="335"/>
      <c r="F18" s="335"/>
      <c r="G18" s="133"/>
      <c r="H18" s="134"/>
      <c r="I18" s="135"/>
      <c r="J18" s="135"/>
      <c r="K18" s="135"/>
      <c r="L18" s="135"/>
      <c r="M18" s="136"/>
    </row>
    <row r="19" spans="1:13" ht="17.25" customHeight="1" x14ac:dyDescent="0.35">
      <c r="A19" s="35" t="s">
        <v>35</v>
      </c>
      <c r="B19" s="36"/>
      <c r="C19" s="36"/>
      <c r="D19" s="36"/>
      <c r="E19" s="36"/>
      <c r="F19" s="36"/>
      <c r="G19" s="131"/>
      <c r="H19" s="4"/>
      <c r="M19" s="137"/>
    </row>
    <row r="20" spans="1:13" ht="17.25" customHeight="1" x14ac:dyDescent="0.35">
      <c r="A20" s="35" t="s">
        <v>36</v>
      </c>
      <c r="B20" s="36"/>
      <c r="C20" s="36"/>
      <c r="D20" s="36"/>
      <c r="E20" s="36"/>
      <c r="F20" s="36"/>
      <c r="G20" s="132"/>
      <c r="H20" s="4"/>
      <c r="M20" s="137"/>
    </row>
    <row r="21" spans="1:13" ht="33" customHeight="1" x14ac:dyDescent="0.3">
      <c r="A21" s="392" t="s">
        <v>48</v>
      </c>
      <c r="B21" s="393"/>
      <c r="C21" s="393"/>
      <c r="D21" s="393"/>
      <c r="E21" s="393"/>
      <c r="F21" s="393"/>
      <c r="G21" s="393"/>
      <c r="H21" s="393"/>
      <c r="I21" s="393"/>
      <c r="J21" s="393"/>
      <c r="K21" s="393"/>
      <c r="L21" s="393"/>
      <c r="M21" s="394"/>
    </row>
    <row r="22" spans="1:13" ht="27.75" customHeight="1" x14ac:dyDescent="0.3">
      <c r="A22" s="392" t="s">
        <v>89</v>
      </c>
      <c r="B22" s="393"/>
      <c r="C22" s="393"/>
      <c r="D22" s="393"/>
      <c r="E22" s="393"/>
      <c r="F22" s="393"/>
      <c r="G22" s="393"/>
      <c r="H22" s="393"/>
      <c r="I22" s="393"/>
      <c r="J22" s="393"/>
      <c r="K22" s="393"/>
      <c r="L22" s="393"/>
      <c r="M22" s="394"/>
    </row>
    <row r="23" spans="1:13" ht="20.25" customHeight="1" x14ac:dyDescent="0.35">
      <c r="A23" s="220" t="str">
        <f>'Anexo 1'!A69</f>
        <v>Actualizado el 6 de agosto de 2026</v>
      </c>
      <c r="B23" s="36"/>
      <c r="C23" s="36"/>
      <c r="D23" s="36"/>
      <c r="E23" s="37"/>
      <c r="F23" s="37"/>
      <c r="G23" s="4"/>
      <c r="H23" s="4"/>
      <c r="M23" s="137"/>
    </row>
    <row r="24" spans="1:13" ht="7.5" customHeight="1" x14ac:dyDescent="0.35">
      <c r="A24" s="13"/>
      <c r="B24" s="14"/>
      <c r="C24" s="15"/>
      <c r="D24" s="14"/>
      <c r="E24" s="14"/>
      <c r="F24" s="14"/>
      <c r="G24" s="14"/>
      <c r="H24" s="228"/>
      <c r="I24" s="138"/>
      <c r="J24" s="138"/>
      <c r="K24" s="138"/>
      <c r="L24" s="138"/>
      <c r="M24" s="139"/>
    </row>
    <row r="25" spans="1:13" ht="14.15" x14ac:dyDescent="0.35">
      <c r="A25" s="4"/>
      <c r="B25" s="4"/>
      <c r="C25" s="5"/>
      <c r="D25" s="4"/>
      <c r="E25" s="4"/>
      <c r="F25" s="4"/>
      <c r="G25" s="4"/>
    </row>
    <row r="26" spans="1:13" ht="14.15" x14ac:dyDescent="0.35">
      <c r="A26" s="4"/>
      <c r="B26" s="4"/>
      <c r="C26" s="4"/>
      <c r="D26" s="4"/>
      <c r="E26" s="4"/>
      <c r="F26" s="4"/>
      <c r="G26" s="4"/>
    </row>
    <row r="27" spans="1:13" ht="14.15" x14ac:dyDescent="0.35">
      <c r="A27" s="4"/>
      <c r="B27" s="4"/>
      <c r="C27" s="4"/>
      <c r="D27" s="4"/>
      <c r="E27" s="4"/>
      <c r="F27" s="4"/>
      <c r="G27" s="4"/>
      <c r="H27" s="7"/>
    </row>
    <row r="28" spans="1:13" ht="12.75" customHeight="1" x14ac:dyDescent="0.35">
      <c r="A28" s="4"/>
      <c r="B28" s="4"/>
      <c r="C28" s="4"/>
      <c r="D28" s="4"/>
      <c r="E28" s="4"/>
      <c r="F28" s="4"/>
      <c r="G28" s="4"/>
      <c r="H28" s="7"/>
    </row>
    <row r="29" spans="1:13" ht="14.15" x14ac:dyDescent="0.35">
      <c r="A29" s="4"/>
      <c r="B29" s="4"/>
      <c r="C29" s="4"/>
      <c r="D29" s="4"/>
      <c r="E29" s="4"/>
      <c r="F29" s="4"/>
      <c r="G29" s="4"/>
    </row>
    <row r="30" spans="1:13" ht="14.15" x14ac:dyDescent="0.35">
      <c r="A30" s="4"/>
      <c r="B30" s="4"/>
      <c r="C30" s="4"/>
      <c r="D30" s="4"/>
      <c r="E30" s="4"/>
      <c r="F30" s="4"/>
      <c r="G30" s="4"/>
    </row>
    <row r="31" spans="1:13" ht="14.15" x14ac:dyDescent="0.35">
      <c r="A31" s="4"/>
      <c r="B31" s="4"/>
      <c r="C31" s="4"/>
      <c r="D31" s="4"/>
      <c r="E31" s="4"/>
      <c r="F31" s="4"/>
      <c r="G31" s="4"/>
    </row>
    <row r="32" spans="1:13" ht="14.15" x14ac:dyDescent="0.35">
      <c r="A32" s="4"/>
      <c r="B32" s="4"/>
      <c r="C32" s="4"/>
      <c r="D32" s="4"/>
      <c r="E32" s="4"/>
      <c r="F32" s="4"/>
      <c r="G32" s="4"/>
    </row>
    <row r="33" spans="1:8" ht="14.15" x14ac:dyDescent="0.35">
      <c r="A33" s="4"/>
      <c r="B33" s="4"/>
      <c r="C33" s="4"/>
      <c r="D33" s="4"/>
      <c r="E33" s="4"/>
      <c r="F33" s="4"/>
      <c r="G33" s="4"/>
    </row>
    <row r="34" spans="1:8" ht="14.15" x14ac:dyDescent="0.35">
      <c r="A34" s="4"/>
      <c r="B34" s="4"/>
      <c r="C34" s="4"/>
      <c r="D34" s="4"/>
      <c r="E34" s="4"/>
      <c r="F34" s="4"/>
      <c r="G34" s="4"/>
    </row>
    <row r="35" spans="1:8" ht="14.15" x14ac:dyDescent="0.35">
      <c r="A35" s="4"/>
      <c r="B35" s="4"/>
      <c r="C35" s="4"/>
      <c r="D35" s="4"/>
      <c r="E35" s="4"/>
      <c r="F35" s="4"/>
      <c r="G35" s="4"/>
      <c r="H35" s="8"/>
    </row>
    <row r="36" spans="1:8" x14ac:dyDescent="0.3">
      <c r="A36" s="224"/>
      <c r="B36" s="224"/>
      <c r="C36" s="224"/>
      <c r="D36" s="224"/>
      <c r="E36" s="225"/>
      <c r="F36" s="225"/>
      <c r="G36" s="225"/>
      <c r="H36" s="8"/>
    </row>
    <row r="37" spans="1:8" x14ac:dyDescent="0.3">
      <c r="D37" s="6"/>
      <c r="E37" s="6"/>
      <c r="F37" s="6"/>
      <c r="G37" s="6"/>
      <c r="H37" s="8"/>
    </row>
    <row r="38" spans="1:8" x14ac:dyDescent="0.3">
      <c r="E38" s="9"/>
      <c r="F38" s="9"/>
      <c r="G38" s="9"/>
      <c r="H38" s="8"/>
    </row>
    <row r="39" spans="1:8" ht="14.15" x14ac:dyDescent="0.35">
      <c r="E39" s="10"/>
      <c r="F39" s="10"/>
      <c r="G39" s="10"/>
    </row>
    <row r="40" spans="1:8" ht="14.15" x14ac:dyDescent="0.35">
      <c r="E40" s="10"/>
      <c r="F40" s="10"/>
      <c r="G40" s="10"/>
    </row>
    <row r="41" spans="1:8" ht="14.15" x14ac:dyDescent="0.35">
      <c r="E41" s="10"/>
      <c r="F41" s="10"/>
    </row>
    <row r="42" spans="1:8" ht="14.15" x14ac:dyDescent="0.35">
      <c r="E42" s="10"/>
      <c r="F42" s="10"/>
    </row>
    <row r="47" spans="1:8" x14ac:dyDescent="0.3">
      <c r="G47" s="8"/>
    </row>
    <row r="48" spans="1:8" x14ac:dyDescent="0.3">
      <c r="G48" s="8"/>
    </row>
    <row r="49" spans="7:7" x14ac:dyDescent="0.3">
      <c r="G49" s="8"/>
    </row>
    <row r="50" spans="7:7" x14ac:dyDescent="0.3">
      <c r="G50" s="8"/>
    </row>
  </sheetData>
  <mergeCells count="14">
    <mergeCell ref="A3:M4"/>
    <mergeCell ref="A5:M5"/>
    <mergeCell ref="A22:M22"/>
    <mergeCell ref="A21:M21"/>
    <mergeCell ref="H7:J7"/>
    <mergeCell ref="K7:M7"/>
    <mergeCell ref="B8:D8"/>
    <mergeCell ref="K8:M8"/>
    <mergeCell ref="E7:G7"/>
    <mergeCell ref="A18:F18"/>
    <mergeCell ref="I6:J6"/>
    <mergeCell ref="A7:A8"/>
    <mergeCell ref="B7:D7"/>
    <mergeCell ref="E8:J8"/>
  </mergeCells>
  <conditionalFormatting sqref="E8">
    <cfRule type="dataBar" priority="6">
      <dataBar showValue="0">
        <cfvo type="min"/>
        <cfvo type="max"/>
        <color theme="4" tint="-0.249977111117893"/>
      </dataBar>
      <extLst>
        <ext xmlns:x14="http://schemas.microsoft.com/office/spreadsheetml/2009/9/main" uri="{B025F937-C7B1-47D3-B67F-A62EFF666E3E}">
          <x14:id>{0B66A589-CC0A-4D52-9BA3-02A7AEA37343}</x14:id>
        </ext>
      </extLst>
    </cfRule>
    <cfRule type="dataBar" priority="7">
      <dataBar showValue="0">
        <cfvo type="min"/>
        <cfvo type="max"/>
        <color theme="4" tint="-0.249977111117893"/>
      </dataBar>
      <extLst>
        <ext xmlns:x14="http://schemas.microsoft.com/office/spreadsheetml/2009/9/main" uri="{B025F937-C7B1-47D3-B67F-A62EFF666E3E}">
          <x14:id>{E3E271A4-6950-44FD-879F-968778DE33D7}</x14:id>
        </ext>
      </extLst>
    </cfRule>
    <cfRule type="dataBar" priority="8">
      <dataBar>
        <cfvo type="min"/>
        <cfvo type="max"/>
        <color theme="3" tint="-0.249977111117893"/>
      </dataBar>
      <extLst>
        <ext xmlns:x14="http://schemas.microsoft.com/office/spreadsheetml/2009/9/main" uri="{B025F937-C7B1-47D3-B67F-A62EFF666E3E}">
          <x14:id>{2D8A3CC1-57A0-42A0-BB00-5BC34660FFA4}</x14:id>
        </ext>
      </extLst>
    </cfRule>
    <cfRule type="dataBar" priority="9">
      <dataBar>
        <cfvo type="min"/>
        <cfvo type="max"/>
        <color theme="4" tint="-0.249977111117893"/>
      </dataBar>
      <extLst>
        <ext xmlns:x14="http://schemas.microsoft.com/office/spreadsheetml/2009/9/main" uri="{B025F937-C7B1-47D3-B67F-A62EFF666E3E}">
          <x14:id>{4D93FFCB-4D8D-4F5D-9D1A-1458D4FFA8C5}</x14:id>
        </ext>
      </extLst>
    </cfRule>
    <cfRule type="dataBar" priority="10">
      <dataBar>
        <cfvo type="min"/>
        <cfvo type="max"/>
        <color theme="4" tint="-0.249977111117893"/>
      </dataBar>
      <extLst>
        <ext xmlns:x14="http://schemas.microsoft.com/office/spreadsheetml/2009/9/main" uri="{B025F937-C7B1-47D3-B67F-A62EFF666E3E}">
          <x14:id>{16616799-61FD-470E-BC1A-E2F07499F7CF}</x14:id>
        </ext>
      </extLst>
    </cfRule>
  </conditionalFormatting>
  <conditionalFormatting sqref="K8">
    <cfRule type="dataBar" priority="11">
      <dataBar showValue="0">
        <cfvo type="min"/>
        <cfvo type="max"/>
        <color theme="4" tint="-0.249977111117893"/>
      </dataBar>
      <extLst>
        <ext xmlns:x14="http://schemas.microsoft.com/office/spreadsheetml/2009/9/main" uri="{B025F937-C7B1-47D3-B67F-A62EFF666E3E}">
          <x14:id>{531CD650-FAC3-4387-8CD4-AA3285DBE910}</x14:id>
        </ext>
      </extLst>
    </cfRule>
    <cfRule type="dataBar" priority="12">
      <dataBar showValue="0">
        <cfvo type="min"/>
        <cfvo type="max"/>
        <color theme="4" tint="-0.249977111117893"/>
      </dataBar>
      <extLst>
        <ext xmlns:x14="http://schemas.microsoft.com/office/spreadsheetml/2009/9/main" uri="{B025F937-C7B1-47D3-B67F-A62EFF666E3E}">
          <x14:id>{A679BAFF-0092-46B3-B687-527B589FD326}</x14:id>
        </ext>
      </extLst>
    </cfRule>
    <cfRule type="dataBar" priority="13">
      <dataBar>
        <cfvo type="min"/>
        <cfvo type="max"/>
        <color theme="3" tint="-0.249977111117893"/>
      </dataBar>
      <extLst>
        <ext xmlns:x14="http://schemas.microsoft.com/office/spreadsheetml/2009/9/main" uri="{B025F937-C7B1-47D3-B67F-A62EFF666E3E}">
          <x14:id>{451ECA29-92C2-4B08-ADE5-7F6F75998698}</x14:id>
        </ext>
      </extLst>
    </cfRule>
    <cfRule type="dataBar" priority="14">
      <dataBar>
        <cfvo type="min"/>
        <cfvo type="max"/>
        <color theme="4" tint="-0.249977111117893"/>
      </dataBar>
      <extLst>
        <ext xmlns:x14="http://schemas.microsoft.com/office/spreadsheetml/2009/9/main" uri="{B025F937-C7B1-47D3-B67F-A62EFF666E3E}">
          <x14:id>{0970EDDF-7803-45CB-A241-FA4C7EBB9CA9}</x14:id>
        </ext>
      </extLst>
    </cfRule>
    <cfRule type="dataBar" priority="15">
      <dataBar>
        <cfvo type="min"/>
        <cfvo type="max"/>
        <color theme="4" tint="-0.249977111117893"/>
      </dataBar>
      <extLst>
        <ext xmlns:x14="http://schemas.microsoft.com/office/spreadsheetml/2009/9/main" uri="{B025F937-C7B1-47D3-B67F-A62EFF666E3E}">
          <x14:id>{E0AD9659-B8AF-4708-908F-117B80A3E81F}</x14:id>
        </ext>
      </extLst>
    </cfRule>
  </conditionalFormatting>
  <pageMargins left="0.74803149606299213" right="0.74803149606299213" top="0.98425196850393704" bottom="0.98425196850393704" header="0" footer="0"/>
  <pageSetup scale="33" orientation="portrait" horizontalDpi="300" verticalDpi="300" r:id="rId1"/>
  <headerFooter alignWithMargins="0"/>
  <drawing r:id="rId2"/>
  <extLst>
    <ext xmlns:x14="http://schemas.microsoft.com/office/spreadsheetml/2009/9/main" uri="{78C0D931-6437-407d-A8EE-F0AAD7539E65}">
      <x14:conditionalFormattings>
        <x14:conditionalFormatting xmlns:xm="http://schemas.microsoft.com/office/excel/2006/main">
          <x14:cfRule type="dataBar" id="{0B66A589-CC0A-4D52-9BA3-02A7AEA37343}">
            <x14:dataBar minLength="0" maxLength="100" gradient="0" negativeBarColorSameAsPositive="1" axisPosition="middle">
              <x14:cfvo type="autoMin"/>
              <x14:cfvo type="autoMax"/>
              <x14:axisColor rgb="FF000000"/>
            </x14:dataBar>
          </x14:cfRule>
          <x14:cfRule type="dataBar" id="{E3E271A4-6950-44FD-879F-968778DE33D7}">
            <x14:dataBar minLength="0" maxLength="100" gradient="0" negativeBarColorSameAsPositive="1" axisPosition="middle">
              <x14:cfvo type="autoMin"/>
              <x14:cfvo type="autoMax"/>
              <x14:axisColor rgb="FF000000"/>
            </x14:dataBar>
          </x14:cfRule>
          <x14:cfRule type="dataBar" id="{2D8A3CC1-57A0-42A0-BB00-5BC34660FFA4}">
            <x14:dataBar minLength="0" maxLength="100" gradient="0" axisPosition="middle">
              <x14:cfvo type="autoMin"/>
              <x14:cfvo type="autoMax"/>
              <x14:negativeFillColor rgb="FFFF0000"/>
              <x14:axisColor rgb="FF000000"/>
            </x14:dataBar>
          </x14:cfRule>
          <x14:cfRule type="dataBar" id="{4D93FFCB-4D8D-4F5D-9D1A-1458D4FFA8C5}">
            <x14:dataBar minLength="0" maxLength="100" gradient="0" negativeBarColorSameAsPositive="1">
              <x14:cfvo type="autoMin"/>
              <x14:cfvo type="autoMax"/>
              <x14:axisColor rgb="FF000000"/>
            </x14:dataBar>
          </x14:cfRule>
          <x14:cfRule type="dataBar" id="{16616799-61FD-470E-BC1A-E2F07499F7CF}">
            <x14:dataBar minLength="0" maxLength="100" gradient="0" negativeBarColorSameAsPositive="1" axisPosition="middle">
              <x14:cfvo type="autoMin"/>
              <x14:cfvo type="autoMax"/>
              <x14:axisColor rgb="FF000000"/>
            </x14:dataBar>
          </x14:cfRule>
          <xm:sqref>E8</xm:sqref>
        </x14:conditionalFormatting>
        <x14:conditionalFormatting xmlns:xm="http://schemas.microsoft.com/office/excel/2006/main">
          <x14:cfRule type="dataBar" id="{531CD650-FAC3-4387-8CD4-AA3285DBE910}">
            <x14:dataBar minLength="0" maxLength="100" gradient="0" negativeBarColorSameAsPositive="1" axisPosition="middle">
              <x14:cfvo type="autoMin"/>
              <x14:cfvo type="autoMax"/>
              <x14:axisColor rgb="FF000000"/>
            </x14:dataBar>
          </x14:cfRule>
          <x14:cfRule type="dataBar" id="{A679BAFF-0092-46B3-B687-527B589FD326}">
            <x14:dataBar minLength="0" maxLength="100" gradient="0" negativeBarColorSameAsPositive="1" axisPosition="middle">
              <x14:cfvo type="autoMin"/>
              <x14:cfvo type="autoMax"/>
              <x14:axisColor rgb="FF000000"/>
            </x14:dataBar>
          </x14:cfRule>
          <x14:cfRule type="dataBar" id="{451ECA29-92C2-4B08-ADE5-7F6F75998698}">
            <x14:dataBar minLength="0" maxLength="100" gradient="0" axisPosition="middle">
              <x14:cfvo type="autoMin"/>
              <x14:cfvo type="autoMax"/>
              <x14:negativeFillColor rgb="FFFF0000"/>
              <x14:axisColor rgb="FF000000"/>
            </x14:dataBar>
          </x14:cfRule>
          <x14:cfRule type="dataBar" id="{0970EDDF-7803-45CB-A241-FA4C7EBB9CA9}">
            <x14:dataBar minLength="0" maxLength="100" gradient="0" negativeBarColorSameAsPositive="1">
              <x14:cfvo type="autoMin"/>
              <x14:cfvo type="autoMax"/>
              <x14:axisColor rgb="FF000000"/>
            </x14:dataBar>
          </x14:cfRule>
          <x14:cfRule type="dataBar" id="{E0AD9659-B8AF-4708-908F-117B80A3E81F}">
            <x14:dataBar minLength="0" maxLength="100" gradient="0" negativeBarColorSameAsPositive="1" axisPosition="middle">
              <x14:cfvo type="autoMin"/>
              <x14:cfvo type="autoMax"/>
              <x14:axisColor rgb="FF000000"/>
            </x14:dataBar>
          </x14:cfRule>
          <xm:sqref>K8</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a11d65f3-b22e-4d97-8f8c-7896380c3828" xsi:nil="true"/>
    <lcf76f155ced4ddcb4097134ff3c332f xmlns="cf118914-7366-4506-8e11-9e2cc2e38634">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AB10BDBAD2960D488497E0D834154582" ma:contentTypeVersion="18" ma:contentTypeDescription="Crear nuevo documento." ma:contentTypeScope="" ma:versionID="98abddfbee1b026467a43397532638ce">
  <xsd:schema xmlns:xsd="http://www.w3.org/2001/XMLSchema" xmlns:xs="http://www.w3.org/2001/XMLSchema" xmlns:p="http://schemas.microsoft.com/office/2006/metadata/properties" xmlns:ns2="cf118914-7366-4506-8e11-9e2cc2e38634" xmlns:ns3="a11d65f3-b22e-4d97-8f8c-7896380c3828" targetNamespace="http://schemas.microsoft.com/office/2006/metadata/properties" ma:root="true" ma:fieldsID="8856a75067594d2ad09f1812dbfd30c9" ns2:_="" ns3:_="">
    <xsd:import namespace="cf118914-7366-4506-8e11-9e2cc2e38634"/>
    <xsd:import namespace="a11d65f3-b22e-4d97-8f8c-7896380c3828"/>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DateTaken" minOccurs="0"/>
                <xsd:element ref="ns2:MediaLengthInSeconds" minOccurs="0"/>
                <xsd:element ref="ns2:MediaServiceSearchProperties" minOccurs="0"/>
                <xsd:element ref="ns2:MediaServiceObjectDetectorVersion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f118914-7366-4506-8e11-9e2cc2e3863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ea9b580d-3441-472b-b633-05114d4a3dc4"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DateTaken" ma:index="20" nillable="true" ma:displayName="MediaServiceDateTaken" ma:hidden="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11d65f3-b22e-4d97-8f8c-7896380c382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6e43c7b-5cf9-45c4-9aa2-0608b96c657f}" ma:internalName="TaxCatchAll" ma:showField="CatchAllData" ma:web="a11d65f3-b22e-4d97-8f8c-7896380c3828">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B6B89AC-BEB1-4469-A0E6-ED923E318527}">
  <ds:schemaRefs>
    <ds:schemaRef ds:uri="a11d65f3-b22e-4d97-8f8c-7896380c3828"/>
    <ds:schemaRef ds:uri="http://schemas.microsoft.com/office/2006/documentManagement/types"/>
    <ds:schemaRef ds:uri="http://www.w3.org/XML/1998/namespace"/>
    <ds:schemaRef ds:uri="http://purl.org/dc/terms/"/>
    <ds:schemaRef ds:uri="http://schemas.microsoft.com/office/2006/metadata/properties"/>
    <ds:schemaRef ds:uri="http://purl.org/dc/dcmitype/"/>
    <ds:schemaRef ds:uri="http://schemas.microsoft.com/office/infopath/2007/PartnerControls"/>
    <ds:schemaRef ds:uri="http://schemas.openxmlformats.org/package/2006/metadata/core-properties"/>
    <ds:schemaRef ds:uri="cf118914-7366-4506-8e11-9e2cc2e38634"/>
    <ds:schemaRef ds:uri="http://purl.org/dc/elements/1.1/"/>
  </ds:schemaRefs>
</ds:datastoreItem>
</file>

<file path=customXml/itemProps2.xml><?xml version="1.0" encoding="utf-8"?>
<ds:datastoreItem xmlns:ds="http://schemas.openxmlformats.org/officeDocument/2006/customXml" ds:itemID="{1CA661A4-606D-4B71-88F2-05238F2FE19F}">
  <ds:schemaRefs>
    <ds:schemaRef ds:uri="http://schemas.microsoft.com/sharepoint/v3/contenttype/forms"/>
  </ds:schemaRefs>
</ds:datastoreItem>
</file>

<file path=customXml/itemProps3.xml><?xml version="1.0" encoding="utf-8"?>
<ds:datastoreItem xmlns:ds="http://schemas.openxmlformats.org/officeDocument/2006/customXml" ds:itemID="{7DD6681C-7A60-4F31-A201-1C5B220A56F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f118914-7366-4506-8e11-9e2cc2e38634"/>
    <ds:schemaRef ds:uri="a11d65f3-b22e-4d97-8f8c-7896380c382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Contenido</vt:lpstr>
      <vt:lpstr>Anexo 1</vt:lpstr>
      <vt:lpstr>Anexo 2</vt:lpstr>
      <vt:lpstr>Anexo 3</vt:lpstr>
      <vt:lpstr>Anexo 4</vt:lpstr>
      <vt:lpstr>Anexo 5</vt:lpstr>
    </vt:vector>
  </TitlesOfParts>
  <Manager/>
  <Company>dane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Estadísticas de Concreto Premezclado (EC) - noviembre 2025</dc:title>
  <dc:subject>Estadísticas de Concreto Premezclado (EC) - mayo 2021</dc:subject>
  <dc:creator>DANE</dc:creator>
  <cp:keywords/>
  <dc:description/>
  <cp:lastModifiedBy>German Enrique Pinzon Martinez</cp:lastModifiedBy>
  <cp:revision/>
  <dcterms:created xsi:type="dcterms:W3CDTF">2010-06-24T15:17:42Z</dcterms:created>
  <dcterms:modified xsi:type="dcterms:W3CDTF">2026-08-02T20:09:41Z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0x010100AB10BDBAD2960D488497E0D834154582</vt:lpwstr>
  </property>
  <property fmtid="{D5CDD505-2E9C-101B-9397-08002B2CF9AE}" pid="3" name="MediaServiceImageTags">
    <vt:lpwstr/>
  </property>
</Properties>
</file>