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4/03/"/>
    </mc:Choice>
  </mc:AlternateContent>
  <xr:revisionPtr revIDLastSave="0" documentId="13_ncr:1_{AC3A2422-CE66-422F-BA0F-D9567AC3B660}" xr6:coauthVersionLast="47" xr6:coauthVersionMax="47" xr10:uidLastSave="{00000000-0000-0000-0000-000000000000}"/>
  <bookViews>
    <workbookView xWindow="-120" yWindow="-120" windowWidth="29040" windowHeight="15840" tabRatio="601" activeTab="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4'!$A$4:$H$300</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7" i="17" l="1"/>
  <c r="A43" i="18" l="1"/>
  <c r="P43" i="18" l="1"/>
  <c r="AT43" i="18" s="1"/>
  <c r="AE43" i="18"/>
  <c r="Q47" i="17"/>
  <c r="AW47" i="17" s="1"/>
  <c r="AG47" i="17"/>
  <c r="A23" i="14"/>
  <c r="A320" i="13"/>
</calcChain>
</file>

<file path=xl/sharedStrings.xml><?xml version="1.0" encoding="utf-8"?>
<sst xmlns="http://schemas.openxmlformats.org/spreadsheetml/2006/main" count="1106" uniqueCount="110">
  <si>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</si>
  <si>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</si>
  <si>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</si>
  <si>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</si>
  <si>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</si>
  <si>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</si>
  <si>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</si>
  <si>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</si>
  <si>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</si>
  <si>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</si>
  <si>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</si>
  <si>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</si>
  <si>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</si>
  <si>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</si>
  <si>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</si>
  <si>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</si>
  <si>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</si>
  <si>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</si>
  <si>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</si>
  <si>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</si>
  <si>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</si>
  <si>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</si>
  <si>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</si>
  <si>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</si>
  <si>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</si>
  <si>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</si>
  <si>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</si>
  <si>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</si>
  <si>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</si>
  <si>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</si>
  <si>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</si>
  <si>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</si>
  <si>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</si>
  <si>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</si>
  <si>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</si>
  <si>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</si>
  <si>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</si>
  <si>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</si>
  <si>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</si>
  <si>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</si>
  <si>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</si>
  <si>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</si>
  <si>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</si>
  <si>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</si>
  <si>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</si>
  <si>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</si>
  <si>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</si>
  <si>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</si>
  <si>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</si>
  <si>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</si>
  <si>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</si>
  <si>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</si>
  <si>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</si>
  <si>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</si>
  <si>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</si>
  <si>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</si>
  <si>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</si>
  <si>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</si>
  <si>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</si>
  <si>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</si>
  <si>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</si>
  <si>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</si>
  <si>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</si>
  <si>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</si>
  <si>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</si>
  <si>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</si>
  <si>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</si>
  <si>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</si>
  <si>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</si>
  <si>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</si>
  <si>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</si>
  <si>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</si>
  <si>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</si>
  <si>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</si>
  <si>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</si>
  <si>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</si>
  <si>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</si>
  <si>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</si>
  <si>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</si>
  <si>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</si>
  <si>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</si>
  <si>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</si>
  <si>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</si>
  <si>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</si>
  <si>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</si>
  <si>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</si>
  <si>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</si>
  <si>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</si>
  <si>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</si>
  <si>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</si>
  <si>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</si>
  <si>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t>A1. Evolución de la producción de metros cúbicos de concreto premezclado en el país.</t>
    </r>
    <r>
      <rPr>
        <b/>
        <sz val="9"/>
        <rFont val="Segoe UI"/>
        <family val="2"/>
      </rPr>
      <t xml:space="preserve">
2022 (enero)</t>
    </r>
    <r>
      <rPr>
        <b/>
        <sz val="9"/>
        <color indexed="8"/>
        <rFont val="Segoe UI"/>
        <family val="2"/>
      </rPr>
      <t xml:space="preserve"> - 2024 (marzo)</t>
    </r>
    <r>
      <rPr>
        <b/>
        <vertAlign val="superscript"/>
        <sz val="9"/>
        <color indexed="8"/>
        <rFont val="Arial"/>
        <family val="2"/>
      </rPr>
      <t>p</t>
    </r>
  </si>
  <si>
    <r>
      <rPr>
        <b/>
        <sz val="8"/>
        <rFont val="Segoe UI"/>
        <family val="2"/>
      </rPr>
      <t>NOTA ACLARATORIA</t>
    </r>
    <r>
      <rPr>
        <sz val="8"/>
        <rFont val="Segoe UI"/>
        <family val="2"/>
      </rPr>
      <t>: se presenta ajuste en la información publicada en febrero 2024, en los destinos Vivienda, Obras Civiles y Edificaciones y en el departamento de Santander debido a la entrega de información real por parte de las fuentes que se habían imputado en ese período. Con ocasión del no reporte de información por parte de las fuentes de información se realiza imputación de los datos para este período.</t>
    </r>
  </si>
  <si>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</si>
  <si>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10 de mayo de 2024</t>
  </si>
  <si>
    <r>
      <t>A2.1. Evolución metros cúbicos de concreto premezclado por destino.
Producción según destino
2022 (enero) - 2024 (marzo)</t>
    </r>
    <r>
      <rPr>
        <b/>
        <vertAlign val="superscript"/>
        <sz val="9"/>
        <color indexed="8"/>
        <rFont val="Segoe UI"/>
        <family val="2"/>
      </rPr>
      <t>p</t>
    </r>
  </si>
  <si>
    <r>
      <rPr>
        <b/>
        <sz val="8"/>
        <color theme="1"/>
        <rFont val="Segoe UI"/>
        <family val="2"/>
      </rPr>
      <t>NOTA ACLARATORIA</t>
    </r>
    <r>
      <rPr>
        <sz val="8"/>
        <color theme="1"/>
        <rFont val="Segoe UI"/>
        <family val="2"/>
      </rPr>
      <t>:  Se presenta ajuste en la información publicada en febrero 2024, en los destinos Vivienda, Obras Civiles y Edificaciones y en el departamento de Santander debido a la entrega de información real por parte de las fuentes que se habían imputado en ese período. Con ocasión del no reporte de información por parte de las fuentes de información se realiza imputación de los datos para este período.</t>
    </r>
  </si>
  <si>
    <r>
      <t>A2.2. Evolución metros cúbicos de concreto premezclado por destino.
Variación anual por destino
2022 (enero) - 2024 (marzo)</t>
    </r>
    <r>
      <rPr>
        <b/>
        <vertAlign val="superscript"/>
        <sz val="9"/>
        <color indexed="8"/>
        <rFont val="Segoe UI"/>
        <family val="2"/>
      </rPr>
      <t>p</t>
    </r>
  </si>
  <si>
    <r>
      <t>A2.3. Evolución metros cúbicos de concreto premezclado por destino.
Variación año corrido por destino
2022 (enero) - 2024 (marzo)</t>
    </r>
    <r>
      <rPr>
        <b/>
        <vertAlign val="superscript"/>
        <sz val="9"/>
        <rFont val="Segoe UI"/>
        <family val="2"/>
      </rPr>
      <t>p</t>
    </r>
  </si>
  <si>
    <r>
      <t>A2.4. Evolución metros cúbicos de concreto premezclado por destino.
Variación doce meses por destino
2022 (enero) - 2024 (marzo)</t>
    </r>
    <r>
      <rPr>
        <b/>
        <vertAlign val="superscript"/>
        <sz val="9"/>
        <rFont val="Segoe UI"/>
        <family val="2"/>
      </rPr>
      <t>p</t>
    </r>
  </si>
  <si>
    <r>
      <rPr>
        <b/>
        <sz val="8"/>
        <color theme="1"/>
        <rFont val="Segoe UI"/>
        <family val="2"/>
      </rPr>
      <t>'NOTA ACLARATORIA</t>
    </r>
    <r>
      <rPr>
        <sz val="8"/>
        <color theme="1"/>
        <rFont val="Segoe UI"/>
        <family val="2"/>
      </rPr>
      <t>:  Se presenta ajuste en la información publicada en febrero 2024, en los destinos Vivienda, Obras Civiles y Edificaciones y en el departamento de Santander debido a la entrega de información real por parte de las fuentes que se habían imputado en ese período. Con ocasión del no reporte de información por parte de las fuentes de información se realiza imputación de los datos para este período.</t>
    </r>
  </si>
  <si>
    <r>
      <t>A3.1.  Evolución metros cúbicos de concreto premezclado por departamento. 
Producción según  departamento
2022 (enero) - 2024 (marzo)</t>
    </r>
    <r>
      <rPr>
        <b/>
        <vertAlign val="superscript"/>
        <sz val="9"/>
        <rFont val="Segoe UI"/>
        <family val="2"/>
      </rPr>
      <t>p</t>
    </r>
  </si>
  <si>
    <r>
      <t>A3.2.  Evolución metros cúbicos de concreto premezclado por departamento.  
Variación anual por departamento
2022 (enero) - 2024 (marzo)</t>
    </r>
    <r>
      <rPr>
        <b/>
        <vertAlign val="superscript"/>
        <sz val="9"/>
        <rFont val="Segoe UI"/>
        <family val="2"/>
      </rPr>
      <t>p</t>
    </r>
  </si>
  <si>
    <r>
      <t>A3.3.  Evolución metros cúbicos de concreto premezclado por departamento.
Variación año corrido por departamento. 
2022 (enero) - 2024 (marzo)</t>
    </r>
    <r>
      <rPr>
        <b/>
        <vertAlign val="superscript"/>
        <sz val="9"/>
        <rFont val="Segoe UI"/>
        <family val="2"/>
      </rPr>
      <t>p</t>
    </r>
  </si>
  <si>
    <r>
      <t>A3.4.  Evolución metros cúbicos de concreto premezclado por departamento.
Variación doce meses por departamento. 
2022 (enero) - 2024 (marzo)</t>
    </r>
    <r>
      <rPr>
        <b/>
        <vertAlign val="superscript"/>
        <sz val="9"/>
        <rFont val="Segoe UI"/>
        <family val="2"/>
      </rPr>
      <t>p</t>
    </r>
  </si>
  <si>
    <r>
      <t>A4. Metros cúbicos de concreto premezclado - destino por departamento. 
Producción según  destino por departamento
 2022 (enero) - 2024 (marzo)</t>
    </r>
    <r>
      <rPr>
        <b/>
        <vertAlign val="superscript"/>
        <sz val="9"/>
        <color indexed="8"/>
        <rFont val="Segoe UI"/>
        <family val="2"/>
      </rPr>
      <t>p</t>
    </r>
  </si>
  <si>
    <r>
      <t>A5. Variaciones de la producción de metros cúbicos de concreto premezclado EC                                                                                                                                                                                                           Total nacional 
marzo 2024</t>
    </r>
    <r>
      <rPr>
        <b/>
        <vertAlign val="superscript"/>
        <sz val="9"/>
        <color indexed="8"/>
        <rFont val="Segoe UI"/>
        <family val="2"/>
      </rPr>
      <t>p</t>
    </r>
    <r>
      <rPr>
        <b/>
        <sz val="9"/>
        <color indexed="8"/>
        <rFont val="Segoe UI"/>
        <family val="2"/>
      </rPr>
      <t xml:space="preserve"> </t>
    </r>
  </si>
  <si>
    <t>Mar 2024 vs mar 2023</t>
  </si>
  <si>
    <t>Ene - mar 2024 vs ene - mar 2023</t>
  </si>
  <si>
    <t>Abr 2023 - mar 2024 vs abr 2022 -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</si>
</sst>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87">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0" fontId="0" fillId="4" borderId="0" xfId="0" applyNumberFormat="1" applyFill="1"/>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0" fontId="0" fillId="4" borderId="0" xfId="0" applyFill="1" applyBorder="1"/>
    <xf numFmtId="170" fontId="0" fillId="4" borderId="0" xfId="0" applyNumberFormat="1" applyFill="1" applyBorder="1"/>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5" borderId="0" xfId="5" applyNumberFormat="1"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4" borderId="0"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3" fontId="47" fillId="4" borderId="0" xfId="0"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5651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11206</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883088"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J17" sqref="J17"/>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0" t="s">
        <v>51</v>
      </c>
      <c r="C3" s="281"/>
      <c r="D3" s="281"/>
      <c r="E3" s="281"/>
      <c r="F3" s="281"/>
      <c r="G3" s="281"/>
      <c r="H3" s="281"/>
      <c r="I3" s="282"/>
    </row>
    <row r="4" spans="2:15" ht="15.75" customHeight="1" x14ac:dyDescent="0.2">
      <c r="B4" s="283"/>
      <c r="C4" s="284"/>
      <c r="D4" s="284"/>
      <c r="E4" s="284"/>
      <c r="F4" s="284"/>
      <c r="G4" s="284"/>
      <c r="H4" s="284"/>
      <c r="I4" s="285"/>
    </row>
    <row r="5" spans="2:15" ht="12" customHeight="1" x14ac:dyDescent="0.2">
      <c r="B5" s="286" t="s">
        <v>52</v>
      </c>
      <c r="C5" s="287"/>
      <c r="D5" s="287"/>
      <c r="E5" s="287"/>
      <c r="F5" s="287"/>
      <c r="G5" s="287"/>
      <c r="H5" s="287"/>
      <c r="I5" s="288"/>
    </row>
    <row r="6" spans="2:15" ht="12" customHeight="1" x14ac:dyDescent="0.2">
      <c r="B6" s="289"/>
      <c r="C6" s="290"/>
      <c r="D6" s="290"/>
      <c r="E6" s="290"/>
      <c r="F6" s="290"/>
      <c r="G6" s="290"/>
      <c r="H6" s="290"/>
      <c r="I6" s="291"/>
    </row>
    <row r="7" spans="2:15" ht="12" customHeight="1" x14ac:dyDescent="0.2">
      <c r="B7" s="289"/>
      <c r="C7" s="290"/>
      <c r="D7" s="290"/>
      <c r="E7" s="290"/>
      <c r="F7" s="290"/>
      <c r="G7" s="290"/>
      <c r="H7" s="290"/>
      <c r="I7" s="291"/>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92"/>
      <c r="D16" s="292"/>
      <c r="E16" s="292"/>
      <c r="F16" s="292"/>
      <c r="G16" s="292"/>
      <c r="H16" s="292"/>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showGridLines="0" tabSelected="1" zoomScale="80" zoomScaleNormal="80" workbookViewId="0">
      <pane ySplit="7" topLeftCell="A20" activePane="bottomLeft" state="frozen"/>
      <selection pane="bottomLeft" activeCell="B34" sqref="B34"/>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84" t="s">
        <v>41</v>
      </c>
      <c r="B3" s="284"/>
      <c r="C3" s="284"/>
      <c r="D3" s="284"/>
      <c r="E3" s="284"/>
      <c r="F3" s="284"/>
      <c r="G3" s="284"/>
      <c r="H3" s="3"/>
    </row>
    <row r="4" spans="1:10" ht="15.75" customHeight="1" x14ac:dyDescent="0.2">
      <c r="A4" s="284"/>
      <c r="B4" s="284"/>
      <c r="C4" s="284"/>
      <c r="D4" s="284"/>
      <c r="E4" s="284"/>
      <c r="F4" s="284"/>
      <c r="G4" s="284"/>
      <c r="H4" s="3"/>
    </row>
    <row r="5" spans="1:10" s="21" customFormat="1" ht="28.5" customHeight="1" x14ac:dyDescent="0.2">
      <c r="A5" s="300" t="s">
        <v>91</v>
      </c>
      <c r="B5" s="300"/>
      <c r="C5" s="300"/>
      <c r="D5" s="300"/>
      <c r="E5" s="300"/>
      <c r="F5" s="300"/>
      <c r="G5" s="301"/>
      <c r="H5" s="22"/>
    </row>
    <row r="6" spans="1:10" ht="23.25" customHeight="1" x14ac:dyDescent="0.25">
      <c r="A6" s="298" t="s">
        <v>0</v>
      </c>
      <c r="B6" s="298" t="s">
        <v>1</v>
      </c>
      <c r="C6" s="298" t="s">
        <v>26</v>
      </c>
      <c r="D6" s="298"/>
      <c r="E6" s="302" t="s">
        <v>65</v>
      </c>
      <c r="F6" s="298"/>
      <c r="G6" s="303"/>
      <c r="H6" s="4"/>
    </row>
    <row r="7" spans="1:10" ht="23.25" customHeight="1" x14ac:dyDescent="0.25">
      <c r="A7" s="299"/>
      <c r="B7" s="299"/>
      <c r="C7" s="299" t="s">
        <v>15</v>
      </c>
      <c r="D7" s="299"/>
      <c r="E7" s="50" t="s">
        <v>14</v>
      </c>
      <c r="F7" s="36" t="s">
        <v>48</v>
      </c>
      <c r="G7" s="51" t="s">
        <v>27</v>
      </c>
      <c r="H7" s="4"/>
    </row>
    <row r="8" spans="1:10" ht="15" customHeight="1" x14ac:dyDescent="0.25">
      <c r="A8" s="84">
        <v>2022</v>
      </c>
      <c r="B8" s="43" t="s">
        <v>2</v>
      </c>
      <c r="C8" s="101">
        <v>546716.24973388598</v>
      </c>
      <c r="D8" s="43"/>
      <c r="E8" s="48">
        <v>0</v>
      </c>
      <c r="F8" s="48">
        <v>0</v>
      </c>
      <c r="G8" s="49" t="s">
        <v>83</v>
      </c>
      <c r="H8" s="4"/>
      <c r="I8" s="58"/>
      <c r="J8" s="174"/>
    </row>
    <row r="9" spans="1:10" ht="15" customHeight="1" x14ac:dyDescent="0.25">
      <c r="A9" s="84"/>
      <c r="B9" s="38" t="s">
        <v>3</v>
      </c>
      <c r="C9" s="100">
        <v>659277.69721698109</v>
      </c>
      <c r="D9" s="38"/>
      <c r="E9" s="46">
        <v>0</v>
      </c>
      <c r="F9" s="46">
        <v>0</v>
      </c>
      <c r="G9" s="47" t="s">
        <v>83</v>
      </c>
      <c r="H9" s="4"/>
      <c r="I9" s="58"/>
      <c r="J9" s="174"/>
    </row>
    <row r="10" spans="1:10" ht="15" customHeight="1" x14ac:dyDescent="0.25">
      <c r="A10" s="84"/>
      <c r="B10" s="43" t="s">
        <v>4</v>
      </c>
      <c r="C10" s="101">
        <v>719526.37603706424</v>
      </c>
      <c r="D10" s="43"/>
      <c r="E10" s="48">
        <v>0</v>
      </c>
      <c r="F10" s="48">
        <v>0</v>
      </c>
      <c r="G10" s="49" t="s">
        <v>83</v>
      </c>
      <c r="H10" s="4"/>
      <c r="I10" s="58"/>
      <c r="J10" s="174"/>
    </row>
    <row r="11" spans="1:10" ht="15" customHeight="1" x14ac:dyDescent="0.25">
      <c r="A11" s="84"/>
      <c r="B11" s="38" t="s">
        <v>5</v>
      </c>
      <c r="C11" s="100">
        <v>632982.78080178925</v>
      </c>
      <c r="D11" s="38"/>
      <c r="E11" s="46">
        <v>0</v>
      </c>
      <c r="F11" s="46">
        <v>0</v>
      </c>
      <c r="G11" s="47" t="s">
        <v>83</v>
      </c>
      <c r="H11" s="4"/>
      <c r="I11" s="58"/>
      <c r="J11" s="174"/>
    </row>
    <row r="12" spans="1:10" ht="15" customHeight="1" x14ac:dyDescent="0.25">
      <c r="A12" s="84"/>
      <c r="B12" s="43" t="s">
        <v>6</v>
      </c>
      <c r="C12" s="101">
        <v>664794.54969868972</v>
      </c>
      <c r="D12" s="43"/>
      <c r="E12" s="48">
        <v>0</v>
      </c>
      <c r="F12" s="48">
        <v>0</v>
      </c>
      <c r="G12" s="49" t="s">
        <v>83</v>
      </c>
      <c r="H12" s="4"/>
      <c r="I12" s="58"/>
      <c r="J12" s="174"/>
    </row>
    <row r="13" spans="1:10" ht="15" customHeight="1" x14ac:dyDescent="0.25">
      <c r="A13" s="84"/>
      <c r="B13" s="38" t="s">
        <v>7</v>
      </c>
      <c r="C13" s="100">
        <v>652641.07051692775</v>
      </c>
      <c r="D13" s="38"/>
      <c r="E13" s="46">
        <v>0</v>
      </c>
      <c r="F13" s="46">
        <v>0</v>
      </c>
      <c r="G13" s="47" t="s">
        <v>83</v>
      </c>
      <c r="H13" s="4"/>
      <c r="I13" s="58"/>
      <c r="J13" s="174"/>
    </row>
    <row r="14" spans="1:10" ht="15" customHeight="1" x14ac:dyDescent="0.25">
      <c r="A14" s="84"/>
      <c r="B14" s="43" t="s">
        <v>8</v>
      </c>
      <c r="C14" s="101">
        <v>668774.94020950317</v>
      </c>
      <c r="D14" s="43"/>
      <c r="E14" s="48">
        <v>0</v>
      </c>
      <c r="F14" s="48">
        <v>0</v>
      </c>
      <c r="G14" s="49" t="s">
        <v>83</v>
      </c>
      <c r="H14" s="4"/>
      <c r="I14" s="58"/>
      <c r="J14" s="174"/>
    </row>
    <row r="15" spans="1:10" ht="15" customHeight="1" x14ac:dyDescent="0.25">
      <c r="A15" s="84"/>
      <c r="B15" s="38" t="s">
        <v>9</v>
      </c>
      <c r="C15" s="100">
        <v>737553.13485782652</v>
      </c>
      <c r="D15" s="38"/>
      <c r="E15" s="46">
        <v>0</v>
      </c>
      <c r="F15" s="46">
        <v>0</v>
      </c>
      <c r="G15" s="47" t="s">
        <v>83</v>
      </c>
      <c r="H15" s="4"/>
      <c r="I15" s="58"/>
      <c r="J15" s="174"/>
    </row>
    <row r="16" spans="1:10" ht="15" customHeight="1" x14ac:dyDescent="0.25">
      <c r="A16" s="84"/>
      <c r="B16" s="43" t="s">
        <v>10</v>
      </c>
      <c r="C16" s="101">
        <v>731658.11041455762</v>
      </c>
      <c r="D16" s="43"/>
      <c r="E16" s="48">
        <v>0</v>
      </c>
      <c r="F16" s="48">
        <v>0</v>
      </c>
      <c r="G16" s="49" t="s">
        <v>83</v>
      </c>
      <c r="H16" s="4"/>
      <c r="I16" s="58"/>
      <c r="J16" s="174"/>
    </row>
    <row r="17" spans="1:10" ht="15" customHeight="1" x14ac:dyDescent="0.25">
      <c r="A17" s="84"/>
      <c r="B17" s="38" t="s">
        <v>11</v>
      </c>
      <c r="C17" s="100">
        <v>706136.07648173021</v>
      </c>
      <c r="D17" s="38"/>
      <c r="E17" s="46">
        <v>0</v>
      </c>
      <c r="F17" s="46">
        <v>0</v>
      </c>
      <c r="G17" s="47" t="s">
        <v>83</v>
      </c>
      <c r="H17" s="4"/>
      <c r="I17" s="58"/>
      <c r="J17" s="174"/>
    </row>
    <row r="18" spans="1:10" ht="15" customHeight="1" x14ac:dyDescent="0.25">
      <c r="A18" s="84"/>
      <c r="B18" s="43" t="s">
        <v>12</v>
      </c>
      <c r="C18" s="101">
        <v>717476.13307044073</v>
      </c>
      <c r="D18" s="43"/>
      <c r="E18" s="48">
        <v>0</v>
      </c>
      <c r="F18" s="48">
        <v>0</v>
      </c>
      <c r="G18" s="49" t="s">
        <v>83</v>
      </c>
      <c r="H18" s="4"/>
      <c r="I18" s="58"/>
      <c r="J18" s="174"/>
    </row>
    <row r="19" spans="1:10" ht="15" customHeight="1" x14ac:dyDescent="0.25">
      <c r="A19" s="84"/>
      <c r="B19" s="38" t="s">
        <v>13</v>
      </c>
      <c r="C19" s="100">
        <v>685507.32798773586</v>
      </c>
      <c r="D19" s="38"/>
      <c r="E19" s="46">
        <v>0</v>
      </c>
      <c r="F19" s="46">
        <v>0</v>
      </c>
      <c r="G19" s="47" t="s">
        <v>83</v>
      </c>
      <c r="H19" s="4"/>
      <c r="I19" s="58"/>
      <c r="J19" s="174"/>
    </row>
    <row r="20" spans="1:10" ht="15" customHeight="1" x14ac:dyDescent="0.25">
      <c r="A20" s="84">
        <v>2023</v>
      </c>
      <c r="B20" s="43" t="s">
        <v>2</v>
      </c>
      <c r="C20" s="101">
        <v>553552.98081350932</v>
      </c>
      <c r="D20" s="43"/>
      <c r="E20" s="48">
        <v>1.2505081169530143</v>
      </c>
      <c r="F20" s="48">
        <v>1.2505081169530143</v>
      </c>
      <c r="G20" s="49" t="s">
        <v>83</v>
      </c>
      <c r="H20" s="4"/>
      <c r="I20" s="58"/>
      <c r="J20" s="174"/>
    </row>
    <row r="21" spans="1:10" ht="15" customHeight="1" x14ac:dyDescent="0.25">
      <c r="A21" s="84"/>
      <c r="B21" s="38" t="s">
        <v>3</v>
      </c>
      <c r="C21" s="100">
        <v>667644.25542784447</v>
      </c>
      <c r="D21" s="38"/>
      <c r="E21" s="46">
        <v>1.2690491800619412</v>
      </c>
      <c r="F21" s="46">
        <v>1.2606439135888934</v>
      </c>
      <c r="G21" s="47" t="s">
        <v>83</v>
      </c>
      <c r="H21" s="4"/>
      <c r="I21" s="58"/>
      <c r="J21" s="174"/>
    </row>
    <row r="22" spans="1:10" s="45" customFormat="1" ht="15" customHeight="1" x14ac:dyDescent="0.25">
      <c r="A22" s="84"/>
      <c r="B22" s="43" t="s">
        <v>4</v>
      </c>
      <c r="C22" s="101">
        <v>723091.46684525744</v>
      </c>
      <c r="D22" s="43"/>
      <c r="E22" s="48">
        <v>0.49547743167228475</v>
      </c>
      <c r="F22" s="48">
        <v>0.97471732053992355</v>
      </c>
      <c r="G22" s="49" t="s">
        <v>83</v>
      </c>
      <c r="H22" s="44"/>
      <c r="I22" s="93"/>
      <c r="J22" s="174"/>
    </row>
    <row r="23" spans="1:10" s="45" customFormat="1" ht="15" customHeight="1" x14ac:dyDescent="0.25">
      <c r="A23" s="84"/>
      <c r="B23" s="38" t="s">
        <v>5</v>
      </c>
      <c r="C23" s="100">
        <v>608870.48741901596</v>
      </c>
      <c r="D23" s="38"/>
      <c r="E23" s="46">
        <v>-3.8093126881319961</v>
      </c>
      <c r="F23" s="46">
        <v>-0.20886874345308115</v>
      </c>
      <c r="G23" s="47" t="s">
        <v>83</v>
      </c>
      <c r="H23" s="44"/>
      <c r="I23" s="93"/>
      <c r="J23" s="174"/>
    </row>
    <row r="24" spans="1:10" s="45" customFormat="1" ht="15" customHeight="1" x14ac:dyDescent="0.25">
      <c r="A24" s="84"/>
      <c r="B24" s="43" t="s">
        <v>6</v>
      </c>
      <c r="C24" s="101">
        <v>711897.49002639775</v>
      </c>
      <c r="D24" s="43"/>
      <c r="E24" s="48">
        <v>7.0853379211753378</v>
      </c>
      <c r="F24" s="48">
        <v>1.2955374133201758</v>
      </c>
      <c r="G24" s="49" t="s">
        <v>83</v>
      </c>
      <c r="H24" s="44"/>
      <c r="I24" s="93"/>
      <c r="J24" s="174"/>
    </row>
    <row r="25" spans="1:10" s="45" customFormat="1" ht="15" customHeight="1" x14ac:dyDescent="0.25">
      <c r="A25" s="84"/>
      <c r="B25" s="38" t="s">
        <v>7</v>
      </c>
      <c r="C25" s="100">
        <v>676205.85796185303</v>
      </c>
      <c r="D25" s="38"/>
      <c r="E25" s="46">
        <v>3.6106810480469136</v>
      </c>
      <c r="F25" s="46">
        <v>1.6853675751879535</v>
      </c>
      <c r="G25" s="47" t="s">
        <v>83</v>
      </c>
      <c r="H25" s="44"/>
      <c r="I25" s="93"/>
      <c r="J25" s="174"/>
    </row>
    <row r="26" spans="1:10" s="45" customFormat="1" ht="15" customHeight="1" x14ac:dyDescent="0.25">
      <c r="A26" s="84"/>
      <c r="B26" s="43" t="s">
        <v>8</v>
      </c>
      <c r="C26" s="101">
        <v>664253.48349910334</v>
      </c>
      <c r="D26" s="43"/>
      <c r="E26" s="48">
        <v>-0.67608046273136324</v>
      </c>
      <c r="F26" s="48">
        <v>1.3378699357211303</v>
      </c>
      <c r="G26" s="49" t="s">
        <v>83</v>
      </c>
      <c r="H26" s="44"/>
      <c r="I26" s="93"/>
      <c r="J26" s="174"/>
    </row>
    <row r="27" spans="1:10" s="45" customFormat="1" ht="15" customHeight="1" x14ac:dyDescent="0.25">
      <c r="A27" s="84"/>
      <c r="B27" s="38" t="s">
        <v>9</v>
      </c>
      <c r="C27" s="100">
        <v>702313.38003723125</v>
      </c>
      <c r="D27" s="38"/>
      <c r="E27" s="46">
        <v>-4.777927603465244</v>
      </c>
      <c r="F27" s="46">
        <v>0.48393244661615142</v>
      </c>
      <c r="G27" s="47" t="s">
        <v>83</v>
      </c>
      <c r="H27" s="44"/>
      <c r="I27" s="93"/>
      <c r="J27" s="174"/>
    </row>
    <row r="28" spans="1:10" s="45" customFormat="1" ht="15" customHeight="1" x14ac:dyDescent="0.25">
      <c r="A28" s="84"/>
      <c r="B28" s="43" t="s">
        <v>10</v>
      </c>
      <c r="C28" s="101">
        <v>726771.54</v>
      </c>
      <c r="D28" s="43"/>
      <c r="E28" s="48">
        <v>-0.66787620406324777</v>
      </c>
      <c r="F28" s="48">
        <v>0.34380263894500729</v>
      </c>
      <c r="G28" s="49" t="s">
        <v>83</v>
      </c>
      <c r="H28" s="44"/>
      <c r="I28" s="93"/>
      <c r="J28" s="174"/>
    </row>
    <row r="29" spans="1:10" s="45" customFormat="1" ht="15" customHeight="1" x14ac:dyDescent="0.25">
      <c r="A29" s="84"/>
      <c r="B29" s="38" t="s">
        <v>11</v>
      </c>
      <c r="C29" s="100">
        <v>680055.63000000012</v>
      </c>
      <c r="D29" s="38"/>
      <c r="E29" s="46">
        <v>-3.6934023554884732</v>
      </c>
      <c r="F29" s="46">
        <v>-8.042209661527977E-2</v>
      </c>
      <c r="G29" s="47" t="s">
        <v>83</v>
      </c>
      <c r="H29" s="44"/>
      <c r="I29" s="93"/>
      <c r="J29" s="174"/>
    </row>
    <row r="30" spans="1:10" s="45" customFormat="1" ht="15" customHeight="1" x14ac:dyDescent="0.25">
      <c r="A30" s="84"/>
      <c r="B30" s="43" t="s">
        <v>12</v>
      </c>
      <c r="C30" s="101">
        <v>693546.89</v>
      </c>
      <c r="D30" s="43"/>
      <c r="E30" s="48">
        <v>-3.3351970842619494</v>
      </c>
      <c r="F30" s="48">
        <v>-0.39440014267749746</v>
      </c>
      <c r="G30" s="49" t="s">
        <v>83</v>
      </c>
      <c r="H30" s="44"/>
      <c r="I30" s="93"/>
      <c r="J30" s="174"/>
    </row>
    <row r="31" spans="1:10" s="45" customFormat="1" ht="15" customHeight="1" x14ac:dyDescent="0.25">
      <c r="A31" s="84"/>
      <c r="B31" s="38" t="s">
        <v>13</v>
      </c>
      <c r="C31" s="100">
        <v>620494.46499999985</v>
      </c>
      <c r="D31" s="38"/>
      <c r="E31" s="46">
        <v>-9.48390488816176</v>
      </c>
      <c r="F31" s="46">
        <v>-1.1614674844164909</v>
      </c>
      <c r="G31" s="47">
        <v>-1.1614674844164909</v>
      </c>
      <c r="H31" s="44"/>
      <c r="I31" s="93"/>
      <c r="J31" s="174"/>
    </row>
    <row r="32" spans="1:10" s="45" customFormat="1" ht="15" customHeight="1" x14ac:dyDescent="0.25">
      <c r="A32" s="84">
        <v>2024</v>
      </c>
      <c r="B32" s="43" t="s">
        <v>2</v>
      </c>
      <c r="C32" s="101">
        <v>511040.74999999977</v>
      </c>
      <c r="D32" s="43"/>
      <c r="E32" s="48">
        <v>-7.6798847241384181</v>
      </c>
      <c r="F32" s="48">
        <v>-7.6798847241384181</v>
      </c>
      <c r="G32" s="49">
        <v>-1.767497934373452</v>
      </c>
      <c r="H32" s="44"/>
      <c r="I32" s="93"/>
      <c r="J32" s="243"/>
    </row>
    <row r="33" spans="1:10" s="45" customFormat="1" ht="15" customHeight="1" x14ac:dyDescent="0.25">
      <c r="A33" s="244"/>
      <c r="B33" s="100" t="s">
        <v>3</v>
      </c>
      <c r="C33" s="100">
        <v>646364.89199999999</v>
      </c>
      <c r="D33" s="245"/>
      <c r="E33" s="246">
        <v>-3.1872308126440885</v>
      </c>
      <c r="F33" s="246">
        <v>-5.2236929750753518</v>
      </c>
      <c r="G33" s="47">
        <v>-2.129959779366402</v>
      </c>
      <c r="H33" s="44"/>
      <c r="I33" s="93"/>
      <c r="J33" s="174"/>
    </row>
    <row r="34" spans="1:10" s="249" customFormat="1" ht="15" customHeight="1" x14ac:dyDescent="0.25">
      <c r="A34" s="122"/>
      <c r="B34" s="251" t="s">
        <v>4</v>
      </c>
      <c r="C34" s="252">
        <v>603802.15</v>
      </c>
      <c r="D34" s="251"/>
      <c r="E34" s="253">
        <v>-16.497126894015125</v>
      </c>
      <c r="F34" s="253">
        <v>-9.4163439203223902</v>
      </c>
      <c r="G34" s="254">
        <v>-3.637958983721461</v>
      </c>
      <c r="H34" s="247"/>
      <c r="I34" s="248"/>
      <c r="J34" s="250"/>
    </row>
    <row r="35" spans="1:10" ht="15" customHeight="1" x14ac:dyDescent="0.25">
      <c r="A35" s="84"/>
      <c r="B35" s="43"/>
      <c r="D35" s="43"/>
      <c r="E35" s="48"/>
      <c r="F35" s="48"/>
      <c r="G35" s="48"/>
      <c r="H35" s="4"/>
      <c r="I35" s="58"/>
      <c r="J35" s="170"/>
    </row>
    <row r="36" spans="1:10" ht="14.25" customHeight="1" x14ac:dyDescent="0.25">
      <c r="A36" s="84"/>
      <c r="B36" s="43"/>
      <c r="C36" s="101"/>
      <c r="D36" s="43"/>
      <c r="E36" s="48"/>
      <c r="F36" s="48"/>
      <c r="G36" s="48"/>
      <c r="H36" s="4"/>
    </row>
    <row r="37" spans="1:10" ht="15" customHeight="1" x14ac:dyDescent="0.25">
      <c r="A37" s="296" t="s">
        <v>53</v>
      </c>
      <c r="B37" s="297"/>
      <c r="C37" s="297"/>
      <c r="D37" s="297"/>
      <c r="E37" s="297"/>
      <c r="F37" s="297"/>
      <c r="G37" s="173"/>
      <c r="H37" s="4"/>
    </row>
    <row r="38" spans="1:10" ht="17.25" customHeight="1" x14ac:dyDescent="0.25">
      <c r="A38" s="39" t="s">
        <v>16</v>
      </c>
      <c r="B38" s="40"/>
      <c r="C38" s="40"/>
      <c r="D38" s="40"/>
      <c r="E38" s="40"/>
      <c r="F38" s="40"/>
      <c r="G38" s="14"/>
      <c r="H38" s="4"/>
    </row>
    <row r="39" spans="1:10" ht="17.25" customHeight="1" x14ac:dyDescent="0.25">
      <c r="A39" s="39" t="s">
        <v>54</v>
      </c>
      <c r="B39" s="40"/>
      <c r="C39" s="40"/>
      <c r="D39" s="40"/>
      <c r="E39" s="40"/>
      <c r="F39" s="40"/>
      <c r="G39" s="15"/>
      <c r="H39" s="4"/>
    </row>
    <row r="40" spans="1:10" ht="17.25" customHeight="1" x14ac:dyDescent="0.25">
      <c r="A40" s="39" t="s">
        <v>84</v>
      </c>
      <c r="B40" s="40"/>
      <c r="C40" s="40"/>
      <c r="D40" s="40"/>
      <c r="E40" s="40"/>
      <c r="F40" s="40"/>
      <c r="G40" s="15"/>
      <c r="H40" s="4"/>
    </row>
    <row r="41" spans="1:10" ht="36.75" customHeight="1" x14ac:dyDescent="0.25">
      <c r="A41" s="304" t="s">
        <v>93</v>
      </c>
      <c r="B41" s="294"/>
      <c r="C41" s="294"/>
      <c r="D41" s="294"/>
      <c r="E41" s="294"/>
      <c r="F41" s="294"/>
      <c r="G41" s="295"/>
      <c r="H41" s="4"/>
    </row>
    <row r="42" spans="1:10" ht="56.25" customHeight="1" x14ac:dyDescent="0.25">
      <c r="A42" s="293" t="s">
        <v>92</v>
      </c>
      <c r="B42" s="294"/>
      <c r="C42" s="294"/>
      <c r="D42" s="294"/>
      <c r="E42" s="294"/>
      <c r="F42" s="294"/>
      <c r="G42" s="295"/>
      <c r="H42" s="4"/>
    </row>
    <row r="43" spans="1:10" ht="16.5" customHeight="1" x14ac:dyDescent="0.25">
      <c r="A43" s="41" t="s">
        <v>94</v>
      </c>
      <c r="B43" s="40"/>
      <c r="C43" s="40"/>
      <c r="D43" s="40"/>
      <c r="E43" s="42"/>
      <c r="F43" s="42"/>
      <c r="G43" s="16"/>
      <c r="H43" s="4"/>
    </row>
    <row r="44" spans="1:10" ht="4.5" customHeight="1" x14ac:dyDescent="0.25">
      <c r="A44" s="17"/>
      <c r="B44" s="18"/>
      <c r="C44" s="19"/>
      <c r="D44" s="18"/>
      <c r="E44" s="18"/>
      <c r="F44" s="18"/>
      <c r="G44" s="20"/>
      <c r="H44" s="7"/>
    </row>
    <row r="45" spans="1:10" ht="15" x14ac:dyDescent="0.25">
      <c r="A45" s="4"/>
      <c r="B45" s="4"/>
      <c r="C45" s="5"/>
      <c r="D45" s="4"/>
      <c r="E45" s="4"/>
      <c r="F45" s="4"/>
      <c r="G45" s="4"/>
    </row>
    <row r="46" spans="1:10" ht="15" x14ac:dyDescent="0.25">
      <c r="A46" s="4"/>
      <c r="B46" s="4"/>
      <c r="C46" s="4"/>
      <c r="D46" s="4"/>
      <c r="E46" s="4"/>
      <c r="F46" s="4"/>
      <c r="G46" s="4"/>
    </row>
    <row r="47" spans="1:10" ht="15" x14ac:dyDescent="0.25">
      <c r="A47" s="4"/>
      <c r="B47" s="4"/>
      <c r="C47" s="4"/>
      <c r="D47" s="4"/>
      <c r="E47" s="4"/>
      <c r="F47" s="4"/>
      <c r="G47" s="4"/>
      <c r="H47" s="8"/>
    </row>
    <row r="48" spans="1:10" ht="12.75" customHeight="1" x14ac:dyDescent="0.25">
      <c r="A48" s="4"/>
      <c r="B48" s="4"/>
      <c r="C48" s="4"/>
      <c r="D48" s="4"/>
      <c r="E48" s="4"/>
      <c r="F48" s="4"/>
      <c r="G48" s="4"/>
      <c r="H48" s="8"/>
    </row>
    <row r="49" spans="1:8" ht="15" x14ac:dyDescent="0.25">
      <c r="A49" s="4"/>
      <c r="B49" s="4"/>
      <c r="C49" s="4"/>
      <c r="D49" s="4"/>
      <c r="E49" s="4"/>
      <c r="F49" s="4"/>
      <c r="G49" s="4"/>
    </row>
    <row r="50" spans="1:8" ht="15" x14ac:dyDescent="0.25">
      <c r="A50" s="4"/>
      <c r="B50" s="4"/>
      <c r="C50" s="4"/>
      <c r="D50" s="4"/>
      <c r="E50" s="4"/>
      <c r="F50" s="4"/>
      <c r="G50" s="4"/>
    </row>
    <row r="51" spans="1:8" ht="15" x14ac:dyDescent="0.25">
      <c r="A51" s="4"/>
      <c r="B51" s="4"/>
      <c r="C51" s="4"/>
      <c r="D51" s="4"/>
      <c r="E51" s="4"/>
      <c r="F51" s="4"/>
      <c r="G51" s="4"/>
    </row>
    <row r="52" spans="1:8" ht="15" x14ac:dyDescent="0.25">
      <c r="A52" s="4"/>
      <c r="B52" s="4"/>
      <c r="C52" s="4"/>
      <c r="D52" s="4"/>
      <c r="E52" s="4"/>
      <c r="F52" s="4"/>
      <c r="G52" s="4"/>
    </row>
    <row r="53" spans="1:8" ht="15" x14ac:dyDescent="0.25">
      <c r="A53" s="4"/>
      <c r="B53" s="4"/>
      <c r="C53" s="4"/>
      <c r="D53" s="4"/>
      <c r="E53" s="4"/>
      <c r="F53" s="4"/>
      <c r="G53" s="4"/>
    </row>
    <row r="54" spans="1:8" ht="15" x14ac:dyDescent="0.25">
      <c r="A54" s="4"/>
      <c r="B54" s="4"/>
      <c r="C54" s="4"/>
      <c r="D54" s="4"/>
      <c r="E54" s="4"/>
      <c r="F54" s="4"/>
      <c r="G54" s="4"/>
    </row>
    <row r="55" spans="1:8" ht="15" x14ac:dyDescent="0.25">
      <c r="A55" s="4"/>
      <c r="B55" s="4"/>
      <c r="C55" s="4"/>
      <c r="D55" s="4"/>
      <c r="E55" s="4"/>
      <c r="F55" s="4"/>
      <c r="G55" s="4"/>
      <c r="H55" s="9"/>
    </row>
    <row r="56" spans="1:8" x14ac:dyDescent="0.2">
      <c r="A56" s="10"/>
      <c r="B56" s="7"/>
      <c r="C56" s="7"/>
      <c r="D56" s="7"/>
      <c r="E56" s="11"/>
      <c r="F56" s="11"/>
      <c r="G56" s="11"/>
      <c r="H56" s="9"/>
    </row>
    <row r="57" spans="1:8" x14ac:dyDescent="0.2">
      <c r="D57" s="6"/>
      <c r="E57" s="6"/>
      <c r="F57" s="6"/>
      <c r="G57" s="6"/>
      <c r="H57" s="9"/>
    </row>
    <row r="58" spans="1:8" x14ac:dyDescent="0.2">
      <c r="E58" s="12"/>
      <c r="F58" s="12"/>
      <c r="G58" s="12"/>
      <c r="H58" s="9"/>
    </row>
    <row r="59" spans="1:8" ht="14.25" x14ac:dyDescent="0.2">
      <c r="E59" s="13"/>
      <c r="F59" s="13"/>
      <c r="G59" s="13"/>
    </row>
    <row r="60" spans="1:8" ht="14.25" x14ac:dyDescent="0.2">
      <c r="E60" s="13"/>
      <c r="F60" s="13"/>
      <c r="G60" s="13"/>
    </row>
    <row r="61" spans="1:8" ht="14.25" x14ac:dyDescent="0.2">
      <c r="E61" s="13"/>
      <c r="F61" s="13"/>
    </row>
    <row r="62" spans="1:8" ht="14.25" x14ac:dyDescent="0.2">
      <c r="E62" s="13"/>
      <c r="F62" s="13"/>
    </row>
    <row r="67" spans="7:7" x14ac:dyDescent="0.2">
      <c r="G67" s="9"/>
    </row>
    <row r="68" spans="7:7" x14ac:dyDescent="0.2">
      <c r="G68" s="9"/>
    </row>
    <row r="69" spans="7:7" x14ac:dyDescent="0.2">
      <c r="G69" s="9"/>
    </row>
    <row r="70" spans="7:7" x14ac:dyDescent="0.2">
      <c r="G70" s="9"/>
    </row>
  </sheetData>
  <mergeCells count="10">
    <mergeCell ref="A42:G42"/>
    <mergeCell ref="A37:F37"/>
    <mergeCell ref="D6:D7"/>
    <mergeCell ref="A5:G5"/>
    <mergeCell ref="A3:G4"/>
    <mergeCell ref="E6:G6"/>
    <mergeCell ref="B6:B7"/>
    <mergeCell ref="A6:A7"/>
    <mergeCell ref="C6:C7"/>
    <mergeCell ref="A41:G41"/>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9"/>
  <sheetViews>
    <sheetView showGridLines="0" zoomScale="80" zoomScaleNormal="80" workbookViewId="0">
      <pane ySplit="7" topLeftCell="A31" activePane="bottomLeft" state="frozen"/>
      <selection pane="bottomLeft" activeCell="A41" sqref="A41:O41"/>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16384" width="11.42578125" style="176"/>
  </cols>
  <sheetData>
    <row r="1" spans="1:63" ht="46.5" customHeight="1" x14ac:dyDescent="0.25"/>
    <row r="2" spans="1:63" ht="23.25" customHeight="1" x14ac:dyDescent="0.25"/>
    <row r="3" spans="1:63" ht="21.75" customHeight="1" x14ac:dyDescent="0.25">
      <c r="A3" s="331" t="s">
        <v>41</v>
      </c>
      <c r="B3" s="331"/>
      <c r="C3" s="331"/>
      <c r="D3" s="331"/>
      <c r="E3" s="331"/>
      <c r="F3" s="331"/>
      <c r="G3" s="331"/>
      <c r="H3" s="331"/>
      <c r="I3" s="331"/>
      <c r="J3" s="331"/>
      <c r="K3" s="331"/>
      <c r="L3" s="331"/>
      <c r="M3" s="331"/>
      <c r="N3" s="331"/>
      <c r="O3" s="331"/>
    </row>
    <row r="4" spans="1:63" ht="21.75" customHeight="1" x14ac:dyDescent="0.25">
      <c r="A4" s="331"/>
      <c r="B4" s="331"/>
      <c r="C4" s="331"/>
      <c r="D4" s="331"/>
      <c r="E4" s="331"/>
      <c r="F4" s="331"/>
      <c r="G4" s="331"/>
      <c r="H4" s="331"/>
      <c r="I4" s="331"/>
      <c r="J4" s="331"/>
      <c r="K4" s="331"/>
      <c r="L4" s="331"/>
      <c r="M4" s="331"/>
      <c r="N4" s="331"/>
      <c r="O4" s="331"/>
    </row>
    <row r="5" spans="1:63" s="177" customFormat="1" ht="46.5" customHeight="1" x14ac:dyDescent="0.2">
      <c r="A5" s="314" t="s">
        <v>95</v>
      </c>
      <c r="B5" s="315"/>
      <c r="C5" s="315"/>
      <c r="D5" s="315"/>
      <c r="E5" s="315"/>
      <c r="F5" s="332"/>
      <c r="G5" s="315"/>
      <c r="H5" s="315"/>
      <c r="I5" s="315"/>
      <c r="J5" s="315"/>
      <c r="K5" s="315"/>
      <c r="L5" s="315"/>
      <c r="M5" s="315"/>
      <c r="N5" s="315"/>
      <c r="O5" s="316"/>
      <c r="Q5" s="333" t="s">
        <v>97</v>
      </c>
      <c r="R5" s="332"/>
      <c r="S5" s="332"/>
      <c r="T5" s="332"/>
      <c r="U5" s="332"/>
      <c r="V5" s="332"/>
      <c r="W5" s="332"/>
      <c r="X5" s="332"/>
      <c r="Y5" s="332"/>
      <c r="Z5" s="332"/>
      <c r="AA5" s="332"/>
      <c r="AB5" s="332"/>
      <c r="AC5" s="332"/>
      <c r="AD5" s="332"/>
      <c r="AE5" s="334"/>
      <c r="AF5" s="178"/>
      <c r="AG5" s="314" t="s">
        <v>98</v>
      </c>
      <c r="AH5" s="315"/>
      <c r="AI5" s="315"/>
      <c r="AJ5" s="315"/>
      <c r="AK5" s="315"/>
      <c r="AL5" s="315"/>
      <c r="AM5" s="315"/>
      <c r="AN5" s="315"/>
      <c r="AO5" s="315"/>
      <c r="AP5" s="315"/>
      <c r="AQ5" s="315"/>
      <c r="AR5" s="315"/>
      <c r="AS5" s="315"/>
      <c r="AT5" s="315"/>
      <c r="AU5" s="316"/>
      <c r="AW5" s="314" t="s">
        <v>99</v>
      </c>
      <c r="AX5" s="315"/>
      <c r="AY5" s="315"/>
      <c r="AZ5" s="315"/>
      <c r="BA5" s="315"/>
      <c r="BB5" s="315"/>
      <c r="BC5" s="315"/>
      <c r="BD5" s="315"/>
      <c r="BE5" s="315"/>
      <c r="BF5" s="315"/>
      <c r="BG5" s="315"/>
      <c r="BH5" s="315"/>
      <c r="BI5" s="315"/>
      <c r="BJ5" s="315"/>
      <c r="BK5" s="316"/>
    </row>
    <row r="6" spans="1:63" s="177" customFormat="1" ht="15" customHeight="1" x14ac:dyDescent="0.2">
      <c r="A6" s="317" t="s">
        <v>0</v>
      </c>
      <c r="B6" s="323" t="s">
        <v>1</v>
      </c>
      <c r="C6" s="321" t="s">
        <v>28</v>
      </c>
      <c r="D6" s="321"/>
      <c r="E6" s="321"/>
      <c r="F6" s="179"/>
      <c r="G6" s="322" t="s">
        <v>82</v>
      </c>
      <c r="H6" s="322"/>
      <c r="I6" s="322"/>
      <c r="J6" s="322"/>
      <c r="K6" s="322"/>
      <c r="L6" s="322"/>
      <c r="M6" s="319" t="s">
        <v>30</v>
      </c>
      <c r="N6" s="319" t="s">
        <v>25</v>
      </c>
      <c r="O6" s="323" t="s">
        <v>17</v>
      </c>
      <c r="Q6" s="317" t="s">
        <v>0</v>
      </c>
      <c r="R6" s="319" t="s">
        <v>1</v>
      </c>
      <c r="S6" s="321" t="s">
        <v>28</v>
      </c>
      <c r="T6" s="321"/>
      <c r="U6" s="321"/>
      <c r="V6" s="179"/>
      <c r="W6" s="322" t="s">
        <v>82</v>
      </c>
      <c r="X6" s="322"/>
      <c r="Y6" s="322"/>
      <c r="Z6" s="322"/>
      <c r="AA6" s="322"/>
      <c r="AB6" s="322"/>
      <c r="AC6" s="319" t="s">
        <v>30</v>
      </c>
      <c r="AD6" s="319" t="s">
        <v>25</v>
      </c>
      <c r="AE6" s="323" t="s">
        <v>17</v>
      </c>
      <c r="AF6" s="180"/>
      <c r="AG6" s="317" t="s">
        <v>0</v>
      </c>
      <c r="AH6" s="319" t="s">
        <v>1</v>
      </c>
      <c r="AI6" s="321" t="s">
        <v>28</v>
      </c>
      <c r="AJ6" s="321"/>
      <c r="AK6" s="321"/>
      <c r="AL6" s="224"/>
      <c r="AM6" s="322" t="s">
        <v>82</v>
      </c>
      <c r="AN6" s="322"/>
      <c r="AO6" s="322"/>
      <c r="AP6" s="322"/>
      <c r="AQ6" s="322"/>
      <c r="AR6" s="322"/>
      <c r="AS6" s="319" t="s">
        <v>30</v>
      </c>
      <c r="AT6" s="319" t="s">
        <v>25</v>
      </c>
      <c r="AU6" s="323" t="s">
        <v>17</v>
      </c>
      <c r="AW6" s="317" t="s">
        <v>0</v>
      </c>
      <c r="AX6" s="319" t="s">
        <v>1</v>
      </c>
      <c r="AY6" s="321" t="s">
        <v>28</v>
      </c>
      <c r="AZ6" s="321"/>
      <c r="BA6" s="321"/>
      <c r="BB6" s="224"/>
      <c r="BC6" s="322" t="s">
        <v>82</v>
      </c>
      <c r="BD6" s="322"/>
      <c r="BE6" s="322"/>
      <c r="BF6" s="322"/>
      <c r="BG6" s="322"/>
      <c r="BH6" s="322"/>
      <c r="BI6" s="319" t="s">
        <v>30</v>
      </c>
      <c r="BJ6" s="319" t="s">
        <v>25</v>
      </c>
      <c r="BK6" s="323" t="s">
        <v>17</v>
      </c>
    </row>
    <row r="7" spans="1:63" s="177" customFormat="1" ht="15" customHeight="1" x14ac:dyDescent="0.2">
      <c r="A7" s="318"/>
      <c r="B7" s="324"/>
      <c r="C7" s="181" t="s">
        <v>31</v>
      </c>
      <c r="D7" s="181" t="s">
        <v>32</v>
      </c>
      <c r="E7" s="181" t="s">
        <v>17</v>
      </c>
      <c r="F7" s="181"/>
      <c r="G7" s="182">
        <v>530201</v>
      </c>
      <c r="H7" s="182">
        <v>530202</v>
      </c>
      <c r="I7" s="182">
        <v>530203</v>
      </c>
      <c r="J7" s="182">
        <v>530204</v>
      </c>
      <c r="K7" s="182">
        <v>530205</v>
      </c>
      <c r="L7" s="181" t="s">
        <v>17</v>
      </c>
      <c r="M7" s="320"/>
      <c r="N7" s="320"/>
      <c r="O7" s="324"/>
      <c r="P7" s="183"/>
      <c r="Q7" s="335"/>
      <c r="R7" s="329"/>
      <c r="S7" s="184" t="s">
        <v>31</v>
      </c>
      <c r="T7" s="184" t="s">
        <v>32</v>
      </c>
      <c r="U7" s="184" t="s">
        <v>17</v>
      </c>
      <c r="V7" s="181"/>
      <c r="W7" s="182">
        <v>530201</v>
      </c>
      <c r="X7" s="182">
        <v>530202</v>
      </c>
      <c r="Y7" s="182">
        <v>530203</v>
      </c>
      <c r="Z7" s="182">
        <v>530204</v>
      </c>
      <c r="AA7" s="182">
        <v>530205</v>
      </c>
      <c r="AB7" s="181" t="s">
        <v>17</v>
      </c>
      <c r="AC7" s="329"/>
      <c r="AD7" s="329"/>
      <c r="AE7" s="330"/>
      <c r="AF7" s="180"/>
      <c r="AG7" s="318"/>
      <c r="AH7" s="320"/>
      <c r="AI7" s="181" t="s">
        <v>31</v>
      </c>
      <c r="AJ7" s="181" t="s">
        <v>32</v>
      </c>
      <c r="AK7" s="181" t="s">
        <v>17</v>
      </c>
      <c r="AL7" s="181"/>
      <c r="AM7" s="182">
        <v>530201</v>
      </c>
      <c r="AN7" s="182">
        <v>530202</v>
      </c>
      <c r="AO7" s="182">
        <v>530203</v>
      </c>
      <c r="AP7" s="182">
        <v>530204</v>
      </c>
      <c r="AQ7" s="182">
        <v>530205</v>
      </c>
      <c r="AR7" s="181" t="s">
        <v>17</v>
      </c>
      <c r="AS7" s="320"/>
      <c r="AT7" s="320"/>
      <c r="AU7" s="324"/>
      <c r="AW7" s="318"/>
      <c r="AX7" s="320"/>
      <c r="AY7" s="181" t="s">
        <v>31</v>
      </c>
      <c r="AZ7" s="181" t="s">
        <v>32</v>
      </c>
      <c r="BA7" s="181" t="s">
        <v>17</v>
      </c>
      <c r="BB7" s="181"/>
      <c r="BC7" s="182">
        <v>530201</v>
      </c>
      <c r="BD7" s="182">
        <v>530202</v>
      </c>
      <c r="BE7" s="182">
        <v>530203</v>
      </c>
      <c r="BF7" s="182">
        <v>530204</v>
      </c>
      <c r="BG7" s="182">
        <v>530205</v>
      </c>
      <c r="BH7" s="181" t="s">
        <v>17</v>
      </c>
      <c r="BI7" s="320"/>
      <c r="BJ7" s="320"/>
      <c r="BK7" s="324"/>
    </row>
    <row r="8" spans="1:63" s="193" customFormat="1" ht="15" customHeight="1" x14ac:dyDescent="0.25">
      <c r="A8" s="185">
        <v>2022</v>
      </c>
      <c r="B8" s="186" t="s">
        <v>2</v>
      </c>
      <c r="C8" s="186">
        <v>125989.56635389385</v>
      </c>
      <c r="D8" s="186">
        <v>172175.03446012689</v>
      </c>
      <c r="E8" s="186">
        <v>298164.60081402073</v>
      </c>
      <c r="F8" s="186"/>
      <c r="G8" s="186">
        <v>87410.62539241671</v>
      </c>
      <c r="H8" s="186">
        <v>10264.300667387253</v>
      </c>
      <c r="I8" s="186">
        <v>1241.7720923784987</v>
      </c>
      <c r="J8" s="186">
        <v>4514.5910786813956</v>
      </c>
      <c r="K8" s="186">
        <v>15909.58183799857</v>
      </c>
      <c r="L8" s="186">
        <v>119340.87106886243</v>
      </c>
      <c r="M8" s="186">
        <v>110656.78421299376</v>
      </c>
      <c r="N8" s="186">
        <v>18553.993638008771</v>
      </c>
      <c r="O8" s="187">
        <v>546716.24973388575</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163182.80550294815</v>
      </c>
      <c r="D9" s="194">
        <v>213621.09619294794</v>
      </c>
      <c r="E9" s="194">
        <v>376803.90169589606</v>
      </c>
      <c r="F9" s="194"/>
      <c r="G9" s="194">
        <v>99199.955870981255</v>
      </c>
      <c r="H9" s="194">
        <v>15223.698593016214</v>
      </c>
      <c r="I9" s="194">
        <v>1357.3934610331967</v>
      </c>
      <c r="J9" s="194">
        <v>3613.3528017215103</v>
      </c>
      <c r="K9" s="194">
        <v>16805.641735253725</v>
      </c>
      <c r="L9" s="194">
        <v>136200.04246200592</v>
      </c>
      <c r="M9" s="194">
        <v>122193.44349935636</v>
      </c>
      <c r="N9" s="194">
        <v>24080.309559722507</v>
      </c>
      <c r="O9" s="195">
        <v>659277.69721698086</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173190.27973314043</v>
      </c>
      <c r="D10" s="186">
        <v>242969.26936183387</v>
      </c>
      <c r="E10" s="186">
        <v>416159.5490949743</v>
      </c>
      <c r="F10" s="186"/>
      <c r="G10" s="186">
        <v>108183.68011990744</v>
      </c>
      <c r="H10" s="186">
        <v>16186.509654822821</v>
      </c>
      <c r="I10" s="186">
        <v>2411.5881114616018</v>
      </c>
      <c r="J10" s="186">
        <v>5225.3034419693322</v>
      </c>
      <c r="K10" s="186">
        <v>18651.141776641503</v>
      </c>
      <c r="L10" s="186">
        <v>150658.22310480272</v>
      </c>
      <c r="M10" s="186">
        <v>124394.13745690351</v>
      </c>
      <c r="N10" s="186">
        <v>28314.466380384154</v>
      </c>
      <c r="O10" s="187">
        <v>719526.37603706459</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174675.93487232714</v>
      </c>
      <c r="D11" s="194">
        <v>184920.13494326698</v>
      </c>
      <c r="E11" s="194">
        <v>359596.06981559412</v>
      </c>
      <c r="F11" s="194"/>
      <c r="G11" s="194">
        <v>99866.05905213501</v>
      </c>
      <c r="H11" s="194">
        <v>14492.170674530435</v>
      </c>
      <c r="I11" s="194">
        <v>3220.7757363359096</v>
      </c>
      <c r="J11" s="194">
        <v>5771.9722047843552</v>
      </c>
      <c r="K11" s="194">
        <v>15667.90875443165</v>
      </c>
      <c r="L11" s="194">
        <v>139018.88642221736</v>
      </c>
      <c r="M11" s="194">
        <v>110939.68572453962</v>
      </c>
      <c r="N11" s="194">
        <v>23428.138839438165</v>
      </c>
      <c r="O11" s="195">
        <v>632982.78080178937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206225.94750070316</v>
      </c>
      <c r="D12" s="186">
        <v>178941.53745198587</v>
      </c>
      <c r="E12" s="186">
        <v>385167.48495268903</v>
      </c>
      <c r="F12" s="186"/>
      <c r="G12" s="186">
        <v>95548.360926226582</v>
      </c>
      <c r="H12" s="186">
        <v>14779.855643024852</v>
      </c>
      <c r="I12" s="186">
        <v>3371.6231982837239</v>
      </c>
      <c r="J12" s="186">
        <v>4537.8921617746646</v>
      </c>
      <c r="K12" s="186">
        <v>18887.218903302688</v>
      </c>
      <c r="L12" s="186">
        <v>137124.95083261252</v>
      </c>
      <c r="M12" s="186">
        <v>113089.67218899903</v>
      </c>
      <c r="N12" s="186">
        <v>29412.441724388951</v>
      </c>
      <c r="O12" s="187">
        <v>664794.54969868972</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203620.45046890792</v>
      </c>
      <c r="D13" s="194">
        <v>175657.00272756326</v>
      </c>
      <c r="E13" s="194">
        <v>379277.45319647121</v>
      </c>
      <c r="F13" s="194"/>
      <c r="G13" s="194">
        <v>97048.45003545795</v>
      </c>
      <c r="H13" s="194">
        <v>14644.192541775779</v>
      </c>
      <c r="I13" s="194">
        <v>3474.6197034200618</v>
      </c>
      <c r="J13" s="194">
        <v>3161.2961353766</v>
      </c>
      <c r="K13" s="194">
        <v>18670.686572591709</v>
      </c>
      <c r="L13" s="194">
        <v>136999.24498862209</v>
      </c>
      <c r="M13" s="194">
        <v>107043.15510097622</v>
      </c>
      <c r="N13" s="194">
        <v>29321.217230858041</v>
      </c>
      <c r="O13" s="195">
        <v>652641.07051692752</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208667.63753374552</v>
      </c>
      <c r="D14" s="186">
        <v>176713.73196727913</v>
      </c>
      <c r="E14" s="186">
        <v>385381.36950102466</v>
      </c>
      <c r="F14" s="186"/>
      <c r="G14" s="186">
        <v>101796.72755913775</v>
      </c>
      <c r="H14" s="186">
        <v>14579.409712544833</v>
      </c>
      <c r="I14" s="186">
        <v>3578.7753369220354</v>
      </c>
      <c r="J14" s="186">
        <v>3325.1743057608633</v>
      </c>
      <c r="K14" s="186">
        <v>19361.162200410898</v>
      </c>
      <c r="L14" s="186">
        <v>142641.24911477638</v>
      </c>
      <c r="M14" s="186">
        <v>115542.83736215705</v>
      </c>
      <c r="N14" s="186">
        <v>25209.484231544986</v>
      </c>
      <c r="O14" s="187">
        <v>668774.94020950317</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236933.00034674045</v>
      </c>
      <c r="D15" s="194">
        <v>191735.29176579198</v>
      </c>
      <c r="E15" s="194">
        <v>428668.29211253242</v>
      </c>
      <c r="F15" s="194"/>
      <c r="G15" s="194">
        <v>109655.31516037366</v>
      </c>
      <c r="H15" s="194">
        <v>12858.733975104582</v>
      </c>
      <c r="I15" s="194">
        <v>1449.1980261400029</v>
      </c>
      <c r="J15" s="194">
        <v>6156.3590164514244</v>
      </c>
      <c r="K15" s="194">
        <v>24190.558423228424</v>
      </c>
      <c r="L15" s="194">
        <v>154310.16460129808</v>
      </c>
      <c r="M15" s="194">
        <v>126261.00379799568</v>
      </c>
      <c r="N15" s="194">
        <v>28313.674346000214</v>
      </c>
      <c r="O15" s="195">
        <v>737553.1348578264</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242753.12105590716</v>
      </c>
      <c r="D16" s="186">
        <v>198561.77934597776</v>
      </c>
      <c r="E16" s="186">
        <v>441314.90040188492</v>
      </c>
      <c r="F16" s="186"/>
      <c r="G16" s="186">
        <v>103320.4840268322</v>
      </c>
      <c r="H16" s="186">
        <v>14922.087534320815</v>
      </c>
      <c r="I16" s="186">
        <v>2255.5457151517335</v>
      </c>
      <c r="J16" s="186">
        <v>6847.7498086106771</v>
      </c>
      <c r="K16" s="186">
        <v>23750.033549935022</v>
      </c>
      <c r="L16" s="186">
        <v>151095.90063485046</v>
      </c>
      <c r="M16" s="186">
        <v>122903.13604743086</v>
      </c>
      <c r="N16" s="186">
        <v>16344.173330391652</v>
      </c>
      <c r="O16" s="187">
        <v>731658.11041455797</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222954.85356982704</v>
      </c>
      <c r="D17" s="194">
        <v>190539.9102735272</v>
      </c>
      <c r="E17" s="194">
        <v>413494.76384335425</v>
      </c>
      <c r="F17" s="194"/>
      <c r="G17" s="194">
        <v>106172.29732155216</v>
      </c>
      <c r="H17" s="194">
        <v>11408.043379998069</v>
      </c>
      <c r="I17" s="194">
        <v>2441.0829709291347</v>
      </c>
      <c r="J17" s="194">
        <v>5808.243578584138</v>
      </c>
      <c r="K17" s="194">
        <v>22796.140294478675</v>
      </c>
      <c r="L17" s="194">
        <v>148625.80754554216</v>
      </c>
      <c r="M17" s="194">
        <v>120281.08569782758</v>
      </c>
      <c r="N17" s="194">
        <v>23734.419395006109</v>
      </c>
      <c r="O17" s="195">
        <v>706136.07648173021</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211622.30358946091</v>
      </c>
      <c r="D18" s="199">
        <v>191085.93948249606</v>
      </c>
      <c r="E18" s="199">
        <v>402708.24307195697</v>
      </c>
      <c r="F18" s="199"/>
      <c r="G18" s="199">
        <v>122360.06902153275</v>
      </c>
      <c r="H18" s="199">
        <v>14320.220186329487</v>
      </c>
      <c r="I18" s="199">
        <v>2128.3336780732143</v>
      </c>
      <c r="J18" s="199">
        <v>7300.7282606730005</v>
      </c>
      <c r="K18" s="199">
        <v>27500.381794293146</v>
      </c>
      <c r="L18" s="199">
        <v>173609.73294090159</v>
      </c>
      <c r="M18" s="199">
        <v>121135.79424182921</v>
      </c>
      <c r="N18" s="199">
        <v>20022.362815753171</v>
      </c>
      <c r="O18" s="200">
        <v>717476.13307044096</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182444.83855276692</v>
      </c>
      <c r="D19" s="194">
        <v>196719.10663588502</v>
      </c>
      <c r="E19" s="194">
        <v>379163.94518865191</v>
      </c>
      <c r="F19" s="194"/>
      <c r="G19" s="194">
        <v>111407.09069866368</v>
      </c>
      <c r="H19" s="194">
        <v>14644.512492392785</v>
      </c>
      <c r="I19" s="194">
        <v>2721.8312240864525</v>
      </c>
      <c r="J19" s="194">
        <v>8018.8492918732072</v>
      </c>
      <c r="K19" s="194">
        <v>30374.481940780115</v>
      </c>
      <c r="L19" s="194">
        <v>167166.76564779624</v>
      </c>
      <c r="M19" s="194">
        <v>120815.32463659716</v>
      </c>
      <c r="N19" s="194">
        <v>18361.292514690511</v>
      </c>
      <c r="O19" s="195">
        <v>685507.32798773597</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153942.77949287012</v>
      </c>
      <c r="D20" s="186">
        <v>162855.31647146246</v>
      </c>
      <c r="E20" s="186">
        <v>316798.09596433258</v>
      </c>
      <c r="F20" s="186"/>
      <c r="G20" s="186">
        <v>89644.36603613192</v>
      </c>
      <c r="H20" s="186">
        <v>12356.991340544329</v>
      </c>
      <c r="I20" s="186">
        <v>1993.8623333586575</v>
      </c>
      <c r="J20" s="186">
        <v>7044.9483354804161</v>
      </c>
      <c r="K20" s="186">
        <v>23568.867724825737</v>
      </c>
      <c r="L20" s="186">
        <v>134609.03577034106</v>
      </c>
      <c r="M20" s="186">
        <v>95140.244738393318</v>
      </c>
      <c r="N20" s="186">
        <v>7005.6043404422862</v>
      </c>
      <c r="O20" s="187">
        <v>553552.98081350932</v>
      </c>
      <c r="P20" s="204"/>
      <c r="Q20" s="189">
        <v>2023</v>
      </c>
      <c r="R20" s="190" t="s">
        <v>2</v>
      </c>
      <c r="S20" s="191">
        <v>22.18692701938356</v>
      </c>
      <c r="T20" s="191">
        <v>-5.412932262733321</v>
      </c>
      <c r="U20" s="191">
        <v>6.2493988553438129</v>
      </c>
      <c r="V20" s="191"/>
      <c r="W20" s="191">
        <v>2.5554566549400306</v>
      </c>
      <c r="X20" s="191">
        <v>20.388049229755893</v>
      </c>
      <c r="Y20" s="191">
        <v>60.565883675127537</v>
      </c>
      <c r="Z20" s="191">
        <v>56.048426373492902</v>
      </c>
      <c r="AA20" s="191">
        <v>48.142597114235087</v>
      </c>
      <c r="AB20" s="191">
        <v>12.793743304143092</v>
      </c>
      <c r="AC20" s="191">
        <v>-14.022221579052925</v>
      </c>
      <c r="AD20" s="191">
        <v>-62.242067788085471</v>
      </c>
      <c r="AE20" s="192">
        <v>1.250508116953057</v>
      </c>
      <c r="AG20" s="189">
        <v>2023</v>
      </c>
      <c r="AH20" s="190" t="s">
        <v>2</v>
      </c>
      <c r="AI20" s="191">
        <v>22.18692701938356</v>
      </c>
      <c r="AJ20" s="191">
        <v>-5.412932262733321</v>
      </c>
      <c r="AK20" s="191">
        <v>6.2493988553438129</v>
      </c>
      <c r="AL20" s="191"/>
      <c r="AM20" s="191">
        <v>2.5554566549400306</v>
      </c>
      <c r="AN20" s="191">
        <v>20.388049229755893</v>
      </c>
      <c r="AO20" s="191">
        <v>60.565883675127537</v>
      </c>
      <c r="AP20" s="191">
        <v>56.048426373492902</v>
      </c>
      <c r="AQ20" s="191">
        <v>48.142597114235087</v>
      </c>
      <c r="AR20" s="191">
        <v>12.793743304143092</v>
      </c>
      <c r="AS20" s="191">
        <v>-14.022221579052925</v>
      </c>
      <c r="AT20" s="191">
        <v>-62.242067788085471</v>
      </c>
      <c r="AU20" s="192">
        <v>1.250508116953057</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187832.76963887038</v>
      </c>
      <c r="D21" s="194">
        <v>210001.07630344186</v>
      </c>
      <c r="E21" s="194">
        <v>397833.84594231227</v>
      </c>
      <c r="F21" s="194"/>
      <c r="G21" s="194">
        <v>96476.491002291004</v>
      </c>
      <c r="H21" s="194">
        <v>14322.2440330758</v>
      </c>
      <c r="I21" s="194">
        <v>2346.3903281127714</v>
      </c>
      <c r="J21" s="194">
        <v>9149.9963571788812</v>
      </c>
      <c r="K21" s="194">
        <v>24589.938570417991</v>
      </c>
      <c r="L21" s="194">
        <v>146885.06029107646</v>
      </c>
      <c r="M21" s="194">
        <v>112388.47909904883</v>
      </c>
      <c r="N21" s="194">
        <v>10536.870095406728</v>
      </c>
      <c r="O21" s="195">
        <v>667644.25542784424</v>
      </c>
      <c r="P21" s="188"/>
      <c r="Q21" s="189"/>
      <c r="R21" s="196" t="s">
        <v>3</v>
      </c>
      <c r="S21" s="197">
        <v>15.105736207897763</v>
      </c>
      <c r="T21" s="197">
        <v>-1.6945984989405645</v>
      </c>
      <c r="U21" s="197">
        <v>5.5811376028130013</v>
      </c>
      <c r="V21" s="197"/>
      <c r="W21" s="197">
        <v>-2.7454295163521749</v>
      </c>
      <c r="X21" s="197">
        <v>-5.921389959427799</v>
      </c>
      <c r="Y21" s="197">
        <v>72.859999364280696</v>
      </c>
      <c r="Z21" s="197">
        <v>153.22731710060381</v>
      </c>
      <c r="AA21" s="197">
        <v>46.319545291953375</v>
      </c>
      <c r="AB21" s="197">
        <v>7.8450914081404903</v>
      </c>
      <c r="AC21" s="197">
        <v>-8.0241329808822286</v>
      </c>
      <c r="AD21" s="197">
        <v>-56.242796342489584</v>
      </c>
      <c r="AE21" s="198">
        <v>1.2690491800619412</v>
      </c>
      <c r="AG21" s="189"/>
      <c r="AH21" s="196" t="s">
        <v>3</v>
      </c>
      <c r="AI21" s="197">
        <v>18.190941595533985</v>
      </c>
      <c r="AJ21" s="197">
        <v>-3.3540351626300975</v>
      </c>
      <c r="AK21" s="197">
        <v>5.8763393031285034</v>
      </c>
      <c r="AL21" s="197"/>
      <c r="AM21" s="197">
        <v>-0.26243111278014908</v>
      </c>
      <c r="AN21" s="197">
        <v>4.6737136997147246</v>
      </c>
      <c r="AO21" s="197">
        <v>66.986387449401292</v>
      </c>
      <c r="AP21" s="197">
        <v>99.250203138170605</v>
      </c>
      <c r="AQ21" s="197">
        <v>47.206104789141591</v>
      </c>
      <c r="AR21" s="197">
        <v>10.156175060951284</v>
      </c>
      <c r="AS21" s="197">
        <v>-10.874588409760435</v>
      </c>
      <c r="AT21" s="197">
        <v>-58.85361523445161</v>
      </c>
      <c r="AU21" s="198">
        <v>1.260643913588936</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196203.70967291144</v>
      </c>
      <c r="D22" s="186">
        <v>225221.6628302738</v>
      </c>
      <c r="E22" s="186">
        <v>421425.37250318524</v>
      </c>
      <c r="F22" s="186"/>
      <c r="G22" s="186">
        <v>106428.54564970874</v>
      </c>
      <c r="H22" s="186">
        <v>14965.11938308189</v>
      </c>
      <c r="I22" s="186">
        <v>2786.9213175837695</v>
      </c>
      <c r="J22" s="186">
        <v>7712.3175076617508</v>
      </c>
      <c r="K22" s="186">
        <v>30981.659849580792</v>
      </c>
      <c r="L22" s="186">
        <v>162874.56370761694</v>
      </c>
      <c r="M22" s="186">
        <v>121266.47578123467</v>
      </c>
      <c r="N22" s="186">
        <v>17525.054853220503</v>
      </c>
      <c r="O22" s="187">
        <v>723091.46684525721</v>
      </c>
      <c r="P22" s="204"/>
      <c r="Q22" s="189"/>
      <c r="R22" s="190" t="s">
        <v>4</v>
      </c>
      <c r="S22" s="191">
        <v>13.287945475480029</v>
      </c>
      <c r="T22" s="191">
        <v>-7.3044655310421405</v>
      </c>
      <c r="U22" s="191">
        <v>1.2653376378512888</v>
      </c>
      <c r="V22" s="191"/>
      <c r="W22" s="191">
        <v>-1.6223652849055981</v>
      </c>
      <c r="X22" s="191">
        <v>-7.5457297328891002</v>
      </c>
      <c r="Y22" s="191">
        <v>15.56373596047824</v>
      </c>
      <c r="Z22" s="191">
        <v>47.595591209438027</v>
      </c>
      <c r="AA22" s="191">
        <v>66.111330987692696</v>
      </c>
      <c r="AB22" s="191">
        <v>8.1086450849192175</v>
      </c>
      <c r="AC22" s="191">
        <v>-2.51431597952309</v>
      </c>
      <c r="AD22" s="191">
        <v>-38.105650243291876</v>
      </c>
      <c r="AE22" s="192">
        <v>0.4954774316722137</v>
      </c>
      <c r="AG22" s="189"/>
      <c r="AH22" s="190" t="s">
        <v>4</v>
      </c>
      <c r="AI22" s="191">
        <v>16.354393451685056</v>
      </c>
      <c r="AJ22" s="191">
        <v>-4.8805714196428482</v>
      </c>
      <c r="AK22" s="191">
        <v>4.1176892793521915</v>
      </c>
      <c r="AL22" s="191"/>
      <c r="AM22" s="191">
        <v>-0.76150013390351035</v>
      </c>
      <c r="AN22" s="191">
        <v>-7.2356361980425277E-2</v>
      </c>
      <c r="AO22" s="191">
        <v>42.237564560767879</v>
      </c>
      <c r="AP22" s="191">
        <v>79.037065839905864</v>
      </c>
      <c r="AQ22" s="191">
        <v>54.070597765173858</v>
      </c>
      <c r="AR22" s="191">
        <v>9.3967514184055005</v>
      </c>
      <c r="AS22" s="191">
        <v>-7.9635029476527421</v>
      </c>
      <c r="AT22" s="191">
        <v>-50.573449691104585</v>
      </c>
      <c r="AU22" s="192">
        <v>0.97471732053990934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160082.6133476494</v>
      </c>
      <c r="D23" s="194">
        <v>190601.03109247066</v>
      </c>
      <c r="E23" s="194">
        <v>350683.64444012009</v>
      </c>
      <c r="F23" s="194"/>
      <c r="G23" s="194">
        <v>99554.238073095621</v>
      </c>
      <c r="H23" s="194">
        <v>13391.896991247591</v>
      </c>
      <c r="I23" s="194">
        <v>1955.1893365213625</v>
      </c>
      <c r="J23" s="194">
        <v>6987.7898866554224</v>
      </c>
      <c r="K23" s="194">
        <v>28387.278372649886</v>
      </c>
      <c r="L23" s="194">
        <v>150276.39266016986</v>
      </c>
      <c r="M23" s="194">
        <v>100946.66263631622</v>
      </c>
      <c r="N23" s="194">
        <v>6963.787682409662</v>
      </c>
      <c r="O23" s="195">
        <v>608870.48741901584</v>
      </c>
      <c r="P23" s="204"/>
      <c r="Q23" s="189"/>
      <c r="R23" s="196" t="s">
        <v>5</v>
      </c>
      <c r="S23" s="197">
        <v>-8.3545117622208238</v>
      </c>
      <c r="T23" s="197">
        <v>3.0720809018155677</v>
      </c>
      <c r="U23" s="197">
        <v>-2.4784546115991901</v>
      </c>
      <c r="V23" s="197"/>
      <c r="W23" s="197">
        <v>-0.31223919517701404</v>
      </c>
      <c r="X23" s="197">
        <v>-7.5921937989354689</v>
      </c>
      <c r="Y23" s="197">
        <v>-39.294458957093724</v>
      </c>
      <c r="Z23" s="197">
        <v>21.064163837505717</v>
      </c>
      <c r="AA23" s="197">
        <v>81.18102943777086</v>
      </c>
      <c r="AB23" s="197">
        <v>8.0978250708771355</v>
      </c>
      <c r="AC23" s="197">
        <v>-9.0076179889636734</v>
      </c>
      <c r="AD23" s="197">
        <v>-70.275967160109843</v>
      </c>
      <c r="AE23" s="198">
        <v>-3.8093126881320245</v>
      </c>
      <c r="AG23" s="189"/>
      <c r="AH23" s="196" t="s">
        <v>5</v>
      </c>
      <c r="AI23" s="197">
        <v>9.5792134082292506</v>
      </c>
      <c r="AJ23" s="197">
        <v>-3.0732324941492664</v>
      </c>
      <c r="AK23" s="197">
        <v>2.482679987025989</v>
      </c>
      <c r="AL23" s="197"/>
      <c r="AM23" s="197">
        <v>-0.64781776678036351</v>
      </c>
      <c r="AN23" s="197">
        <v>-2.0126307092813533</v>
      </c>
      <c r="AO23" s="197">
        <v>10.336279844209372</v>
      </c>
      <c r="AP23" s="197">
        <v>61.540901755963972</v>
      </c>
      <c r="AQ23" s="197">
        <v>60.407114053519791</v>
      </c>
      <c r="AR23" s="197">
        <v>9.0655530963744297</v>
      </c>
      <c r="AS23" s="197">
        <v>-8.2109137561204193</v>
      </c>
      <c r="AT23" s="197">
        <v>-55.464405778668656</v>
      </c>
      <c r="AU23" s="198">
        <v>-0.20886874345309536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185409.61872655596</v>
      </c>
      <c r="D24" s="186">
        <v>234025.33701704629</v>
      </c>
      <c r="E24" s="186">
        <v>419434.95574360224</v>
      </c>
      <c r="F24" s="186"/>
      <c r="G24" s="186">
        <v>112885.46892667253</v>
      </c>
      <c r="H24" s="186">
        <v>14065.530432205775</v>
      </c>
      <c r="I24" s="186">
        <v>1559.3100352465253</v>
      </c>
      <c r="J24" s="186">
        <v>7899.1920563657877</v>
      </c>
      <c r="K24" s="186">
        <v>30547.315579724684</v>
      </c>
      <c r="L24" s="186">
        <v>166956.81703021529</v>
      </c>
      <c r="M24" s="186">
        <v>116929.67203559635</v>
      </c>
      <c r="N24" s="186">
        <v>8576.0452169837736</v>
      </c>
      <c r="O24" s="187">
        <v>711897.49002639763</v>
      </c>
      <c r="P24" s="204"/>
      <c r="Q24" s="189"/>
      <c r="R24" s="190" t="s">
        <v>6</v>
      </c>
      <c r="S24" s="191">
        <v>-10.093942603452561</v>
      </c>
      <c r="T24" s="191">
        <v>30.783126349208146</v>
      </c>
      <c r="U24" s="191">
        <v>8.8967714383062031</v>
      </c>
      <c r="V24" s="191"/>
      <c r="W24" s="191">
        <v>18.144851290365963</v>
      </c>
      <c r="X24" s="191">
        <v>-4.8331000523418055</v>
      </c>
      <c r="Y24" s="191">
        <v>-53.751948437172054</v>
      </c>
      <c r="Z24" s="191">
        <v>74.071832797291449</v>
      </c>
      <c r="AA24" s="191">
        <v>61.735381667986417</v>
      </c>
      <c r="AB24" s="191">
        <v>21.755242949197708</v>
      </c>
      <c r="AC24" s="191">
        <v>3.3955353944078865</v>
      </c>
      <c r="AD24" s="191">
        <v>-70.842117436742868</v>
      </c>
      <c r="AE24" s="192">
        <v>7.0853379211753236</v>
      </c>
      <c r="AG24" s="189"/>
      <c r="AH24" s="190" t="s">
        <v>6</v>
      </c>
      <c r="AI24" s="191">
        <v>4.7680123254902611</v>
      </c>
      <c r="AJ24" s="191">
        <v>3.0300756588779905</v>
      </c>
      <c r="AK24" s="191">
        <v>3.8283473804439581</v>
      </c>
      <c r="AL24" s="191"/>
      <c r="AM24" s="191">
        <v>3.0151298596297238</v>
      </c>
      <c r="AN24" s="191">
        <v>-2.600201752733085</v>
      </c>
      <c r="AO24" s="191">
        <v>-8.2863621798084495</v>
      </c>
      <c r="AP24" s="191">
        <v>63.943967527689097</v>
      </c>
      <c r="AQ24" s="191">
        <v>60.699093165130108</v>
      </c>
      <c r="AR24" s="191">
        <v>11.615697472051295</v>
      </c>
      <c r="AS24" s="191">
        <v>-5.9528217805356576</v>
      </c>
      <c r="AT24" s="191">
        <v>-59.118161513543591</v>
      </c>
      <c r="AU24" s="192">
        <v>1.2955374133201758</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175767.73519576306</v>
      </c>
      <c r="D25" s="194">
        <v>225519.3102010994</v>
      </c>
      <c r="E25" s="194">
        <v>401287.04539686244</v>
      </c>
      <c r="F25" s="194"/>
      <c r="G25" s="194">
        <v>102592.04673225069</v>
      </c>
      <c r="H25" s="194">
        <v>10347.368405902846</v>
      </c>
      <c r="I25" s="194">
        <v>2430.2760744182319</v>
      </c>
      <c r="J25" s="194">
        <v>5992.6469703711664</v>
      </c>
      <c r="K25" s="194">
        <v>29892.532096419163</v>
      </c>
      <c r="L25" s="194">
        <v>151254.87027936208</v>
      </c>
      <c r="M25" s="194">
        <v>111610.98422415786</v>
      </c>
      <c r="N25" s="194">
        <v>12052.958061470612</v>
      </c>
      <c r="O25" s="195">
        <v>676205.85796185303</v>
      </c>
      <c r="P25" s="204"/>
      <c r="Q25" s="189"/>
      <c r="R25" s="196" t="s">
        <v>7</v>
      </c>
      <c r="S25" s="197">
        <v>-13.678741604295723</v>
      </c>
      <c r="T25" s="197">
        <v>28.386176867010846</v>
      </c>
      <c r="U25" s="197">
        <v>5.8030320586944981</v>
      </c>
      <c r="V25" s="197"/>
      <c r="W25" s="197">
        <v>5.7121949858728271</v>
      </c>
      <c r="X25" s="197">
        <v>-29.341488945978398</v>
      </c>
      <c r="Y25" s="197">
        <v>-30.056343374035563</v>
      </c>
      <c r="Z25" s="197">
        <v>89.562973974827344</v>
      </c>
      <c r="AA25" s="197">
        <v>60.104086050595242</v>
      </c>
      <c r="AB25" s="197">
        <v>10.405623251371892</v>
      </c>
      <c r="AC25" s="197">
        <v>4.2672781074817152</v>
      </c>
      <c r="AD25" s="197">
        <v>-58.893391203466415</v>
      </c>
      <c r="AE25" s="198">
        <v>3.6106810480469562</v>
      </c>
      <c r="AG25" s="189"/>
      <c r="AH25" s="196" t="s">
        <v>7</v>
      </c>
      <c r="AI25" s="197">
        <v>1.180095409373294</v>
      </c>
      <c r="AJ25" s="197">
        <v>6.8424846729718354</v>
      </c>
      <c r="AK25" s="197">
        <v>4.1664495096685528</v>
      </c>
      <c r="AL25" s="197"/>
      <c r="AM25" s="197">
        <v>3.4608392025267278</v>
      </c>
      <c r="AN25" s="197">
        <v>-7.175516960991132</v>
      </c>
      <c r="AO25" s="197">
        <v>-13.303177932221132</v>
      </c>
      <c r="AP25" s="197">
        <v>66.963205327978358</v>
      </c>
      <c r="AQ25" s="197">
        <v>60.592878805810614</v>
      </c>
      <c r="AR25" s="197">
        <v>11.413365344164532</v>
      </c>
      <c r="AS25" s="197">
        <v>-4.3634495420585466</v>
      </c>
      <c r="AT25" s="197">
        <v>-59.075117201175701</v>
      </c>
      <c r="AU25" s="198">
        <v>1.6853675751879393</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179600.59778007155</v>
      </c>
      <c r="D26" s="186">
        <v>216693.36504210654</v>
      </c>
      <c r="E26" s="186">
        <v>396293.96282217809</v>
      </c>
      <c r="F26" s="186"/>
      <c r="G26" s="186">
        <v>103820.95921834487</v>
      </c>
      <c r="H26" s="186">
        <v>11631.730311300589</v>
      </c>
      <c r="I26" s="186">
        <v>2532.0292385949451</v>
      </c>
      <c r="J26" s="186">
        <v>6692.6275485719243</v>
      </c>
      <c r="K26" s="186">
        <v>27646.024273557978</v>
      </c>
      <c r="L26" s="186">
        <v>152323.37059037029</v>
      </c>
      <c r="M26" s="186">
        <v>108502.12933556054</v>
      </c>
      <c r="N26" s="186">
        <v>7134.0207509945876</v>
      </c>
      <c r="O26" s="187">
        <v>664253.48349910346</v>
      </c>
      <c r="P26" s="204"/>
      <c r="Q26" s="189"/>
      <c r="R26" s="190" t="s">
        <v>8</v>
      </c>
      <c r="S26" s="191">
        <v>-13.929826444205219</v>
      </c>
      <c r="T26" s="191">
        <v>22.623953797903013</v>
      </c>
      <c r="U26" s="191">
        <v>2.8316348907272157</v>
      </c>
      <c r="V26" s="191"/>
      <c r="W26" s="191">
        <v>1.9885036658287021</v>
      </c>
      <c r="X26" s="191">
        <v>-20.218098396040801</v>
      </c>
      <c r="Y26" s="191">
        <v>-29.248723369915581</v>
      </c>
      <c r="Z26" s="191">
        <v>101.27148032441337</v>
      </c>
      <c r="AA26" s="191">
        <v>42.791140260016277</v>
      </c>
      <c r="AB26" s="191">
        <v>6.7877430516632558</v>
      </c>
      <c r="AC26" s="191">
        <v>-6.0935910761202194</v>
      </c>
      <c r="AD26" s="191">
        <v>-71.701044394761212</v>
      </c>
      <c r="AE26" s="192">
        <v>-0.67608046273134903</v>
      </c>
      <c r="AG26" s="189"/>
      <c r="AH26" s="190" t="s">
        <v>8</v>
      </c>
      <c r="AI26" s="191">
        <v>-1.3311109242724655</v>
      </c>
      <c r="AJ26" s="191">
        <v>8.9159470163756822</v>
      </c>
      <c r="AK26" s="191">
        <v>3.9686403535271779</v>
      </c>
      <c r="AL26" s="191"/>
      <c r="AM26" s="191">
        <v>3.2433250887070812</v>
      </c>
      <c r="AN26" s="191">
        <v>-9.0738186227543878</v>
      </c>
      <c r="AO26" s="191">
        <v>-16.361917729521338</v>
      </c>
      <c r="AP26" s="191">
        <v>70.747038682648594</v>
      </c>
      <c r="AQ26" s="191">
        <v>57.812297479940355</v>
      </c>
      <c r="AR26" s="191">
        <v>10.727486050301536</v>
      </c>
      <c r="AS26" s="191">
        <v>-4.6121315670656458</v>
      </c>
      <c r="AT26" s="191">
        <v>-60.860071330740176</v>
      </c>
      <c r="AU26" s="192">
        <v>1.3378699357211161</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190581.62590356011</v>
      </c>
      <c r="D27" s="194">
        <v>235171.85001318023</v>
      </c>
      <c r="E27" s="194">
        <v>425753.47591674037</v>
      </c>
      <c r="F27" s="194"/>
      <c r="G27" s="194">
        <v>106593.75202707713</v>
      </c>
      <c r="H27" s="194">
        <v>15820.286655892076</v>
      </c>
      <c r="I27" s="194">
        <v>2187.6237333279928</v>
      </c>
      <c r="J27" s="194">
        <v>6349.5672344300519</v>
      </c>
      <c r="K27" s="194">
        <v>29228.872118364001</v>
      </c>
      <c r="L27" s="194">
        <v>160180.10176909127</v>
      </c>
      <c r="M27" s="194">
        <v>106547.85601650077</v>
      </c>
      <c r="N27" s="194">
        <v>9831.9463348990939</v>
      </c>
      <c r="O27" s="195">
        <v>702313.38003723137</v>
      </c>
      <c r="P27" s="204"/>
      <c r="Q27" s="189"/>
      <c r="R27" s="196" t="s">
        <v>9</v>
      </c>
      <c r="S27" s="197">
        <v>-19.563072419353674</v>
      </c>
      <c r="T27" s="197">
        <v>22.654440842558472</v>
      </c>
      <c r="U27" s="197">
        <v>-0.67997009562509447</v>
      </c>
      <c r="V27" s="197"/>
      <c r="W27" s="197">
        <v>-2.7919879021084455</v>
      </c>
      <c r="X27" s="197">
        <v>23.03144840325082</v>
      </c>
      <c r="Y27" s="197">
        <v>50.954092806406607</v>
      </c>
      <c r="Z27" s="197">
        <v>3.1383520269419733</v>
      </c>
      <c r="AA27" s="197">
        <v>20.827603922932397</v>
      </c>
      <c r="AB27" s="197">
        <v>3.8039860711442657</v>
      </c>
      <c r="AC27" s="197">
        <v>-15.613013668918612</v>
      </c>
      <c r="AD27" s="197">
        <v>-65.274919055894202</v>
      </c>
      <c r="AE27" s="198">
        <v>-4.7779276034652014</v>
      </c>
      <c r="AG27" s="189"/>
      <c r="AH27" s="196" t="s">
        <v>9</v>
      </c>
      <c r="AI27" s="197">
        <v>-4.2254459012104633</v>
      </c>
      <c r="AJ27" s="197">
        <v>10.630072991876077</v>
      </c>
      <c r="AK27" s="197">
        <v>3.3108100397239326</v>
      </c>
      <c r="AL27" s="197"/>
      <c r="AM27" s="197">
        <v>2.4147329433478859</v>
      </c>
      <c r="AN27" s="197">
        <v>-5.4213616659923503</v>
      </c>
      <c r="AO27" s="197">
        <v>-11.509860451119692</v>
      </c>
      <c r="AP27" s="197">
        <v>59.282707101116472</v>
      </c>
      <c r="AQ27" s="197">
        <v>51.773031678075796</v>
      </c>
      <c r="AR27" s="197">
        <v>9.7704202835488587</v>
      </c>
      <c r="AS27" s="197">
        <v>-6.1054672039957865</v>
      </c>
      <c r="AT27" s="197">
        <v>-61.465009175239139</v>
      </c>
      <c r="AU27" s="198">
        <v>0.48393244661613721</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199422.22026201535</v>
      </c>
      <c r="D28" s="186">
        <v>246282.39470949309</v>
      </c>
      <c r="E28" s="186">
        <v>445704.61497150845</v>
      </c>
      <c r="F28" s="186"/>
      <c r="G28" s="186">
        <v>108615.57698964524</v>
      </c>
      <c r="H28" s="186">
        <v>11438.938316306492</v>
      </c>
      <c r="I28" s="186">
        <v>2482.3124724636518</v>
      </c>
      <c r="J28" s="186">
        <v>7625.437101745084</v>
      </c>
      <c r="K28" s="186">
        <v>30153.086485652748</v>
      </c>
      <c r="L28" s="186">
        <v>160315.35136581323</v>
      </c>
      <c r="M28" s="186">
        <v>109442.63556718193</v>
      </c>
      <c r="N28" s="186">
        <v>11308.938095496384</v>
      </c>
      <c r="O28" s="187">
        <v>726771.54</v>
      </c>
      <c r="P28" s="204"/>
      <c r="Q28" s="189"/>
      <c r="R28" s="190" t="s">
        <v>10</v>
      </c>
      <c r="S28" s="191">
        <v>-17.849781129657444</v>
      </c>
      <c r="T28" s="191">
        <v>24.03313241888614</v>
      </c>
      <c r="U28" s="191">
        <v>0.99468986105522106</v>
      </c>
      <c r="V28" s="191"/>
      <c r="W28" s="191">
        <v>5.1249207867027735</v>
      </c>
      <c r="X28" s="191">
        <v>-23.342238208984341</v>
      </c>
      <c r="Y28" s="191">
        <v>10.05374246190631</v>
      </c>
      <c r="Z28" s="191">
        <v>11.356829832721218</v>
      </c>
      <c r="AA28" s="191">
        <v>26.960184802497864</v>
      </c>
      <c r="AB28" s="191">
        <v>6.1017212857701395</v>
      </c>
      <c r="AC28" s="191">
        <v>-10.952121250229325</v>
      </c>
      <c r="AD28" s="191">
        <v>-30.807524694640591</v>
      </c>
      <c r="AE28" s="192">
        <v>-0.6678762040632904</v>
      </c>
      <c r="AG28" s="189"/>
      <c r="AH28" s="190" t="s">
        <v>10</v>
      </c>
      <c r="AI28" s="191">
        <v>-6.1314371728192611</v>
      </c>
      <c r="AJ28" s="191">
        <v>12.163723186960993</v>
      </c>
      <c r="AK28" s="191">
        <v>3.0162909664578592</v>
      </c>
      <c r="AL28" s="191"/>
      <c r="AM28" s="191">
        <v>2.725163888994814</v>
      </c>
      <c r="AN28" s="191">
        <v>-7.5113568529259709</v>
      </c>
      <c r="AO28" s="191">
        <v>-9.334776225225653</v>
      </c>
      <c r="AP28" s="191">
        <v>51.677693262708459</v>
      </c>
      <c r="AQ28" s="191">
        <v>48.344720201950963</v>
      </c>
      <c r="AR28" s="191">
        <v>9.3330445875268424</v>
      </c>
      <c r="AS28" s="191">
        <v>-6.6711419307071651</v>
      </c>
      <c r="AT28" s="191">
        <v>-59.217830231312377</v>
      </c>
      <c r="AU28" s="192">
        <v>0.34380263894497887</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193738.36326403651</v>
      </c>
      <c r="D29" s="194">
        <v>223892.21270870193</v>
      </c>
      <c r="E29" s="194">
        <v>417630.57597273844</v>
      </c>
      <c r="F29" s="194"/>
      <c r="G29" s="194">
        <v>102620.34027648234</v>
      </c>
      <c r="H29" s="194">
        <v>11098.383058523901</v>
      </c>
      <c r="I29" s="194">
        <v>2542.0928725918211</v>
      </c>
      <c r="J29" s="194">
        <v>6387.0388658520433</v>
      </c>
      <c r="K29" s="194">
        <v>25142.996488745499</v>
      </c>
      <c r="L29" s="194">
        <v>147790.8515621956</v>
      </c>
      <c r="M29" s="194">
        <v>104430.2487434199</v>
      </c>
      <c r="N29" s="194">
        <v>10203.953721646074</v>
      </c>
      <c r="O29" s="195">
        <v>680055.63</v>
      </c>
      <c r="P29" s="204"/>
      <c r="Q29" s="189"/>
      <c r="R29" s="196" t="s">
        <v>11</v>
      </c>
      <c r="S29" s="197">
        <v>-13.104218113215566</v>
      </c>
      <c r="T29" s="197">
        <v>17.5041031494642</v>
      </c>
      <c r="U29" s="197">
        <v>1.000209069382791</v>
      </c>
      <c r="V29" s="197"/>
      <c r="W29" s="197">
        <v>-3.3454649985696534</v>
      </c>
      <c r="X29" s="197">
        <v>-2.7144034358871778</v>
      </c>
      <c r="Y29" s="197">
        <v>4.1379134943635165</v>
      </c>
      <c r="Z29" s="197">
        <v>9.9650656766876864</v>
      </c>
      <c r="AA29" s="197">
        <v>10.294971709904971</v>
      </c>
      <c r="AB29" s="197">
        <v>-0.56178398431289622</v>
      </c>
      <c r="AC29" s="197">
        <v>-13.178162520272281</v>
      </c>
      <c r="AD29" s="197">
        <v>-57.007780338654257</v>
      </c>
      <c r="AE29" s="198">
        <v>-3.6934023554884874</v>
      </c>
      <c r="AG29" s="189"/>
      <c r="AH29" s="196" t="s">
        <v>11</v>
      </c>
      <c r="AI29" s="197">
        <v>-6.925339959536231</v>
      </c>
      <c r="AJ29" s="197">
        <v>12.692094325006309</v>
      </c>
      <c r="AK29" s="197">
        <v>2.8016583157163097</v>
      </c>
      <c r="AL29" s="197"/>
      <c r="AM29" s="197">
        <v>2.0858746953113894</v>
      </c>
      <c r="AN29" s="197">
        <v>-7.1186742723952108</v>
      </c>
      <c r="AO29" s="197">
        <v>-8.0087760213631185</v>
      </c>
      <c r="AP29" s="197">
        <v>46.729418574837496</v>
      </c>
      <c r="AQ29" s="197">
        <v>43.88949869651745</v>
      </c>
      <c r="AR29" s="197">
        <v>8.2944775292004067</v>
      </c>
      <c r="AS29" s="197">
        <v>-7.3382076471819033</v>
      </c>
      <c r="AT29" s="197">
        <v>-59.00521721175263</v>
      </c>
      <c r="AU29" s="198">
        <v>-8.0422096615322403E-2</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175746.15314803954</v>
      </c>
      <c r="D30" s="186">
        <v>255596.95712614554</v>
      </c>
      <c r="E30" s="186">
        <v>431343.11027418508</v>
      </c>
      <c r="F30" s="186"/>
      <c r="G30" s="186">
        <v>109252.64698954471</v>
      </c>
      <c r="H30" s="186">
        <v>9181.9687638867181</v>
      </c>
      <c r="I30" s="186">
        <v>3118.4161493170986</v>
      </c>
      <c r="J30" s="186">
        <v>6036.2194163449403</v>
      </c>
      <c r="K30" s="186">
        <v>27319.99041035552</v>
      </c>
      <c r="L30" s="186">
        <v>154909.24172944899</v>
      </c>
      <c r="M30" s="186">
        <v>97268.060588020773</v>
      </c>
      <c r="N30" s="186">
        <v>10026.477408345138</v>
      </c>
      <c r="O30" s="187">
        <v>693546.89000000013</v>
      </c>
      <c r="P30" s="204"/>
      <c r="Q30" s="189"/>
      <c r="R30" s="190" t="s">
        <v>12</v>
      </c>
      <c r="S30" s="191">
        <v>-16.952915563673159</v>
      </c>
      <c r="T30" s="191">
        <v>33.760211671439521</v>
      </c>
      <c r="U30" s="191">
        <v>7.1105738943395806</v>
      </c>
      <c r="V30" s="191"/>
      <c r="W30" s="191">
        <v>-10.712172800165234</v>
      </c>
      <c r="X30" s="191">
        <v>-35.881092298761558</v>
      </c>
      <c r="Y30" s="191">
        <v>46.519137550847233</v>
      </c>
      <c r="Z30" s="191">
        <v>-17.320311059098287</v>
      </c>
      <c r="AA30" s="191">
        <v>-0.65595956189619642</v>
      </c>
      <c r="AB30" s="191">
        <v>-10.771568445312013</v>
      </c>
      <c r="AC30" s="191">
        <v>-19.703287375290685</v>
      </c>
      <c r="AD30" s="191">
        <v>-49.923605417555827</v>
      </c>
      <c r="AE30" s="192">
        <v>-3.3351970842619636</v>
      </c>
      <c r="AG30" s="189"/>
      <c r="AH30" s="190" t="s">
        <v>12</v>
      </c>
      <c r="AI30" s="191">
        <v>-7.903330142136042</v>
      </c>
      <c r="AJ30" s="191">
        <v>14.593828737199388</v>
      </c>
      <c r="AK30" s="191">
        <v>3.2064501125055074</v>
      </c>
      <c r="AL30" s="191"/>
      <c r="AM30" s="191">
        <v>0.70074947354518713</v>
      </c>
      <c r="AN30" s="191">
        <v>-9.7988294186795883</v>
      </c>
      <c r="AO30" s="191">
        <v>-3.6994353712411794</v>
      </c>
      <c r="AP30" s="191">
        <v>38.418228737701298</v>
      </c>
      <c r="AQ30" s="191">
        <v>38.376133576207707</v>
      </c>
      <c r="AR30" s="191">
        <v>6.2121933449586209</v>
      </c>
      <c r="AS30" s="191">
        <v>-8.4953512018035724</v>
      </c>
      <c r="AT30" s="191">
        <v>-58.32350861173682</v>
      </c>
      <c r="AU30" s="192">
        <v>-0.39440014267754009</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154863.07001252737</v>
      </c>
      <c r="D31" s="194">
        <v>192888.07000707637</v>
      </c>
      <c r="E31" s="194">
        <v>347751.14001960377</v>
      </c>
      <c r="F31" s="194"/>
      <c r="G31" s="194">
        <v>113136.39115292569</v>
      </c>
      <c r="H31" s="194">
        <v>10526.410721865708</v>
      </c>
      <c r="I31" s="194">
        <v>4118.8818840869953</v>
      </c>
      <c r="J31" s="194">
        <v>4638.5639843838198</v>
      </c>
      <c r="K31" s="194">
        <v>28286.652818550716</v>
      </c>
      <c r="L31" s="194">
        <v>160706.90056181292</v>
      </c>
      <c r="M31" s="194">
        <v>102461.80127756546</v>
      </c>
      <c r="N31" s="194">
        <v>9574.6231410176806</v>
      </c>
      <c r="O31" s="195">
        <v>620494.46499999962</v>
      </c>
      <c r="P31" s="204"/>
      <c r="Q31" s="189"/>
      <c r="R31" s="196" t="s">
        <v>13</v>
      </c>
      <c r="S31" s="197">
        <v>-15.117867273763579</v>
      </c>
      <c r="T31" s="197">
        <v>-1.9474654467090886</v>
      </c>
      <c r="U31" s="197">
        <v>-8.2847553327937788</v>
      </c>
      <c r="V31" s="197"/>
      <c r="W31" s="197">
        <v>1.5522355385255082</v>
      </c>
      <c r="X31" s="197">
        <v>-28.12044288033664</v>
      </c>
      <c r="Y31" s="197">
        <v>51.32760061085142</v>
      </c>
      <c r="Z31" s="197">
        <v>-42.154244137187803</v>
      </c>
      <c r="AA31" s="197">
        <v>-6.873628746327114</v>
      </c>
      <c r="AB31" s="197">
        <v>-3.8643237852633945</v>
      </c>
      <c r="AC31" s="197">
        <v>-15.191386866059929</v>
      </c>
      <c r="AD31" s="197">
        <v>-47.85430746034239</v>
      </c>
      <c r="AE31" s="198">
        <v>-9.4839048881618169</v>
      </c>
      <c r="AG31" s="189"/>
      <c r="AH31" s="196" t="s">
        <v>13</v>
      </c>
      <c r="AI31" s="197">
        <v>-8.462900363389366</v>
      </c>
      <c r="AJ31" s="197">
        <v>13.187391760369692</v>
      </c>
      <c r="AK31" s="197">
        <v>2.2726430750854831</v>
      </c>
      <c r="AL31" s="197"/>
      <c r="AM31" s="197">
        <v>0.77712946086538182</v>
      </c>
      <c r="AN31" s="197">
        <v>-11.392847618976546</v>
      </c>
      <c r="AO31" s="197">
        <v>1.3515419977102994</v>
      </c>
      <c r="AP31" s="197">
        <v>28.367150346915139</v>
      </c>
      <c r="AQ31" s="197">
        <v>32.934213963163728</v>
      </c>
      <c r="AR31" s="197">
        <v>5.2533667270803477</v>
      </c>
      <c r="AS31" s="197">
        <v>-9.0669677067163832</v>
      </c>
      <c r="AT31" s="197">
        <v>-57.64925123084614</v>
      </c>
      <c r="AU31" s="198">
        <v>-1.1614674844165194</v>
      </c>
      <c r="AW31" s="189"/>
      <c r="AX31" s="196" t="s">
        <v>13</v>
      </c>
      <c r="AY31" s="197">
        <v>-8.462900363389366</v>
      </c>
      <c r="AZ31" s="197">
        <v>13.187391760369692</v>
      </c>
      <c r="BA31" s="197">
        <v>2.2726430750854831</v>
      </c>
      <c r="BB31" s="197"/>
      <c r="BC31" s="197">
        <v>0.77712946086538182</v>
      </c>
      <c r="BD31" s="197">
        <v>-11.392847618976546</v>
      </c>
      <c r="BE31" s="197">
        <v>1.3515419977102994</v>
      </c>
      <c r="BF31" s="197">
        <v>28.367150346915139</v>
      </c>
      <c r="BG31" s="197">
        <v>32.934213963163728</v>
      </c>
      <c r="BH31" s="197">
        <v>5.2533667270803477</v>
      </c>
      <c r="BI31" s="197">
        <v>-9.0669677067163832</v>
      </c>
      <c r="BJ31" s="197">
        <v>-57.64925123084614</v>
      </c>
      <c r="BK31" s="198">
        <v>-1.1614674844165194</v>
      </c>
    </row>
    <row r="32" spans="1:63" s="193" customFormat="1" ht="15" customHeight="1" x14ac:dyDescent="0.25">
      <c r="A32" s="185">
        <v>2024</v>
      </c>
      <c r="B32" s="186" t="s">
        <v>2</v>
      </c>
      <c r="C32" s="186">
        <v>143147.15</v>
      </c>
      <c r="D32" s="186">
        <v>161873.04999999999</v>
      </c>
      <c r="E32" s="186">
        <v>305020.19999999995</v>
      </c>
      <c r="F32" s="186"/>
      <c r="G32" s="186">
        <v>86632.42387928089</v>
      </c>
      <c r="H32" s="186">
        <v>7155.3216265400697</v>
      </c>
      <c r="I32" s="186">
        <v>1999.25</v>
      </c>
      <c r="J32" s="186">
        <v>5735.2</v>
      </c>
      <c r="K32" s="186">
        <v>21819.71</v>
      </c>
      <c r="L32" s="186">
        <v>123341.90550582096</v>
      </c>
      <c r="M32" s="186">
        <v>74485.019942353334</v>
      </c>
      <c r="N32" s="186">
        <v>8193.6245518254782</v>
      </c>
      <c r="O32" s="187">
        <v>511040.74999999977</v>
      </c>
      <c r="P32" s="204"/>
      <c r="Q32" s="189">
        <v>2024</v>
      </c>
      <c r="R32" s="190" t="s">
        <v>2</v>
      </c>
      <c r="S32" s="191">
        <v>-7.0127546926422326</v>
      </c>
      <c r="T32" s="191">
        <v>-0.60315284311556638</v>
      </c>
      <c r="U32" s="191">
        <v>-3.7177925354888117</v>
      </c>
      <c r="V32" s="191"/>
      <c r="W32" s="191">
        <v>-3.3598789193701748</v>
      </c>
      <c r="X32" s="191">
        <v>-42.094953137477262</v>
      </c>
      <c r="Y32" s="191">
        <v>0.2702125694037818</v>
      </c>
      <c r="Z32" s="191">
        <v>-18.59131214467736</v>
      </c>
      <c r="AA32" s="191">
        <v>-7.4214754193868231</v>
      </c>
      <c r="AB32" s="191">
        <v>-8.3702629619479296</v>
      </c>
      <c r="AC32" s="191">
        <v>-21.7102918463533</v>
      </c>
      <c r="AD32" s="191">
        <v>16.9581402781332</v>
      </c>
      <c r="AE32" s="192">
        <v>-7.6798847241384181</v>
      </c>
      <c r="AG32" s="189">
        <v>2024</v>
      </c>
      <c r="AH32" s="190" t="s">
        <v>2</v>
      </c>
      <c r="AI32" s="191">
        <v>-7.0127546926422326</v>
      </c>
      <c r="AJ32" s="191">
        <v>-0.60315284311556638</v>
      </c>
      <c r="AK32" s="191">
        <v>-3.7177925354888117</v>
      </c>
      <c r="AL32" s="191"/>
      <c r="AM32" s="191">
        <v>-3.3598789193701748</v>
      </c>
      <c r="AN32" s="191">
        <v>-42.094953137477262</v>
      </c>
      <c r="AO32" s="191">
        <v>0.2702125694037818</v>
      </c>
      <c r="AP32" s="191">
        <v>-18.59131214467736</v>
      </c>
      <c r="AQ32" s="191">
        <v>-7.4214754193868231</v>
      </c>
      <c r="AR32" s="191">
        <v>-8.3702629619479296</v>
      </c>
      <c r="AS32" s="191">
        <v>-21.7102918463533</v>
      </c>
      <c r="AT32" s="191">
        <v>16.9581402781332</v>
      </c>
      <c r="AU32" s="192">
        <v>-7.6798847241384181</v>
      </c>
      <c r="AW32" s="189">
        <v>2024</v>
      </c>
      <c r="AX32" s="190" t="s">
        <v>2</v>
      </c>
      <c r="AY32" s="191">
        <v>-9.9914684159211191</v>
      </c>
      <c r="AZ32" s="191">
        <v>13.602545851605967</v>
      </c>
      <c r="BA32" s="191">
        <v>1.6144161628951963</v>
      </c>
      <c r="BB32" s="191"/>
      <c r="BC32" s="191">
        <v>0.35412433493023343</v>
      </c>
      <c r="BD32" s="191">
        <v>-15.533260315389498</v>
      </c>
      <c r="BE32" s="191">
        <v>-1.1377742754116582</v>
      </c>
      <c r="BF32" s="191">
        <v>21.545165145114865</v>
      </c>
      <c r="BG32" s="191">
        <v>28.34933364518335</v>
      </c>
      <c r="BH32" s="191">
        <v>3.7106769994447006</v>
      </c>
      <c r="BI32" s="191">
        <v>-9.534595065162037</v>
      </c>
      <c r="BJ32" s="191">
        <v>-55.427023768609715</v>
      </c>
      <c r="BK32" s="192">
        <v>-1.7674979343734805</v>
      </c>
    </row>
    <row r="33" spans="1:63" s="193" customFormat="1" ht="15" customHeight="1" x14ac:dyDescent="0.25">
      <c r="A33" s="255"/>
      <c r="B33" s="256" t="s">
        <v>3</v>
      </c>
      <c r="C33" s="256">
        <v>205397.592</v>
      </c>
      <c r="D33" s="256">
        <v>210875.71</v>
      </c>
      <c r="E33" s="256">
        <v>416273.30200000003</v>
      </c>
      <c r="F33" s="256"/>
      <c r="G33" s="256">
        <v>99394.449999999895</v>
      </c>
      <c r="H33" s="256">
        <v>6040.9</v>
      </c>
      <c r="I33" s="256">
        <v>1838.75</v>
      </c>
      <c r="J33" s="256">
        <v>7173.26</v>
      </c>
      <c r="K33" s="256">
        <v>19460.629999999997</v>
      </c>
      <c r="L33" s="256">
        <v>133907.98999999987</v>
      </c>
      <c r="M33" s="256">
        <v>87355.500000000015</v>
      </c>
      <c r="N33" s="256">
        <v>8828.1</v>
      </c>
      <c r="O33" s="195">
        <v>646364.89199999988</v>
      </c>
      <c r="P33" s="204"/>
      <c r="Q33" s="189"/>
      <c r="R33" s="257" t="s">
        <v>3</v>
      </c>
      <c r="S33" s="258">
        <v>9.3513088237478428</v>
      </c>
      <c r="T33" s="258">
        <v>0.416490101838491</v>
      </c>
      <c r="U33" s="258">
        <v>4.6349641303172575</v>
      </c>
      <c r="V33" s="258"/>
      <c r="W33" s="258">
        <v>3.024528532696749</v>
      </c>
      <c r="X33" s="258">
        <v>-57.821553758970026</v>
      </c>
      <c r="Y33" s="258">
        <v>-21.634948031901928</v>
      </c>
      <c r="Z33" s="258">
        <v>-21.603684635655384</v>
      </c>
      <c r="AA33" s="258">
        <v>-20.85937935846907</v>
      </c>
      <c r="AB33" s="258">
        <v>-8.834846964940084</v>
      </c>
      <c r="AC33" s="258">
        <v>-22.273616744103336</v>
      </c>
      <c r="AD33" s="258">
        <v>-16.217055728452237</v>
      </c>
      <c r="AE33" s="198">
        <v>-3.1872308126440743</v>
      </c>
      <c r="AG33" s="189"/>
      <c r="AH33" s="258" t="s">
        <v>3</v>
      </c>
      <c r="AI33" s="258">
        <v>1.9805960038558084</v>
      </c>
      <c r="AJ33" s="258">
        <v>-2.8867085824458627E-2</v>
      </c>
      <c r="AK33" s="258">
        <v>0.93216657452815355</v>
      </c>
      <c r="AL33" s="258"/>
      <c r="AM33" s="258">
        <v>-5.0495769597020512E-2</v>
      </c>
      <c r="AN33" s="258">
        <v>-50.537481896545586</v>
      </c>
      <c r="AO33" s="258">
        <v>-11.571968284932879</v>
      </c>
      <c r="AP33" s="258">
        <v>-20.29327518573723</v>
      </c>
      <c r="AQ33" s="258">
        <v>-14.282883701631675</v>
      </c>
      <c r="AR33" s="258">
        <v>-8.6126852729113637</v>
      </c>
      <c r="AS33" s="258">
        <v>-22.015363969990247</v>
      </c>
      <c r="AT33" s="258">
        <v>-2.9685087239423495</v>
      </c>
      <c r="AU33" s="198">
        <v>-5.223692975075366</v>
      </c>
      <c r="AW33" s="189"/>
      <c r="AX33" s="258" t="s">
        <v>3</v>
      </c>
      <c r="AY33" s="258">
        <v>-10.183672571930998</v>
      </c>
      <c r="AZ33" s="258">
        <v>13.819308934219748</v>
      </c>
      <c r="BA33" s="258">
        <v>1.5521494718132516</v>
      </c>
      <c r="BB33" s="258"/>
      <c r="BC33" s="258">
        <v>0.80931258528707417</v>
      </c>
      <c r="BD33" s="258">
        <v>-19.96939637152731</v>
      </c>
      <c r="BE33" s="258">
        <v>-5.869259023663048</v>
      </c>
      <c r="BF33" s="258">
        <v>9.511387861581639</v>
      </c>
      <c r="BG33" s="258">
        <v>22.707572085213371</v>
      </c>
      <c r="BH33" s="258">
        <v>2.3611528485627247</v>
      </c>
      <c r="BI33" s="258">
        <v>-10.697446818127304</v>
      </c>
      <c r="BJ33" s="258">
        <v>-53.762456477242552</v>
      </c>
      <c r="BK33" s="198">
        <v>-2.129959779366402</v>
      </c>
    </row>
    <row r="34" spans="1:63" s="260" customFormat="1" ht="15" customHeight="1" x14ac:dyDescent="0.25">
      <c r="A34" s="205"/>
      <c r="B34" s="261" t="s">
        <v>4</v>
      </c>
      <c r="C34" s="261">
        <v>185502.8</v>
      </c>
      <c r="D34" s="261">
        <v>193487.58000000002</v>
      </c>
      <c r="E34" s="261">
        <v>378990.38</v>
      </c>
      <c r="F34" s="261"/>
      <c r="G34" s="261">
        <v>98757.02561099561</v>
      </c>
      <c r="H34" s="261">
        <v>5624.5352829752828</v>
      </c>
      <c r="I34" s="261">
        <v>1506</v>
      </c>
      <c r="J34" s="261">
        <v>8497.5</v>
      </c>
      <c r="K34" s="261">
        <v>19439.150000000001</v>
      </c>
      <c r="L34" s="261">
        <v>133824.21089397089</v>
      </c>
      <c r="M34" s="261">
        <v>80174.36113190114</v>
      </c>
      <c r="N34" s="261">
        <v>10813.197974127974</v>
      </c>
      <c r="O34" s="262">
        <v>603802.15</v>
      </c>
      <c r="P34" s="259"/>
      <c r="Q34" s="206"/>
      <c r="R34" s="263" t="s">
        <v>4</v>
      </c>
      <c r="S34" s="264">
        <v>-5.4539792803871023</v>
      </c>
      <c r="T34" s="264">
        <v>-14.090155641106534</v>
      </c>
      <c r="U34" s="264">
        <v>-10.069396688464565</v>
      </c>
      <c r="V34" s="264"/>
      <c r="W34" s="264">
        <v>-7.2081413796281879</v>
      </c>
      <c r="X34" s="264">
        <v>-62.415700543399367</v>
      </c>
      <c r="Y34" s="264">
        <v>-45.961875905930285</v>
      </c>
      <c r="Z34" s="264">
        <v>10.180889097968475</v>
      </c>
      <c r="AA34" s="264">
        <v>-37.255944018560939</v>
      </c>
      <c r="AB34" s="264">
        <v>-17.83602801588809</v>
      </c>
      <c r="AC34" s="264">
        <v>-33.885799339517291</v>
      </c>
      <c r="AD34" s="264">
        <v>-38.298635498188581</v>
      </c>
      <c r="AE34" s="265">
        <v>-16.497126894015096</v>
      </c>
      <c r="AG34" s="206"/>
      <c r="AH34" s="263" t="s">
        <v>4</v>
      </c>
      <c r="AI34" s="264">
        <v>-0.73083055532437413</v>
      </c>
      <c r="AJ34" s="264">
        <v>-5.3240066755096507</v>
      </c>
      <c r="AK34" s="264">
        <v>-3.1489108829349988</v>
      </c>
      <c r="AL34" s="264"/>
      <c r="AM34" s="264">
        <v>-2.6544245609462394</v>
      </c>
      <c r="AN34" s="264">
        <v>-54.805982660863677</v>
      </c>
      <c r="AO34" s="264">
        <v>-25.019369308164158</v>
      </c>
      <c r="AP34" s="264">
        <v>-10.462520464963404</v>
      </c>
      <c r="AQ34" s="264">
        <v>-23.276304831354821</v>
      </c>
      <c r="AR34" s="264">
        <v>-11.993319555196152</v>
      </c>
      <c r="AS34" s="264">
        <v>-26.393426255938806</v>
      </c>
      <c r="AT34" s="264">
        <v>-20.624797097896646</v>
      </c>
      <c r="AU34" s="265">
        <v>-9.4163439203224186</v>
      </c>
      <c r="AW34" s="206"/>
      <c r="AX34" s="263" t="s">
        <v>4</v>
      </c>
      <c r="AY34" s="264">
        <v>-11.475777682097217</v>
      </c>
      <c r="AZ34" s="264">
        <v>13.314091249085962</v>
      </c>
      <c r="BA34" s="264">
        <v>0.53783668574207866</v>
      </c>
      <c r="BB34" s="264"/>
      <c r="BC34" s="264">
        <v>0.33322437345609046</v>
      </c>
      <c r="BD34" s="264">
        <v>-24.938746983958012</v>
      </c>
      <c r="BE34" s="264">
        <v>-11.013353346671579</v>
      </c>
      <c r="BF34" s="264">
        <v>6.9211994765365574</v>
      </c>
      <c r="BG34" s="264">
        <v>13.193025221642912</v>
      </c>
      <c r="BH34" s="264">
        <v>4.6053439806058805E-2</v>
      </c>
      <c r="BI34" s="264">
        <v>-13.459117031352633</v>
      </c>
      <c r="BJ34" s="264">
        <v>-54.453867455506192</v>
      </c>
      <c r="BK34" s="265">
        <v>-3.637958983721461</v>
      </c>
    </row>
    <row r="35" spans="1:63" s="193" customFormat="1" ht="15" customHeight="1" x14ac:dyDescent="0.25">
      <c r="A35" s="185"/>
      <c r="B35" s="186"/>
      <c r="C35" s="199"/>
      <c r="D35" s="199"/>
      <c r="E35" s="199"/>
      <c r="F35" s="199"/>
      <c r="G35" s="199"/>
      <c r="H35" s="199"/>
      <c r="I35" s="199"/>
      <c r="J35" s="199"/>
      <c r="K35" s="199"/>
      <c r="L35" s="199"/>
      <c r="M35" s="199"/>
      <c r="N35" s="199"/>
      <c r="O35" s="199"/>
      <c r="P35" s="188"/>
      <c r="Q35" s="185"/>
      <c r="R35" s="190"/>
      <c r="S35" s="202"/>
      <c r="T35" s="202"/>
      <c r="U35" s="202"/>
      <c r="V35" s="202"/>
      <c r="W35" s="202"/>
      <c r="X35" s="202"/>
      <c r="Y35" s="202"/>
      <c r="Z35" s="202"/>
      <c r="AA35" s="202"/>
      <c r="AB35" s="202"/>
      <c r="AC35" s="202"/>
      <c r="AD35" s="202"/>
      <c r="AE35" s="202"/>
      <c r="AG35" s="185"/>
      <c r="AH35" s="201"/>
      <c r="AI35" s="202"/>
      <c r="AJ35" s="202"/>
      <c r="AK35" s="202"/>
      <c r="AL35" s="202"/>
      <c r="AM35" s="202"/>
      <c r="AN35" s="202"/>
      <c r="AO35" s="202"/>
      <c r="AP35" s="202"/>
      <c r="AQ35" s="202"/>
      <c r="AR35" s="202"/>
      <c r="AS35" s="202"/>
      <c r="AT35" s="202"/>
      <c r="AU35" s="202"/>
    </row>
    <row r="36" spans="1:63" s="208" customFormat="1" ht="15" customHeight="1" x14ac:dyDescent="0.15">
      <c r="A36" s="207"/>
      <c r="P36" s="209"/>
      <c r="Q36" s="210"/>
      <c r="R36" s="211"/>
      <c r="S36" s="212"/>
      <c r="T36" s="212"/>
      <c r="U36" s="212"/>
      <c r="V36" s="212"/>
      <c r="W36" s="212"/>
      <c r="X36" s="212"/>
      <c r="Y36" s="212"/>
      <c r="Z36" s="212"/>
      <c r="AA36" s="212"/>
      <c r="AB36" s="212"/>
      <c r="AC36" s="212"/>
      <c r="AD36" s="212"/>
      <c r="AE36" s="212"/>
      <c r="AG36" s="210"/>
      <c r="AH36" s="211"/>
      <c r="AI36" s="211"/>
      <c r="AJ36" s="211"/>
      <c r="AK36" s="211"/>
      <c r="AL36" s="211"/>
      <c r="AM36" s="211"/>
      <c r="AN36" s="211"/>
      <c r="AO36" s="211"/>
      <c r="AP36" s="211"/>
      <c r="AQ36" s="211"/>
      <c r="AR36" s="211"/>
      <c r="AS36" s="211"/>
      <c r="AT36" s="211"/>
      <c r="AU36" s="211"/>
    </row>
    <row r="37" spans="1:63" s="208" customFormat="1" ht="15.75" customHeight="1" x14ac:dyDescent="0.15">
      <c r="A37" s="328" t="s">
        <v>55</v>
      </c>
      <c r="B37" s="306"/>
      <c r="C37" s="306"/>
      <c r="D37" s="306"/>
      <c r="E37" s="306"/>
      <c r="F37" s="306"/>
      <c r="G37" s="306"/>
      <c r="H37" s="306"/>
      <c r="I37" s="306"/>
      <c r="J37" s="306"/>
      <c r="K37" s="306"/>
      <c r="L37" s="306"/>
      <c r="M37" s="306"/>
      <c r="N37" s="306"/>
      <c r="O37" s="307"/>
      <c r="P37" s="209"/>
      <c r="Q37" s="328" t="s">
        <v>55</v>
      </c>
      <c r="R37" s="306"/>
      <c r="S37" s="306"/>
      <c r="T37" s="306"/>
      <c r="U37" s="306"/>
      <c r="V37" s="306"/>
      <c r="W37" s="306"/>
      <c r="X37" s="306"/>
      <c r="Y37" s="306"/>
      <c r="Z37" s="306"/>
      <c r="AA37" s="306"/>
      <c r="AB37" s="306"/>
      <c r="AC37" s="306"/>
      <c r="AD37" s="306"/>
      <c r="AE37" s="307"/>
      <c r="AG37" s="305" t="s">
        <v>55</v>
      </c>
      <c r="AH37" s="306"/>
      <c r="AI37" s="306"/>
      <c r="AJ37" s="306"/>
      <c r="AK37" s="306"/>
      <c r="AL37" s="306"/>
      <c r="AM37" s="306"/>
      <c r="AN37" s="306"/>
      <c r="AO37" s="306"/>
      <c r="AP37" s="306"/>
      <c r="AQ37" s="306"/>
      <c r="AR37" s="306"/>
      <c r="AS37" s="306"/>
      <c r="AT37" s="306"/>
      <c r="AU37" s="307"/>
      <c r="AW37" s="305" t="s">
        <v>55</v>
      </c>
      <c r="AX37" s="306"/>
      <c r="AY37" s="306"/>
      <c r="AZ37" s="306"/>
      <c r="BA37" s="306"/>
      <c r="BB37" s="306"/>
      <c r="BC37" s="306"/>
      <c r="BD37" s="306"/>
      <c r="BE37" s="306"/>
      <c r="BF37" s="306"/>
      <c r="BG37" s="306"/>
      <c r="BH37" s="306"/>
      <c r="BI37" s="306"/>
      <c r="BJ37" s="306"/>
      <c r="BK37" s="307"/>
    </row>
    <row r="38" spans="1:63" s="208" customFormat="1" ht="15.75" customHeight="1" x14ac:dyDescent="0.15">
      <c r="A38" s="213" t="s">
        <v>46</v>
      </c>
      <c r="B38" s="214"/>
      <c r="C38" s="214"/>
      <c r="D38" s="214"/>
      <c r="E38" s="214"/>
      <c r="F38" s="214"/>
      <c r="G38" s="214"/>
      <c r="H38" s="214"/>
      <c r="I38" s="214"/>
      <c r="J38" s="214"/>
      <c r="K38" s="214"/>
      <c r="L38" s="214"/>
      <c r="M38" s="214"/>
      <c r="N38" s="214"/>
      <c r="O38" s="215"/>
      <c r="P38" s="209"/>
      <c r="Q38" s="213" t="s">
        <v>46</v>
      </c>
      <c r="R38" s="216"/>
      <c r="S38" s="216"/>
      <c r="T38" s="216"/>
      <c r="U38" s="216"/>
      <c r="V38" s="216"/>
      <c r="W38" s="216"/>
      <c r="X38" s="216"/>
      <c r="Y38" s="216"/>
      <c r="Z38" s="216"/>
      <c r="AA38" s="216"/>
      <c r="AB38" s="216"/>
      <c r="AC38" s="216"/>
      <c r="AD38" s="216"/>
      <c r="AE38" s="217"/>
      <c r="AG38" s="213" t="s">
        <v>46</v>
      </c>
      <c r="AH38" s="216"/>
      <c r="AI38" s="216"/>
      <c r="AJ38" s="216"/>
      <c r="AK38" s="216"/>
      <c r="AL38" s="216"/>
      <c r="AM38" s="216"/>
      <c r="AN38" s="216"/>
      <c r="AO38" s="216"/>
      <c r="AP38" s="216"/>
      <c r="AQ38" s="216"/>
      <c r="AR38" s="216"/>
      <c r="AS38" s="216"/>
      <c r="AT38" s="216"/>
      <c r="AU38" s="217"/>
      <c r="AW38" s="213" t="s">
        <v>46</v>
      </c>
      <c r="AX38" s="216"/>
      <c r="AY38" s="216"/>
      <c r="AZ38" s="216"/>
      <c r="BA38" s="216"/>
      <c r="BB38" s="216"/>
      <c r="BC38" s="216"/>
      <c r="BD38" s="216"/>
      <c r="BE38" s="216"/>
      <c r="BF38" s="216"/>
      <c r="BG38" s="216"/>
      <c r="BH38" s="216"/>
      <c r="BI38" s="216"/>
      <c r="BJ38" s="216"/>
      <c r="BK38" s="217"/>
    </row>
    <row r="39" spans="1:63" s="208" customFormat="1" ht="22.5" customHeight="1" x14ac:dyDescent="0.15">
      <c r="A39" s="308" t="s">
        <v>58</v>
      </c>
      <c r="B39" s="309"/>
      <c r="C39" s="309"/>
      <c r="D39" s="309"/>
      <c r="E39" s="309"/>
      <c r="F39" s="309"/>
      <c r="G39" s="309"/>
      <c r="H39" s="309"/>
      <c r="I39" s="309"/>
      <c r="J39" s="309"/>
      <c r="K39" s="309"/>
      <c r="L39" s="309"/>
      <c r="M39" s="309"/>
      <c r="N39" s="309"/>
      <c r="O39" s="310"/>
      <c r="P39" s="209"/>
      <c r="Q39" s="308" t="s">
        <v>58</v>
      </c>
      <c r="R39" s="309"/>
      <c r="S39" s="309"/>
      <c r="T39" s="309"/>
      <c r="U39" s="309"/>
      <c r="V39" s="309"/>
      <c r="W39" s="309"/>
      <c r="X39" s="309"/>
      <c r="Y39" s="309"/>
      <c r="Z39" s="309"/>
      <c r="AA39" s="309"/>
      <c r="AB39" s="309"/>
      <c r="AC39" s="309"/>
      <c r="AD39" s="309"/>
      <c r="AE39" s="310"/>
      <c r="AG39" s="308" t="s">
        <v>58</v>
      </c>
      <c r="AH39" s="309"/>
      <c r="AI39" s="309"/>
      <c r="AJ39" s="309"/>
      <c r="AK39" s="309"/>
      <c r="AL39" s="309"/>
      <c r="AM39" s="309"/>
      <c r="AN39" s="309"/>
      <c r="AO39" s="309"/>
      <c r="AP39" s="309"/>
      <c r="AQ39" s="309"/>
      <c r="AR39" s="309"/>
      <c r="AS39" s="309"/>
      <c r="AT39" s="309"/>
      <c r="AU39" s="310"/>
      <c r="AW39" s="308" t="s">
        <v>58</v>
      </c>
      <c r="AX39" s="309"/>
      <c r="AY39" s="309"/>
      <c r="AZ39" s="309"/>
      <c r="BA39" s="309"/>
      <c r="BB39" s="309"/>
      <c r="BC39" s="309"/>
      <c r="BD39" s="309"/>
      <c r="BE39" s="309"/>
      <c r="BF39" s="309"/>
      <c r="BG39" s="309"/>
      <c r="BH39" s="309"/>
      <c r="BI39" s="309"/>
      <c r="BJ39" s="309"/>
      <c r="BK39" s="310"/>
    </row>
    <row r="40" spans="1:63" s="208" customFormat="1" ht="22.5" customHeight="1" x14ac:dyDescent="0.15">
      <c r="A40" s="308" t="s">
        <v>86</v>
      </c>
      <c r="B40" s="309"/>
      <c r="C40" s="309"/>
      <c r="D40" s="309"/>
      <c r="E40" s="309"/>
      <c r="F40" s="309"/>
      <c r="G40" s="309"/>
      <c r="H40" s="309"/>
      <c r="I40" s="309"/>
      <c r="J40" s="309"/>
      <c r="K40" s="309"/>
      <c r="L40" s="309"/>
      <c r="M40" s="309"/>
      <c r="N40" s="309"/>
      <c r="O40" s="310"/>
      <c r="P40" s="209"/>
      <c r="Q40" s="308" t="s">
        <v>85</v>
      </c>
      <c r="R40" s="309"/>
      <c r="S40" s="309"/>
      <c r="T40" s="309"/>
      <c r="U40" s="309"/>
      <c r="V40" s="309"/>
      <c r="W40" s="309"/>
      <c r="X40" s="309"/>
      <c r="Y40" s="309"/>
      <c r="Z40" s="309"/>
      <c r="AA40" s="309"/>
      <c r="AB40" s="309"/>
      <c r="AC40" s="309"/>
      <c r="AD40" s="309"/>
      <c r="AE40" s="310"/>
      <c r="AG40" s="308" t="s">
        <v>85</v>
      </c>
      <c r="AH40" s="309"/>
      <c r="AI40" s="309"/>
      <c r="AJ40" s="309"/>
      <c r="AK40" s="309"/>
      <c r="AL40" s="309"/>
      <c r="AM40" s="309"/>
      <c r="AN40" s="309"/>
      <c r="AO40" s="309"/>
      <c r="AP40" s="309"/>
      <c r="AQ40" s="309"/>
      <c r="AR40" s="309"/>
      <c r="AS40" s="309"/>
      <c r="AT40" s="309"/>
      <c r="AU40" s="310"/>
      <c r="AW40" s="308" t="s">
        <v>85</v>
      </c>
      <c r="AX40" s="309"/>
      <c r="AY40" s="309"/>
      <c r="AZ40" s="309"/>
      <c r="BA40" s="309"/>
      <c r="BB40" s="309"/>
      <c r="BC40" s="309"/>
      <c r="BD40" s="309"/>
      <c r="BE40" s="309"/>
      <c r="BF40" s="309"/>
      <c r="BG40" s="309"/>
      <c r="BH40" s="309"/>
      <c r="BI40" s="309"/>
      <c r="BJ40" s="309"/>
      <c r="BK40" s="310"/>
    </row>
    <row r="41" spans="1:63" s="208" customFormat="1" ht="37.5" customHeight="1" x14ac:dyDescent="0.15">
      <c r="A41" s="308" t="s">
        <v>96</v>
      </c>
      <c r="B41" s="309"/>
      <c r="C41" s="309"/>
      <c r="D41" s="309"/>
      <c r="E41" s="309"/>
      <c r="F41" s="309"/>
      <c r="G41" s="309"/>
      <c r="H41" s="309"/>
      <c r="I41" s="309"/>
      <c r="J41" s="309"/>
      <c r="K41" s="309"/>
      <c r="L41" s="309"/>
      <c r="M41" s="309"/>
      <c r="N41" s="309"/>
      <c r="O41" s="310"/>
      <c r="P41" s="209"/>
      <c r="Q41" s="308" t="s">
        <v>96</v>
      </c>
      <c r="R41" s="309"/>
      <c r="S41" s="309"/>
      <c r="T41" s="309"/>
      <c r="U41" s="309"/>
      <c r="V41" s="309"/>
      <c r="W41" s="309"/>
      <c r="X41" s="309"/>
      <c r="Y41" s="309"/>
      <c r="Z41" s="309"/>
      <c r="AA41" s="309"/>
      <c r="AB41" s="309"/>
      <c r="AC41" s="309"/>
      <c r="AD41" s="309"/>
      <c r="AE41" s="310"/>
      <c r="AG41" s="308" t="s">
        <v>96</v>
      </c>
      <c r="AH41" s="309"/>
      <c r="AI41" s="309"/>
      <c r="AJ41" s="309"/>
      <c r="AK41" s="309"/>
      <c r="AL41" s="309"/>
      <c r="AM41" s="309"/>
      <c r="AN41" s="309"/>
      <c r="AO41" s="309"/>
      <c r="AP41" s="309"/>
      <c r="AQ41" s="309"/>
      <c r="AR41" s="309"/>
      <c r="AS41" s="309"/>
      <c r="AT41" s="309"/>
      <c r="AU41" s="310"/>
      <c r="AW41" s="308" t="s">
        <v>96</v>
      </c>
      <c r="AX41" s="309"/>
      <c r="AY41" s="309"/>
      <c r="AZ41" s="309"/>
      <c r="BA41" s="309"/>
      <c r="BB41" s="309"/>
      <c r="BC41" s="309"/>
      <c r="BD41" s="309"/>
      <c r="BE41" s="309"/>
      <c r="BF41" s="309"/>
      <c r="BG41" s="309"/>
      <c r="BH41" s="309"/>
      <c r="BI41" s="309"/>
      <c r="BJ41" s="309"/>
      <c r="BK41" s="310"/>
    </row>
    <row r="42" spans="1:63" s="208" customFormat="1" ht="22.5" customHeight="1" x14ac:dyDescent="0.15">
      <c r="A42" s="237" t="s">
        <v>77</v>
      </c>
      <c r="B42" s="216"/>
      <c r="C42" s="216"/>
      <c r="D42" s="216"/>
      <c r="E42" s="216"/>
      <c r="F42" s="216"/>
      <c r="G42" s="216"/>
      <c r="H42" s="216"/>
      <c r="I42" s="216"/>
      <c r="J42" s="216"/>
      <c r="K42" s="216"/>
      <c r="L42" s="216"/>
      <c r="M42" s="216"/>
      <c r="N42" s="216"/>
      <c r="O42" s="217"/>
      <c r="P42" s="209"/>
      <c r="Q42" s="237" t="s">
        <v>77</v>
      </c>
      <c r="R42" s="216"/>
      <c r="S42" s="216"/>
      <c r="T42" s="216"/>
      <c r="U42" s="216"/>
      <c r="V42" s="216"/>
      <c r="W42" s="216"/>
      <c r="X42" s="216"/>
      <c r="Y42" s="216"/>
      <c r="Z42" s="216"/>
      <c r="AA42" s="216"/>
      <c r="AB42" s="216"/>
      <c r="AC42" s="216"/>
      <c r="AD42" s="216"/>
      <c r="AE42" s="217"/>
      <c r="AG42" s="237" t="s">
        <v>77</v>
      </c>
      <c r="AH42" s="216"/>
      <c r="AI42" s="216"/>
      <c r="AJ42" s="216"/>
      <c r="AK42" s="216"/>
      <c r="AL42" s="216"/>
      <c r="AM42" s="216"/>
      <c r="AN42" s="216"/>
      <c r="AO42" s="216"/>
      <c r="AP42" s="216"/>
      <c r="AQ42" s="216"/>
      <c r="AR42" s="216"/>
      <c r="AS42" s="216"/>
      <c r="AT42" s="216"/>
      <c r="AU42" s="217"/>
      <c r="AW42" s="237" t="s">
        <v>77</v>
      </c>
      <c r="AX42" s="216"/>
      <c r="AY42" s="216"/>
      <c r="AZ42" s="216"/>
      <c r="BA42" s="216"/>
      <c r="BB42" s="216"/>
      <c r="BC42" s="216"/>
      <c r="BD42" s="216"/>
      <c r="BE42" s="216"/>
      <c r="BF42" s="216"/>
      <c r="BG42" s="216"/>
      <c r="BH42" s="216"/>
      <c r="BI42" s="216"/>
      <c r="BJ42" s="216"/>
      <c r="BK42" s="217"/>
    </row>
    <row r="43" spans="1:63" s="208" customFormat="1" ht="22.5" customHeight="1" x14ac:dyDescent="0.15">
      <c r="A43" s="237" t="s">
        <v>78</v>
      </c>
      <c r="B43" s="216"/>
      <c r="C43" s="216"/>
      <c r="D43" s="216"/>
      <c r="E43" s="216"/>
      <c r="F43" s="216"/>
      <c r="G43" s="216"/>
      <c r="H43" s="216"/>
      <c r="I43" s="216"/>
      <c r="J43" s="216"/>
      <c r="K43" s="216"/>
      <c r="L43" s="216"/>
      <c r="M43" s="216"/>
      <c r="N43" s="216"/>
      <c r="O43" s="217"/>
      <c r="P43" s="209"/>
      <c r="Q43" s="237" t="s">
        <v>78</v>
      </c>
      <c r="R43" s="216"/>
      <c r="S43" s="216"/>
      <c r="T43" s="216"/>
      <c r="U43" s="216"/>
      <c r="V43" s="216"/>
      <c r="W43" s="216"/>
      <c r="X43" s="216"/>
      <c r="Y43" s="216"/>
      <c r="Z43" s="216"/>
      <c r="AA43" s="216"/>
      <c r="AB43" s="216"/>
      <c r="AC43" s="216"/>
      <c r="AD43" s="216"/>
      <c r="AE43" s="217"/>
      <c r="AG43" s="237" t="s">
        <v>78</v>
      </c>
      <c r="AH43" s="216"/>
      <c r="AI43" s="216"/>
      <c r="AJ43" s="216"/>
      <c r="AK43" s="216"/>
      <c r="AL43" s="216"/>
      <c r="AM43" s="216"/>
      <c r="AN43" s="216"/>
      <c r="AO43" s="216"/>
      <c r="AP43" s="216"/>
      <c r="AQ43" s="216"/>
      <c r="AR43" s="216"/>
      <c r="AS43" s="216"/>
      <c r="AT43" s="216"/>
      <c r="AU43" s="217"/>
      <c r="AW43" s="237" t="s">
        <v>78</v>
      </c>
      <c r="AX43" s="216"/>
      <c r="AY43" s="216"/>
      <c r="AZ43" s="216"/>
      <c r="BA43" s="216"/>
      <c r="BB43" s="216"/>
      <c r="BC43" s="216"/>
      <c r="BD43" s="216"/>
      <c r="BE43" s="216"/>
      <c r="BF43" s="216"/>
      <c r="BG43" s="216"/>
      <c r="BH43" s="216"/>
      <c r="BI43" s="216"/>
      <c r="BJ43" s="216"/>
      <c r="BK43" s="217"/>
    </row>
    <row r="44" spans="1:63" s="208" customFormat="1" ht="22.5" customHeight="1" x14ac:dyDescent="0.15">
      <c r="A44" s="237" t="s">
        <v>79</v>
      </c>
      <c r="B44" s="216"/>
      <c r="C44" s="216"/>
      <c r="D44" s="216"/>
      <c r="E44" s="216"/>
      <c r="F44" s="216"/>
      <c r="G44" s="216"/>
      <c r="H44" s="216"/>
      <c r="I44" s="216"/>
      <c r="J44" s="216"/>
      <c r="K44" s="216"/>
      <c r="L44" s="216"/>
      <c r="M44" s="216"/>
      <c r="N44" s="216"/>
      <c r="O44" s="217"/>
      <c r="P44" s="209"/>
      <c r="Q44" s="237" t="s">
        <v>79</v>
      </c>
      <c r="R44" s="216"/>
      <c r="S44" s="216"/>
      <c r="T44" s="216"/>
      <c r="U44" s="216"/>
      <c r="V44" s="216"/>
      <c r="W44" s="216"/>
      <c r="X44" s="216"/>
      <c r="Y44" s="216"/>
      <c r="Z44" s="216"/>
      <c r="AA44" s="216"/>
      <c r="AB44" s="216"/>
      <c r="AC44" s="216"/>
      <c r="AD44" s="216"/>
      <c r="AE44" s="217"/>
      <c r="AG44" s="237" t="s">
        <v>79</v>
      </c>
      <c r="AH44" s="216"/>
      <c r="AI44" s="216"/>
      <c r="AJ44" s="216"/>
      <c r="AK44" s="216"/>
      <c r="AL44" s="216"/>
      <c r="AM44" s="216"/>
      <c r="AN44" s="216"/>
      <c r="AO44" s="216"/>
      <c r="AP44" s="216"/>
      <c r="AQ44" s="216"/>
      <c r="AR44" s="216"/>
      <c r="AS44" s="216"/>
      <c r="AT44" s="216"/>
      <c r="AU44" s="217"/>
      <c r="AW44" s="237" t="s">
        <v>79</v>
      </c>
      <c r="AX44" s="216"/>
      <c r="AY44" s="216"/>
      <c r="AZ44" s="216"/>
      <c r="BA44" s="216"/>
      <c r="BB44" s="216"/>
      <c r="BC44" s="216"/>
      <c r="BD44" s="216"/>
      <c r="BE44" s="216"/>
      <c r="BF44" s="216"/>
      <c r="BG44" s="216"/>
      <c r="BH44" s="216"/>
      <c r="BI44" s="216"/>
      <c r="BJ44" s="216"/>
      <c r="BK44" s="217"/>
    </row>
    <row r="45" spans="1:63" s="208" customFormat="1" ht="22.5" customHeight="1" x14ac:dyDescent="0.15">
      <c r="A45" s="237" t="s">
        <v>80</v>
      </c>
      <c r="B45" s="216"/>
      <c r="C45" s="216"/>
      <c r="D45" s="216"/>
      <c r="E45" s="216"/>
      <c r="F45" s="216"/>
      <c r="G45" s="216"/>
      <c r="H45" s="216"/>
      <c r="I45" s="216"/>
      <c r="J45" s="216"/>
      <c r="K45" s="216"/>
      <c r="L45" s="216"/>
      <c r="M45" s="216"/>
      <c r="N45" s="216"/>
      <c r="O45" s="217"/>
      <c r="P45" s="209"/>
      <c r="Q45" s="237" t="s">
        <v>80</v>
      </c>
      <c r="R45" s="216"/>
      <c r="S45" s="216"/>
      <c r="T45" s="216"/>
      <c r="U45" s="216"/>
      <c r="V45" s="216"/>
      <c r="W45" s="216"/>
      <c r="X45" s="216"/>
      <c r="Y45" s="216"/>
      <c r="Z45" s="216"/>
      <c r="AA45" s="216"/>
      <c r="AB45" s="216"/>
      <c r="AC45" s="216"/>
      <c r="AD45" s="216"/>
      <c r="AE45" s="217"/>
      <c r="AG45" s="237" t="s">
        <v>80</v>
      </c>
      <c r="AH45" s="216"/>
      <c r="AI45" s="216"/>
      <c r="AJ45" s="216"/>
      <c r="AK45" s="216"/>
      <c r="AL45" s="216"/>
      <c r="AM45" s="216"/>
      <c r="AN45" s="216"/>
      <c r="AO45" s="216"/>
      <c r="AP45" s="216"/>
      <c r="AQ45" s="216"/>
      <c r="AR45" s="216"/>
      <c r="AS45" s="216"/>
      <c r="AT45" s="216"/>
      <c r="AU45" s="217"/>
      <c r="AW45" s="237" t="s">
        <v>80</v>
      </c>
      <c r="AX45" s="216"/>
      <c r="AY45" s="216"/>
      <c r="AZ45" s="216"/>
      <c r="BA45" s="216"/>
      <c r="BB45" s="216"/>
      <c r="BC45" s="216"/>
      <c r="BD45" s="216"/>
      <c r="BE45" s="216"/>
      <c r="BF45" s="216"/>
      <c r="BG45" s="216"/>
      <c r="BH45" s="216"/>
      <c r="BI45" s="216"/>
      <c r="BJ45" s="216"/>
      <c r="BK45" s="217"/>
    </row>
    <row r="46" spans="1:63" s="208" customFormat="1" ht="22.5" customHeight="1" x14ac:dyDescent="0.15">
      <c r="A46" s="237" t="s">
        <v>81</v>
      </c>
      <c r="B46" s="216"/>
      <c r="C46" s="216"/>
      <c r="D46" s="216"/>
      <c r="E46" s="216"/>
      <c r="F46" s="216"/>
      <c r="G46" s="216"/>
      <c r="H46" s="216"/>
      <c r="I46" s="216"/>
      <c r="J46" s="216"/>
      <c r="K46" s="216"/>
      <c r="L46" s="216"/>
      <c r="M46" s="216"/>
      <c r="N46" s="216"/>
      <c r="O46" s="217"/>
      <c r="P46" s="209"/>
      <c r="Q46" s="237" t="s">
        <v>81</v>
      </c>
      <c r="R46" s="216"/>
      <c r="S46" s="216"/>
      <c r="T46" s="216"/>
      <c r="U46" s="216"/>
      <c r="V46" s="216"/>
      <c r="W46" s="216"/>
      <c r="X46" s="216"/>
      <c r="Y46" s="216"/>
      <c r="Z46" s="216"/>
      <c r="AA46" s="216"/>
      <c r="AB46" s="216"/>
      <c r="AC46" s="216"/>
      <c r="AD46" s="216"/>
      <c r="AE46" s="217"/>
      <c r="AG46" s="237" t="s">
        <v>81</v>
      </c>
      <c r="AH46" s="216"/>
      <c r="AI46" s="216"/>
      <c r="AJ46" s="216"/>
      <c r="AK46" s="216"/>
      <c r="AL46" s="216"/>
      <c r="AM46" s="216"/>
      <c r="AN46" s="216"/>
      <c r="AO46" s="216"/>
      <c r="AP46" s="216"/>
      <c r="AQ46" s="216"/>
      <c r="AR46" s="216"/>
      <c r="AS46" s="216"/>
      <c r="AT46" s="216"/>
      <c r="AU46" s="217"/>
      <c r="AW46" s="237" t="s">
        <v>81</v>
      </c>
      <c r="AX46" s="216"/>
      <c r="AY46" s="216"/>
      <c r="AZ46" s="216"/>
      <c r="BA46" s="216"/>
      <c r="BB46" s="216"/>
      <c r="BC46" s="216"/>
      <c r="BD46" s="216"/>
      <c r="BE46" s="216"/>
      <c r="BF46" s="216"/>
      <c r="BG46" s="216"/>
      <c r="BH46" s="216"/>
      <c r="BI46" s="216"/>
      <c r="BJ46" s="216"/>
      <c r="BK46" s="217"/>
    </row>
    <row r="47" spans="1:63" s="208" customFormat="1" ht="24.75" customHeight="1" x14ac:dyDescent="0.15">
      <c r="A47" s="325" t="str">
        <f>'Anexo 1'!A43</f>
        <v>Actualizado el 10 de mayo de 2024</v>
      </c>
      <c r="B47" s="326"/>
      <c r="C47" s="326"/>
      <c r="D47" s="326"/>
      <c r="E47" s="326"/>
      <c r="F47" s="326"/>
      <c r="G47" s="326"/>
      <c r="H47" s="326"/>
      <c r="I47" s="326"/>
      <c r="J47" s="326"/>
      <c r="K47" s="326"/>
      <c r="L47" s="326"/>
      <c r="M47" s="326"/>
      <c r="N47" s="326"/>
      <c r="O47" s="327"/>
      <c r="P47" s="209"/>
      <c r="Q47" s="325" t="str">
        <f>+A47</f>
        <v>Actualizado el 10 de mayo de 2024</v>
      </c>
      <c r="R47" s="326"/>
      <c r="S47" s="326"/>
      <c r="T47" s="326"/>
      <c r="U47" s="326"/>
      <c r="V47" s="326"/>
      <c r="W47" s="326"/>
      <c r="X47" s="326"/>
      <c r="Y47" s="326"/>
      <c r="Z47" s="326"/>
      <c r="AA47" s="326"/>
      <c r="AB47" s="326"/>
      <c r="AC47" s="326"/>
      <c r="AD47" s="326"/>
      <c r="AE47" s="327"/>
      <c r="AG47" s="325" t="str">
        <f>+A47</f>
        <v>Actualizado el 10 de mayo de 2024</v>
      </c>
      <c r="AH47" s="326"/>
      <c r="AI47" s="326"/>
      <c r="AJ47" s="326"/>
      <c r="AK47" s="326"/>
      <c r="AL47" s="326"/>
      <c r="AM47" s="326"/>
      <c r="AN47" s="326"/>
      <c r="AO47" s="326"/>
      <c r="AP47" s="326"/>
      <c r="AQ47" s="326"/>
      <c r="AR47" s="326"/>
      <c r="AS47" s="326"/>
      <c r="AT47" s="326"/>
      <c r="AU47" s="327"/>
      <c r="AW47" s="311" t="str">
        <f>+Q47</f>
        <v>Actualizado el 10 de mayo de 2024</v>
      </c>
      <c r="AX47" s="312"/>
      <c r="AY47" s="312"/>
      <c r="AZ47" s="312"/>
      <c r="BA47" s="312"/>
      <c r="BB47" s="312"/>
      <c r="BC47" s="312"/>
      <c r="BD47" s="312"/>
      <c r="BE47" s="312"/>
      <c r="BF47" s="312"/>
      <c r="BG47" s="312"/>
      <c r="BH47" s="312"/>
      <c r="BI47" s="312"/>
      <c r="BJ47" s="312"/>
      <c r="BK47" s="313"/>
    </row>
    <row r="48" spans="1:63" s="208" customFormat="1" ht="1.5" customHeight="1" x14ac:dyDescent="0.15">
      <c r="A48" s="218"/>
      <c r="B48" s="219"/>
      <c r="C48" s="219"/>
      <c r="D48" s="219"/>
      <c r="E48" s="220"/>
      <c r="F48" s="220"/>
      <c r="G48" s="220"/>
      <c r="H48" s="220"/>
      <c r="I48" s="220"/>
      <c r="J48" s="220"/>
      <c r="K48" s="220"/>
      <c r="L48" s="220"/>
      <c r="M48" s="220"/>
      <c r="N48" s="220"/>
      <c r="O48" s="221"/>
      <c r="P48" s="209"/>
      <c r="Q48" s="218"/>
      <c r="R48" s="219"/>
      <c r="S48" s="219"/>
      <c r="T48" s="219"/>
      <c r="U48" s="219"/>
      <c r="V48" s="219"/>
      <c r="W48" s="219"/>
      <c r="X48" s="219"/>
      <c r="Y48" s="219"/>
      <c r="Z48" s="219"/>
      <c r="AA48" s="219"/>
      <c r="AB48" s="219"/>
      <c r="AC48" s="219"/>
      <c r="AD48" s="219"/>
      <c r="AE48" s="222"/>
      <c r="AG48" s="218"/>
      <c r="AH48" s="219"/>
      <c r="AI48" s="219"/>
      <c r="AJ48" s="219"/>
      <c r="AK48" s="219"/>
      <c r="AL48" s="219"/>
      <c r="AM48" s="219"/>
      <c r="AN48" s="219"/>
      <c r="AO48" s="219"/>
      <c r="AP48" s="219"/>
      <c r="AQ48" s="219"/>
      <c r="AR48" s="219"/>
      <c r="AS48" s="219"/>
      <c r="AT48" s="219"/>
      <c r="AU48" s="222"/>
    </row>
    <row r="49" spans="1:16" s="208" customFormat="1" ht="14.25" customHeight="1" x14ac:dyDescent="0.15">
      <c r="A49" s="223"/>
      <c r="B49" s="223"/>
      <c r="C49" s="223"/>
      <c r="D49" s="223"/>
      <c r="E49" s="223"/>
      <c r="F49" s="223"/>
      <c r="G49" s="223"/>
      <c r="H49" s="223"/>
      <c r="I49" s="223"/>
      <c r="J49" s="223"/>
      <c r="K49" s="223"/>
      <c r="L49" s="223"/>
      <c r="M49" s="223"/>
      <c r="N49" s="223"/>
      <c r="O49" s="223"/>
      <c r="P49" s="209"/>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37:O37"/>
    <mergeCell ref="Q37:AE37"/>
    <mergeCell ref="AG37:AU37"/>
    <mergeCell ref="AS6:AS7"/>
    <mergeCell ref="AT6:AT7"/>
    <mergeCell ref="AU6:AU7"/>
    <mergeCell ref="AC6:AC7"/>
    <mergeCell ref="AD6:AD7"/>
    <mergeCell ref="AE6:AE7"/>
    <mergeCell ref="AG6:AG7"/>
    <mergeCell ref="AH6:AH7"/>
    <mergeCell ref="AI6:AK6"/>
    <mergeCell ref="A47:O47"/>
    <mergeCell ref="Q47:AE47"/>
    <mergeCell ref="AG47:AU47"/>
    <mergeCell ref="A39:O39"/>
    <mergeCell ref="Q39:AE39"/>
    <mergeCell ref="AG39:AU39"/>
    <mergeCell ref="A40:O40"/>
    <mergeCell ref="Q40:AE40"/>
    <mergeCell ref="AG40:AU40"/>
    <mergeCell ref="A41:O41"/>
    <mergeCell ref="Q41:AE41"/>
    <mergeCell ref="AG41:AU41"/>
    <mergeCell ref="AW37:BK37"/>
    <mergeCell ref="AW39:BK39"/>
    <mergeCell ref="AW40:BK40"/>
    <mergeCell ref="AW47:BK47"/>
    <mergeCell ref="AW5:BK5"/>
    <mergeCell ref="AW6:AW7"/>
    <mergeCell ref="AX6:AX7"/>
    <mergeCell ref="AY6:BA6"/>
    <mergeCell ref="BC6:BH6"/>
    <mergeCell ref="BI6:BI7"/>
    <mergeCell ref="BJ6:BJ7"/>
    <mergeCell ref="BK6:BK7"/>
    <mergeCell ref="AW41:BK41"/>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4"/>
  <sheetViews>
    <sheetView showGridLines="0" topLeftCell="AJ1" zoomScale="93" zoomScaleNormal="93" workbookViewId="0">
      <pane ySplit="7" topLeftCell="A40" activePane="bottomLeft" state="frozen"/>
      <selection pane="bottomLeft" activeCell="AT42" sqref="AT42:BG42"/>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16384" width="11.42578125" style="25"/>
  </cols>
  <sheetData>
    <row r="1" spans="1:59" ht="87.75" customHeight="1" x14ac:dyDescent="0.25"/>
    <row r="2" spans="1:59" ht="6.75" customHeight="1" x14ac:dyDescent="0.25"/>
    <row r="3" spans="1:59" ht="18.75" customHeight="1" x14ac:dyDescent="0.25">
      <c r="A3" s="284" t="s">
        <v>41</v>
      </c>
      <c r="B3" s="284"/>
      <c r="C3" s="284"/>
      <c r="D3" s="284"/>
      <c r="E3" s="284"/>
      <c r="F3" s="284"/>
      <c r="G3" s="284"/>
      <c r="H3" s="284"/>
      <c r="I3" s="284"/>
      <c r="J3" s="284"/>
      <c r="K3" s="284"/>
      <c r="L3" s="284"/>
      <c r="M3" s="284"/>
      <c r="N3" s="284"/>
    </row>
    <row r="4" spans="1:59" ht="18.75" customHeight="1" x14ac:dyDescent="0.25">
      <c r="A4" s="284"/>
      <c r="B4" s="284"/>
      <c r="C4" s="284"/>
      <c r="D4" s="284"/>
      <c r="E4" s="284"/>
      <c r="F4" s="284"/>
      <c r="G4" s="284"/>
      <c r="H4" s="284"/>
      <c r="I4" s="284"/>
      <c r="J4" s="284"/>
      <c r="K4" s="284"/>
      <c r="L4" s="284"/>
      <c r="M4" s="284"/>
      <c r="N4" s="284"/>
    </row>
    <row r="5" spans="1:59" s="52" customFormat="1" ht="42.75" customHeight="1" x14ac:dyDescent="0.2">
      <c r="A5" s="357" t="s">
        <v>101</v>
      </c>
      <c r="B5" s="357"/>
      <c r="C5" s="357"/>
      <c r="D5" s="357"/>
      <c r="E5" s="357"/>
      <c r="F5" s="357"/>
      <c r="G5" s="357"/>
      <c r="H5" s="357"/>
      <c r="I5" s="357"/>
      <c r="J5" s="357"/>
      <c r="K5" s="357"/>
      <c r="L5" s="357"/>
      <c r="M5" s="357"/>
      <c r="N5" s="358"/>
      <c r="O5" s="59"/>
      <c r="P5" s="341" t="s">
        <v>102</v>
      </c>
      <c r="Q5" s="343"/>
      <c r="R5" s="343"/>
      <c r="S5" s="343"/>
      <c r="T5" s="343"/>
      <c r="U5" s="343"/>
      <c r="V5" s="343"/>
      <c r="W5" s="343"/>
      <c r="X5" s="343"/>
      <c r="Y5" s="343"/>
      <c r="Z5" s="343"/>
      <c r="AA5" s="343"/>
      <c r="AB5" s="343"/>
      <c r="AC5" s="344"/>
      <c r="AD5" s="59"/>
      <c r="AE5" s="341" t="s">
        <v>103</v>
      </c>
      <c r="AF5" s="343"/>
      <c r="AG5" s="343"/>
      <c r="AH5" s="343"/>
      <c r="AI5" s="343"/>
      <c r="AJ5" s="343"/>
      <c r="AK5" s="343"/>
      <c r="AL5" s="343"/>
      <c r="AM5" s="343"/>
      <c r="AN5" s="343"/>
      <c r="AO5" s="343"/>
      <c r="AP5" s="343"/>
      <c r="AQ5" s="343"/>
      <c r="AR5" s="344"/>
      <c r="AS5" s="59"/>
      <c r="AT5" s="341" t="s">
        <v>104</v>
      </c>
      <c r="AU5" s="342"/>
      <c r="AV5" s="343"/>
      <c r="AW5" s="343"/>
      <c r="AX5" s="343"/>
      <c r="AY5" s="343"/>
      <c r="AZ5" s="343"/>
      <c r="BA5" s="343"/>
      <c r="BB5" s="343"/>
      <c r="BC5" s="343"/>
      <c r="BD5" s="343"/>
      <c r="BE5" s="343"/>
      <c r="BF5" s="343"/>
      <c r="BG5" s="344"/>
    </row>
    <row r="6" spans="1:59" s="37" customFormat="1" ht="24.6" customHeight="1" x14ac:dyDescent="0.2">
      <c r="A6" s="347" t="s">
        <v>0</v>
      </c>
      <c r="B6" s="359" t="s">
        <v>1</v>
      </c>
      <c r="C6" s="345" t="s">
        <v>34</v>
      </c>
      <c r="D6" s="347"/>
      <c r="E6" s="347"/>
      <c r="F6" s="347"/>
      <c r="G6" s="347"/>
      <c r="H6" s="347"/>
      <c r="I6" s="347"/>
      <c r="J6" s="347"/>
      <c r="K6" s="347"/>
      <c r="L6" s="347"/>
      <c r="M6" s="347"/>
      <c r="N6" s="78"/>
      <c r="O6" s="60"/>
      <c r="P6" s="345" t="s">
        <v>0</v>
      </c>
      <c r="Q6" s="347" t="s">
        <v>1</v>
      </c>
      <c r="R6" s="349" t="s">
        <v>36</v>
      </c>
      <c r="S6" s="349"/>
      <c r="T6" s="349"/>
      <c r="U6" s="349"/>
      <c r="V6" s="349"/>
      <c r="W6" s="349"/>
      <c r="X6" s="349"/>
      <c r="Y6" s="349"/>
      <c r="Z6" s="349"/>
      <c r="AA6" s="349"/>
      <c r="AB6" s="349"/>
      <c r="AC6" s="79"/>
      <c r="AD6" s="60"/>
      <c r="AE6" s="345" t="s">
        <v>0</v>
      </c>
      <c r="AF6" s="347" t="s">
        <v>1</v>
      </c>
      <c r="AG6" s="349" t="s">
        <v>49</v>
      </c>
      <c r="AH6" s="349"/>
      <c r="AI6" s="349"/>
      <c r="AJ6" s="349"/>
      <c r="AK6" s="349"/>
      <c r="AL6" s="349"/>
      <c r="AM6" s="349"/>
      <c r="AN6" s="349"/>
      <c r="AO6" s="349"/>
      <c r="AP6" s="349"/>
      <c r="AQ6" s="349"/>
      <c r="AR6" s="79"/>
      <c r="AS6" s="60"/>
      <c r="AT6" s="345" t="s">
        <v>0</v>
      </c>
      <c r="AU6" s="347" t="s">
        <v>1</v>
      </c>
      <c r="AV6" s="349" t="s">
        <v>89</v>
      </c>
      <c r="AW6" s="349"/>
      <c r="AX6" s="349"/>
      <c r="AY6" s="349"/>
      <c r="AZ6" s="349"/>
      <c r="BA6" s="349"/>
      <c r="BB6" s="349"/>
      <c r="BC6" s="349"/>
      <c r="BD6" s="349"/>
      <c r="BE6" s="349"/>
      <c r="BF6" s="349"/>
      <c r="BG6" s="79"/>
    </row>
    <row r="7" spans="1:59" s="37" customFormat="1" ht="28.5" customHeight="1" x14ac:dyDescent="0.2">
      <c r="A7" s="348"/>
      <c r="B7" s="360"/>
      <c r="C7" s="82" t="s">
        <v>18</v>
      </c>
      <c r="D7" s="83" t="s">
        <v>19</v>
      </c>
      <c r="E7" s="83" t="s">
        <v>56</v>
      </c>
      <c r="F7" s="83" t="s">
        <v>35</v>
      </c>
      <c r="G7" s="83" t="s">
        <v>20</v>
      </c>
      <c r="H7" s="83" t="s">
        <v>21</v>
      </c>
      <c r="I7" s="83" t="s">
        <v>22</v>
      </c>
      <c r="J7" s="83" t="s">
        <v>23</v>
      </c>
      <c r="K7" s="83" t="s">
        <v>24</v>
      </c>
      <c r="L7" s="83" t="s">
        <v>47</v>
      </c>
      <c r="M7" s="83" t="s">
        <v>57</v>
      </c>
      <c r="N7" s="78" t="s">
        <v>17</v>
      </c>
      <c r="P7" s="346"/>
      <c r="Q7" s="348"/>
      <c r="R7" s="83" t="s">
        <v>18</v>
      </c>
      <c r="S7" s="83" t="s">
        <v>19</v>
      </c>
      <c r="T7" s="83" t="s">
        <v>56</v>
      </c>
      <c r="U7" s="83" t="s">
        <v>35</v>
      </c>
      <c r="V7" s="83" t="s">
        <v>20</v>
      </c>
      <c r="W7" s="83" t="s">
        <v>21</v>
      </c>
      <c r="X7" s="83" t="s">
        <v>22</v>
      </c>
      <c r="Y7" s="83" t="s">
        <v>23</v>
      </c>
      <c r="Z7" s="83" t="s">
        <v>24</v>
      </c>
      <c r="AA7" s="83" t="s">
        <v>47</v>
      </c>
      <c r="AB7" s="83" t="s">
        <v>57</v>
      </c>
      <c r="AC7" s="78" t="s">
        <v>17</v>
      </c>
      <c r="AE7" s="346"/>
      <c r="AF7" s="348"/>
      <c r="AG7" s="83" t="s">
        <v>18</v>
      </c>
      <c r="AH7" s="83" t="s">
        <v>19</v>
      </c>
      <c r="AI7" s="83" t="s">
        <v>56</v>
      </c>
      <c r="AJ7" s="83" t="s">
        <v>35</v>
      </c>
      <c r="AK7" s="83" t="s">
        <v>20</v>
      </c>
      <c r="AL7" s="83" t="s">
        <v>21</v>
      </c>
      <c r="AM7" s="83" t="s">
        <v>22</v>
      </c>
      <c r="AN7" s="83" t="s">
        <v>23</v>
      </c>
      <c r="AO7" s="83" t="s">
        <v>24</v>
      </c>
      <c r="AP7" s="83" t="s">
        <v>47</v>
      </c>
      <c r="AQ7" s="83" t="s">
        <v>57</v>
      </c>
      <c r="AR7" s="78" t="s">
        <v>17</v>
      </c>
      <c r="AT7" s="346"/>
      <c r="AU7" s="348"/>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54646.480170561881</v>
      </c>
      <c r="D8" s="96">
        <v>66627.7</v>
      </c>
      <c r="E8" s="96">
        <v>161689.41</v>
      </c>
      <c r="F8" s="96">
        <v>20694.850000000002</v>
      </c>
      <c r="G8" s="96">
        <v>10725.25</v>
      </c>
      <c r="H8" s="96">
        <v>33232.050000000003</v>
      </c>
      <c r="I8" s="96">
        <v>11998.070000000002</v>
      </c>
      <c r="J8" s="96">
        <v>36375.407270718861</v>
      </c>
      <c r="K8" s="96">
        <v>17992.18814076831</v>
      </c>
      <c r="L8" s="96">
        <v>43494.75</v>
      </c>
      <c r="M8" s="96">
        <v>89240.094151836704</v>
      </c>
      <c r="N8" s="99">
        <v>546716.24973388575</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68612.627943396161</v>
      </c>
      <c r="D9" s="85">
        <v>72112.38</v>
      </c>
      <c r="E9" s="85">
        <v>196028.55000000002</v>
      </c>
      <c r="F9" s="85">
        <v>25568.600000000002</v>
      </c>
      <c r="G9" s="85">
        <v>11531.75</v>
      </c>
      <c r="H9" s="85">
        <v>44877.95</v>
      </c>
      <c r="I9" s="85">
        <v>11945.65</v>
      </c>
      <c r="J9" s="85">
        <v>38143.243680409178</v>
      </c>
      <c r="K9" s="85">
        <v>27075.466198036291</v>
      </c>
      <c r="L9" s="85">
        <v>55475.44</v>
      </c>
      <c r="M9" s="85">
        <v>107906.03939513928</v>
      </c>
      <c r="N9" s="86">
        <v>659277.69721698086</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82963.056425335919</v>
      </c>
      <c r="D10" s="96">
        <v>72156.450000000012</v>
      </c>
      <c r="E10" s="96">
        <v>209106.1</v>
      </c>
      <c r="F10" s="96">
        <v>30301.510000000002</v>
      </c>
      <c r="G10" s="96">
        <v>14231.75</v>
      </c>
      <c r="H10" s="96">
        <v>56391.6</v>
      </c>
      <c r="I10" s="96">
        <v>13455.25</v>
      </c>
      <c r="J10" s="96">
        <v>38284.229279651292</v>
      </c>
      <c r="K10" s="96">
        <v>28374.429048673199</v>
      </c>
      <c r="L10" s="96">
        <v>58127.6</v>
      </c>
      <c r="M10" s="96">
        <v>116134.40128340422</v>
      </c>
      <c r="N10" s="99">
        <v>719526.37603706471</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70924.38780569598</v>
      </c>
      <c r="D11" s="85">
        <v>72035.349999999991</v>
      </c>
      <c r="E11" s="85">
        <v>179801.1</v>
      </c>
      <c r="F11" s="85">
        <v>25846.95</v>
      </c>
      <c r="G11" s="85">
        <v>12538.5</v>
      </c>
      <c r="H11" s="85">
        <v>45225.25</v>
      </c>
      <c r="I11" s="85">
        <v>11592.55</v>
      </c>
      <c r="J11" s="85">
        <v>40343.289595178394</v>
      </c>
      <c r="K11" s="85">
        <v>23999.767230394031</v>
      </c>
      <c r="L11" s="85">
        <v>51307.85</v>
      </c>
      <c r="M11" s="85">
        <v>99367.786170520863</v>
      </c>
      <c r="N11" s="86">
        <v>632982.78080178914</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76701.705095743804</v>
      </c>
      <c r="D12" s="96">
        <v>72720.640000000014</v>
      </c>
      <c r="E12" s="96">
        <v>194692.15</v>
      </c>
      <c r="F12" s="96">
        <v>27088.45</v>
      </c>
      <c r="G12" s="96">
        <v>14144.85</v>
      </c>
      <c r="H12" s="96">
        <v>49751.16</v>
      </c>
      <c r="I12" s="96">
        <v>14276.320000000002</v>
      </c>
      <c r="J12" s="96">
        <v>36138.969368558202</v>
      </c>
      <c r="K12" s="96">
        <v>26224.490091411113</v>
      </c>
      <c r="L12" s="96">
        <v>57051.9</v>
      </c>
      <c r="M12" s="96">
        <v>96003.915142976417</v>
      </c>
      <c r="N12" s="99">
        <v>664794.54969868949</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78905.844415633386</v>
      </c>
      <c r="D13" s="85">
        <v>73108.81</v>
      </c>
      <c r="E13" s="85">
        <v>189342.15000000002</v>
      </c>
      <c r="F13" s="85">
        <v>23128.99</v>
      </c>
      <c r="G13" s="85">
        <v>14002.4</v>
      </c>
      <c r="H13" s="85">
        <v>45284.25</v>
      </c>
      <c r="I13" s="85">
        <v>12617.45</v>
      </c>
      <c r="J13" s="85">
        <v>33984.198958238798</v>
      </c>
      <c r="K13" s="85">
        <v>23539.23126697159</v>
      </c>
      <c r="L13" s="85">
        <v>58731.45</v>
      </c>
      <c r="M13" s="85">
        <v>99996.295876083808</v>
      </c>
      <c r="N13" s="86">
        <v>652641.07051692763</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81040.265401105833</v>
      </c>
      <c r="D14" s="96">
        <v>77160.17</v>
      </c>
      <c r="E14" s="96">
        <v>198831.81</v>
      </c>
      <c r="F14" s="96">
        <v>23692.65</v>
      </c>
      <c r="G14" s="96">
        <v>13702</v>
      </c>
      <c r="H14" s="96">
        <v>45419.03</v>
      </c>
      <c r="I14" s="96">
        <v>14265.79</v>
      </c>
      <c r="J14" s="96">
        <v>33152.666442924572</v>
      </c>
      <c r="K14" s="96">
        <v>22247.349938746032</v>
      </c>
      <c r="L14" s="96">
        <v>59942.3</v>
      </c>
      <c r="M14" s="96">
        <v>99320.90842672663</v>
      </c>
      <c r="N14" s="99">
        <v>668774.94020950305</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86258.838496210505</v>
      </c>
      <c r="D15" s="85">
        <v>77869.600000000006</v>
      </c>
      <c r="E15" s="85">
        <v>220377.78</v>
      </c>
      <c r="F15" s="85">
        <v>25414</v>
      </c>
      <c r="G15" s="85">
        <v>14461.25</v>
      </c>
      <c r="H15" s="85">
        <v>49156.32</v>
      </c>
      <c r="I15" s="85">
        <v>16250.61</v>
      </c>
      <c r="J15" s="85">
        <v>38485.834404320718</v>
      </c>
      <c r="K15" s="85">
        <v>23504.356441828393</v>
      </c>
      <c r="L15" s="85">
        <v>71345.3</v>
      </c>
      <c r="M15" s="85">
        <v>114429.2455154668</v>
      </c>
      <c r="N15" s="86">
        <v>737553.13485782652</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82625.964424759964</v>
      </c>
      <c r="D16" s="87">
        <v>77837.609999999986</v>
      </c>
      <c r="E16" s="87">
        <v>218051.35</v>
      </c>
      <c r="F16" s="87">
        <v>24106.399999999998</v>
      </c>
      <c r="G16" s="87">
        <v>16061.4</v>
      </c>
      <c r="H16" s="87">
        <v>50756.549999999996</v>
      </c>
      <c r="I16" s="87">
        <v>15190.61</v>
      </c>
      <c r="J16" s="87">
        <v>41917.822500000002</v>
      </c>
      <c r="K16" s="87">
        <v>23752.176622596442</v>
      </c>
      <c r="L16" s="87">
        <v>71754.2</v>
      </c>
      <c r="M16" s="87">
        <v>109604.02686720149</v>
      </c>
      <c r="N16" s="88">
        <v>731658.11041455786</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82605.235168250278</v>
      </c>
      <c r="D17" s="85">
        <v>73159.470000000016</v>
      </c>
      <c r="E17" s="85">
        <v>213738.34499999997</v>
      </c>
      <c r="F17" s="85">
        <v>21669.65</v>
      </c>
      <c r="G17" s="85">
        <v>16337.5</v>
      </c>
      <c r="H17" s="85">
        <v>56515</v>
      </c>
      <c r="I17" s="85">
        <v>12955.05</v>
      </c>
      <c r="J17" s="85">
        <v>41219.82</v>
      </c>
      <c r="K17" s="85">
        <v>20724.08049888222</v>
      </c>
      <c r="L17" s="85">
        <v>61898</v>
      </c>
      <c r="M17" s="85">
        <v>105313.92581459766</v>
      </c>
      <c r="N17" s="86">
        <v>706136.07648173021</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84741.532434000896</v>
      </c>
      <c r="D18" s="87">
        <v>73909.00999999998</v>
      </c>
      <c r="E18" s="87">
        <v>210220.24</v>
      </c>
      <c r="F18" s="87">
        <v>20121.25</v>
      </c>
      <c r="G18" s="87">
        <v>16258</v>
      </c>
      <c r="H18" s="87">
        <v>61023</v>
      </c>
      <c r="I18" s="87">
        <v>14304.199999999999</v>
      </c>
      <c r="J18" s="87">
        <v>47299.645000000004</v>
      </c>
      <c r="K18" s="87">
        <v>20635.815127370235</v>
      </c>
      <c r="L18" s="87">
        <v>58220.149999999994</v>
      </c>
      <c r="M18" s="87">
        <v>110743.29050906986</v>
      </c>
      <c r="N18" s="88">
        <v>717476.13307044096</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84695.223246437497</v>
      </c>
      <c r="D19" s="85">
        <v>78910.930000000008</v>
      </c>
      <c r="E19" s="85">
        <v>203367.40000000002</v>
      </c>
      <c r="F19" s="85">
        <v>21579.7</v>
      </c>
      <c r="G19" s="85">
        <v>15437</v>
      </c>
      <c r="H19" s="85">
        <v>47569</v>
      </c>
      <c r="I19" s="85">
        <v>12877.110000000002</v>
      </c>
      <c r="J19" s="85">
        <v>42606.357499999998</v>
      </c>
      <c r="K19" s="85">
        <v>17608.21939432215</v>
      </c>
      <c r="L19" s="85">
        <v>56890.45</v>
      </c>
      <c r="M19" s="85">
        <v>103965.93784697626</v>
      </c>
      <c r="N19" s="86">
        <v>685507.32798773586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71919.859998092652</v>
      </c>
      <c r="D20" s="96">
        <v>75415.87999999999</v>
      </c>
      <c r="E20" s="96">
        <v>165295</v>
      </c>
      <c r="F20" s="96">
        <v>16357.55</v>
      </c>
      <c r="G20" s="96">
        <v>10984.9</v>
      </c>
      <c r="H20" s="96">
        <v>39390.75</v>
      </c>
      <c r="I20" s="96">
        <v>11068.32</v>
      </c>
      <c r="J20" s="96">
        <v>29861.33</v>
      </c>
      <c r="K20" s="96">
        <v>13401</v>
      </c>
      <c r="L20" s="96">
        <v>42740.76</v>
      </c>
      <c r="M20" s="96">
        <v>77117.630815416604</v>
      </c>
      <c r="N20" s="99">
        <v>553552.98081350932</v>
      </c>
      <c r="O20" s="139"/>
      <c r="P20" s="81">
        <v>2023</v>
      </c>
      <c r="Q20" s="95" t="s">
        <v>2</v>
      </c>
      <c r="R20" s="97">
        <v>31.609318246330474</v>
      </c>
      <c r="S20" s="97">
        <v>13.189979543042909</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-13.584099671381395</v>
      </c>
      <c r="AC20" s="98">
        <v>1.250508116953057</v>
      </c>
      <c r="AE20" s="81">
        <v>2023</v>
      </c>
      <c r="AF20" s="95" t="s">
        <v>2</v>
      </c>
      <c r="AG20" s="97">
        <v>31.609318246330474</v>
      </c>
      <c r="AH20" s="97">
        <v>13.189979543042909</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-13.584099671381395</v>
      </c>
      <c r="AR20" s="98">
        <v>1.250508116953057</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87111.650017929074</v>
      </c>
      <c r="D21" s="85">
        <v>69720.7</v>
      </c>
      <c r="E21" s="85">
        <v>199835.75</v>
      </c>
      <c r="F21" s="85">
        <v>19756.670000000002</v>
      </c>
      <c r="G21" s="85">
        <v>13606.55</v>
      </c>
      <c r="H21" s="85">
        <v>57319.1</v>
      </c>
      <c r="I21" s="85">
        <v>11408.06</v>
      </c>
      <c r="J21" s="85">
        <v>37681.477500000008</v>
      </c>
      <c r="K21" s="85">
        <v>17147</v>
      </c>
      <c r="L21" s="85">
        <v>56548.35</v>
      </c>
      <c r="M21" s="85">
        <v>97508.94790991515</v>
      </c>
      <c r="N21" s="86">
        <v>667644.25542784412</v>
      </c>
      <c r="O21" s="139"/>
      <c r="P21" s="81"/>
      <c r="Q21" s="76" t="s">
        <v>3</v>
      </c>
      <c r="R21" s="64">
        <v>26.961541379517158</v>
      </c>
      <c r="S21" s="64">
        <v>-3.31660111620225</v>
      </c>
      <c r="T21" s="64">
        <v>1.9421660773392375</v>
      </c>
      <c r="U21" s="64">
        <v>-22.730732226246246</v>
      </c>
      <c r="V21" s="64">
        <v>17.992065384698748</v>
      </c>
      <c r="W21" s="64">
        <v>27.722188736339334</v>
      </c>
      <c r="X21" s="64">
        <v>-4.5002992721199746</v>
      </c>
      <c r="Y21" s="64">
        <v>-1.2106106766329816</v>
      </c>
      <c r="Z21" s="64">
        <v>-36.669603859882471</v>
      </c>
      <c r="AA21" s="64">
        <v>1.9340270216874274</v>
      </c>
      <c r="AB21" s="64">
        <v>-9.6353193421836068</v>
      </c>
      <c r="AC21" s="65">
        <v>1.269049180061927</v>
      </c>
      <c r="AE21" s="81"/>
      <c r="AF21" s="76" t="s">
        <v>3</v>
      </c>
      <c r="AG21" s="64">
        <v>29.022116458112492</v>
      </c>
      <c r="AH21" s="64">
        <v>4.6104197143319823</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-11.422772750589232</v>
      </c>
      <c r="AR21" s="65">
        <v>1.2606439135889076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92296.310029182438</v>
      </c>
      <c r="D22" s="96">
        <v>81648.599999999977</v>
      </c>
      <c r="E22" s="96">
        <v>219782</v>
      </c>
      <c r="F22" s="96">
        <v>19252.55</v>
      </c>
      <c r="G22" s="96">
        <v>15551.65</v>
      </c>
      <c r="H22" s="96">
        <v>63579.85</v>
      </c>
      <c r="I22" s="96">
        <v>13120.400000000001</v>
      </c>
      <c r="J22" s="96">
        <v>44329.528000000006</v>
      </c>
      <c r="K22" s="96">
        <v>20279.75</v>
      </c>
      <c r="L22" s="96">
        <v>50059.35</v>
      </c>
      <c r="M22" s="96">
        <v>103191.47881607492</v>
      </c>
      <c r="N22" s="99">
        <v>723091.46684525732</v>
      </c>
      <c r="O22" s="139"/>
      <c r="P22" s="81"/>
      <c r="Q22" s="95" t="s">
        <v>4</v>
      </c>
      <c r="R22" s="97">
        <v>11.249891223867991</v>
      </c>
      <c r="S22" s="97">
        <v>13.154957041262378</v>
      </c>
      <c r="T22" s="97">
        <v>5.1054942921320787</v>
      </c>
      <c r="U22" s="97">
        <v>-36.463397368645985</v>
      </c>
      <c r="V22" s="97">
        <v>9.2743337959140746</v>
      </c>
      <c r="W22" s="97">
        <v>12.747022606203757</v>
      </c>
      <c r="X22" s="97">
        <v>-2.4886196837665437</v>
      </c>
      <c r="Y22" s="97">
        <v>15.790571820553524</v>
      </c>
      <c r="Z22" s="97">
        <v>-28.52807728672768</v>
      </c>
      <c r="AA22" s="97">
        <v>-13.880239335530803</v>
      </c>
      <c r="AB22" s="97">
        <v>-11.144779087244387</v>
      </c>
      <c r="AC22" s="98">
        <v>0.4954774316722137</v>
      </c>
      <c r="AE22" s="81"/>
      <c r="AF22" s="95" t="s">
        <v>4</v>
      </c>
      <c r="AG22" s="97">
        <v>21.872360619760485</v>
      </c>
      <c r="AH22" s="97">
        <v>7.533860324776299</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-11.319719339784072</v>
      </c>
      <c r="AR22" s="98">
        <v>0.97471732053990934</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85334.349960422522</v>
      </c>
      <c r="D23" s="85">
        <v>71670.900000000009</v>
      </c>
      <c r="E23" s="85">
        <v>187001.45</v>
      </c>
      <c r="F23" s="85">
        <v>16176.95</v>
      </c>
      <c r="G23" s="85">
        <v>12895.5</v>
      </c>
      <c r="H23" s="85">
        <v>47235.75</v>
      </c>
      <c r="I23" s="85">
        <v>9353.36</v>
      </c>
      <c r="J23" s="85">
        <v>36497.709999999992</v>
      </c>
      <c r="K23" s="85">
        <v>17568.25</v>
      </c>
      <c r="L23" s="85">
        <v>38119.050000000003</v>
      </c>
      <c r="M23" s="85">
        <v>87017.217458593295</v>
      </c>
      <c r="N23" s="86">
        <v>608870.48741901573</v>
      </c>
      <c r="O23" s="139"/>
      <c r="P23" s="81"/>
      <c r="Q23" s="76" t="s">
        <v>5</v>
      </c>
      <c r="R23" s="64">
        <v>20.317358528640355</v>
      </c>
      <c r="S23" s="64">
        <v>-0.50593215692015292</v>
      </c>
      <c r="T23" s="64">
        <v>4.00461954904614</v>
      </c>
      <c r="U23" s="64">
        <v>-37.412538036402744</v>
      </c>
      <c r="V23" s="64">
        <v>2.847230529967689</v>
      </c>
      <c r="W23" s="64">
        <v>4.4455254531484059</v>
      </c>
      <c r="X23" s="64">
        <v>-19.315767454097667</v>
      </c>
      <c r="Y23" s="64">
        <v>-9.5321418599389744</v>
      </c>
      <c r="Z23" s="64">
        <v>-26.798248369046533</v>
      </c>
      <c r="AA23" s="64">
        <v>-25.705228342251715</v>
      </c>
      <c r="AB23" s="64">
        <v>-12.42914750131726</v>
      </c>
      <c r="AC23" s="65">
        <v>-3.8093126881320103</v>
      </c>
      <c r="AE23" s="81"/>
      <c r="AF23" s="76" t="s">
        <v>5</v>
      </c>
      <c r="AG23" s="64">
        <v>21.474421080494665</v>
      </c>
      <c r="AH23" s="64">
        <v>5.4869037734453912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-11.586875207665443</v>
      </c>
      <c r="AR23" s="65">
        <v>-0.20886874345309536</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92456.310026397696</v>
      </c>
      <c r="D24" s="96">
        <v>83147.159999999989</v>
      </c>
      <c r="E24" s="96">
        <v>220401.30999999997</v>
      </c>
      <c r="F24" s="96">
        <v>17958.5</v>
      </c>
      <c r="G24" s="96">
        <v>14750.75</v>
      </c>
      <c r="H24" s="96">
        <v>61866.590000000004</v>
      </c>
      <c r="I24" s="96">
        <v>10480.810000000001</v>
      </c>
      <c r="J24" s="96">
        <v>43737.72</v>
      </c>
      <c r="K24" s="96">
        <v>21636.5</v>
      </c>
      <c r="L24" s="96">
        <v>45912</v>
      </c>
      <c r="M24" s="96">
        <v>99549.84</v>
      </c>
      <c r="N24" s="99">
        <v>711897.49002639763</v>
      </c>
      <c r="O24" s="139"/>
      <c r="P24" s="81"/>
      <c r="Q24" s="95" t="s">
        <v>6</v>
      </c>
      <c r="R24" s="97">
        <v>20.540097395472529</v>
      </c>
      <c r="S24" s="97">
        <v>14.337772604861527</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3.6935210941582142</v>
      </c>
      <c r="AC24" s="98">
        <v>7.0853379211753378</v>
      </c>
      <c r="AE24" s="81"/>
      <c r="AF24" s="95" t="s">
        <v>6</v>
      </c>
      <c r="AG24" s="97">
        <v>21.271892967820435</v>
      </c>
      <c r="AH24" s="97">
        <v>7.2966501123062244</v>
      </c>
      <c r="AI24" s="97">
        <v>5.4177480280267929</v>
      </c>
      <c r="AJ24" s="97">
        <v>-30.886508732485368</v>
      </c>
      <c r="AK24" s="97">
        <v>7.3090019169855083</v>
      </c>
      <c r="AL24" s="97">
        <v>17.393400788162666</v>
      </c>
      <c r="AM24" s="97">
        <v>-12.386846144897632</v>
      </c>
      <c r="AN24" s="97">
        <v>1.4912033334975234</v>
      </c>
      <c r="AO24" s="97">
        <v>-27.197247461498009</v>
      </c>
      <c r="AP24" s="97">
        <v>-12.084053065510986</v>
      </c>
      <c r="AQ24" s="97">
        <v>-8.7028264103327473</v>
      </c>
      <c r="AR24" s="98">
        <v>1.2955374133201758</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88574.04996185303</v>
      </c>
      <c r="D25" s="85">
        <v>72022.45</v>
      </c>
      <c r="E25" s="85">
        <v>219916.55</v>
      </c>
      <c r="F25" s="85">
        <v>17880.150000000001</v>
      </c>
      <c r="G25" s="85">
        <v>13277.25</v>
      </c>
      <c r="H25" s="85">
        <v>62368.729999999996</v>
      </c>
      <c r="I25" s="85">
        <v>9904.91</v>
      </c>
      <c r="J25" s="85">
        <v>38590.86299999999</v>
      </c>
      <c r="K25" s="85">
        <v>19249.740000000002</v>
      </c>
      <c r="L25" s="85">
        <v>43329.75</v>
      </c>
      <c r="M25" s="85">
        <v>91091.415000000008</v>
      </c>
      <c r="N25" s="86">
        <v>676205.85796185303</v>
      </c>
      <c r="O25" s="139"/>
      <c r="P25" s="81"/>
      <c r="Q25" s="76" t="s">
        <v>7</v>
      </c>
      <c r="R25" s="64">
        <v>12.252838326262321</v>
      </c>
      <c r="S25" s="64">
        <v>-1.4859495045809012</v>
      </c>
      <c r="T25" s="64">
        <v>16.147698755929383</v>
      </c>
      <c r="U25" s="64">
        <v>-22.693770890990052</v>
      </c>
      <c r="V25" s="64">
        <v>-5.1787550705593333</v>
      </c>
      <c r="W25" s="64">
        <v>37.727200958390597</v>
      </c>
      <c r="X25" s="64">
        <v>-21.498321768661668</v>
      </c>
      <c r="Y25" s="64">
        <v>13.555311535875987</v>
      </c>
      <c r="Z25" s="64">
        <v>-18.222733012484852</v>
      </c>
      <c r="AA25" s="64">
        <v>-26.223939643921611</v>
      </c>
      <c r="AB25" s="64">
        <v>-8.9052107361244737</v>
      </c>
      <c r="AC25" s="65">
        <v>3.610681048046942</v>
      </c>
      <c r="AE25" s="81"/>
      <c r="AF25" s="76" t="s">
        <v>7</v>
      </c>
      <c r="AG25" s="64">
        <v>19.627411449863416</v>
      </c>
      <c r="AH25" s="64">
        <v>5.7991143930820215</v>
      </c>
      <c r="AI25" s="64">
        <v>7.2146037676101002</v>
      </c>
      <c r="AJ25" s="64">
        <v>-29.64500602276037</v>
      </c>
      <c r="AK25" s="64">
        <v>5.0432461499588612</v>
      </c>
      <c r="AL25" s="64">
        <v>20.744664860450641</v>
      </c>
      <c r="AM25" s="64">
        <v>-13.901811536860436</v>
      </c>
      <c r="AN25" s="64">
        <v>3.3275013975104599</v>
      </c>
      <c r="AO25" s="64">
        <v>-25.762157958512518</v>
      </c>
      <c r="AP25" s="64">
        <v>-14.645694784391054</v>
      </c>
      <c r="AQ25" s="64">
        <v>-8.7360766062305117</v>
      </c>
      <c r="AR25" s="65">
        <v>1.6853675751879535</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83048.429998912805</v>
      </c>
      <c r="D26" s="96">
        <v>71919.969999999987</v>
      </c>
      <c r="E26" s="96">
        <v>217894.39999999999</v>
      </c>
      <c r="F26" s="96">
        <v>20275</v>
      </c>
      <c r="G26" s="96">
        <v>13563</v>
      </c>
      <c r="H26" s="96">
        <v>56845.463000000003</v>
      </c>
      <c r="I26" s="96">
        <v>10933.27</v>
      </c>
      <c r="J26" s="96">
        <v>37566.510500000011</v>
      </c>
      <c r="K26" s="96">
        <v>16743.260000000002</v>
      </c>
      <c r="L26" s="96">
        <v>42039.250000190732</v>
      </c>
      <c r="M26" s="96">
        <v>93424.930000000008</v>
      </c>
      <c r="N26" s="99">
        <v>664253.48349910358</v>
      </c>
      <c r="O26" s="139"/>
      <c r="P26" s="81"/>
      <c r="Q26" s="95" t="s">
        <v>8</v>
      </c>
      <c r="R26" s="97">
        <v>2.4779837379204537</v>
      </c>
      <c r="S26" s="97">
        <v>-6.7913277018441249</v>
      </c>
      <c r="T26" s="97">
        <v>9.5872939043305081</v>
      </c>
      <c r="U26" s="97">
        <v>-14.424937691646988</v>
      </c>
      <c r="V26" s="97">
        <v>-1.0144504451904908</v>
      </c>
      <c r="W26" s="97">
        <v>25.15780940279879</v>
      </c>
      <c r="X26" s="97">
        <v>-23.360220499530698</v>
      </c>
      <c r="Y26" s="97">
        <v>13.313692473799321</v>
      </c>
      <c r="Z26" s="97">
        <v>-24.740429551836627</v>
      </c>
      <c r="AA26" s="97">
        <v>-29.867138898255945</v>
      </c>
      <c r="AB26" s="97">
        <v>-5.9362912805779899</v>
      </c>
      <c r="AC26" s="98">
        <v>-0.6760804627313064</v>
      </c>
      <c r="AE26" s="81"/>
      <c r="AF26" s="95" t="s">
        <v>8</v>
      </c>
      <c r="AG26" s="97">
        <v>16.92244957830502</v>
      </c>
      <c r="AH26" s="97">
        <v>3.8788942553340462</v>
      </c>
      <c r="AI26" s="97">
        <v>7.5694509825551251</v>
      </c>
      <c r="AJ26" s="97">
        <v>-27.599862751103103</v>
      </c>
      <c r="AK26" s="97">
        <v>4.1298905657678233</v>
      </c>
      <c r="AL26" s="97">
        <v>21.370687525182987</v>
      </c>
      <c r="AM26" s="97">
        <v>-15.398539873288271</v>
      </c>
      <c r="AN26" s="97">
        <v>4.6186108025302701</v>
      </c>
      <c r="AO26" s="97">
        <v>-25.62801598474897</v>
      </c>
      <c r="AP26" s="97">
        <v>-17.02094614573295</v>
      </c>
      <c r="AQ26" s="97">
        <v>-8.3432952147509809</v>
      </c>
      <c r="AR26" s="98">
        <v>1.3378699357211161</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83451.400042724621</v>
      </c>
      <c r="D27" s="85">
        <v>72540.350000000006</v>
      </c>
      <c r="E27" s="85">
        <v>235327.41999450681</v>
      </c>
      <c r="F27" s="85">
        <v>18084.400000000001</v>
      </c>
      <c r="G27" s="85">
        <v>14850.25</v>
      </c>
      <c r="H27" s="85">
        <v>61090.39</v>
      </c>
      <c r="I27" s="85">
        <v>13639.25</v>
      </c>
      <c r="J27" s="85">
        <v>41194</v>
      </c>
      <c r="K27" s="85">
        <v>20200.25</v>
      </c>
      <c r="L27" s="85">
        <v>48319.05</v>
      </c>
      <c r="M27" s="85">
        <v>93616.62000000001</v>
      </c>
      <c r="N27" s="86">
        <v>702313.38003723149</v>
      </c>
      <c r="O27" s="139"/>
      <c r="P27" s="81"/>
      <c r="Q27" s="76" t="s">
        <v>9</v>
      </c>
      <c r="R27" s="64">
        <v>-3.2546675823941484</v>
      </c>
      <c r="S27" s="64">
        <v>-6.8438132467612576</v>
      </c>
      <c r="T27" s="64">
        <v>6.7836421596164627</v>
      </c>
      <c r="U27" s="64">
        <v>-28.840796411426766</v>
      </c>
      <c r="V27" s="64">
        <v>2.6899472728844245</v>
      </c>
      <c r="W27" s="64">
        <v>24.277793781145533</v>
      </c>
      <c r="X27" s="64">
        <v>-16.069304475339692</v>
      </c>
      <c r="Y27" s="64">
        <v>7.0367854500128431</v>
      </c>
      <c r="Z27" s="64">
        <v>-14.057421440173528</v>
      </c>
      <c r="AA27" s="64">
        <v>-32.274375466919338</v>
      </c>
      <c r="AB27" s="64">
        <v>-18.188204791277457</v>
      </c>
      <c r="AC27" s="65">
        <v>-4.7779276034652014</v>
      </c>
      <c r="AE27" s="81"/>
      <c r="AF27" s="76" t="s">
        <v>9</v>
      </c>
      <c r="AG27" s="64">
        <v>14.021948966367106</v>
      </c>
      <c r="AH27" s="64">
        <v>2.4486344516043204</v>
      </c>
      <c r="AI27" s="64">
        <v>7.4577158628018623</v>
      </c>
      <c r="AJ27" s="64">
        <v>-27.75619125986438</v>
      </c>
      <c r="AK27" s="64">
        <v>3.9322085387242396</v>
      </c>
      <c r="AL27" s="64">
        <v>21.757603564933433</v>
      </c>
      <c r="AM27" s="64">
        <v>-15.500984993753391</v>
      </c>
      <c r="AN27" s="64">
        <v>4.9341855575429463</v>
      </c>
      <c r="AO27" s="64">
        <v>-24.218588049531874</v>
      </c>
      <c r="AP27" s="64">
        <v>-19.41022479328943</v>
      </c>
      <c r="AQ27" s="64">
        <v>-9.7131242213378925</v>
      </c>
      <c r="AR27" s="65">
        <v>0.48393244661613721</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81182.930000000008</v>
      </c>
      <c r="D28" s="96">
        <v>77901.009999999995</v>
      </c>
      <c r="E28" s="96">
        <v>242696.6</v>
      </c>
      <c r="F28" s="96">
        <v>18831.5</v>
      </c>
      <c r="G28" s="96">
        <v>15241.75</v>
      </c>
      <c r="H28" s="96">
        <v>61848.12</v>
      </c>
      <c r="I28" s="96">
        <v>12348.449999999999</v>
      </c>
      <c r="J28" s="96">
        <v>41650.5</v>
      </c>
      <c r="K28" s="96">
        <v>19073.14</v>
      </c>
      <c r="L28" s="96">
        <v>55859.35</v>
      </c>
      <c r="M28" s="96">
        <v>100138.19000000002</v>
      </c>
      <c r="N28" s="99">
        <v>726771.54000000015</v>
      </c>
      <c r="O28" s="139"/>
      <c r="P28" s="81"/>
      <c r="Q28" s="95" t="s">
        <v>10</v>
      </c>
      <c r="R28" s="97">
        <v>-1.7464660591937786</v>
      </c>
      <c r="S28" s="97">
        <v>8.1451627304602425E-2</v>
      </c>
      <c r="T28" s="97">
        <v>11.302498241813225</v>
      </c>
      <c r="U28" s="97">
        <v>-21.881740948461811</v>
      </c>
      <c r="V28" s="97">
        <v>-5.1032288592526243</v>
      </c>
      <c r="W28" s="97">
        <v>21.852489974200395</v>
      </c>
      <c r="X28" s="97">
        <v>-18.709979388582823</v>
      </c>
      <c r="Y28" s="97">
        <v>-0.63772992979299659</v>
      </c>
      <c r="Z28" s="97">
        <v>-19.699401435677601</v>
      </c>
      <c r="AA28" s="97">
        <v>-22.151804354309562</v>
      </c>
      <c r="AB28" s="97">
        <v>-8.6363951560561532</v>
      </c>
      <c r="AC28" s="98">
        <v>-0.66787620406326198</v>
      </c>
      <c r="AE28" s="81"/>
      <c r="AF28" s="95" t="s">
        <v>10</v>
      </c>
      <c r="AG28" s="97">
        <v>12.113467565658368</v>
      </c>
      <c r="AH28" s="97">
        <v>2.1701461534219106</v>
      </c>
      <c r="AI28" s="97">
        <v>7.9319227265269632</v>
      </c>
      <c r="AJ28" s="97">
        <v>-27.129152896001813</v>
      </c>
      <c r="AK28" s="97">
        <v>2.7367984042721929</v>
      </c>
      <c r="AL28" s="97">
        <v>21.769067915631098</v>
      </c>
      <c r="AM28" s="97">
        <v>-15.901886879350101</v>
      </c>
      <c r="AN28" s="97">
        <v>4.2407628434212938</v>
      </c>
      <c r="AO28" s="97">
        <v>-23.72326808920559</v>
      </c>
      <c r="AP28" s="97">
        <v>-19.78334383691994</v>
      </c>
      <c r="AQ28" s="97">
        <v>-9.58650029656242</v>
      </c>
      <c r="AR28" s="98">
        <v>0.34380263894497887</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76564.100000000006</v>
      </c>
      <c r="D29" s="85">
        <v>69726.649999999994</v>
      </c>
      <c r="E29" s="85">
        <v>234365.55999999997</v>
      </c>
      <c r="F29" s="85">
        <v>16854.25</v>
      </c>
      <c r="G29" s="85">
        <v>13731.05</v>
      </c>
      <c r="H29" s="85">
        <v>59624.92</v>
      </c>
      <c r="I29" s="85">
        <v>10909.5</v>
      </c>
      <c r="J29" s="85">
        <v>39532.300000000003</v>
      </c>
      <c r="K29" s="85">
        <v>16797.75</v>
      </c>
      <c r="L29" s="85">
        <v>48861.1</v>
      </c>
      <c r="M29" s="85">
        <v>93088.450000000012</v>
      </c>
      <c r="N29" s="86">
        <v>680055.62999999989</v>
      </c>
      <c r="O29" s="139"/>
      <c r="P29" s="81"/>
      <c r="Q29" s="76" t="s">
        <v>11</v>
      </c>
      <c r="R29" s="64">
        <v>-7.3132594513479603</v>
      </c>
      <c r="S29" s="64">
        <v>-4.6922428497637014</v>
      </c>
      <c r="T29" s="64">
        <v>9.6506852806406869</v>
      </c>
      <c r="U29" s="64">
        <v>-22.221863297284457</v>
      </c>
      <c r="V29" s="64">
        <v>-15.953787299158378</v>
      </c>
      <c r="W29" s="64">
        <v>5.5028222595771012</v>
      </c>
      <c r="X29" s="64">
        <v>-15.789595563120173</v>
      </c>
      <c r="Y29" s="64">
        <v>-4.09395286054135</v>
      </c>
      <c r="Z29" s="64">
        <v>-18.945740435113606</v>
      </c>
      <c r="AA29" s="64">
        <v>-21.061908300752847</v>
      </c>
      <c r="AB29" s="64">
        <v>-11.608603249792694</v>
      </c>
      <c r="AC29" s="65">
        <v>-3.6934023554885016</v>
      </c>
      <c r="AE29" s="81"/>
      <c r="AF29" s="76" t="s">
        <v>11</v>
      </c>
      <c r="AG29" s="64">
        <v>10.016535572039317</v>
      </c>
      <c r="AH29" s="64">
        <v>1.4868897319496739</v>
      </c>
      <c r="AI29" s="64">
        <v>8.117305535091333</v>
      </c>
      <c r="AJ29" s="64">
        <v>-26.699520285982032</v>
      </c>
      <c r="AK29" s="64">
        <v>0.51983259357622558</v>
      </c>
      <c r="AL29" s="64">
        <v>19.840261357964678</v>
      </c>
      <c r="AM29" s="64">
        <v>-15.891074777764118</v>
      </c>
      <c r="AN29" s="64">
        <v>3.3319952535922397</v>
      </c>
      <c r="AO29" s="64">
        <v>-23.306267737972206</v>
      </c>
      <c r="AP29" s="64">
        <v>-19.917678781206632</v>
      </c>
      <c r="AQ29" s="64">
        <v>-9.7917949891110112</v>
      </c>
      <c r="AR29" s="65">
        <v>-8.0422096615322403E-2</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75949.11</v>
      </c>
      <c r="D30" s="96">
        <v>73512.299999999988</v>
      </c>
      <c r="E30" s="96">
        <v>225493.19</v>
      </c>
      <c r="F30" s="96">
        <v>15392.5</v>
      </c>
      <c r="G30" s="96">
        <v>14657</v>
      </c>
      <c r="H30" s="96">
        <v>57977.97</v>
      </c>
      <c r="I30" s="96">
        <v>12026.45</v>
      </c>
      <c r="J30" s="96">
        <v>43019.75</v>
      </c>
      <c r="K30" s="96">
        <v>18731.5</v>
      </c>
      <c r="L30" s="96">
        <v>51165.65</v>
      </c>
      <c r="M30" s="96">
        <v>105621.47</v>
      </c>
      <c r="N30" s="99">
        <v>693546.89</v>
      </c>
      <c r="O30" s="139"/>
      <c r="P30" s="81"/>
      <c r="Q30" s="95" t="s">
        <v>12</v>
      </c>
      <c r="R30" s="97">
        <v>-10.375576392660449</v>
      </c>
      <c r="S30" s="97">
        <v>-0.53675458513107799</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-4.624948821301615</v>
      </c>
      <c r="AC30" s="98">
        <v>-3.3351970842619778</v>
      </c>
      <c r="AE30" s="81"/>
      <c r="AF30" s="95" t="s">
        <v>12</v>
      </c>
      <c r="AG30" s="97">
        <v>7.9835872340555198</v>
      </c>
      <c r="AH30" s="97">
        <v>1.3019434381860577</v>
      </c>
      <c r="AI30" s="97">
        <v>8.0355825389925002</v>
      </c>
      <c r="AJ30" s="97">
        <v>-26.459069181600341</v>
      </c>
      <c r="AK30" s="97">
        <v>-0.57469528973895478</v>
      </c>
      <c r="AL30" s="97">
        <v>17.021949170600209</v>
      </c>
      <c r="AM30" s="97">
        <v>-15.894204662296104</v>
      </c>
      <c r="AN30" s="97">
        <v>1.9552504500130823</v>
      </c>
      <c r="AO30" s="97">
        <v>-22.180553588147973</v>
      </c>
      <c r="AP30" s="97">
        <v>-19.216109321166002</v>
      </c>
      <c r="AQ30" s="97">
        <v>-9.293394573202832</v>
      </c>
      <c r="AR30" s="98">
        <v>-0.39440014267754009</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67556.13</v>
      </c>
      <c r="D31" s="85">
        <v>74690.36</v>
      </c>
      <c r="E31" s="85">
        <v>191223.04999999981</v>
      </c>
      <c r="F31" s="85">
        <v>16391.650000000001</v>
      </c>
      <c r="G31" s="85">
        <v>14443.25</v>
      </c>
      <c r="H31" s="85">
        <v>46166.770000000004</v>
      </c>
      <c r="I31" s="85">
        <v>11999.150000000001</v>
      </c>
      <c r="J31" s="85">
        <v>40303.040000000001</v>
      </c>
      <c r="K31" s="85">
        <v>15571.8</v>
      </c>
      <c r="L31" s="85">
        <v>47331.505000000005</v>
      </c>
      <c r="M31" s="85">
        <v>94817.760000000009</v>
      </c>
      <c r="N31" s="86">
        <v>620494.46499999985</v>
      </c>
      <c r="O31" s="139"/>
      <c r="P31" s="81"/>
      <c r="Q31" s="76" t="s">
        <v>13</v>
      </c>
      <c r="R31" s="64">
        <v>-20.236198205143069</v>
      </c>
      <c r="S31" s="64">
        <v>-5.3485239623965981</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-8.799206775243178</v>
      </c>
      <c r="AC31" s="65">
        <v>-9.48390488816176</v>
      </c>
      <c r="AE31" s="81"/>
      <c r="AF31" s="76" t="s">
        <v>13</v>
      </c>
      <c r="AG31" s="64">
        <v>5.4265882835737358</v>
      </c>
      <c r="AH31" s="64">
        <v>0.71069764436133198</v>
      </c>
      <c r="AI31" s="64">
        <v>6.846305917481061</v>
      </c>
      <c r="AJ31" s="64">
        <v>-26.278670045952296</v>
      </c>
      <c r="AK31" s="64">
        <v>-1.1088542193858189</v>
      </c>
      <c r="AL31" s="64">
        <v>15.398678122921012</v>
      </c>
      <c r="AM31" s="64">
        <v>-15.171541024330523</v>
      </c>
      <c r="AN31" s="64">
        <v>1.2850146234390252</v>
      </c>
      <c r="AO31" s="64">
        <v>-21.502521949827113</v>
      </c>
      <c r="AP31" s="64">
        <v>-19.021120786755375</v>
      </c>
      <c r="AQ31" s="64">
        <v>-9.2523581224060791</v>
      </c>
      <c r="AR31" s="65">
        <v>-1.1614674844165194</v>
      </c>
      <c r="AT31" s="81"/>
      <c r="AU31" s="76" t="s">
        <v>13</v>
      </c>
      <c r="AV31" s="64">
        <v>5.4265882835737358</v>
      </c>
      <c r="AW31" s="64">
        <v>0.71069764436133198</v>
      </c>
      <c r="AX31" s="64">
        <v>6.846305917481061</v>
      </c>
      <c r="AY31" s="64">
        <v>-26.278670045952296</v>
      </c>
      <c r="AZ31" s="64">
        <v>-1.1088542193858189</v>
      </c>
      <c r="BA31" s="64">
        <v>15.398678122921012</v>
      </c>
      <c r="BB31" s="64">
        <v>-15.171541024330523</v>
      </c>
      <c r="BC31" s="64">
        <v>1.2850146234390252</v>
      </c>
      <c r="BD31" s="64">
        <v>-21.502521949827113</v>
      </c>
      <c r="BE31" s="64">
        <v>-19.021120786755375</v>
      </c>
      <c r="BF31" s="64">
        <v>-9.2523581224060791</v>
      </c>
      <c r="BG31" s="65">
        <v>-1.1614674844165194</v>
      </c>
    </row>
    <row r="32" spans="1:59" s="80" customFormat="1" x14ac:dyDescent="0.25">
      <c r="A32" s="84">
        <v>2024</v>
      </c>
      <c r="B32" s="95" t="s">
        <v>2</v>
      </c>
      <c r="C32" s="96">
        <v>54502.400000000001</v>
      </c>
      <c r="D32" s="96">
        <v>66326.209999999992</v>
      </c>
      <c r="E32" s="96">
        <v>157986.44999999978</v>
      </c>
      <c r="F32" s="96">
        <v>14908</v>
      </c>
      <c r="G32" s="96">
        <v>10092</v>
      </c>
      <c r="H32" s="96">
        <v>35327.979999999996</v>
      </c>
      <c r="I32" s="96">
        <v>11759.5</v>
      </c>
      <c r="J32" s="96">
        <v>31954.5</v>
      </c>
      <c r="K32" s="96">
        <v>13987.75</v>
      </c>
      <c r="L32" s="96">
        <v>38036.199999999997</v>
      </c>
      <c r="M32" s="96">
        <v>76159.760000000009</v>
      </c>
      <c r="N32" s="99">
        <v>511040.74999999977</v>
      </c>
      <c r="O32" s="139"/>
      <c r="P32" s="81">
        <v>2024</v>
      </c>
      <c r="Q32" s="95" t="s">
        <v>2</v>
      </c>
      <c r="R32" s="97">
        <v>-24.217872502191426</v>
      </c>
      <c r="S32" s="97">
        <v>-12.052726826233425</v>
      </c>
      <c r="T32" s="97">
        <v>-4.4215191022113345</v>
      </c>
      <c r="U32" s="97">
        <v>-8.8616571552585697</v>
      </c>
      <c r="V32" s="97">
        <v>-8.1284308459794659</v>
      </c>
      <c r="W32" s="97">
        <v>-10.314020423576608</v>
      </c>
      <c r="X32" s="97">
        <v>6.2446694710669703</v>
      </c>
      <c r="Y32" s="97">
        <v>7.0096341991465039</v>
      </c>
      <c r="Z32" s="97">
        <v>4.378404596671885</v>
      </c>
      <c r="AA32" s="97">
        <v>-11.007197813047782</v>
      </c>
      <c r="AB32" s="97">
        <v>-1.2420905638417423</v>
      </c>
      <c r="AC32" s="98">
        <v>-7.6798847241384181</v>
      </c>
      <c r="AE32" s="81">
        <v>2024</v>
      </c>
      <c r="AF32" s="95" t="s">
        <v>2</v>
      </c>
      <c r="AG32" s="97">
        <v>-24.217872502191426</v>
      </c>
      <c r="AH32" s="97">
        <v>-12.052726826233425</v>
      </c>
      <c r="AI32" s="97">
        <v>-4.4215191022113345</v>
      </c>
      <c r="AJ32" s="97">
        <v>-8.8616571552585697</v>
      </c>
      <c r="AK32" s="97">
        <v>-8.1284308459794659</v>
      </c>
      <c r="AL32" s="97">
        <v>-10.314020423576608</v>
      </c>
      <c r="AM32" s="97">
        <v>6.2446694710669703</v>
      </c>
      <c r="AN32" s="97">
        <v>7.0096341991465039</v>
      </c>
      <c r="AO32" s="97">
        <v>4.378404596671885</v>
      </c>
      <c r="AP32" s="97">
        <v>-11.007197813047782</v>
      </c>
      <c r="AQ32" s="97">
        <v>-1.2420905638417423</v>
      </c>
      <c r="AR32" s="98">
        <v>-7.6798847241384181</v>
      </c>
      <c r="AT32" s="81">
        <v>2024</v>
      </c>
      <c r="AU32" s="95" t="s">
        <v>2</v>
      </c>
      <c r="AV32" s="97">
        <v>1.6841093614219602</v>
      </c>
      <c r="AW32" s="97">
        <v>-1.2906835960835679</v>
      </c>
      <c r="AX32" s="97">
        <v>6.3810421230557921</v>
      </c>
      <c r="AY32" s="97">
        <v>-25.665081296860336</v>
      </c>
      <c r="AZ32" s="97">
        <v>-1.7863614693269483</v>
      </c>
      <c r="BA32" s="97">
        <v>13.509840353384831</v>
      </c>
      <c r="BB32" s="97">
        <v>-14.251216006377163</v>
      </c>
      <c r="BC32" s="97">
        <v>3.1684670677981046</v>
      </c>
      <c r="BD32" s="97">
        <v>-19.956624706926192</v>
      </c>
      <c r="BE32" s="97">
        <v>-19.603078471821775</v>
      </c>
      <c r="BF32" s="97">
        <v>-8.4423773795364241</v>
      </c>
      <c r="BG32" s="98">
        <v>-1.767497934373452</v>
      </c>
    </row>
    <row r="33" spans="1:59" s="80" customFormat="1" x14ac:dyDescent="0.25">
      <c r="A33" s="244"/>
      <c r="B33" s="266" t="s">
        <v>3</v>
      </c>
      <c r="C33" s="85">
        <v>76098.200000000012</v>
      </c>
      <c r="D33" s="85">
        <v>73023.83</v>
      </c>
      <c r="E33" s="85">
        <v>216530.75999999989</v>
      </c>
      <c r="F33" s="85">
        <v>19104.810000000001</v>
      </c>
      <c r="G33" s="85">
        <v>11703.25</v>
      </c>
      <c r="H33" s="85">
        <v>46999.1</v>
      </c>
      <c r="I33" s="85">
        <v>12622.2</v>
      </c>
      <c r="J33" s="85">
        <v>39022.5</v>
      </c>
      <c r="K33" s="85">
        <v>16065.25</v>
      </c>
      <c r="L33" s="85">
        <v>48058.14</v>
      </c>
      <c r="M33" s="85">
        <v>87136.851999999999</v>
      </c>
      <c r="N33" s="86">
        <v>646364.89199999988</v>
      </c>
      <c r="O33" s="139"/>
      <c r="P33" s="81"/>
      <c r="Q33" s="266" t="s">
        <v>3</v>
      </c>
      <c r="R33" s="267">
        <v>-12.642912877510994</v>
      </c>
      <c r="S33" s="267">
        <v>4.7376604078846185</v>
      </c>
      <c r="T33" s="267">
        <v>8.3543660230964036</v>
      </c>
      <c r="U33" s="267">
        <v>-3.2994426692352476</v>
      </c>
      <c r="V33" s="267">
        <v>-13.988116017653269</v>
      </c>
      <c r="W33" s="267">
        <v>-18.004469714283715</v>
      </c>
      <c r="X33" s="267">
        <v>10.64282621234463</v>
      </c>
      <c r="Y33" s="267">
        <v>3.5588373624680543</v>
      </c>
      <c r="Z33" s="267">
        <v>-6.3086837347641023</v>
      </c>
      <c r="AA33" s="267">
        <v>-15.014072028626828</v>
      </c>
      <c r="AB33" s="267">
        <v>-10.637070886558575</v>
      </c>
      <c r="AC33" s="65">
        <v>-3.1872308126440601</v>
      </c>
      <c r="AE33" s="81"/>
      <c r="AF33" s="266" t="s">
        <v>3</v>
      </c>
      <c r="AG33" s="267">
        <v>-17.877532580277602</v>
      </c>
      <c r="AH33" s="267">
        <v>-3.9869617983281671</v>
      </c>
      <c r="AI33" s="267">
        <v>2.5707119983730848</v>
      </c>
      <c r="AJ33" s="267">
        <v>-5.8187882778584168</v>
      </c>
      <c r="AK33" s="267">
        <v>-11.370618649977928</v>
      </c>
      <c r="AL33" s="267">
        <v>-14.872083867362022</v>
      </c>
      <c r="AM33" s="267">
        <v>8.4769878423482936</v>
      </c>
      <c r="AN33" s="267">
        <v>5.0844680982501131</v>
      </c>
      <c r="AO33" s="267">
        <v>-1.6204006808956422</v>
      </c>
      <c r="AP33" s="267">
        <v>-13.289241891683787</v>
      </c>
      <c r="AQ33" s="267">
        <v>-6.4881112646388885</v>
      </c>
      <c r="AR33" s="65">
        <v>-5.2236929750753518</v>
      </c>
      <c r="AT33" s="81"/>
      <c r="AU33" s="266" t="s">
        <v>3</v>
      </c>
      <c r="AV33" s="267">
        <v>-1.3889677814056682</v>
      </c>
      <c r="AW33" s="267">
        <v>-0.65713642508919179</v>
      </c>
      <c r="AX33" s="267">
        <v>6.9073286266041265</v>
      </c>
      <c r="AY33" s="267">
        <v>-24.35053106320467</v>
      </c>
      <c r="AZ33" s="267">
        <v>-4.0807819470780089</v>
      </c>
      <c r="BA33" s="267">
        <v>9.4618296514608318</v>
      </c>
      <c r="BB33" s="267">
        <v>-13.205975091182324</v>
      </c>
      <c r="BC33" s="267">
        <v>3.5627220847447063</v>
      </c>
      <c r="BD33" s="267">
        <v>-17.327820811643662</v>
      </c>
      <c r="BE33" s="267">
        <v>-20.930547962710037</v>
      </c>
      <c r="BF33" s="267">
        <v>-8.51173579729506</v>
      </c>
      <c r="BG33" s="65">
        <v>-2.1299597793663736</v>
      </c>
    </row>
    <row r="34" spans="1:59" s="269" customFormat="1" x14ac:dyDescent="0.25">
      <c r="A34" s="122"/>
      <c r="B34" s="175" t="s">
        <v>4</v>
      </c>
      <c r="C34" s="271">
        <v>73254.97</v>
      </c>
      <c r="D34" s="271">
        <v>67853.069999999992</v>
      </c>
      <c r="E34" s="271">
        <v>202171.21000000002</v>
      </c>
      <c r="F34" s="271">
        <v>20325</v>
      </c>
      <c r="G34" s="271">
        <v>11415</v>
      </c>
      <c r="H34" s="271">
        <v>43352.020000000004</v>
      </c>
      <c r="I34" s="271">
        <v>9607.1</v>
      </c>
      <c r="J34" s="271">
        <v>32682.75</v>
      </c>
      <c r="K34" s="271">
        <v>15343</v>
      </c>
      <c r="L34" s="271">
        <v>44031.09</v>
      </c>
      <c r="M34" s="271">
        <v>83766.94</v>
      </c>
      <c r="N34" s="272">
        <v>603802.14999999991</v>
      </c>
      <c r="O34" s="268"/>
      <c r="P34" s="129"/>
      <c r="Q34" s="175" t="s">
        <v>4</v>
      </c>
      <c r="R34" s="273">
        <v>-20.630662291008065</v>
      </c>
      <c r="S34" s="273">
        <v>-16.896223572725049</v>
      </c>
      <c r="T34" s="273">
        <v>-8.0128445459591688</v>
      </c>
      <c r="U34" s="273">
        <v>5.5704309299287758</v>
      </c>
      <c r="V34" s="273">
        <v>-26.599428356476636</v>
      </c>
      <c r="W34" s="273">
        <v>-31.814843853831036</v>
      </c>
      <c r="X34" s="273">
        <v>-26.777384835828173</v>
      </c>
      <c r="Y34" s="273">
        <v>-26.273182967344027</v>
      </c>
      <c r="Z34" s="273">
        <v>-24.343248807307788</v>
      </c>
      <c r="AA34" s="273">
        <v>-12.042225877882956</v>
      </c>
      <c r="AB34" s="273">
        <v>-18.823781807310439</v>
      </c>
      <c r="AC34" s="274">
        <v>-16.497126894015125</v>
      </c>
      <c r="AE34" s="129"/>
      <c r="AF34" s="175" t="s">
        <v>4</v>
      </c>
      <c r="AG34" s="273">
        <v>-18.888577490810903</v>
      </c>
      <c r="AH34" s="273">
        <v>-8.6346338856886433</v>
      </c>
      <c r="AI34" s="273">
        <v>-1.4060780860051949</v>
      </c>
      <c r="AJ34" s="273">
        <v>-1.8584432503467383</v>
      </c>
      <c r="AK34" s="273">
        <v>-17.270340357371509</v>
      </c>
      <c r="AL34" s="273">
        <v>-21.592529027130254</v>
      </c>
      <c r="AM34" s="273">
        <v>-4.5172063315839068</v>
      </c>
      <c r="AN34" s="273">
        <v>-7.3410333871147344</v>
      </c>
      <c r="AO34" s="273">
        <v>-10.686583608363549</v>
      </c>
      <c r="AP34" s="273">
        <v>-12.871260942362582</v>
      </c>
      <c r="AQ34" s="273">
        <v>-11.070016763335445</v>
      </c>
      <c r="AR34" s="274">
        <v>-9.4163439203224186</v>
      </c>
      <c r="AT34" s="129"/>
      <c r="AU34" s="175" t="s">
        <v>4</v>
      </c>
      <c r="AV34" s="273">
        <v>-4.2716157423437977</v>
      </c>
      <c r="AW34" s="273">
        <v>-3.2277381578243052</v>
      </c>
      <c r="AX34" s="273">
        <v>5.7046730236788932</v>
      </c>
      <c r="AY34" s="273">
        <v>-20.831721948499791</v>
      </c>
      <c r="AZ34" s="273">
        <v>-7.2021711750228121</v>
      </c>
      <c r="BA34" s="273">
        <v>4.8633494801528769</v>
      </c>
      <c r="BB34" s="273">
        <v>-15.221070032997048</v>
      </c>
      <c r="BC34" s="273">
        <v>-0.27167856139513447</v>
      </c>
      <c r="BD34" s="273">
        <v>-16.634200674899319</v>
      </c>
      <c r="BE34" s="273">
        <v>-20.88011492939458</v>
      </c>
      <c r="BF34" s="273">
        <v>-9.1350723022193989</v>
      </c>
      <c r="BG34" s="274">
        <v>-3.637958983721461</v>
      </c>
    </row>
    <row r="35" spans="1:59" s="80" customFormat="1" x14ac:dyDescent="0.25">
      <c r="A35" s="84"/>
      <c r="B35" s="77"/>
      <c r="C35" s="87"/>
      <c r="D35" s="87"/>
      <c r="E35" s="87"/>
      <c r="F35" s="87"/>
      <c r="G35" s="87"/>
      <c r="H35" s="87"/>
      <c r="I35" s="87"/>
      <c r="J35" s="87"/>
      <c r="K35" s="87"/>
      <c r="L35" s="87"/>
      <c r="M35" s="87"/>
      <c r="N35" s="87"/>
      <c r="O35" s="139"/>
      <c r="P35" s="84"/>
      <c r="Q35" s="77"/>
      <c r="R35" s="62"/>
      <c r="S35" s="62"/>
      <c r="T35" s="62"/>
      <c r="U35" s="62"/>
      <c r="V35" s="62"/>
      <c r="W35" s="62"/>
      <c r="X35" s="62"/>
      <c r="Y35" s="62"/>
      <c r="Z35" s="62"/>
      <c r="AA35" s="62"/>
      <c r="AB35" s="62"/>
      <c r="AC35" s="62"/>
      <c r="AE35" s="84"/>
      <c r="AF35" s="77"/>
      <c r="AG35" s="62"/>
      <c r="AH35" s="62"/>
      <c r="AI35" s="62"/>
      <c r="AJ35" s="62"/>
      <c r="AK35" s="62"/>
      <c r="AL35" s="62"/>
      <c r="AM35" s="62"/>
      <c r="AN35" s="62"/>
      <c r="AO35" s="62"/>
      <c r="AP35" s="62"/>
      <c r="AQ35" s="62"/>
      <c r="AR35" s="62"/>
    </row>
    <row r="36" spans="1:59" s="53" customFormat="1" x14ac:dyDescent="0.25">
      <c r="A36" s="123"/>
      <c r="B36" s="124"/>
      <c r="P36" s="160"/>
      <c r="Q36" s="131"/>
      <c r="R36" s="161"/>
      <c r="S36" s="161"/>
      <c r="T36" s="161"/>
      <c r="U36" s="161"/>
      <c r="V36" s="161"/>
      <c r="W36" s="161"/>
      <c r="X36" s="161"/>
      <c r="Y36" s="161"/>
      <c r="Z36" s="161"/>
      <c r="AA36" s="161"/>
      <c r="AB36" s="161"/>
      <c r="AC36" s="161"/>
      <c r="AD36" s="25"/>
      <c r="AE36" s="160"/>
      <c r="AF36" s="131"/>
      <c r="AG36" s="161"/>
      <c r="AH36" s="161"/>
      <c r="AI36" s="161"/>
      <c r="AJ36" s="161"/>
      <c r="AK36" s="161"/>
      <c r="AL36" s="161"/>
      <c r="AM36" s="161"/>
      <c r="AN36" s="161"/>
      <c r="AO36" s="161"/>
      <c r="AP36" s="161"/>
      <c r="AQ36" s="161"/>
      <c r="AR36" s="161"/>
      <c r="AS36" s="25"/>
      <c r="AT36" s="25"/>
      <c r="AU36" s="25"/>
    </row>
    <row r="37" spans="1:59" s="53" customFormat="1" ht="17.25" customHeight="1" x14ac:dyDescent="0.15">
      <c r="A37" s="354" t="s">
        <v>55</v>
      </c>
      <c r="B37" s="355"/>
      <c r="C37" s="355"/>
      <c r="D37" s="355"/>
      <c r="E37" s="355"/>
      <c r="F37" s="355"/>
      <c r="G37" s="355"/>
      <c r="H37" s="355"/>
      <c r="I37" s="355"/>
      <c r="J37" s="355"/>
      <c r="K37" s="355"/>
      <c r="L37" s="355"/>
      <c r="M37" s="355"/>
      <c r="N37" s="356"/>
      <c r="P37" s="158" t="s">
        <v>55</v>
      </c>
      <c r="Q37" s="102"/>
      <c r="R37" s="102"/>
      <c r="S37" s="102"/>
      <c r="T37" s="102"/>
      <c r="U37" s="102"/>
      <c r="V37" s="102"/>
      <c r="W37" s="102"/>
      <c r="X37" s="102"/>
      <c r="Y37" s="102"/>
      <c r="Z37" s="102"/>
      <c r="AA37" s="102"/>
      <c r="AB37" s="102"/>
      <c r="AC37" s="103"/>
      <c r="AE37" s="158" t="s">
        <v>55</v>
      </c>
      <c r="AF37" s="102"/>
      <c r="AG37" s="102"/>
      <c r="AH37" s="102"/>
      <c r="AI37" s="102"/>
      <c r="AJ37" s="102"/>
      <c r="AK37" s="102"/>
      <c r="AL37" s="66"/>
      <c r="AM37" s="66"/>
      <c r="AN37" s="66"/>
      <c r="AO37" s="66"/>
      <c r="AP37" s="66"/>
      <c r="AQ37" s="66"/>
      <c r="AR37" s="67"/>
      <c r="AT37" s="238" t="s">
        <v>55</v>
      </c>
      <c r="AU37" s="239"/>
      <c r="AV37" s="239"/>
      <c r="AW37" s="239"/>
      <c r="AX37" s="239"/>
      <c r="AY37" s="239"/>
      <c r="AZ37" s="239"/>
      <c r="BA37" s="240"/>
      <c r="BB37" s="240"/>
      <c r="BC37" s="240"/>
      <c r="BD37" s="240"/>
      <c r="BE37" s="240"/>
      <c r="BF37" s="240"/>
      <c r="BG37" s="241"/>
    </row>
    <row r="38" spans="1:59" s="53" customFormat="1" ht="17.25" customHeight="1" x14ac:dyDescent="0.15">
      <c r="A38" s="54" t="s">
        <v>46</v>
      </c>
      <c r="B38" s="66"/>
      <c r="C38" s="66"/>
      <c r="D38" s="66"/>
      <c r="E38" s="66"/>
      <c r="F38" s="66"/>
      <c r="G38" s="66"/>
      <c r="H38" s="66"/>
      <c r="I38" s="66"/>
      <c r="J38" s="66"/>
      <c r="K38" s="66"/>
      <c r="L38" s="66"/>
      <c r="M38" s="104"/>
      <c r="N38" s="68"/>
      <c r="P38" s="54" t="s">
        <v>46</v>
      </c>
      <c r="Q38" s="66"/>
      <c r="R38" s="66"/>
      <c r="S38" s="66"/>
      <c r="T38" s="66"/>
      <c r="U38" s="66"/>
      <c r="V38" s="66"/>
      <c r="W38" s="66"/>
      <c r="X38" s="66"/>
      <c r="Y38" s="66"/>
      <c r="Z38" s="66"/>
      <c r="AA38" s="66"/>
      <c r="AB38" s="66"/>
      <c r="AC38" s="67"/>
      <c r="AE38" s="54" t="s">
        <v>46</v>
      </c>
      <c r="AF38" s="66"/>
      <c r="AG38" s="66"/>
      <c r="AH38" s="66"/>
      <c r="AI38" s="66"/>
      <c r="AJ38" s="66"/>
      <c r="AK38" s="66"/>
      <c r="AL38" s="66"/>
      <c r="AM38" s="66"/>
      <c r="AN38" s="66"/>
      <c r="AO38" s="66"/>
      <c r="AP38" s="66"/>
      <c r="AQ38" s="66"/>
      <c r="AR38" s="67"/>
      <c r="AT38" s="54" t="s">
        <v>46</v>
      </c>
      <c r="AU38" s="66"/>
      <c r="AV38" s="66"/>
      <c r="AW38" s="66"/>
      <c r="AX38" s="66"/>
      <c r="AY38" s="66"/>
      <c r="AZ38" s="66"/>
      <c r="BA38" s="66"/>
      <c r="BB38" s="66"/>
      <c r="BC38" s="66"/>
      <c r="BD38" s="66"/>
      <c r="BE38" s="66"/>
      <c r="BF38" s="66"/>
      <c r="BG38" s="67"/>
    </row>
    <row r="39" spans="1:59" s="53" customFormat="1" ht="15.75" customHeight="1" x14ac:dyDescent="0.15">
      <c r="A39" s="69" t="s">
        <v>61</v>
      </c>
      <c r="B39" s="70"/>
      <c r="C39" s="70"/>
      <c r="D39" s="70"/>
      <c r="E39" s="70"/>
      <c r="F39" s="70"/>
      <c r="G39" s="70"/>
      <c r="H39" s="71"/>
      <c r="I39" s="71"/>
      <c r="J39" s="71"/>
      <c r="K39" s="71"/>
      <c r="L39" s="71"/>
      <c r="M39" s="104"/>
      <c r="N39" s="105"/>
      <c r="P39" s="69" t="s">
        <v>62</v>
      </c>
      <c r="Q39" s="72"/>
      <c r="R39" s="72"/>
      <c r="S39" s="72"/>
      <c r="T39" s="72"/>
      <c r="U39" s="72"/>
      <c r="V39" s="72"/>
      <c r="W39" s="72"/>
      <c r="X39" s="72"/>
      <c r="Y39" s="72"/>
      <c r="Z39" s="72"/>
      <c r="AA39" s="72"/>
      <c r="AB39" s="72"/>
      <c r="AC39" s="73"/>
      <c r="AE39" s="69" t="s">
        <v>61</v>
      </c>
      <c r="AF39" s="55"/>
      <c r="AG39" s="55"/>
      <c r="AH39" s="55"/>
      <c r="AI39" s="55"/>
      <c r="AJ39" s="55"/>
      <c r="AK39" s="55"/>
      <c r="AL39" s="55"/>
      <c r="AM39" s="55"/>
      <c r="AN39" s="55"/>
      <c r="AO39" s="55"/>
      <c r="AP39" s="55"/>
      <c r="AQ39" s="55"/>
      <c r="AR39" s="56"/>
      <c r="AT39" s="69" t="s">
        <v>61</v>
      </c>
      <c r="AU39" s="55"/>
      <c r="AV39" s="55"/>
      <c r="AW39" s="55"/>
      <c r="AX39" s="55"/>
      <c r="AY39" s="55"/>
      <c r="AZ39" s="55"/>
      <c r="BA39" s="55"/>
      <c r="BB39" s="55"/>
      <c r="BC39" s="55"/>
      <c r="BD39" s="55"/>
      <c r="BE39" s="55"/>
      <c r="BF39" s="55"/>
      <c r="BG39" s="56"/>
    </row>
    <row r="40" spans="1:59" s="53" customFormat="1" ht="32.25" customHeight="1" x14ac:dyDescent="0.15">
      <c r="A40" s="350" t="s">
        <v>60</v>
      </c>
      <c r="B40" s="351"/>
      <c r="C40" s="351"/>
      <c r="D40" s="351"/>
      <c r="E40" s="351"/>
      <c r="F40" s="351"/>
      <c r="G40" s="351"/>
      <c r="H40" s="351"/>
      <c r="I40" s="351"/>
      <c r="J40" s="351"/>
      <c r="K40" s="351"/>
      <c r="L40" s="351"/>
      <c r="M40" s="351"/>
      <c r="N40" s="352"/>
      <c r="P40" s="350" t="s">
        <v>60</v>
      </c>
      <c r="Q40" s="351"/>
      <c r="R40" s="351"/>
      <c r="S40" s="351"/>
      <c r="T40" s="351"/>
      <c r="U40" s="351"/>
      <c r="V40" s="351"/>
      <c r="W40" s="351"/>
      <c r="X40" s="351"/>
      <c r="Y40" s="351"/>
      <c r="Z40" s="351"/>
      <c r="AA40" s="351"/>
      <c r="AB40" s="351"/>
      <c r="AC40" s="159"/>
      <c r="AE40" s="350" t="s">
        <v>60</v>
      </c>
      <c r="AF40" s="351"/>
      <c r="AG40" s="351"/>
      <c r="AH40" s="351"/>
      <c r="AI40" s="351"/>
      <c r="AJ40" s="351"/>
      <c r="AK40" s="351"/>
      <c r="AL40" s="351"/>
      <c r="AM40" s="351"/>
      <c r="AN40" s="351"/>
      <c r="AO40" s="351"/>
      <c r="AP40" s="351"/>
      <c r="AQ40" s="351"/>
      <c r="AR40" s="352"/>
      <c r="AT40" s="350" t="s">
        <v>60</v>
      </c>
      <c r="AU40" s="351"/>
      <c r="AV40" s="351"/>
      <c r="AW40" s="351"/>
      <c r="AX40" s="351"/>
      <c r="AY40" s="351"/>
      <c r="AZ40" s="351"/>
      <c r="BA40" s="351"/>
      <c r="BB40" s="351"/>
      <c r="BC40" s="351"/>
      <c r="BD40" s="351"/>
      <c r="BE40" s="351"/>
      <c r="BF40" s="351"/>
      <c r="BG40" s="352"/>
    </row>
    <row r="41" spans="1:59" s="53" customFormat="1" ht="32.25" customHeight="1" x14ac:dyDescent="0.15">
      <c r="A41" s="336" t="s">
        <v>87</v>
      </c>
      <c r="B41" s="337"/>
      <c r="C41" s="337"/>
      <c r="D41" s="337"/>
      <c r="E41" s="337"/>
      <c r="F41" s="337"/>
      <c r="G41" s="337"/>
      <c r="H41" s="337"/>
      <c r="I41" s="337"/>
      <c r="J41" s="337"/>
      <c r="K41" s="337"/>
      <c r="L41" s="337"/>
      <c r="M41" s="337"/>
      <c r="N41" s="338"/>
      <c r="P41" s="336" t="s">
        <v>87</v>
      </c>
      <c r="Q41" s="337"/>
      <c r="R41" s="337"/>
      <c r="S41" s="337"/>
      <c r="T41" s="337"/>
      <c r="U41" s="337"/>
      <c r="V41" s="337"/>
      <c r="W41" s="337"/>
      <c r="X41" s="337"/>
      <c r="Y41" s="337"/>
      <c r="Z41" s="337"/>
      <c r="AA41" s="337"/>
      <c r="AB41" s="337"/>
      <c r="AC41" s="338"/>
      <c r="AE41" s="336" t="s">
        <v>87</v>
      </c>
      <c r="AF41" s="337"/>
      <c r="AG41" s="337"/>
      <c r="AH41" s="337"/>
      <c r="AI41" s="337"/>
      <c r="AJ41" s="337"/>
      <c r="AK41" s="337"/>
      <c r="AL41" s="337"/>
      <c r="AM41" s="337"/>
      <c r="AN41" s="337"/>
      <c r="AO41" s="337"/>
      <c r="AP41" s="337"/>
      <c r="AQ41" s="337"/>
      <c r="AR41" s="338"/>
      <c r="AT41" s="336" t="s">
        <v>87</v>
      </c>
      <c r="AU41" s="337"/>
      <c r="AV41" s="337"/>
      <c r="AW41" s="337"/>
      <c r="AX41" s="337"/>
      <c r="AY41" s="337"/>
      <c r="AZ41" s="337"/>
      <c r="BA41" s="337"/>
      <c r="BB41" s="337"/>
      <c r="BC41" s="337"/>
      <c r="BD41" s="337"/>
      <c r="BE41" s="337"/>
      <c r="BF41" s="337"/>
      <c r="BG41" s="338"/>
    </row>
    <row r="42" spans="1:59" s="53" customFormat="1" ht="39.75" customHeight="1" x14ac:dyDescent="0.15">
      <c r="A42" s="336" t="s">
        <v>96</v>
      </c>
      <c r="B42" s="337"/>
      <c r="C42" s="337"/>
      <c r="D42" s="337"/>
      <c r="E42" s="337"/>
      <c r="F42" s="337"/>
      <c r="G42" s="337"/>
      <c r="H42" s="337"/>
      <c r="I42" s="337"/>
      <c r="J42" s="337"/>
      <c r="K42" s="337"/>
      <c r="L42" s="337"/>
      <c r="M42" s="337"/>
      <c r="N42" s="338"/>
      <c r="P42" s="336" t="s">
        <v>100</v>
      </c>
      <c r="Q42" s="337"/>
      <c r="R42" s="337"/>
      <c r="S42" s="337"/>
      <c r="T42" s="337"/>
      <c r="U42" s="337"/>
      <c r="V42" s="337"/>
      <c r="W42" s="337"/>
      <c r="X42" s="337"/>
      <c r="Y42" s="337"/>
      <c r="Z42" s="337"/>
      <c r="AA42" s="337"/>
      <c r="AB42" s="337"/>
      <c r="AC42" s="338"/>
      <c r="AE42" s="336" t="s">
        <v>100</v>
      </c>
      <c r="AF42" s="337"/>
      <c r="AG42" s="337"/>
      <c r="AH42" s="337"/>
      <c r="AI42" s="337"/>
      <c r="AJ42" s="337"/>
      <c r="AK42" s="337"/>
      <c r="AL42" s="337"/>
      <c r="AM42" s="337"/>
      <c r="AN42" s="337"/>
      <c r="AO42" s="337"/>
      <c r="AP42" s="337"/>
      <c r="AQ42" s="337"/>
      <c r="AR42" s="338"/>
      <c r="AT42" s="336" t="s">
        <v>100</v>
      </c>
      <c r="AU42" s="337"/>
      <c r="AV42" s="337"/>
      <c r="AW42" s="337"/>
      <c r="AX42" s="337"/>
      <c r="AY42" s="337"/>
      <c r="AZ42" s="337"/>
      <c r="BA42" s="337"/>
      <c r="BB42" s="337"/>
      <c r="BC42" s="337"/>
      <c r="BD42" s="337"/>
      <c r="BE42" s="337"/>
      <c r="BF42" s="337"/>
      <c r="BG42" s="338"/>
    </row>
    <row r="43" spans="1:59" s="53" customFormat="1" ht="19.5" customHeight="1" x14ac:dyDescent="0.2">
      <c r="A43" s="339" t="str">
        <f>+'Anexo 1'!A43</f>
        <v>Actualizado el 10 de mayo de 2024</v>
      </c>
      <c r="B43" s="340"/>
      <c r="C43" s="340"/>
      <c r="D43" s="340"/>
      <c r="E43" s="340"/>
      <c r="F43" s="340"/>
      <c r="G43" s="340"/>
      <c r="H43" s="340"/>
      <c r="I43" s="340"/>
      <c r="J43" s="340"/>
      <c r="K43" s="340"/>
      <c r="L43" s="340"/>
      <c r="M43" s="340"/>
      <c r="N43" s="353"/>
      <c r="P43" s="339" t="str">
        <f>A43</f>
        <v>Actualizado el 10 de mayo de 2024</v>
      </c>
      <c r="Q43" s="340"/>
      <c r="R43" s="340"/>
      <c r="S43" s="340"/>
      <c r="T43" s="340"/>
      <c r="AC43" s="57"/>
      <c r="AD43"/>
      <c r="AE43" s="339" t="str">
        <f>A43</f>
        <v>Actualizado el 10 de mayo de 2024</v>
      </c>
      <c r="AF43" s="340"/>
      <c r="AG43" s="340"/>
      <c r="AH43" s="340"/>
      <c r="AI43" s="340"/>
      <c r="AR43" s="57"/>
      <c r="AS43"/>
      <c r="AT43" s="339" t="str">
        <f>P43</f>
        <v>Actualizado el 10 de mayo de 2024</v>
      </c>
      <c r="AU43" s="340"/>
      <c r="AV43" s="340"/>
      <c r="AW43" s="340"/>
      <c r="AX43" s="340"/>
      <c r="BG43" s="57"/>
    </row>
    <row r="44" spans="1:59" ht="4.5" customHeight="1" x14ac:dyDescent="0.25">
      <c r="A44" s="74"/>
      <c r="B44" s="23"/>
      <c r="C44" s="23"/>
      <c r="D44" s="23"/>
      <c r="E44" s="23"/>
      <c r="F44" s="23"/>
      <c r="G44" s="23"/>
      <c r="H44" s="23"/>
      <c r="I44" s="23"/>
      <c r="J44" s="23"/>
      <c r="K44" s="23"/>
      <c r="L44" s="23"/>
      <c r="M44" s="23"/>
      <c r="N44" s="75"/>
      <c r="P44" s="74"/>
      <c r="Q44" s="23"/>
      <c r="R44" s="23"/>
      <c r="S44" s="23"/>
      <c r="T44" s="23"/>
      <c r="U44" s="23"/>
      <c r="V44" s="23"/>
      <c r="W44" s="23"/>
      <c r="X44" s="23"/>
      <c r="Y44" s="23"/>
      <c r="Z44" s="23"/>
      <c r="AA44" s="23"/>
      <c r="AB44" s="23"/>
      <c r="AC44" s="75"/>
      <c r="AD44" s="53"/>
      <c r="AE44" s="74"/>
      <c r="AF44" s="23"/>
      <c r="AG44" s="23"/>
      <c r="AH44" s="23"/>
      <c r="AI44" s="23"/>
      <c r="AJ44" s="23"/>
      <c r="AK44" s="23"/>
      <c r="AL44" s="23"/>
      <c r="AM44" s="23"/>
      <c r="AN44" s="23"/>
      <c r="AO44" s="23"/>
      <c r="AP44" s="23"/>
      <c r="AQ44" s="23"/>
      <c r="AR44" s="75"/>
      <c r="AS44" s="53"/>
      <c r="AT44" s="74"/>
      <c r="AU44" s="23"/>
      <c r="AV44" s="23"/>
      <c r="AW44" s="23"/>
      <c r="AX44" s="23"/>
      <c r="AY44" s="23"/>
      <c r="AZ44" s="23"/>
      <c r="BA44" s="23"/>
      <c r="BB44" s="23"/>
      <c r="BC44" s="23"/>
      <c r="BD44" s="23"/>
      <c r="BE44" s="23"/>
      <c r="BF44" s="23"/>
      <c r="BG44" s="75"/>
    </row>
  </sheetData>
  <mergeCells count="34">
    <mergeCell ref="A3:N4"/>
    <mergeCell ref="A5:N5"/>
    <mergeCell ref="P5:AC5"/>
    <mergeCell ref="AE5:AR5"/>
    <mergeCell ref="A6:A7"/>
    <mergeCell ref="B6:B7"/>
    <mergeCell ref="C6:M6"/>
    <mergeCell ref="P6:P7"/>
    <mergeCell ref="Q6:Q7"/>
    <mergeCell ref="A37:N37"/>
    <mergeCell ref="A40:N40"/>
    <mergeCell ref="P40:AB40"/>
    <mergeCell ref="AE40:AR40"/>
    <mergeCell ref="R6:AB6"/>
    <mergeCell ref="AE6:AE7"/>
    <mergeCell ref="AF6:AF7"/>
    <mergeCell ref="AG6:AQ6"/>
    <mergeCell ref="A41:N41"/>
    <mergeCell ref="P41:AC41"/>
    <mergeCell ref="AE41:AR41"/>
    <mergeCell ref="A43:N43"/>
    <mergeCell ref="P43:T43"/>
    <mergeCell ref="AE43:AI43"/>
    <mergeCell ref="A42:N42"/>
    <mergeCell ref="P42:AC42"/>
    <mergeCell ref="AE42:AR42"/>
    <mergeCell ref="AT41:BG41"/>
    <mergeCell ref="AT43:AX43"/>
    <mergeCell ref="AT5:BG5"/>
    <mergeCell ref="AT6:AT7"/>
    <mergeCell ref="AU6:AU7"/>
    <mergeCell ref="AV6:BF6"/>
    <mergeCell ref="AT40:BG40"/>
    <mergeCell ref="AT42:BG42"/>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1"/>
  <sheetViews>
    <sheetView showGridLines="0" topLeftCell="A2" zoomScale="85" zoomScaleNormal="85" workbookViewId="0">
      <pane ySplit="9" topLeftCell="A302" activePane="bottomLeft" state="frozen"/>
      <selection activeCell="A2" sqref="A2"/>
      <selection pane="bottomLeft" activeCell="K314" sqref="K314"/>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84" t="s">
        <v>41</v>
      </c>
      <c r="B4" s="284"/>
      <c r="C4" s="284"/>
      <c r="D4" s="284"/>
      <c r="E4" s="284"/>
      <c r="F4" s="284"/>
      <c r="G4" s="284"/>
      <c r="H4" s="284"/>
    </row>
    <row r="5" spans="1:8" ht="12.75" x14ac:dyDescent="0.2">
      <c r="A5" s="284"/>
      <c r="B5" s="284"/>
      <c r="C5" s="284"/>
      <c r="D5" s="284"/>
      <c r="E5" s="284"/>
      <c r="F5" s="284"/>
      <c r="G5" s="284"/>
      <c r="H5" s="284"/>
    </row>
    <row r="6" spans="1:8" ht="12.75" x14ac:dyDescent="0.2">
      <c r="A6" s="371" t="s">
        <v>105</v>
      </c>
      <c r="B6" s="371"/>
      <c r="C6" s="371"/>
      <c r="D6" s="371"/>
      <c r="E6" s="371"/>
      <c r="F6" s="371"/>
      <c r="G6" s="371"/>
      <c r="H6" s="372"/>
    </row>
    <row r="7" spans="1:8" ht="12.75" x14ac:dyDescent="0.2">
      <c r="A7" s="371"/>
      <c r="B7" s="371"/>
      <c r="C7" s="371"/>
      <c r="D7" s="371"/>
      <c r="E7" s="371"/>
      <c r="F7" s="371"/>
      <c r="G7" s="371"/>
      <c r="H7" s="372"/>
    </row>
    <row r="8" spans="1:8" ht="15.75" customHeight="1" x14ac:dyDescent="0.2">
      <c r="A8" s="371"/>
      <c r="B8" s="371"/>
      <c r="C8" s="357"/>
      <c r="D8" s="357"/>
      <c r="E8" s="357"/>
      <c r="F8" s="357"/>
      <c r="G8" s="357"/>
      <c r="H8" s="358"/>
    </row>
    <row r="9" spans="1:8" ht="12.75" x14ac:dyDescent="0.2">
      <c r="A9" s="373" t="s">
        <v>0</v>
      </c>
      <c r="B9" s="363" t="s">
        <v>1</v>
      </c>
      <c r="C9" s="375" t="s">
        <v>50</v>
      </c>
      <c r="D9" s="363" t="s">
        <v>28</v>
      </c>
      <c r="E9" s="363" t="s">
        <v>29</v>
      </c>
      <c r="F9" s="363" t="s">
        <v>30</v>
      </c>
      <c r="G9" s="363" t="s">
        <v>25</v>
      </c>
      <c r="H9" s="377" t="s">
        <v>17</v>
      </c>
    </row>
    <row r="10" spans="1:8" ht="12.75" x14ac:dyDescent="0.2">
      <c r="A10" s="374"/>
      <c r="B10" s="364"/>
      <c r="C10" s="376"/>
      <c r="D10" s="364"/>
      <c r="E10" s="364"/>
      <c r="F10" s="364"/>
      <c r="G10" s="364"/>
      <c r="H10" s="378"/>
    </row>
    <row r="11" spans="1:8" ht="12.75" x14ac:dyDescent="0.2">
      <c r="A11" s="225">
        <v>2022</v>
      </c>
      <c r="B11" s="95" t="s">
        <v>2</v>
      </c>
      <c r="C11" s="225" t="s">
        <v>18</v>
      </c>
      <c r="D11" s="226">
        <v>28353.149995803833</v>
      </c>
      <c r="E11" s="227">
        <v>17866.580169989684</v>
      </c>
      <c r="F11" s="227">
        <v>8040.0500049591064</v>
      </c>
      <c r="G11" s="227">
        <v>386.69999980926514</v>
      </c>
      <c r="H11" s="228">
        <v>54646.480170561888</v>
      </c>
    </row>
    <row r="12" spans="1:8" ht="12.75" x14ac:dyDescent="0.2">
      <c r="A12" s="225">
        <v>2022</v>
      </c>
      <c r="B12" s="95" t="s">
        <v>3</v>
      </c>
      <c r="C12" s="225" t="s">
        <v>18</v>
      </c>
      <c r="D12" s="226">
        <v>36991.249996423721</v>
      </c>
      <c r="E12" s="227">
        <v>21588.977938770837</v>
      </c>
      <c r="F12" s="227">
        <v>9833.9000082015991</v>
      </c>
      <c r="G12" s="227">
        <v>198.5</v>
      </c>
      <c r="H12" s="228">
        <v>68612.627943396161</v>
      </c>
    </row>
    <row r="13" spans="1:8" ht="12.75" x14ac:dyDescent="0.2">
      <c r="A13" s="225">
        <v>2022</v>
      </c>
      <c r="B13" s="95" t="s">
        <v>4</v>
      </c>
      <c r="C13" s="225" t="s">
        <v>18</v>
      </c>
      <c r="D13" s="226">
        <v>44847.800016021727</v>
      </c>
      <c r="E13" s="227">
        <v>26287.006394055388</v>
      </c>
      <c r="F13" s="227">
        <v>11203.000015258789</v>
      </c>
      <c r="G13" s="227">
        <v>625.25</v>
      </c>
      <c r="H13" s="228">
        <v>82963.056425335904</v>
      </c>
    </row>
    <row r="14" spans="1:8" ht="12.75" x14ac:dyDescent="0.2">
      <c r="A14" s="225">
        <v>2022</v>
      </c>
      <c r="B14" s="95" t="s">
        <v>5</v>
      </c>
      <c r="C14" s="225" t="s">
        <v>18</v>
      </c>
      <c r="D14" s="226">
        <v>37781.9</v>
      </c>
      <c r="E14" s="227">
        <v>23069.737805695964</v>
      </c>
      <c r="F14" s="227">
        <v>9736.25</v>
      </c>
      <c r="G14" s="227">
        <v>336.5</v>
      </c>
      <c r="H14" s="228">
        <v>70924.387805695966</v>
      </c>
    </row>
    <row r="15" spans="1:8" ht="12.75" x14ac:dyDescent="0.2">
      <c r="A15" s="225">
        <v>2022</v>
      </c>
      <c r="B15" s="95" t="s">
        <v>6</v>
      </c>
      <c r="C15" s="225" t="s">
        <v>18</v>
      </c>
      <c r="D15" s="226">
        <v>40514.75001401901</v>
      </c>
      <c r="E15" s="227">
        <v>23064.449079435966</v>
      </c>
      <c r="F15" s="227">
        <v>12627.006002288817</v>
      </c>
      <c r="G15" s="227">
        <v>495.5</v>
      </c>
      <c r="H15" s="228">
        <v>76701.70509574379</v>
      </c>
    </row>
    <row r="16" spans="1:8" ht="12.75" x14ac:dyDescent="0.2">
      <c r="A16" s="225">
        <v>2022</v>
      </c>
      <c r="B16" s="95" t="s">
        <v>7</v>
      </c>
      <c r="C16" s="225" t="s">
        <v>18</v>
      </c>
      <c r="D16" s="226">
        <v>44575.749974822989</v>
      </c>
      <c r="E16" s="227">
        <v>24902.494450442493</v>
      </c>
      <c r="F16" s="227">
        <v>9035.199996471405</v>
      </c>
      <c r="G16" s="227">
        <v>392.39999389648403</v>
      </c>
      <c r="H16" s="228">
        <v>78905.844415633372</v>
      </c>
    </row>
    <row r="17" spans="1:8" ht="12.75" x14ac:dyDescent="0.2">
      <c r="A17" s="225">
        <v>2022</v>
      </c>
      <c r="B17" s="95" t="s">
        <v>8</v>
      </c>
      <c r="C17" s="225" t="s">
        <v>18</v>
      </c>
      <c r="D17" s="226">
        <v>43095.509999999995</v>
      </c>
      <c r="E17" s="227">
        <v>27686.705401105821</v>
      </c>
      <c r="F17" s="227">
        <v>9931.25</v>
      </c>
      <c r="G17" s="227">
        <v>326.8</v>
      </c>
      <c r="H17" s="228">
        <v>81040.265401105818</v>
      </c>
    </row>
    <row r="18" spans="1:8" ht="12.75" x14ac:dyDescent="0.2">
      <c r="A18" s="225">
        <v>2022</v>
      </c>
      <c r="B18" s="95" t="s">
        <v>9</v>
      </c>
      <c r="C18" s="225" t="s">
        <v>18</v>
      </c>
      <c r="D18" s="226">
        <v>46225.940001907351</v>
      </c>
      <c r="E18" s="227">
        <v>27916.798492014346</v>
      </c>
      <c r="F18" s="227">
        <v>11849.100002288818</v>
      </c>
      <c r="G18" s="227">
        <v>267</v>
      </c>
      <c r="H18" s="228">
        <v>86258.838496210519</v>
      </c>
    </row>
    <row r="19" spans="1:8" ht="12.75" x14ac:dyDescent="0.2">
      <c r="A19" s="225">
        <v>2022</v>
      </c>
      <c r="B19" s="95" t="s">
        <v>10</v>
      </c>
      <c r="C19" s="225" t="s">
        <v>18</v>
      </c>
      <c r="D19" s="226">
        <v>46359.349999999991</v>
      </c>
      <c r="E19" s="227">
        <v>23632.264424759942</v>
      </c>
      <c r="F19" s="227">
        <v>12510.35</v>
      </c>
      <c r="G19" s="227">
        <v>124</v>
      </c>
      <c r="H19" s="228">
        <v>82625.964424759935</v>
      </c>
    </row>
    <row r="20" spans="1:8" ht="12.75" x14ac:dyDescent="0.2">
      <c r="A20" s="225">
        <v>2022</v>
      </c>
      <c r="B20" s="95" t="s">
        <v>11</v>
      </c>
      <c r="C20" s="225" t="s">
        <v>18</v>
      </c>
      <c r="D20" s="226">
        <v>43056.044993896488</v>
      </c>
      <c r="E20" s="227">
        <v>25456.340176833357</v>
      </c>
      <c r="F20" s="227">
        <v>12627.199997901917</v>
      </c>
      <c r="G20" s="227">
        <v>1465.6499996185303</v>
      </c>
      <c r="H20" s="228">
        <v>82605.235168250292</v>
      </c>
    </row>
    <row r="21" spans="1:8" ht="12.75" x14ac:dyDescent="0.2">
      <c r="A21" s="225">
        <v>2022</v>
      </c>
      <c r="B21" s="95" t="s">
        <v>12</v>
      </c>
      <c r="C21" s="225" t="s">
        <v>18</v>
      </c>
      <c r="D21" s="226">
        <v>45628.550008201593</v>
      </c>
      <c r="E21" s="227">
        <v>27134.732421984594</v>
      </c>
      <c r="F21" s="227">
        <v>11881.250003814697</v>
      </c>
      <c r="G21" s="227">
        <v>97</v>
      </c>
      <c r="H21" s="228">
        <v>84741.532434000881</v>
      </c>
    </row>
    <row r="22" spans="1:8" ht="12.75" x14ac:dyDescent="0.2">
      <c r="A22" s="225">
        <v>2022</v>
      </c>
      <c r="B22" s="95" t="s">
        <v>13</v>
      </c>
      <c r="C22" s="225" t="s">
        <v>18</v>
      </c>
      <c r="D22" s="226">
        <v>44346.010012779239</v>
      </c>
      <c r="E22" s="227">
        <v>26773.663236328539</v>
      </c>
      <c r="F22" s="227">
        <v>13435.549997329712</v>
      </c>
      <c r="G22" s="227">
        <v>140</v>
      </c>
      <c r="H22" s="228">
        <v>84695.223246437497</v>
      </c>
    </row>
    <row r="23" spans="1:8" ht="12.75" x14ac:dyDescent="0.2">
      <c r="A23" s="225">
        <v>2023</v>
      </c>
      <c r="B23" s="95" t="s">
        <v>2</v>
      </c>
      <c r="C23" s="225" t="s">
        <v>18</v>
      </c>
      <c r="D23" s="226">
        <v>37694.109999046326</v>
      </c>
      <c r="E23" s="227">
        <v>23259.25</v>
      </c>
      <c r="F23" s="227">
        <v>10855.999999046326</v>
      </c>
      <c r="G23" s="227">
        <v>110.5</v>
      </c>
      <c r="H23" s="228">
        <v>71919.859998092652</v>
      </c>
    </row>
    <row r="24" spans="1:8" ht="12.75" x14ac:dyDescent="0.2">
      <c r="A24" s="225">
        <v>2023</v>
      </c>
      <c r="B24" s="95" t="s">
        <v>3</v>
      </c>
      <c r="C24" s="225" t="s">
        <v>18</v>
      </c>
      <c r="D24" s="226">
        <v>46085.75001792908</v>
      </c>
      <c r="E24" s="227">
        <v>29163.9</v>
      </c>
      <c r="F24" s="227">
        <v>11789</v>
      </c>
      <c r="G24" s="227">
        <v>73</v>
      </c>
      <c r="H24" s="228">
        <v>87111.650017929089</v>
      </c>
    </row>
    <row r="25" spans="1:8" ht="12.75" x14ac:dyDescent="0.2">
      <c r="A25" s="225">
        <v>2023</v>
      </c>
      <c r="B25" s="95" t="s">
        <v>4</v>
      </c>
      <c r="C25" s="225" t="s">
        <v>18</v>
      </c>
      <c r="D25" s="226">
        <v>51719.850031280526</v>
      </c>
      <c r="E25" s="227">
        <v>28263.01</v>
      </c>
      <c r="F25" s="227">
        <v>12191.949997901917</v>
      </c>
      <c r="G25" s="227">
        <v>121.5</v>
      </c>
      <c r="H25" s="228">
        <v>92296.310029182438</v>
      </c>
    </row>
    <row r="26" spans="1:8" ht="12.75" x14ac:dyDescent="0.2">
      <c r="A26" s="225">
        <v>2023</v>
      </c>
      <c r="B26" s="95" t="s">
        <v>5</v>
      </c>
      <c r="C26" s="225" t="s">
        <v>18</v>
      </c>
      <c r="D26" s="226">
        <v>44387.29996023178</v>
      </c>
      <c r="E26" s="227">
        <v>30112.10000038147</v>
      </c>
      <c r="F26" s="227">
        <v>10727.199999809265</v>
      </c>
      <c r="G26" s="227">
        <v>107.75</v>
      </c>
      <c r="H26" s="228">
        <v>85334.349960422522</v>
      </c>
    </row>
    <row r="27" spans="1:8" ht="12.75" x14ac:dyDescent="0.2">
      <c r="A27" s="225">
        <v>2023</v>
      </c>
      <c r="B27" s="95" t="s">
        <v>6</v>
      </c>
      <c r="C27" s="225" t="s">
        <v>18</v>
      </c>
      <c r="D27" s="226">
        <v>56724.910040130613</v>
      </c>
      <c r="E27" s="227">
        <v>25362.799999237061</v>
      </c>
      <c r="F27" s="227">
        <v>10368.599987030029</v>
      </c>
      <c r="G27" s="227">
        <v>0</v>
      </c>
      <c r="H27" s="228">
        <v>92456.310026397696</v>
      </c>
    </row>
    <row r="28" spans="1:8" ht="12.75" x14ac:dyDescent="0.2">
      <c r="A28" s="225">
        <v>2023</v>
      </c>
      <c r="B28" s="95" t="s">
        <v>7</v>
      </c>
      <c r="C28" s="225" t="s">
        <v>18</v>
      </c>
      <c r="D28" s="226">
        <v>51951.379986572269</v>
      </c>
      <c r="E28" s="227">
        <v>26485.150001525879</v>
      </c>
      <c r="F28" s="227">
        <v>10000.019973754883</v>
      </c>
      <c r="G28" s="227">
        <v>137.5</v>
      </c>
      <c r="H28" s="228">
        <v>88574.04996185303</v>
      </c>
    </row>
    <row r="29" spans="1:8" ht="12.75" x14ac:dyDescent="0.2">
      <c r="A29" s="225">
        <v>2023</v>
      </c>
      <c r="B29" s="95" t="s">
        <v>8</v>
      </c>
      <c r="C29" s="225" t="s">
        <v>18</v>
      </c>
      <c r="D29" s="226">
        <v>45188.999986133567</v>
      </c>
      <c r="E29" s="227">
        <v>27598.800003051758</v>
      </c>
      <c r="F29" s="227">
        <v>10149.63000972748</v>
      </c>
      <c r="G29" s="227">
        <v>111</v>
      </c>
      <c r="H29" s="228">
        <v>83048.429998912805</v>
      </c>
    </row>
    <row r="30" spans="1:8" ht="12.75" x14ac:dyDescent="0.2">
      <c r="A30" s="225">
        <v>2023</v>
      </c>
      <c r="B30" s="95" t="s">
        <v>9</v>
      </c>
      <c r="C30" s="225" t="s">
        <v>18</v>
      </c>
      <c r="D30" s="226">
        <v>43556.500003623958</v>
      </c>
      <c r="E30" s="227">
        <v>28455.999999618529</v>
      </c>
      <c r="F30" s="227">
        <v>11347.400039482123</v>
      </c>
      <c r="G30" s="227">
        <v>91.5</v>
      </c>
      <c r="H30" s="228">
        <v>83451.400042724606</v>
      </c>
    </row>
    <row r="31" spans="1:8" ht="12.75" x14ac:dyDescent="0.2">
      <c r="A31" s="225">
        <v>2023</v>
      </c>
      <c r="B31" s="95" t="s">
        <v>10</v>
      </c>
      <c r="C31" s="225" t="s">
        <v>18</v>
      </c>
      <c r="D31" s="226">
        <v>47296.680000000008</v>
      </c>
      <c r="E31" s="227">
        <v>22618.05</v>
      </c>
      <c r="F31" s="227">
        <v>11166.7</v>
      </c>
      <c r="G31" s="227">
        <v>101.5</v>
      </c>
      <c r="H31" s="228">
        <v>81182.930000000008</v>
      </c>
    </row>
    <row r="32" spans="1:8" ht="12.75" x14ac:dyDescent="0.2">
      <c r="A32" s="225">
        <v>2023</v>
      </c>
      <c r="B32" s="95" t="s">
        <v>11</v>
      </c>
      <c r="C32" s="225" t="s">
        <v>18</v>
      </c>
      <c r="D32" s="226">
        <v>45910.299999999996</v>
      </c>
      <c r="E32" s="227">
        <v>18926.3</v>
      </c>
      <c r="F32" s="227">
        <v>11638.5</v>
      </c>
      <c r="G32" s="227">
        <v>89</v>
      </c>
      <c r="H32" s="228">
        <v>76564.099999999991</v>
      </c>
    </row>
    <row r="33" spans="1:8" ht="12.75" x14ac:dyDescent="0.2">
      <c r="A33" s="225">
        <v>2023</v>
      </c>
      <c r="B33" s="95" t="s">
        <v>12</v>
      </c>
      <c r="C33" s="225" t="s">
        <v>18</v>
      </c>
      <c r="D33" s="226">
        <v>47896.929999999993</v>
      </c>
      <c r="E33" s="227">
        <v>15668.01</v>
      </c>
      <c r="F33" s="227">
        <v>12199.67</v>
      </c>
      <c r="G33" s="227">
        <v>184.5</v>
      </c>
      <c r="H33" s="228">
        <v>75949.11</v>
      </c>
    </row>
    <row r="34" spans="1:8" ht="12.75" x14ac:dyDescent="0.2">
      <c r="A34" s="225">
        <v>2023</v>
      </c>
      <c r="B34" s="95" t="s">
        <v>13</v>
      </c>
      <c r="C34" s="225" t="s">
        <v>18</v>
      </c>
      <c r="D34" s="226">
        <v>42014.829999999994</v>
      </c>
      <c r="E34" s="227">
        <v>14169.1</v>
      </c>
      <c r="F34" s="227">
        <v>11218.2</v>
      </c>
      <c r="G34" s="227">
        <v>154</v>
      </c>
      <c r="H34" s="228">
        <v>67556.12999999999</v>
      </c>
    </row>
    <row r="35" spans="1:8" ht="12.75" x14ac:dyDescent="0.2">
      <c r="A35" s="225">
        <v>2024</v>
      </c>
      <c r="B35" s="95" t="s">
        <v>2</v>
      </c>
      <c r="C35" s="225" t="s">
        <v>18</v>
      </c>
      <c r="D35" s="226">
        <v>34472.050000000003</v>
      </c>
      <c r="E35" s="227">
        <v>11084.4</v>
      </c>
      <c r="F35" s="227">
        <v>7718.45</v>
      </c>
      <c r="G35" s="227">
        <v>1227.5</v>
      </c>
      <c r="H35" s="228">
        <v>54502.400000000001</v>
      </c>
    </row>
    <row r="36" spans="1:8" ht="12.75" x14ac:dyDescent="0.2">
      <c r="A36" s="275">
        <v>2024</v>
      </c>
      <c r="B36" s="270" t="s">
        <v>3</v>
      </c>
      <c r="C36" s="275" t="s">
        <v>18</v>
      </c>
      <c r="D36" s="279">
        <v>48848.75</v>
      </c>
      <c r="E36" s="227">
        <v>17651.8</v>
      </c>
      <c r="F36" s="227">
        <v>7806.15</v>
      </c>
      <c r="G36" s="227">
        <v>1791.5</v>
      </c>
      <c r="H36" s="228">
        <v>76098.2</v>
      </c>
    </row>
    <row r="37" spans="1:8" s="277" customFormat="1" ht="12.75" x14ac:dyDescent="0.2">
      <c r="A37" s="229">
        <v>2024</v>
      </c>
      <c r="B37" s="175" t="s">
        <v>4</v>
      </c>
      <c r="C37" s="229" t="s">
        <v>18</v>
      </c>
      <c r="D37" s="230">
        <v>44960.87</v>
      </c>
      <c r="E37" s="231">
        <v>18189.55</v>
      </c>
      <c r="F37" s="231">
        <v>7641.3</v>
      </c>
      <c r="G37" s="231">
        <v>2463.25</v>
      </c>
      <c r="H37" s="232">
        <v>73254.97</v>
      </c>
    </row>
    <row r="38" spans="1:8" ht="12.75" x14ac:dyDescent="0.2">
      <c r="A38" s="225">
        <v>2022</v>
      </c>
      <c r="B38" s="95" t="s">
        <v>2</v>
      </c>
      <c r="C38" s="225" t="s">
        <v>19</v>
      </c>
      <c r="D38" s="233">
        <v>33499.897024071775</v>
      </c>
      <c r="E38" s="227">
        <v>12737.165252132814</v>
      </c>
      <c r="F38" s="227">
        <v>20381.536099651541</v>
      </c>
      <c r="G38" s="227">
        <v>9.101624143869909</v>
      </c>
      <c r="H38" s="234">
        <v>66627.7</v>
      </c>
    </row>
    <row r="39" spans="1:8" ht="12.75" x14ac:dyDescent="0.2">
      <c r="A39" s="225">
        <v>2022</v>
      </c>
      <c r="B39" s="95" t="s">
        <v>3</v>
      </c>
      <c r="C39" s="225" t="s">
        <v>19</v>
      </c>
      <c r="D39" s="233">
        <v>38997.140891576884</v>
      </c>
      <c r="E39" s="227">
        <v>13070.810087315256</v>
      </c>
      <c r="F39" s="227">
        <v>20039.472858973844</v>
      </c>
      <c r="G39" s="227">
        <v>4.9561621340169024</v>
      </c>
      <c r="H39" s="234">
        <v>72112.38</v>
      </c>
    </row>
    <row r="40" spans="1:8" ht="12.75" x14ac:dyDescent="0.2">
      <c r="A40" s="225">
        <v>2022</v>
      </c>
      <c r="B40" s="95" t="s">
        <v>4</v>
      </c>
      <c r="C40" s="225" t="s">
        <v>19</v>
      </c>
      <c r="D40" s="233">
        <v>39863.294701005325</v>
      </c>
      <c r="E40" s="227">
        <v>16689.563631994231</v>
      </c>
      <c r="F40" s="227">
        <v>15591.217913646013</v>
      </c>
      <c r="G40" s="227">
        <v>12.373753354427844</v>
      </c>
      <c r="H40" s="234">
        <v>72156.450000000012</v>
      </c>
    </row>
    <row r="41" spans="1:8" ht="12.75" x14ac:dyDescent="0.2">
      <c r="A41" s="225">
        <v>2022</v>
      </c>
      <c r="B41" s="95" t="s">
        <v>5</v>
      </c>
      <c r="C41" s="225" t="s">
        <v>19</v>
      </c>
      <c r="D41" s="233">
        <v>39133.454638522846</v>
      </c>
      <c r="E41" s="227">
        <v>18100.656105659473</v>
      </c>
      <c r="F41" s="227">
        <v>14783.359734850002</v>
      </c>
      <c r="G41" s="227">
        <v>17.879520967677333</v>
      </c>
      <c r="H41" s="234">
        <v>72035.349999999991</v>
      </c>
    </row>
    <row r="42" spans="1:8" ht="12.75" x14ac:dyDescent="0.2">
      <c r="A42" s="225">
        <v>2022</v>
      </c>
      <c r="B42" s="95" t="s">
        <v>6</v>
      </c>
      <c r="C42" s="225" t="s">
        <v>19</v>
      </c>
      <c r="D42" s="233">
        <v>41360.992532943485</v>
      </c>
      <c r="E42" s="227">
        <v>17429.030490647656</v>
      </c>
      <c r="F42" s="227">
        <v>13920.023863499819</v>
      </c>
      <c r="G42" s="227">
        <v>10.593112909039933</v>
      </c>
      <c r="H42" s="234">
        <v>72720.640000000014</v>
      </c>
    </row>
    <row r="43" spans="1:8" ht="12.75" x14ac:dyDescent="0.2">
      <c r="A43" s="225">
        <v>2022</v>
      </c>
      <c r="B43" s="95" t="s">
        <v>7</v>
      </c>
      <c r="C43" s="225" t="s">
        <v>19</v>
      </c>
      <c r="D43" s="233">
        <v>40556.456803380468</v>
      </c>
      <c r="E43" s="227">
        <v>19700.998348219648</v>
      </c>
      <c r="F43" s="227">
        <v>12724.713621981015</v>
      </c>
      <c r="G43" s="227">
        <v>126.64122641887292</v>
      </c>
      <c r="H43" s="234">
        <v>73108.81</v>
      </c>
    </row>
    <row r="44" spans="1:8" ht="12.75" x14ac:dyDescent="0.2">
      <c r="A44" s="225">
        <v>2022</v>
      </c>
      <c r="B44" s="95" t="s">
        <v>8</v>
      </c>
      <c r="C44" s="225" t="s">
        <v>19</v>
      </c>
      <c r="D44" s="233">
        <v>44639.088298153561</v>
      </c>
      <c r="E44" s="227">
        <v>21130.407632074337</v>
      </c>
      <c r="F44" s="227">
        <v>11174.824668562502</v>
      </c>
      <c r="G44" s="227">
        <v>215.84940120959666</v>
      </c>
      <c r="H44" s="234">
        <v>77160.17</v>
      </c>
    </row>
    <row r="45" spans="1:8" ht="12.75" x14ac:dyDescent="0.2">
      <c r="A45" s="225">
        <v>2022</v>
      </c>
      <c r="B45" s="95" t="s">
        <v>9</v>
      </c>
      <c r="C45" s="225" t="s">
        <v>19</v>
      </c>
      <c r="D45" s="233">
        <v>46907.527084551606</v>
      </c>
      <c r="E45" s="227">
        <v>22022.457216726078</v>
      </c>
      <c r="F45" s="227">
        <v>8852.0004265630632</v>
      </c>
      <c r="G45" s="227">
        <v>87.61527215925021</v>
      </c>
      <c r="H45" s="234">
        <v>77869.600000000006</v>
      </c>
    </row>
    <row r="46" spans="1:8" ht="12.75" x14ac:dyDescent="0.2">
      <c r="A46" s="225">
        <v>2022</v>
      </c>
      <c r="B46" s="95" t="s">
        <v>10</v>
      </c>
      <c r="C46" s="225" t="s">
        <v>19</v>
      </c>
      <c r="D46" s="233">
        <v>48234.802221732694</v>
      </c>
      <c r="E46" s="227">
        <v>21251.768196018747</v>
      </c>
      <c r="F46" s="227">
        <v>8270.1292806504589</v>
      </c>
      <c r="G46" s="227">
        <v>80.910301598109498</v>
      </c>
      <c r="H46" s="234">
        <v>77837.610000000015</v>
      </c>
    </row>
    <row r="47" spans="1:8" ht="12.75" x14ac:dyDescent="0.2">
      <c r="A47" s="225">
        <v>2022</v>
      </c>
      <c r="B47" s="95" t="s">
        <v>11</v>
      </c>
      <c r="C47" s="225" t="s">
        <v>19</v>
      </c>
      <c r="D47" s="233">
        <v>44121.956428485602</v>
      </c>
      <c r="E47" s="227">
        <v>22251.273190211079</v>
      </c>
      <c r="F47" s="227">
        <v>6756.0645492049507</v>
      </c>
      <c r="G47" s="227">
        <v>30.175832098369849</v>
      </c>
      <c r="H47" s="234">
        <v>73159.47</v>
      </c>
    </row>
    <row r="48" spans="1:8" ht="12.75" x14ac:dyDescent="0.2">
      <c r="A48" s="225">
        <v>2022</v>
      </c>
      <c r="B48" s="95" t="s">
        <v>12</v>
      </c>
      <c r="C48" s="225" t="s">
        <v>19</v>
      </c>
      <c r="D48" s="233">
        <v>42794.939510153403</v>
      </c>
      <c r="E48" s="227">
        <v>23510.467598029398</v>
      </c>
      <c r="F48" s="227">
        <v>7351.1538290543513</v>
      </c>
      <c r="G48" s="227">
        <v>252.44906276284695</v>
      </c>
      <c r="H48" s="234">
        <v>73909.009999999995</v>
      </c>
    </row>
    <row r="49" spans="1:8" ht="12.75" x14ac:dyDescent="0.2">
      <c r="A49" s="225">
        <v>2022</v>
      </c>
      <c r="B49" s="95" t="s">
        <v>13</v>
      </c>
      <c r="C49" s="225" t="s">
        <v>19</v>
      </c>
      <c r="D49" s="233">
        <v>44921.229758481197</v>
      </c>
      <c r="E49" s="227">
        <v>25633.217253975246</v>
      </c>
      <c r="F49" s="227">
        <v>8219.6914627308051</v>
      </c>
      <c r="G49" s="227">
        <v>136.79152481275284</v>
      </c>
      <c r="H49" s="234">
        <v>78910.929999999993</v>
      </c>
    </row>
    <row r="50" spans="1:8" ht="12.75" x14ac:dyDescent="0.2">
      <c r="A50" s="225">
        <v>2023</v>
      </c>
      <c r="B50" s="95" t="s">
        <v>2</v>
      </c>
      <c r="C50" s="225" t="s">
        <v>19</v>
      </c>
      <c r="D50" s="233">
        <v>39587.408244883249</v>
      </c>
      <c r="E50" s="227">
        <v>26507.067689750475</v>
      </c>
      <c r="F50" s="227">
        <v>9229.3382084351342</v>
      </c>
      <c r="G50" s="227">
        <v>92.065856931149114</v>
      </c>
      <c r="H50" s="234">
        <v>75415.88</v>
      </c>
    </row>
    <row r="51" spans="1:8" ht="12.75" x14ac:dyDescent="0.2">
      <c r="A51" s="225">
        <v>2023</v>
      </c>
      <c r="B51" s="95" t="s">
        <v>3</v>
      </c>
      <c r="C51" s="225" t="s">
        <v>19</v>
      </c>
      <c r="D51" s="233">
        <v>36490.754255617416</v>
      </c>
      <c r="E51" s="227">
        <v>24196.368700684903</v>
      </c>
      <c r="F51" s="227">
        <v>8921.0852545359885</v>
      </c>
      <c r="G51" s="227">
        <v>112.49178916169343</v>
      </c>
      <c r="H51" s="234">
        <v>69720.700000000012</v>
      </c>
    </row>
    <row r="52" spans="1:8" ht="12.75" x14ac:dyDescent="0.2">
      <c r="A52" s="225">
        <v>2023</v>
      </c>
      <c r="B52" s="95" t="s">
        <v>4</v>
      </c>
      <c r="C52" s="225" t="s">
        <v>19</v>
      </c>
      <c r="D52" s="233">
        <v>43480.718063844273</v>
      </c>
      <c r="E52" s="227">
        <v>27243.566908318982</v>
      </c>
      <c r="F52" s="227">
        <v>10755.943998077462</v>
      </c>
      <c r="G52" s="227">
        <v>168.37102975928227</v>
      </c>
      <c r="H52" s="234">
        <v>81648.599999999991</v>
      </c>
    </row>
    <row r="53" spans="1:8" ht="12.75" x14ac:dyDescent="0.2">
      <c r="A53" s="225">
        <v>2023</v>
      </c>
      <c r="B53" s="95" t="s">
        <v>5</v>
      </c>
      <c r="C53" s="225" t="s">
        <v>19</v>
      </c>
      <c r="D53" s="233">
        <v>38499.560147394557</v>
      </c>
      <c r="E53" s="227">
        <v>24685.221344174312</v>
      </c>
      <c r="F53" s="227">
        <v>8344.9974986982816</v>
      </c>
      <c r="G53" s="227">
        <v>141.12100973284737</v>
      </c>
      <c r="H53" s="234">
        <v>71670.899999999994</v>
      </c>
    </row>
    <row r="54" spans="1:8" ht="12.75" x14ac:dyDescent="0.2">
      <c r="A54" s="225">
        <v>2023</v>
      </c>
      <c r="B54" s="95" t="s">
        <v>6</v>
      </c>
      <c r="C54" s="225" t="s">
        <v>19</v>
      </c>
      <c r="D54" s="233">
        <v>44775.148512035885</v>
      </c>
      <c r="E54" s="227">
        <v>29572.717626066406</v>
      </c>
      <c r="F54" s="227">
        <v>8563.6180498257709</v>
      </c>
      <c r="G54" s="227">
        <v>235.67581207193496</v>
      </c>
      <c r="H54" s="234">
        <v>83147.159999999989</v>
      </c>
    </row>
    <row r="55" spans="1:8" ht="12.75" x14ac:dyDescent="0.2">
      <c r="A55" s="225">
        <v>2023</v>
      </c>
      <c r="B55" s="95" t="s">
        <v>7</v>
      </c>
      <c r="C55" s="225" t="s">
        <v>19</v>
      </c>
      <c r="D55" s="233">
        <v>38830.696972003047</v>
      </c>
      <c r="E55" s="227">
        <v>25102.550646853848</v>
      </c>
      <c r="F55" s="227">
        <v>7765.5959506548643</v>
      </c>
      <c r="G55" s="227">
        <v>323.60643048824448</v>
      </c>
      <c r="H55" s="234">
        <v>72022.450000000012</v>
      </c>
    </row>
    <row r="56" spans="1:8" ht="12.75" x14ac:dyDescent="0.2">
      <c r="A56" s="225">
        <v>2023</v>
      </c>
      <c r="B56" s="95" t="s">
        <v>8</v>
      </c>
      <c r="C56" s="225" t="s">
        <v>19</v>
      </c>
      <c r="D56" s="233">
        <v>38902.611120679299</v>
      </c>
      <c r="E56" s="227">
        <v>25764.664350542716</v>
      </c>
      <c r="F56" s="227">
        <v>6964.5095145592177</v>
      </c>
      <c r="G56" s="227">
        <v>288.1850142187688</v>
      </c>
      <c r="H56" s="234">
        <v>71919.970000000016</v>
      </c>
    </row>
    <row r="57" spans="1:8" ht="12.75" x14ac:dyDescent="0.2">
      <c r="A57" s="225">
        <v>2023</v>
      </c>
      <c r="B57" s="95" t="s">
        <v>9</v>
      </c>
      <c r="C57" s="225" t="s">
        <v>19</v>
      </c>
      <c r="D57" s="233">
        <v>39494.206598710298</v>
      </c>
      <c r="E57" s="227">
        <v>25993.625938238478</v>
      </c>
      <c r="F57" s="227">
        <v>6808.2419593863897</v>
      </c>
      <c r="G57" s="227">
        <v>244.27550366483757</v>
      </c>
      <c r="H57" s="234">
        <v>72540.349999999991</v>
      </c>
    </row>
    <row r="58" spans="1:8" ht="12.75" x14ac:dyDescent="0.2">
      <c r="A58" s="225">
        <v>2023</v>
      </c>
      <c r="B58" s="95" t="s">
        <v>10</v>
      </c>
      <c r="C58" s="225" t="s">
        <v>19</v>
      </c>
      <c r="D58" s="233">
        <v>43496.582099971965</v>
      </c>
      <c r="E58" s="227">
        <v>25039.854042135616</v>
      </c>
      <c r="F58" s="227">
        <v>9068.1030860736173</v>
      </c>
      <c r="G58" s="227">
        <v>296.47077181880081</v>
      </c>
      <c r="H58" s="234">
        <v>77901.010000000009</v>
      </c>
    </row>
    <row r="59" spans="1:8" ht="12.75" x14ac:dyDescent="0.2">
      <c r="A59" s="225">
        <v>2023</v>
      </c>
      <c r="B59" s="95" t="s">
        <v>11</v>
      </c>
      <c r="C59" s="225" t="s">
        <v>19</v>
      </c>
      <c r="D59" s="233">
        <v>40791.753730924822</v>
      </c>
      <c r="E59" s="227">
        <v>20759.671524412224</v>
      </c>
      <c r="F59" s="227">
        <v>7882.8960608002571</v>
      </c>
      <c r="G59" s="227">
        <v>292.32868386269877</v>
      </c>
      <c r="H59" s="234">
        <v>69726.649999999994</v>
      </c>
    </row>
    <row r="60" spans="1:8" ht="12.75" x14ac:dyDescent="0.2">
      <c r="A60" s="225">
        <v>2023</v>
      </c>
      <c r="B60" s="95" t="s">
        <v>12</v>
      </c>
      <c r="C60" s="225" t="s">
        <v>19</v>
      </c>
      <c r="D60" s="233">
        <v>43808.900060079308</v>
      </c>
      <c r="E60" s="227">
        <v>21952.166852244962</v>
      </c>
      <c r="F60" s="227">
        <v>7464.815556534626</v>
      </c>
      <c r="G60" s="227">
        <v>286.41753114110628</v>
      </c>
      <c r="H60" s="234">
        <v>73512.3</v>
      </c>
    </row>
    <row r="61" spans="1:8" ht="12.75" x14ac:dyDescent="0.2">
      <c r="A61" s="225">
        <v>2023</v>
      </c>
      <c r="B61" s="95" t="s">
        <v>13</v>
      </c>
      <c r="C61" s="225" t="s">
        <v>19</v>
      </c>
      <c r="D61" s="233">
        <v>42230.62500700925</v>
      </c>
      <c r="E61" s="227">
        <v>24251.449466095248</v>
      </c>
      <c r="F61" s="227">
        <v>7922.7284815957064</v>
      </c>
      <c r="G61" s="227">
        <v>285.55704529979573</v>
      </c>
      <c r="H61" s="234">
        <v>74690.36</v>
      </c>
    </row>
    <row r="62" spans="1:8" ht="12.75" x14ac:dyDescent="0.2">
      <c r="A62" s="225">
        <v>2024</v>
      </c>
      <c r="B62" s="95" t="s">
        <v>2</v>
      </c>
      <c r="C62" s="225" t="s">
        <v>19</v>
      </c>
      <c r="D62" s="233">
        <v>39758.949999999997</v>
      </c>
      <c r="E62" s="227">
        <v>18703.510000000002</v>
      </c>
      <c r="F62" s="227">
        <v>7583</v>
      </c>
      <c r="G62" s="227">
        <v>280.75</v>
      </c>
      <c r="H62" s="234">
        <v>66326.209999999992</v>
      </c>
    </row>
    <row r="63" spans="1:8" ht="12.75" x14ac:dyDescent="0.2">
      <c r="A63" s="275">
        <v>2024</v>
      </c>
      <c r="B63" s="270" t="s">
        <v>3</v>
      </c>
      <c r="C63" s="275" t="s">
        <v>19</v>
      </c>
      <c r="D63" s="276">
        <v>45166.8</v>
      </c>
      <c r="E63" s="227">
        <v>17707.03</v>
      </c>
      <c r="F63" s="227">
        <v>9777.75</v>
      </c>
      <c r="G63" s="227">
        <v>372.25</v>
      </c>
      <c r="H63" s="234">
        <v>73023.83</v>
      </c>
    </row>
    <row r="64" spans="1:8" s="277" customFormat="1" ht="12.75" x14ac:dyDescent="0.2">
      <c r="A64" s="229">
        <v>2024</v>
      </c>
      <c r="B64" s="175" t="s">
        <v>4</v>
      </c>
      <c r="C64" s="229" t="s">
        <v>19</v>
      </c>
      <c r="D64" s="235">
        <v>42091.8</v>
      </c>
      <c r="E64" s="231">
        <v>16626.72</v>
      </c>
      <c r="F64" s="231">
        <v>8585.0499999999993</v>
      </c>
      <c r="G64" s="231">
        <v>549.5</v>
      </c>
      <c r="H64" s="236">
        <v>67853.070000000007</v>
      </c>
    </row>
    <row r="65" spans="1:8" x14ac:dyDescent="0.2">
      <c r="A65" s="225">
        <v>2022</v>
      </c>
      <c r="B65" s="95" t="s">
        <v>2</v>
      </c>
      <c r="C65" s="225" t="s">
        <v>64</v>
      </c>
      <c r="D65" s="233">
        <v>94226.75</v>
      </c>
      <c r="E65" s="227">
        <v>32160.010000000002</v>
      </c>
      <c r="F65" s="227">
        <v>33591.65</v>
      </c>
      <c r="G65" s="227">
        <v>1711</v>
      </c>
      <c r="H65" s="234">
        <v>161689.41</v>
      </c>
    </row>
    <row r="66" spans="1:8" x14ac:dyDescent="0.2">
      <c r="A66" s="225">
        <v>2022</v>
      </c>
      <c r="B66" s="95" t="s">
        <v>3</v>
      </c>
      <c r="C66" s="225" t="s">
        <v>64</v>
      </c>
      <c r="D66" s="233">
        <v>121503.5</v>
      </c>
      <c r="E66" s="227">
        <v>37357.449999999997</v>
      </c>
      <c r="F66" s="227">
        <v>35198.85</v>
      </c>
      <c r="G66" s="227">
        <v>1968.75</v>
      </c>
      <c r="H66" s="234">
        <v>196028.55000000002</v>
      </c>
    </row>
    <row r="67" spans="1:8" x14ac:dyDescent="0.2">
      <c r="A67" s="225">
        <v>2022</v>
      </c>
      <c r="B67" s="95" t="s">
        <v>4</v>
      </c>
      <c r="C67" s="225" t="s">
        <v>64</v>
      </c>
      <c r="D67" s="233">
        <v>128398.25</v>
      </c>
      <c r="E67" s="227">
        <v>38825.599999999999</v>
      </c>
      <c r="F67" s="227">
        <v>38902</v>
      </c>
      <c r="G67" s="227">
        <v>2980.25</v>
      </c>
      <c r="H67" s="234">
        <v>209106.1</v>
      </c>
    </row>
    <row r="68" spans="1:8" x14ac:dyDescent="0.2">
      <c r="A68" s="225">
        <v>2022</v>
      </c>
      <c r="B68" s="95" t="s">
        <v>5</v>
      </c>
      <c r="C68" s="225" t="s">
        <v>64</v>
      </c>
      <c r="D68" s="233">
        <v>107807.25</v>
      </c>
      <c r="E68" s="227">
        <v>38263</v>
      </c>
      <c r="F68" s="227">
        <v>31850.350000000002</v>
      </c>
      <c r="G68" s="227">
        <v>1880.5</v>
      </c>
      <c r="H68" s="234">
        <v>179801.1</v>
      </c>
    </row>
    <row r="69" spans="1:8" ht="12.75" x14ac:dyDescent="0.2">
      <c r="A69" s="225">
        <v>2022</v>
      </c>
      <c r="B69" s="95" t="s">
        <v>6</v>
      </c>
      <c r="C69" s="225" t="s">
        <v>74</v>
      </c>
      <c r="D69" s="233">
        <v>118688.4</v>
      </c>
      <c r="E69" s="227">
        <v>36210</v>
      </c>
      <c r="F69" s="227">
        <v>33841.75</v>
      </c>
      <c r="G69" s="227">
        <v>5952</v>
      </c>
      <c r="H69" s="234">
        <v>194692.15</v>
      </c>
    </row>
    <row r="70" spans="1:8" ht="12.75" x14ac:dyDescent="0.2">
      <c r="A70" s="225">
        <v>2022</v>
      </c>
      <c r="B70" s="95" t="s">
        <v>7</v>
      </c>
      <c r="C70" s="225" t="s">
        <v>74</v>
      </c>
      <c r="D70" s="233">
        <v>119499.9</v>
      </c>
      <c r="E70" s="227">
        <v>31376.75</v>
      </c>
      <c r="F70" s="227">
        <v>32673</v>
      </c>
      <c r="G70" s="227">
        <v>5792.5</v>
      </c>
      <c r="H70" s="234">
        <v>189342.15</v>
      </c>
    </row>
    <row r="71" spans="1:8" ht="12.75" x14ac:dyDescent="0.2">
      <c r="A71" s="225">
        <v>2022</v>
      </c>
      <c r="B71" s="95" t="s">
        <v>8</v>
      </c>
      <c r="C71" s="225" t="s">
        <v>74</v>
      </c>
      <c r="D71" s="233">
        <v>125388.81</v>
      </c>
      <c r="E71" s="227">
        <v>33591</v>
      </c>
      <c r="F71" s="227">
        <v>37755.25</v>
      </c>
      <c r="G71" s="227">
        <v>2096.75</v>
      </c>
      <c r="H71" s="234">
        <v>198831.81</v>
      </c>
    </row>
    <row r="72" spans="1:8" ht="12.75" x14ac:dyDescent="0.2">
      <c r="A72" s="225">
        <v>2022</v>
      </c>
      <c r="B72" s="95" t="s">
        <v>9</v>
      </c>
      <c r="C72" s="225" t="s">
        <v>74</v>
      </c>
      <c r="D72" s="233">
        <v>140032.75</v>
      </c>
      <c r="E72" s="227">
        <v>35230.78</v>
      </c>
      <c r="F72" s="227">
        <v>41007</v>
      </c>
      <c r="G72" s="227">
        <v>4107.25</v>
      </c>
      <c r="H72" s="234">
        <v>220377.78</v>
      </c>
    </row>
    <row r="73" spans="1:8" ht="12.75" x14ac:dyDescent="0.2">
      <c r="A73" s="225">
        <v>2022</v>
      </c>
      <c r="B73" s="95" t="s">
        <v>10</v>
      </c>
      <c r="C73" s="225" t="s">
        <v>74</v>
      </c>
      <c r="D73" s="233">
        <v>143139.25</v>
      </c>
      <c r="E73" s="227">
        <v>36235.1</v>
      </c>
      <c r="F73" s="227">
        <v>37210.25</v>
      </c>
      <c r="G73" s="227">
        <v>1466.75</v>
      </c>
      <c r="H73" s="234">
        <v>218051.35</v>
      </c>
    </row>
    <row r="74" spans="1:8" ht="12.75" x14ac:dyDescent="0.2">
      <c r="A74" s="225">
        <v>2022</v>
      </c>
      <c r="B74" s="95" t="s">
        <v>11</v>
      </c>
      <c r="C74" s="225" t="s">
        <v>74</v>
      </c>
      <c r="D74" s="233">
        <v>136104.095</v>
      </c>
      <c r="E74" s="227">
        <v>35361.199999999997</v>
      </c>
      <c r="F74" s="227">
        <v>38332.800000000003</v>
      </c>
      <c r="G74" s="227">
        <v>3940.25</v>
      </c>
      <c r="H74" s="234">
        <v>213738.34499999997</v>
      </c>
    </row>
    <row r="75" spans="1:8" x14ac:dyDescent="0.2">
      <c r="A75" s="225">
        <v>2022</v>
      </c>
      <c r="B75" s="95" t="s">
        <v>12</v>
      </c>
      <c r="C75" s="225" t="s">
        <v>64</v>
      </c>
      <c r="D75" s="233">
        <v>130245.5</v>
      </c>
      <c r="E75" s="227">
        <v>43785.24</v>
      </c>
      <c r="F75" s="227">
        <v>33948.75</v>
      </c>
      <c r="G75" s="227">
        <v>2240.75</v>
      </c>
      <c r="H75" s="234">
        <v>210220.24</v>
      </c>
    </row>
    <row r="76" spans="1:8" x14ac:dyDescent="0.2">
      <c r="A76" s="225">
        <v>2022</v>
      </c>
      <c r="B76" s="95" t="s">
        <v>13</v>
      </c>
      <c r="C76" s="225" t="s">
        <v>64</v>
      </c>
      <c r="D76" s="233">
        <v>121299.05</v>
      </c>
      <c r="E76" s="227">
        <v>38974.35</v>
      </c>
      <c r="F76" s="227">
        <v>37750.5</v>
      </c>
      <c r="G76" s="227">
        <v>5343.5</v>
      </c>
      <c r="H76" s="234">
        <v>203367.4</v>
      </c>
    </row>
    <row r="77" spans="1:8" x14ac:dyDescent="0.2">
      <c r="A77" s="225">
        <v>2023</v>
      </c>
      <c r="B77" s="95" t="s">
        <v>2</v>
      </c>
      <c r="C77" s="225" t="s">
        <v>64</v>
      </c>
      <c r="D77" s="233">
        <v>105772.75</v>
      </c>
      <c r="E77" s="227">
        <v>30543.75</v>
      </c>
      <c r="F77" s="227">
        <v>28771.75</v>
      </c>
      <c r="G77" s="227">
        <v>206.75</v>
      </c>
      <c r="H77" s="234">
        <v>165295</v>
      </c>
    </row>
    <row r="78" spans="1:8" x14ac:dyDescent="0.2">
      <c r="A78" s="225">
        <v>2023</v>
      </c>
      <c r="B78" s="95" t="s">
        <v>3</v>
      </c>
      <c r="C78" s="225" t="s">
        <v>64</v>
      </c>
      <c r="D78" s="233">
        <v>130581.25</v>
      </c>
      <c r="E78" s="227">
        <v>31198</v>
      </c>
      <c r="F78" s="227">
        <v>37882.75</v>
      </c>
      <c r="G78" s="227">
        <v>173.75</v>
      </c>
      <c r="H78" s="234">
        <v>199835.75</v>
      </c>
    </row>
    <row r="79" spans="1:8" ht="15" x14ac:dyDescent="0.2">
      <c r="A79" s="225">
        <v>2023</v>
      </c>
      <c r="B79" s="95" t="s">
        <v>4</v>
      </c>
      <c r="C79" s="225" t="s">
        <v>75</v>
      </c>
      <c r="D79" s="233">
        <v>140332.75</v>
      </c>
      <c r="E79" s="227">
        <v>35861</v>
      </c>
      <c r="F79" s="227">
        <v>38208.5</v>
      </c>
      <c r="G79" s="227">
        <v>5379.75</v>
      </c>
      <c r="H79" s="234">
        <v>219782</v>
      </c>
    </row>
    <row r="80" spans="1:8" ht="15" x14ac:dyDescent="0.2">
      <c r="A80" s="225">
        <v>2023</v>
      </c>
      <c r="B80" s="95" t="s">
        <v>5</v>
      </c>
      <c r="C80" s="225" t="s">
        <v>75</v>
      </c>
      <c r="D80" s="233">
        <v>118354.25</v>
      </c>
      <c r="E80" s="227">
        <v>33144.699999999997</v>
      </c>
      <c r="F80" s="227">
        <v>33704.5</v>
      </c>
      <c r="G80" s="227">
        <v>1798</v>
      </c>
      <c r="H80" s="234">
        <v>187001.45</v>
      </c>
    </row>
    <row r="81" spans="1:8" ht="15" x14ac:dyDescent="0.2">
      <c r="A81" s="225">
        <v>2023</v>
      </c>
      <c r="B81" s="95" t="s">
        <v>6</v>
      </c>
      <c r="C81" s="225" t="s">
        <v>75</v>
      </c>
      <c r="D81" s="233">
        <v>142337.11000000002</v>
      </c>
      <c r="E81" s="227">
        <v>37023.75</v>
      </c>
      <c r="F81" s="227">
        <v>38732.450000000004</v>
      </c>
      <c r="G81" s="227">
        <v>2308</v>
      </c>
      <c r="H81" s="234">
        <v>220401.31000000003</v>
      </c>
    </row>
    <row r="82" spans="1:8" ht="15" x14ac:dyDescent="0.2">
      <c r="A82" s="225">
        <v>2023</v>
      </c>
      <c r="B82" s="95" t="s">
        <v>7</v>
      </c>
      <c r="C82" s="225" t="s">
        <v>75</v>
      </c>
      <c r="D82" s="233">
        <v>145761.25</v>
      </c>
      <c r="E82" s="227">
        <v>32153.15</v>
      </c>
      <c r="F82" s="227">
        <v>37575.15</v>
      </c>
      <c r="G82" s="227">
        <v>4427</v>
      </c>
      <c r="H82" s="234">
        <v>219916.55</v>
      </c>
    </row>
    <row r="83" spans="1:8" ht="15" x14ac:dyDescent="0.2">
      <c r="A83" s="225">
        <v>2023</v>
      </c>
      <c r="B83" s="95" t="s">
        <v>8</v>
      </c>
      <c r="C83" s="225" t="s">
        <v>75</v>
      </c>
      <c r="D83" s="233">
        <v>152036.25</v>
      </c>
      <c r="E83" s="227">
        <v>27645.9</v>
      </c>
      <c r="F83" s="227">
        <v>37196.75</v>
      </c>
      <c r="G83" s="227">
        <v>1015.5</v>
      </c>
      <c r="H83" s="234">
        <v>217894.39999999999</v>
      </c>
    </row>
    <row r="84" spans="1:8" ht="15" x14ac:dyDescent="0.2">
      <c r="A84" s="225">
        <v>2023</v>
      </c>
      <c r="B84" s="95" t="s">
        <v>9</v>
      </c>
      <c r="C84" s="225" t="s">
        <v>75</v>
      </c>
      <c r="D84" s="233">
        <v>171580.66999450681</v>
      </c>
      <c r="E84" s="227">
        <v>31136.25</v>
      </c>
      <c r="F84" s="227">
        <v>30575.5</v>
      </c>
      <c r="G84" s="227">
        <v>2035</v>
      </c>
      <c r="H84" s="234">
        <v>235327.41999450681</v>
      </c>
    </row>
    <row r="85" spans="1:8" ht="15" x14ac:dyDescent="0.2">
      <c r="A85" s="225">
        <v>2023</v>
      </c>
      <c r="B85" s="95" t="s">
        <v>10</v>
      </c>
      <c r="C85" s="225" t="s">
        <v>75</v>
      </c>
      <c r="D85" s="233">
        <v>179961.75</v>
      </c>
      <c r="E85" s="227">
        <v>31247.1</v>
      </c>
      <c r="F85" s="227">
        <v>30357</v>
      </c>
      <c r="G85" s="227">
        <v>1130.75</v>
      </c>
      <c r="H85" s="234">
        <v>242696.6</v>
      </c>
    </row>
    <row r="86" spans="1:8" ht="15" x14ac:dyDescent="0.2">
      <c r="A86" s="225">
        <v>2023</v>
      </c>
      <c r="B86" s="95" t="s">
        <v>11</v>
      </c>
      <c r="C86" s="225" t="s">
        <v>75</v>
      </c>
      <c r="D86" s="233">
        <v>172010.41</v>
      </c>
      <c r="E86" s="227">
        <v>32627.4</v>
      </c>
      <c r="F86" s="227">
        <v>27794</v>
      </c>
      <c r="G86" s="227">
        <v>1933.75</v>
      </c>
      <c r="H86" s="234">
        <v>234365.56</v>
      </c>
    </row>
    <row r="87" spans="1:8" ht="15" x14ac:dyDescent="0.2">
      <c r="A87" s="225">
        <v>2023</v>
      </c>
      <c r="B87" s="95" t="s">
        <v>12</v>
      </c>
      <c r="C87" s="225" t="s">
        <v>75</v>
      </c>
      <c r="D87" s="233">
        <v>163540.09</v>
      </c>
      <c r="E87" s="227">
        <v>35247.15</v>
      </c>
      <c r="F87" s="227">
        <v>24720.2</v>
      </c>
      <c r="G87" s="227">
        <v>1985.75</v>
      </c>
      <c r="H87" s="234">
        <v>225493.19</v>
      </c>
    </row>
    <row r="88" spans="1:8" ht="15" x14ac:dyDescent="0.2">
      <c r="A88" s="225">
        <v>2023</v>
      </c>
      <c r="B88" s="95" t="s">
        <v>13</v>
      </c>
      <c r="C88" s="225" t="s">
        <v>75</v>
      </c>
      <c r="D88" s="233">
        <v>124288.75</v>
      </c>
      <c r="E88" s="227">
        <v>35700.299999999814</v>
      </c>
      <c r="F88" s="227">
        <v>29191.75</v>
      </c>
      <c r="G88" s="227">
        <v>2042.25</v>
      </c>
      <c r="H88" s="234">
        <v>191223.04999999981</v>
      </c>
    </row>
    <row r="89" spans="1:8" ht="15" x14ac:dyDescent="0.2">
      <c r="A89" s="225">
        <v>2024</v>
      </c>
      <c r="B89" s="95" t="s">
        <v>2</v>
      </c>
      <c r="C89" s="225" t="s">
        <v>75</v>
      </c>
      <c r="D89" s="233">
        <v>109759.75</v>
      </c>
      <c r="E89" s="227">
        <v>31106.199999999779</v>
      </c>
      <c r="F89" s="227">
        <v>15967.25</v>
      </c>
      <c r="G89" s="227">
        <v>1153.25</v>
      </c>
      <c r="H89" s="234">
        <v>157986.44999999978</v>
      </c>
    </row>
    <row r="90" spans="1:8" ht="15" x14ac:dyDescent="0.2">
      <c r="A90" s="275">
        <v>2024</v>
      </c>
      <c r="B90" s="270" t="s">
        <v>3</v>
      </c>
      <c r="C90" s="275" t="s">
        <v>75</v>
      </c>
      <c r="D90" s="276">
        <v>161433.06</v>
      </c>
      <c r="E90" s="227">
        <v>33298.399999999892</v>
      </c>
      <c r="F90" s="227">
        <v>20351.05</v>
      </c>
      <c r="G90" s="227">
        <v>1448.25</v>
      </c>
      <c r="H90" s="234">
        <v>216530.75999999989</v>
      </c>
    </row>
    <row r="91" spans="1:8" s="277" customFormat="1" ht="15" x14ac:dyDescent="0.2">
      <c r="A91" s="229">
        <v>2024</v>
      </c>
      <c r="B91" s="175" t="s">
        <v>4</v>
      </c>
      <c r="C91" s="229" t="s">
        <v>75</v>
      </c>
      <c r="D91" s="235">
        <v>142937.21</v>
      </c>
      <c r="E91" s="231">
        <v>38758.25</v>
      </c>
      <c r="F91" s="231">
        <v>18590.75</v>
      </c>
      <c r="G91" s="231">
        <v>1885</v>
      </c>
      <c r="H91" s="236">
        <v>202171.21</v>
      </c>
    </row>
    <row r="92" spans="1:8" ht="12.75" x14ac:dyDescent="0.2">
      <c r="A92" s="225">
        <v>2022</v>
      </c>
      <c r="B92" s="95" t="s">
        <v>2</v>
      </c>
      <c r="C92" s="225" t="s">
        <v>35</v>
      </c>
      <c r="D92" s="233">
        <v>15371.9</v>
      </c>
      <c r="E92" s="227">
        <v>1044</v>
      </c>
      <c r="F92" s="227">
        <v>1779.5</v>
      </c>
      <c r="G92" s="227">
        <v>2499.4499999999998</v>
      </c>
      <c r="H92" s="234">
        <v>20694.850000000002</v>
      </c>
    </row>
    <row r="93" spans="1:8" ht="12.75" x14ac:dyDescent="0.2">
      <c r="A93" s="225">
        <v>2022</v>
      </c>
      <c r="B93" s="95" t="s">
        <v>3</v>
      </c>
      <c r="C93" s="225" t="s">
        <v>35</v>
      </c>
      <c r="D93" s="233">
        <v>19518.95</v>
      </c>
      <c r="E93" s="227">
        <v>1675.75</v>
      </c>
      <c r="F93" s="227">
        <v>1666.75</v>
      </c>
      <c r="G93" s="227">
        <v>2707.15</v>
      </c>
      <c r="H93" s="234">
        <v>25568.600000000002</v>
      </c>
    </row>
    <row r="94" spans="1:8" ht="12.75" x14ac:dyDescent="0.2">
      <c r="A94" s="225">
        <v>2022</v>
      </c>
      <c r="B94" s="95" t="s">
        <v>4</v>
      </c>
      <c r="C94" s="225" t="s">
        <v>35</v>
      </c>
      <c r="D94" s="233">
        <v>24287.25</v>
      </c>
      <c r="E94" s="227">
        <v>1608.25</v>
      </c>
      <c r="F94" s="227">
        <v>1482.75</v>
      </c>
      <c r="G94" s="227">
        <v>2923.26</v>
      </c>
      <c r="H94" s="234">
        <v>30301.510000000002</v>
      </c>
    </row>
    <row r="95" spans="1:8" ht="12.75" x14ac:dyDescent="0.2">
      <c r="A95" s="225">
        <v>2022</v>
      </c>
      <c r="B95" s="95" t="s">
        <v>5</v>
      </c>
      <c r="C95" s="225" t="s">
        <v>35</v>
      </c>
      <c r="D95" s="233">
        <v>20215.25</v>
      </c>
      <c r="E95" s="227">
        <v>1633.5</v>
      </c>
      <c r="F95" s="227">
        <v>1138.75</v>
      </c>
      <c r="G95" s="227">
        <v>2859.45</v>
      </c>
      <c r="H95" s="234">
        <v>25846.95</v>
      </c>
    </row>
    <row r="96" spans="1:8" ht="12.75" x14ac:dyDescent="0.2">
      <c r="A96" s="225">
        <v>2022</v>
      </c>
      <c r="B96" s="95" t="s">
        <v>6</v>
      </c>
      <c r="C96" s="225" t="s">
        <v>35</v>
      </c>
      <c r="D96" s="233">
        <v>21424</v>
      </c>
      <c r="E96" s="227">
        <v>1395</v>
      </c>
      <c r="F96" s="227">
        <v>1400.25</v>
      </c>
      <c r="G96" s="227">
        <v>2869.2</v>
      </c>
      <c r="H96" s="234">
        <v>27088.45</v>
      </c>
    </row>
    <row r="97" spans="1:8" ht="12.75" x14ac:dyDescent="0.2">
      <c r="A97" s="225">
        <v>2022</v>
      </c>
      <c r="B97" s="95" t="s">
        <v>7</v>
      </c>
      <c r="C97" s="225" t="s">
        <v>35</v>
      </c>
      <c r="D97" s="233">
        <v>18510.45</v>
      </c>
      <c r="E97" s="227">
        <v>1343.04</v>
      </c>
      <c r="F97" s="227">
        <v>951.5</v>
      </c>
      <c r="G97" s="227">
        <v>2324</v>
      </c>
      <c r="H97" s="234">
        <v>23128.99</v>
      </c>
    </row>
    <row r="98" spans="1:8" ht="12.75" x14ac:dyDescent="0.2">
      <c r="A98" s="225">
        <v>2022</v>
      </c>
      <c r="B98" s="95" t="s">
        <v>8</v>
      </c>
      <c r="C98" s="225" t="s">
        <v>35</v>
      </c>
      <c r="D98" s="233">
        <v>17028.2</v>
      </c>
      <c r="E98" s="227">
        <v>2736.75</v>
      </c>
      <c r="F98" s="227">
        <v>1470.5</v>
      </c>
      <c r="G98" s="227">
        <v>2457.1999999999998</v>
      </c>
      <c r="H98" s="234">
        <v>23692.65</v>
      </c>
    </row>
    <row r="99" spans="1:8" ht="12.75" x14ac:dyDescent="0.2">
      <c r="A99" s="225">
        <v>2022</v>
      </c>
      <c r="B99" s="95" t="s">
        <v>9</v>
      </c>
      <c r="C99" s="225" t="s">
        <v>35</v>
      </c>
      <c r="D99" s="233">
        <v>18354.05</v>
      </c>
      <c r="E99" s="227">
        <v>3442.75</v>
      </c>
      <c r="F99" s="227">
        <v>1322.4</v>
      </c>
      <c r="G99" s="227">
        <v>2294.8000000000002</v>
      </c>
      <c r="H99" s="234">
        <v>25414</v>
      </c>
    </row>
    <row r="100" spans="1:8" ht="12.75" x14ac:dyDescent="0.2">
      <c r="A100" s="225">
        <v>2022</v>
      </c>
      <c r="B100" s="95" t="s">
        <v>10</v>
      </c>
      <c r="C100" s="225" t="s">
        <v>35</v>
      </c>
      <c r="D100" s="233">
        <v>18287.55</v>
      </c>
      <c r="E100" s="227">
        <v>1811.5</v>
      </c>
      <c r="F100" s="227">
        <v>1721.8</v>
      </c>
      <c r="G100" s="227">
        <v>2285.5500000000002</v>
      </c>
      <c r="H100" s="234">
        <v>24106.399999999998</v>
      </c>
    </row>
    <row r="101" spans="1:8" ht="12.75" x14ac:dyDescent="0.2">
      <c r="A101" s="225">
        <v>2022</v>
      </c>
      <c r="B101" s="95" t="s">
        <v>11</v>
      </c>
      <c r="C101" s="225" t="s">
        <v>35</v>
      </c>
      <c r="D101" s="233">
        <v>16809.25</v>
      </c>
      <c r="E101" s="227">
        <v>1409.25</v>
      </c>
      <c r="F101" s="227">
        <v>1314.7</v>
      </c>
      <c r="G101" s="227">
        <v>2136.4499999999998</v>
      </c>
      <c r="H101" s="234">
        <v>21669.65</v>
      </c>
    </row>
    <row r="102" spans="1:8" ht="12.75" x14ac:dyDescent="0.2">
      <c r="A102" s="225">
        <v>2022</v>
      </c>
      <c r="B102" s="95" t="s">
        <v>12</v>
      </c>
      <c r="C102" s="225" t="s">
        <v>35</v>
      </c>
      <c r="D102" s="233">
        <v>14923.75</v>
      </c>
      <c r="E102" s="227">
        <v>1905.5</v>
      </c>
      <c r="F102" s="227">
        <v>1288.75</v>
      </c>
      <c r="G102" s="227">
        <v>2003.25</v>
      </c>
      <c r="H102" s="234">
        <v>20121.25</v>
      </c>
    </row>
    <row r="103" spans="1:8" ht="12.75" x14ac:dyDescent="0.2">
      <c r="A103" s="225">
        <v>2022</v>
      </c>
      <c r="B103" s="95" t="s">
        <v>13</v>
      </c>
      <c r="C103" s="225" t="s">
        <v>35</v>
      </c>
      <c r="D103" s="233">
        <v>15816.95</v>
      </c>
      <c r="E103" s="227">
        <v>1374.75</v>
      </c>
      <c r="F103" s="227">
        <v>1250.5</v>
      </c>
      <c r="G103" s="227">
        <v>3137.5</v>
      </c>
      <c r="H103" s="234">
        <v>21579.7</v>
      </c>
    </row>
    <row r="104" spans="1:8" ht="12.75" x14ac:dyDescent="0.2">
      <c r="A104" s="225">
        <v>2023</v>
      </c>
      <c r="B104" s="95" t="s">
        <v>2</v>
      </c>
      <c r="C104" s="225" t="s">
        <v>35</v>
      </c>
      <c r="D104" s="233">
        <v>11849.75</v>
      </c>
      <c r="E104" s="227">
        <v>1515.5</v>
      </c>
      <c r="F104" s="227">
        <v>971</v>
      </c>
      <c r="G104" s="227">
        <v>2021.3</v>
      </c>
      <c r="H104" s="234">
        <v>16357.55</v>
      </c>
    </row>
    <row r="105" spans="1:8" ht="12.75" x14ac:dyDescent="0.2">
      <c r="A105" s="225">
        <v>2023</v>
      </c>
      <c r="B105" s="95" t="s">
        <v>3</v>
      </c>
      <c r="C105" s="225" t="s">
        <v>35</v>
      </c>
      <c r="D105" s="233">
        <v>15086.2</v>
      </c>
      <c r="E105" s="227">
        <v>1881.75</v>
      </c>
      <c r="F105" s="227">
        <v>1141</v>
      </c>
      <c r="G105" s="227">
        <v>1647.72</v>
      </c>
      <c r="H105" s="234">
        <v>19756.670000000002</v>
      </c>
    </row>
    <row r="106" spans="1:8" ht="12.75" x14ac:dyDescent="0.2">
      <c r="A106" s="225">
        <v>2023</v>
      </c>
      <c r="B106" s="95" t="s">
        <v>4</v>
      </c>
      <c r="C106" s="225" t="s">
        <v>35</v>
      </c>
      <c r="D106" s="233">
        <v>16550.5</v>
      </c>
      <c r="E106" s="227">
        <v>1522.2</v>
      </c>
      <c r="F106" s="227">
        <v>836.25</v>
      </c>
      <c r="G106" s="227">
        <v>343.6</v>
      </c>
      <c r="H106" s="234">
        <v>19252.55</v>
      </c>
    </row>
    <row r="107" spans="1:8" ht="12.75" x14ac:dyDescent="0.2">
      <c r="A107" s="225">
        <v>2023</v>
      </c>
      <c r="B107" s="95" t="s">
        <v>5</v>
      </c>
      <c r="C107" s="225" t="s">
        <v>35</v>
      </c>
      <c r="D107" s="233">
        <v>13765</v>
      </c>
      <c r="E107" s="227">
        <v>1544.25</v>
      </c>
      <c r="F107" s="227">
        <v>698</v>
      </c>
      <c r="G107" s="227">
        <v>169.7</v>
      </c>
      <c r="H107" s="234">
        <v>16176.95</v>
      </c>
    </row>
    <row r="108" spans="1:8" ht="12.75" x14ac:dyDescent="0.2">
      <c r="A108" s="225">
        <v>2023</v>
      </c>
      <c r="B108" s="95" t="s">
        <v>6</v>
      </c>
      <c r="C108" s="225" t="s">
        <v>35</v>
      </c>
      <c r="D108" s="233">
        <v>14904.5</v>
      </c>
      <c r="E108" s="227">
        <v>1935.75</v>
      </c>
      <c r="F108" s="227">
        <v>1000</v>
      </c>
      <c r="G108" s="227">
        <v>118.25</v>
      </c>
      <c r="H108" s="234">
        <v>17958.5</v>
      </c>
    </row>
    <row r="109" spans="1:8" ht="12.75" x14ac:dyDescent="0.2">
      <c r="A109" s="225">
        <v>2023</v>
      </c>
      <c r="B109" s="95" t="s">
        <v>7</v>
      </c>
      <c r="C109" s="225" t="s">
        <v>35</v>
      </c>
      <c r="D109" s="233">
        <v>13400.75</v>
      </c>
      <c r="E109" s="227">
        <v>2723.25</v>
      </c>
      <c r="F109" s="227">
        <v>1725.4</v>
      </c>
      <c r="G109" s="227">
        <v>30.75</v>
      </c>
      <c r="H109" s="234">
        <v>17880.150000000001</v>
      </c>
    </row>
    <row r="110" spans="1:8" ht="12.75" x14ac:dyDescent="0.2">
      <c r="A110" s="225">
        <v>2023</v>
      </c>
      <c r="B110" s="95" t="s">
        <v>8</v>
      </c>
      <c r="C110" s="225" t="s">
        <v>35</v>
      </c>
      <c r="D110" s="233">
        <v>15294</v>
      </c>
      <c r="E110" s="227">
        <v>3203.75</v>
      </c>
      <c r="F110" s="227">
        <v>1738.75</v>
      </c>
      <c r="G110" s="227">
        <v>38.5</v>
      </c>
      <c r="H110" s="234">
        <v>20275</v>
      </c>
    </row>
    <row r="111" spans="1:8" ht="12.75" x14ac:dyDescent="0.2">
      <c r="A111" s="225">
        <v>2023</v>
      </c>
      <c r="B111" s="95" t="s">
        <v>9</v>
      </c>
      <c r="C111" s="225" t="s">
        <v>35</v>
      </c>
      <c r="D111" s="233">
        <v>13917.65</v>
      </c>
      <c r="E111" s="227">
        <v>2984</v>
      </c>
      <c r="F111" s="227">
        <v>1182.75</v>
      </c>
      <c r="G111" s="227">
        <v>0</v>
      </c>
      <c r="H111" s="234">
        <v>18084.400000000001</v>
      </c>
    </row>
    <row r="112" spans="1:8" ht="12.75" x14ac:dyDescent="0.2">
      <c r="A112" s="225">
        <v>2023</v>
      </c>
      <c r="B112" s="95" t="s">
        <v>10</v>
      </c>
      <c r="C112" s="225" t="s">
        <v>35</v>
      </c>
      <c r="D112" s="233">
        <v>14382.25</v>
      </c>
      <c r="E112" s="227">
        <v>3237.75</v>
      </c>
      <c r="F112" s="227">
        <v>1046.5</v>
      </c>
      <c r="G112" s="227">
        <v>165</v>
      </c>
      <c r="H112" s="234">
        <v>18831.5</v>
      </c>
    </row>
    <row r="113" spans="1:8" ht="12.75" x14ac:dyDescent="0.2">
      <c r="A113" s="225">
        <v>2023</v>
      </c>
      <c r="B113" s="95" t="s">
        <v>11</v>
      </c>
      <c r="C113" s="225" t="s">
        <v>35</v>
      </c>
      <c r="D113" s="233">
        <v>13935</v>
      </c>
      <c r="E113" s="227">
        <v>2246.5</v>
      </c>
      <c r="F113" s="227">
        <v>641.75</v>
      </c>
      <c r="G113" s="227">
        <v>31</v>
      </c>
      <c r="H113" s="234">
        <v>16854.25</v>
      </c>
    </row>
    <row r="114" spans="1:8" ht="12.75" x14ac:dyDescent="0.2">
      <c r="A114" s="225">
        <v>2023</v>
      </c>
      <c r="B114" s="95" t="s">
        <v>12</v>
      </c>
      <c r="C114" s="225" t="s">
        <v>35</v>
      </c>
      <c r="D114" s="233">
        <v>12293.25</v>
      </c>
      <c r="E114" s="227">
        <v>2783.5</v>
      </c>
      <c r="F114" s="227">
        <v>315.75</v>
      </c>
      <c r="G114" s="227">
        <v>0</v>
      </c>
      <c r="H114" s="234">
        <v>15392.5</v>
      </c>
    </row>
    <row r="115" spans="1:8" ht="12.75" x14ac:dyDescent="0.2">
      <c r="A115" s="225">
        <v>2023</v>
      </c>
      <c r="B115" s="95" t="s">
        <v>13</v>
      </c>
      <c r="C115" s="225" t="s">
        <v>35</v>
      </c>
      <c r="D115" s="233">
        <v>12871</v>
      </c>
      <c r="E115" s="227">
        <v>2666.15</v>
      </c>
      <c r="F115" s="227">
        <v>854.5</v>
      </c>
      <c r="G115" s="227">
        <v>0</v>
      </c>
      <c r="H115" s="234">
        <v>16391.650000000001</v>
      </c>
    </row>
    <row r="116" spans="1:8" ht="12.75" x14ac:dyDescent="0.2">
      <c r="A116" s="225">
        <v>2024</v>
      </c>
      <c r="B116" s="95" t="s">
        <v>2</v>
      </c>
      <c r="C116" s="225" t="s">
        <v>35</v>
      </c>
      <c r="D116" s="233">
        <v>11850.25</v>
      </c>
      <c r="E116" s="227">
        <v>2321.75</v>
      </c>
      <c r="F116" s="227">
        <v>728</v>
      </c>
      <c r="G116" s="227">
        <v>8</v>
      </c>
      <c r="H116" s="234">
        <v>14908</v>
      </c>
    </row>
    <row r="117" spans="1:8" ht="12.75" x14ac:dyDescent="0.2">
      <c r="A117" s="275">
        <v>2024</v>
      </c>
      <c r="B117" s="270" t="s">
        <v>3</v>
      </c>
      <c r="C117" s="275" t="s">
        <v>35</v>
      </c>
      <c r="D117" s="276">
        <v>15102</v>
      </c>
      <c r="E117" s="227">
        <v>2934.31</v>
      </c>
      <c r="F117" s="227">
        <v>1050.5</v>
      </c>
      <c r="G117" s="227">
        <v>18</v>
      </c>
      <c r="H117" s="234">
        <v>19104.810000000001</v>
      </c>
    </row>
    <row r="118" spans="1:8" s="277" customFormat="1" ht="12.75" x14ac:dyDescent="0.2">
      <c r="A118" s="229">
        <v>2024</v>
      </c>
      <c r="B118" s="175" t="s">
        <v>4</v>
      </c>
      <c r="C118" s="229" t="s">
        <v>35</v>
      </c>
      <c r="D118" s="235">
        <v>16666.5</v>
      </c>
      <c r="E118" s="231">
        <v>2319.75</v>
      </c>
      <c r="F118" s="231">
        <v>1338.75</v>
      </c>
      <c r="G118" s="231">
        <v>0</v>
      </c>
      <c r="H118" s="236">
        <v>20325</v>
      </c>
    </row>
    <row r="119" spans="1:8" ht="12.75" x14ac:dyDescent="0.2">
      <c r="A119" s="225">
        <v>2022</v>
      </c>
      <c r="B119" s="95" t="s">
        <v>2</v>
      </c>
      <c r="C119" s="225" t="s">
        <v>20</v>
      </c>
      <c r="D119" s="233">
        <v>2454.75</v>
      </c>
      <c r="E119" s="227">
        <v>439.75</v>
      </c>
      <c r="F119" s="227">
        <v>7713.5</v>
      </c>
      <c r="G119" s="227">
        <v>117.25</v>
      </c>
      <c r="H119" s="234">
        <v>10725.25</v>
      </c>
    </row>
    <row r="120" spans="1:8" ht="12.75" x14ac:dyDescent="0.2">
      <c r="A120" s="225">
        <v>2022</v>
      </c>
      <c r="B120" s="95" t="s">
        <v>3</v>
      </c>
      <c r="C120" s="225" t="s">
        <v>20</v>
      </c>
      <c r="D120" s="233">
        <v>3060.25</v>
      </c>
      <c r="E120" s="227">
        <v>767</v>
      </c>
      <c r="F120" s="227">
        <v>7567</v>
      </c>
      <c r="G120" s="227">
        <v>137.5</v>
      </c>
      <c r="H120" s="234">
        <v>11531.75</v>
      </c>
    </row>
    <row r="121" spans="1:8" ht="12.75" x14ac:dyDescent="0.2">
      <c r="A121" s="225">
        <v>2022</v>
      </c>
      <c r="B121" s="95" t="s">
        <v>4</v>
      </c>
      <c r="C121" s="225" t="s">
        <v>20</v>
      </c>
      <c r="D121" s="233">
        <v>4165.75</v>
      </c>
      <c r="E121" s="227">
        <v>864</v>
      </c>
      <c r="F121" s="227">
        <v>9139.75</v>
      </c>
      <c r="G121" s="227">
        <v>62.25</v>
      </c>
      <c r="H121" s="234">
        <v>14231.75</v>
      </c>
    </row>
    <row r="122" spans="1:8" ht="12.75" x14ac:dyDescent="0.2">
      <c r="A122" s="225">
        <v>2022</v>
      </c>
      <c r="B122" s="95" t="s">
        <v>5</v>
      </c>
      <c r="C122" s="225" t="s">
        <v>20</v>
      </c>
      <c r="D122" s="233">
        <v>4039.25</v>
      </c>
      <c r="E122" s="227">
        <v>456</v>
      </c>
      <c r="F122" s="227">
        <v>7968.75</v>
      </c>
      <c r="G122" s="227">
        <v>74.5</v>
      </c>
      <c r="H122" s="234">
        <v>12538.5</v>
      </c>
    </row>
    <row r="123" spans="1:8" ht="12.75" x14ac:dyDescent="0.2">
      <c r="A123" s="225">
        <v>2022</v>
      </c>
      <c r="B123" s="95" t="s">
        <v>6</v>
      </c>
      <c r="C123" s="225" t="s">
        <v>20</v>
      </c>
      <c r="D123" s="233">
        <v>4713.5</v>
      </c>
      <c r="E123" s="227">
        <v>549.25</v>
      </c>
      <c r="F123" s="227">
        <v>8757.6</v>
      </c>
      <c r="G123" s="227">
        <v>124.5</v>
      </c>
      <c r="H123" s="234">
        <v>14144.85</v>
      </c>
    </row>
    <row r="124" spans="1:8" ht="12.75" x14ac:dyDescent="0.2">
      <c r="A124" s="225">
        <v>2022</v>
      </c>
      <c r="B124" s="95" t="s">
        <v>7</v>
      </c>
      <c r="C124" s="225" t="s">
        <v>20</v>
      </c>
      <c r="D124" s="233">
        <v>3726.75</v>
      </c>
      <c r="E124" s="227">
        <v>677.5</v>
      </c>
      <c r="F124" s="227">
        <v>9485.9</v>
      </c>
      <c r="G124" s="227">
        <v>112.25</v>
      </c>
      <c r="H124" s="234">
        <v>14002.4</v>
      </c>
    </row>
    <row r="125" spans="1:8" ht="12.75" x14ac:dyDescent="0.2">
      <c r="A125" s="225">
        <v>2022</v>
      </c>
      <c r="B125" s="95" t="s">
        <v>8</v>
      </c>
      <c r="C125" s="225" t="s">
        <v>20</v>
      </c>
      <c r="D125" s="233">
        <v>3774</v>
      </c>
      <c r="E125" s="227">
        <v>1059.5</v>
      </c>
      <c r="F125" s="227">
        <v>8772</v>
      </c>
      <c r="G125" s="227">
        <v>96.5</v>
      </c>
      <c r="H125" s="234">
        <v>13702</v>
      </c>
    </row>
    <row r="126" spans="1:8" ht="12.75" x14ac:dyDescent="0.2">
      <c r="A126" s="225">
        <v>2022</v>
      </c>
      <c r="B126" s="95" t="s">
        <v>9</v>
      </c>
      <c r="C126" s="225" t="s">
        <v>20</v>
      </c>
      <c r="D126" s="233">
        <v>3741</v>
      </c>
      <c r="E126" s="227">
        <v>839.25</v>
      </c>
      <c r="F126" s="227">
        <v>9735.5</v>
      </c>
      <c r="G126" s="227">
        <v>145.5</v>
      </c>
      <c r="H126" s="234">
        <v>14461.25</v>
      </c>
    </row>
    <row r="127" spans="1:8" ht="12.75" x14ac:dyDescent="0.2">
      <c r="A127" s="225">
        <v>2022</v>
      </c>
      <c r="B127" s="95" t="s">
        <v>10</v>
      </c>
      <c r="C127" s="225" t="s">
        <v>20</v>
      </c>
      <c r="D127" s="233">
        <v>5306.5</v>
      </c>
      <c r="E127" s="227">
        <v>1090.75</v>
      </c>
      <c r="F127" s="227">
        <v>9608.15</v>
      </c>
      <c r="G127" s="227">
        <v>56</v>
      </c>
      <c r="H127" s="234">
        <v>16061.4</v>
      </c>
    </row>
    <row r="128" spans="1:8" ht="12.75" x14ac:dyDescent="0.2">
      <c r="A128" s="225">
        <v>2022</v>
      </c>
      <c r="B128" s="95" t="s">
        <v>11</v>
      </c>
      <c r="C128" s="225" t="s">
        <v>20</v>
      </c>
      <c r="D128" s="233">
        <v>5472.5</v>
      </c>
      <c r="E128" s="227">
        <v>959.25</v>
      </c>
      <c r="F128" s="227">
        <v>9465.5</v>
      </c>
      <c r="G128" s="227">
        <v>440.25</v>
      </c>
      <c r="H128" s="234">
        <v>16337.5</v>
      </c>
    </row>
    <row r="129" spans="1:8" ht="12.75" x14ac:dyDescent="0.2">
      <c r="A129" s="225">
        <v>2022</v>
      </c>
      <c r="B129" s="95" t="s">
        <v>12</v>
      </c>
      <c r="C129" s="225" t="s">
        <v>20</v>
      </c>
      <c r="D129" s="233">
        <v>6653.25</v>
      </c>
      <c r="E129" s="227">
        <v>889</v>
      </c>
      <c r="F129" s="227">
        <v>8697.75</v>
      </c>
      <c r="G129" s="227">
        <v>18</v>
      </c>
      <c r="H129" s="234">
        <v>16258</v>
      </c>
    </row>
    <row r="130" spans="1:8" ht="12.75" x14ac:dyDescent="0.2">
      <c r="A130" s="225">
        <v>2022</v>
      </c>
      <c r="B130" s="95" t="s">
        <v>13</v>
      </c>
      <c r="C130" s="225" t="s">
        <v>20</v>
      </c>
      <c r="D130" s="233">
        <v>5715.75</v>
      </c>
      <c r="E130" s="227">
        <v>851</v>
      </c>
      <c r="F130" s="227">
        <v>8847.75</v>
      </c>
      <c r="G130" s="227">
        <v>22.5</v>
      </c>
      <c r="H130" s="234">
        <v>15437</v>
      </c>
    </row>
    <row r="131" spans="1:8" ht="12.75" x14ac:dyDescent="0.2">
      <c r="A131" s="225">
        <v>2023</v>
      </c>
      <c r="B131" s="95" t="s">
        <v>2</v>
      </c>
      <c r="C131" s="225" t="s">
        <v>20</v>
      </c>
      <c r="D131" s="233">
        <v>4247.6499999999996</v>
      </c>
      <c r="E131" s="227">
        <v>139</v>
      </c>
      <c r="F131" s="227">
        <v>6598.25</v>
      </c>
      <c r="G131" s="227">
        <v>0</v>
      </c>
      <c r="H131" s="234">
        <v>10984.9</v>
      </c>
    </row>
    <row r="132" spans="1:8" ht="12.75" x14ac:dyDescent="0.2">
      <c r="A132" s="225">
        <v>2023</v>
      </c>
      <c r="B132" s="95" t="s">
        <v>3</v>
      </c>
      <c r="C132" s="225" t="s">
        <v>20</v>
      </c>
      <c r="D132" s="233">
        <v>4871.05</v>
      </c>
      <c r="E132" s="227">
        <v>629</v>
      </c>
      <c r="F132" s="227">
        <v>8106.5</v>
      </c>
      <c r="G132" s="227">
        <v>0</v>
      </c>
      <c r="H132" s="234">
        <v>13606.55</v>
      </c>
    </row>
    <row r="133" spans="1:8" ht="12.75" x14ac:dyDescent="0.2">
      <c r="A133" s="225">
        <v>2023</v>
      </c>
      <c r="B133" s="95" t="s">
        <v>4</v>
      </c>
      <c r="C133" s="225" t="s">
        <v>20</v>
      </c>
      <c r="D133" s="233">
        <v>5878.75</v>
      </c>
      <c r="E133" s="227">
        <v>448.4</v>
      </c>
      <c r="F133" s="227">
        <v>9212.5</v>
      </c>
      <c r="G133" s="227">
        <v>12</v>
      </c>
      <c r="H133" s="234">
        <v>15551.65</v>
      </c>
    </row>
    <row r="134" spans="1:8" ht="12.75" x14ac:dyDescent="0.2">
      <c r="A134" s="225">
        <v>2023</v>
      </c>
      <c r="B134" s="95" t="s">
        <v>5</v>
      </c>
      <c r="C134" s="225" t="s">
        <v>20</v>
      </c>
      <c r="D134" s="233">
        <v>4805</v>
      </c>
      <c r="E134" s="227">
        <v>343.25</v>
      </c>
      <c r="F134" s="227">
        <v>7747.25</v>
      </c>
      <c r="G134" s="227">
        <v>0</v>
      </c>
      <c r="H134" s="234">
        <v>12895.5</v>
      </c>
    </row>
    <row r="135" spans="1:8" ht="12.75" x14ac:dyDescent="0.2">
      <c r="A135" s="225">
        <v>2023</v>
      </c>
      <c r="B135" s="95" t="s">
        <v>6</v>
      </c>
      <c r="C135" s="225" t="s">
        <v>20</v>
      </c>
      <c r="D135" s="233">
        <v>6003.5</v>
      </c>
      <c r="E135" s="227">
        <v>273.5</v>
      </c>
      <c r="F135" s="227">
        <v>8473.75</v>
      </c>
      <c r="G135" s="227">
        <v>0</v>
      </c>
      <c r="H135" s="234">
        <v>14750.75</v>
      </c>
    </row>
    <row r="136" spans="1:8" ht="12.75" x14ac:dyDescent="0.2">
      <c r="A136" s="225">
        <v>2023</v>
      </c>
      <c r="B136" s="95" t="s">
        <v>7</v>
      </c>
      <c r="C136" s="225" t="s">
        <v>20</v>
      </c>
      <c r="D136" s="233">
        <v>5795.75</v>
      </c>
      <c r="E136" s="227">
        <v>130.5</v>
      </c>
      <c r="F136" s="227">
        <v>7340</v>
      </c>
      <c r="G136" s="227">
        <v>11</v>
      </c>
      <c r="H136" s="234">
        <v>13277.25</v>
      </c>
    </row>
    <row r="137" spans="1:8" ht="12.75" x14ac:dyDescent="0.2">
      <c r="A137" s="225">
        <v>2023</v>
      </c>
      <c r="B137" s="95" t="s">
        <v>8</v>
      </c>
      <c r="C137" s="225" t="s">
        <v>20</v>
      </c>
      <c r="D137" s="233">
        <v>5255</v>
      </c>
      <c r="E137" s="227">
        <v>180.75</v>
      </c>
      <c r="F137" s="227">
        <v>8127.25</v>
      </c>
      <c r="G137" s="227">
        <v>0</v>
      </c>
      <c r="H137" s="234">
        <v>13563</v>
      </c>
    </row>
    <row r="138" spans="1:8" ht="12.75" x14ac:dyDescent="0.2">
      <c r="A138" s="225">
        <v>2023</v>
      </c>
      <c r="B138" s="95" t="s">
        <v>9</v>
      </c>
      <c r="C138" s="225" t="s">
        <v>20</v>
      </c>
      <c r="D138" s="233">
        <v>5750.75</v>
      </c>
      <c r="E138" s="227">
        <v>316.5</v>
      </c>
      <c r="F138" s="227">
        <v>8783</v>
      </c>
      <c r="G138" s="227">
        <v>0</v>
      </c>
      <c r="H138" s="234">
        <v>14850.25</v>
      </c>
    </row>
    <row r="139" spans="1:8" ht="12.75" x14ac:dyDescent="0.2">
      <c r="A139" s="225">
        <v>2023</v>
      </c>
      <c r="B139" s="95" t="s">
        <v>10</v>
      </c>
      <c r="C139" s="225" t="s">
        <v>20</v>
      </c>
      <c r="D139" s="233">
        <v>6001.5</v>
      </c>
      <c r="E139" s="227">
        <v>276</v>
      </c>
      <c r="F139" s="227">
        <v>8964.25</v>
      </c>
      <c r="G139" s="227">
        <v>0</v>
      </c>
      <c r="H139" s="234">
        <v>15241.75</v>
      </c>
    </row>
    <row r="140" spans="1:8" ht="12.75" x14ac:dyDescent="0.2">
      <c r="A140" s="225">
        <v>2023</v>
      </c>
      <c r="B140" s="95" t="s">
        <v>11</v>
      </c>
      <c r="C140" s="225" t="s">
        <v>20</v>
      </c>
      <c r="D140" s="233">
        <v>5224.3</v>
      </c>
      <c r="E140" s="227">
        <v>904.25</v>
      </c>
      <c r="F140" s="227">
        <v>7602.5</v>
      </c>
      <c r="G140" s="227">
        <v>0</v>
      </c>
      <c r="H140" s="234">
        <v>13731.05</v>
      </c>
    </row>
    <row r="141" spans="1:8" ht="12.75" x14ac:dyDescent="0.2">
      <c r="A141" s="225">
        <v>2023</v>
      </c>
      <c r="B141" s="95" t="s">
        <v>12</v>
      </c>
      <c r="C141" s="225" t="s">
        <v>20</v>
      </c>
      <c r="D141" s="233">
        <v>5043.25</v>
      </c>
      <c r="E141" s="227">
        <v>1374.25</v>
      </c>
      <c r="F141" s="227">
        <v>8224.5</v>
      </c>
      <c r="G141" s="227">
        <v>15</v>
      </c>
      <c r="H141" s="234">
        <v>14657</v>
      </c>
    </row>
    <row r="142" spans="1:8" ht="12.75" x14ac:dyDescent="0.2">
      <c r="A142" s="225">
        <v>2023</v>
      </c>
      <c r="B142" s="95" t="s">
        <v>13</v>
      </c>
      <c r="C142" s="225" t="s">
        <v>20</v>
      </c>
      <c r="D142" s="233">
        <v>4814.5</v>
      </c>
      <c r="E142" s="227">
        <v>1762</v>
      </c>
      <c r="F142" s="227">
        <v>7850.75</v>
      </c>
      <c r="G142" s="227">
        <v>16</v>
      </c>
      <c r="H142" s="234">
        <v>14443.25</v>
      </c>
    </row>
    <row r="143" spans="1:8" ht="12.75" x14ac:dyDescent="0.2">
      <c r="A143" s="225">
        <v>2024</v>
      </c>
      <c r="B143" s="95" t="s">
        <v>2</v>
      </c>
      <c r="C143" s="225" t="s">
        <v>20</v>
      </c>
      <c r="D143" s="233">
        <v>2719.5</v>
      </c>
      <c r="E143" s="227">
        <v>1137.5</v>
      </c>
      <c r="F143" s="227">
        <v>6235</v>
      </c>
      <c r="G143" s="227">
        <v>0</v>
      </c>
      <c r="H143" s="234">
        <v>10092</v>
      </c>
    </row>
    <row r="144" spans="1:8" ht="12.75" x14ac:dyDescent="0.2">
      <c r="A144" s="275">
        <v>2024</v>
      </c>
      <c r="B144" s="270" t="s">
        <v>3</v>
      </c>
      <c r="C144" s="275" t="s">
        <v>20</v>
      </c>
      <c r="D144" s="276">
        <v>4622.25</v>
      </c>
      <c r="E144" s="227">
        <v>465</v>
      </c>
      <c r="F144" s="227">
        <v>6616</v>
      </c>
      <c r="G144" s="227">
        <v>0</v>
      </c>
      <c r="H144" s="234">
        <v>11703.25</v>
      </c>
    </row>
    <row r="145" spans="1:8" s="277" customFormat="1" ht="12.75" x14ac:dyDescent="0.2">
      <c r="A145" s="229">
        <v>2024</v>
      </c>
      <c r="B145" s="175" t="s">
        <v>4</v>
      </c>
      <c r="C145" s="229" t="s">
        <v>20</v>
      </c>
      <c r="D145" s="235">
        <v>4960</v>
      </c>
      <c r="E145" s="231">
        <v>823.25</v>
      </c>
      <c r="F145" s="231">
        <v>5626.75</v>
      </c>
      <c r="G145" s="231">
        <v>5</v>
      </c>
      <c r="H145" s="236">
        <v>11415</v>
      </c>
    </row>
    <row r="146" spans="1:8" ht="12.75" x14ac:dyDescent="0.2">
      <c r="A146" s="225">
        <v>2022</v>
      </c>
      <c r="B146" s="95" t="s">
        <v>2</v>
      </c>
      <c r="C146" s="225" t="s">
        <v>21</v>
      </c>
      <c r="D146" s="233">
        <v>23067.25</v>
      </c>
      <c r="E146" s="227">
        <v>3611.5</v>
      </c>
      <c r="F146" s="227">
        <v>6547.3</v>
      </c>
      <c r="G146" s="227">
        <v>6</v>
      </c>
      <c r="H146" s="234">
        <v>33232.050000000003</v>
      </c>
    </row>
    <row r="147" spans="1:8" ht="12.75" x14ac:dyDescent="0.2">
      <c r="A147" s="225">
        <v>2022</v>
      </c>
      <c r="B147" s="95" t="s">
        <v>3</v>
      </c>
      <c r="C147" s="225" t="s">
        <v>21</v>
      </c>
      <c r="D147" s="233">
        <v>31542</v>
      </c>
      <c r="E147" s="227">
        <v>5713.25</v>
      </c>
      <c r="F147" s="227">
        <v>7591.7</v>
      </c>
      <c r="G147" s="227">
        <v>31</v>
      </c>
      <c r="H147" s="234">
        <v>44877.95</v>
      </c>
    </row>
    <row r="148" spans="1:8" ht="12.75" x14ac:dyDescent="0.2">
      <c r="A148" s="225">
        <v>2022</v>
      </c>
      <c r="B148" s="95" t="s">
        <v>4</v>
      </c>
      <c r="C148" s="225" t="s">
        <v>21</v>
      </c>
      <c r="D148" s="233">
        <v>42501.75</v>
      </c>
      <c r="E148" s="227">
        <v>5647.75</v>
      </c>
      <c r="F148" s="227">
        <v>6538.45</v>
      </c>
      <c r="G148" s="227">
        <v>1703.65</v>
      </c>
      <c r="H148" s="234">
        <v>56391.6</v>
      </c>
    </row>
    <row r="149" spans="1:8" ht="12.75" x14ac:dyDescent="0.2">
      <c r="A149" s="225">
        <v>2022</v>
      </c>
      <c r="B149" s="95" t="s">
        <v>5</v>
      </c>
      <c r="C149" s="225" t="s">
        <v>21</v>
      </c>
      <c r="D149" s="233">
        <v>30956.15</v>
      </c>
      <c r="E149" s="227">
        <v>6517.75</v>
      </c>
      <c r="F149" s="227">
        <v>6628</v>
      </c>
      <c r="G149" s="227">
        <v>1123.3499999999999</v>
      </c>
      <c r="H149" s="234">
        <v>45225.25</v>
      </c>
    </row>
    <row r="150" spans="1:8" ht="12.75" x14ac:dyDescent="0.2">
      <c r="A150" s="225">
        <v>2022</v>
      </c>
      <c r="B150" s="95" t="s">
        <v>6</v>
      </c>
      <c r="C150" s="225" t="s">
        <v>21</v>
      </c>
      <c r="D150" s="233">
        <v>34624.800000000003</v>
      </c>
      <c r="E150" s="227">
        <v>6582.1</v>
      </c>
      <c r="F150" s="227">
        <v>5607.76</v>
      </c>
      <c r="G150" s="227">
        <v>2936.5</v>
      </c>
      <c r="H150" s="234">
        <v>49751.16</v>
      </c>
    </row>
    <row r="151" spans="1:8" ht="12.75" x14ac:dyDescent="0.2">
      <c r="A151" s="225">
        <v>2022</v>
      </c>
      <c r="B151" s="95" t="s">
        <v>7</v>
      </c>
      <c r="C151" s="225" t="s">
        <v>21</v>
      </c>
      <c r="D151" s="233">
        <v>32201.5</v>
      </c>
      <c r="E151" s="227">
        <v>6949.25</v>
      </c>
      <c r="F151" s="227">
        <v>4609</v>
      </c>
      <c r="G151" s="227">
        <v>1524.5</v>
      </c>
      <c r="H151" s="234">
        <v>45284.25</v>
      </c>
    </row>
    <row r="152" spans="1:8" ht="12.75" x14ac:dyDescent="0.2">
      <c r="A152" s="225">
        <v>2022</v>
      </c>
      <c r="B152" s="95" t="s">
        <v>8</v>
      </c>
      <c r="C152" s="225" t="s">
        <v>21</v>
      </c>
      <c r="D152" s="233">
        <v>31679.129999999997</v>
      </c>
      <c r="E152" s="227">
        <v>7082</v>
      </c>
      <c r="F152" s="227">
        <v>6639</v>
      </c>
      <c r="G152" s="227">
        <v>18.899999999999999</v>
      </c>
      <c r="H152" s="234">
        <v>45419.03</v>
      </c>
    </row>
    <row r="153" spans="1:8" ht="12.75" x14ac:dyDescent="0.2">
      <c r="A153" s="225">
        <v>2022</v>
      </c>
      <c r="B153" s="95" t="s">
        <v>9</v>
      </c>
      <c r="C153" s="225" t="s">
        <v>21</v>
      </c>
      <c r="D153" s="233">
        <v>32947.120000000003</v>
      </c>
      <c r="E153" s="227">
        <v>8405</v>
      </c>
      <c r="F153" s="227">
        <v>7766.75</v>
      </c>
      <c r="G153" s="227">
        <v>37.450000000000003</v>
      </c>
      <c r="H153" s="234">
        <v>49156.32</v>
      </c>
    </row>
    <row r="154" spans="1:8" ht="12.75" x14ac:dyDescent="0.2">
      <c r="A154" s="225">
        <v>2022</v>
      </c>
      <c r="B154" s="95" t="s">
        <v>10</v>
      </c>
      <c r="C154" s="225" t="s">
        <v>21</v>
      </c>
      <c r="D154" s="233">
        <v>34185.949999999997</v>
      </c>
      <c r="E154" s="227">
        <v>6578</v>
      </c>
      <c r="F154" s="227">
        <v>8982.25</v>
      </c>
      <c r="G154" s="227">
        <v>1010.35</v>
      </c>
      <c r="H154" s="234">
        <v>50756.549999999996</v>
      </c>
    </row>
    <row r="155" spans="1:8" ht="12.75" x14ac:dyDescent="0.2">
      <c r="A155" s="225">
        <v>2022</v>
      </c>
      <c r="B155" s="95" t="s">
        <v>11</v>
      </c>
      <c r="C155" s="225" t="s">
        <v>21</v>
      </c>
      <c r="D155" s="233">
        <v>35935.25</v>
      </c>
      <c r="E155" s="227">
        <v>7474</v>
      </c>
      <c r="F155" s="227">
        <v>12164.25</v>
      </c>
      <c r="G155" s="227">
        <v>941.5</v>
      </c>
      <c r="H155" s="234">
        <v>56515</v>
      </c>
    </row>
    <row r="156" spans="1:8" ht="12.75" x14ac:dyDescent="0.2">
      <c r="A156" s="225">
        <v>2022</v>
      </c>
      <c r="B156" s="95" t="s">
        <v>12</v>
      </c>
      <c r="C156" s="225" t="s">
        <v>21</v>
      </c>
      <c r="D156" s="233">
        <v>35483</v>
      </c>
      <c r="E156" s="227">
        <v>11716</v>
      </c>
      <c r="F156" s="227">
        <v>11758.75</v>
      </c>
      <c r="G156" s="227">
        <v>2065.25</v>
      </c>
      <c r="H156" s="234">
        <v>61023</v>
      </c>
    </row>
    <row r="157" spans="1:8" ht="12.75" x14ac:dyDescent="0.2">
      <c r="A157" s="225">
        <v>2022</v>
      </c>
      <c r="B157" s="95" t="s">
        <v>13</v>
      </c>
      <c r="C157" s="225" t="s">
        <v>21</v>
      </c>
      <c r="D157" s="233">
        <v>30188.25</v>
      </c>
      <c r="E157" s="227">
        <v>7352.25</v>
      </c>
      <c r="F157" s="227">
        <v>9842.75</v>
      </c>
      <c r="G157" s="227">
        <v>185.75</v>
      </c>
      <c r="H157" s="234">
        <v>47569</v>
      </c>
    </row>
    <row r="158" spans="1:8" ht="12.75" x14ac:dyDescent="0.2">
      <c r="A158" s="225">
        <v>2023</v>
      </c>
      <c r="B158" s="95" t="s">
        <v>2</v>
      </c>
      <c r="C158" s="225" t="s">
        <v>21</v>
      </c>
      <c r="D158" s="233">
        <v>23209.05</v>
      </c>
      <c r="E158" s="227">
        <v>6994</v>
      </c>
      <c r="F158" s="227">
        <v>8937</v>
      </c>
      <c r="G158" s="227">
        <v>250.7</v>
      </c>
      <c r="H158" s="234">
        <v>39390.75</v>
      </c>
    </row>
    <row r="159" spans="1:8" ht="12.75" x14ac:dyDescent="0.2">
      <c r="A159" s="225">
        <v>2023</v>
      </c>
      <c r="B159" s="95" t="s">
        <v>3</v>
      </c>
      <c r="C159" s="225" t="s">
        <v>21</v>
      </c>
      <c r="D159" s="233">
        <v>39337.75</v>
      </c>
      <c r="E159" s="227">
        <v>7624.25</v>
      </c>
      <c r="F159" s="227">
        <v>9391</v>
      </c>
      <c r="G159" s="227">
        <v>966.1</v>
      </c>
      <c r="H159" s="234">
        <v>57319.1</v>
      </c>
    </row>
    <row r="160" spans="1:8" ht="12.75" x14ac:dyDescent="0.2">
      <c r="A160" s="225">
        <v>2023</v>
      </c>
      <c r="B160" s="95" t="s">
        <v>4</v>
      </c>
      <c r="C160" s="225" t="s">
        <v>21</v>
      </c>
      <c r="D160" s="233">
        <v>43674.5</v>
      </c>
      <c r="E160" s="227">
        <v>8365.5</v>
      </c>
      <c r="F160" s="227">
        <v>8128.3</v>
      </c>
      <c r="G160" s="227">
        <v>3411.55</v>
      </c>
      <c r="H160" s="234">
        <v>63579.850000000006</v>
      </c>
    </row>
    <row r="161" spans="1:8" ht="12.75" x14ac:dyDescent="0.2">
      <c r="A161" s="225">
        <v>2023</v>
      </c>
      <c r="B161" s="95" t="s">
        <v>5</v>
      </c>
      <c r="C161" s="225" t="s">
        <v>21</v>
      </c>
      <c r="D161" s="233">
        <v>32238.25</v>
      </c>
      <c r="E161" s="227">
        <v>8419</v>
      </c>
      <c r="F161" s="227">
        <v>5177</v>
      </c>
      <c r="G161" s="227">
        <v>1401.5</v>
      </c>
      <c r="H161" s="234">
        <v>47235.75</v>
      </c>
    </row>
    <row r="162" spans="1:8" ht="12.75" x14ac:dyDescent="0.2">
      <c r="A162" s="225">
        <v>2023</v>
      </c>
      <c r="B162" s="95" t="s">
        <v>6</v>
      </c>
      <c r="C162" s="225" t="s">
        <v>21</v>
      </c>
      <c r="D162" s="233">
        <v>41127.5</v>
      </c>
      <c r="E162" s="227">
        <v>11470.25</v>
      </c>
      <c r="F162" s="227">
        <v>7038.51</v>
      </c>
      <c r="G162" s="227">
        <v>2230.33</v>
      </c>
      <c r="H162" s="234">
        <v>61866.590000000004</v>
      </c>
    </row>
    <row r="163" spans="1:8" ht="12.75" x14ac:dyDescent="0.2">
      <c r="A163" s="225">
        <v>2023</v>
      </c>
      <c r="B163" s="95" t="s">
        <v>7</v>
      </c>
      <c r="C163" s="225" t="s">
        <v>21</v>
      </c>
      <c r="D163" s="233">
        <v>42836.81</v>
      </c>
      <c r="E163" s="227">
        <v>9930</v>
      </c>
      <c r="F163" s="227">
        <v>5990.5</v>
      </c>
      <c r="G163" s="227">
        <v>3611.42</v>
      </c>
      <c r="H163" s="234">
        <v>62368.729999999996</v>
      </c>
    </row>
    <row r="164" spans="1:8" ht="12.75" x14ac:dyDescent="0.2">
      <c r="A164" s="225">
        <v>2023</v>
      </c>
      <c r="B164" s="95" t="s">
        <v>8</v>
      </c>
      <c r="C164" s="225" t="s">
        <v>21</v>
      </c>
      <c r="D164" s="233">
        <v>41137.453000000001</v>
      </c>
      <c r="E164" s="227">
        <v>6509.5</v>
      </c>
      <c r="F164" s="227">
        <v>7335.3</v>
      </c>
      <c r="G164" s="227">
        <v>1863.21</v>
      </c>
      <c r="H164" s="234">
        <v>56845.463000000003</v>
      </c>
    </row>
    <row r="165" spans="1:8" ht="12.75" x14ac:dyDescent="0.2">
      <c r="A165" s="225">
        <v>2023</v>
      </c>
      <c r="B165" s="95" t="s">
        <v>9</v>
      </c>
      <c r="C165" s="225" t="s">
        <v>21</v>
      </c>
      <c r="D165" s="233">
        <v>43279.630000000005</v>
      </c>
      <c r="E165" s="227">
        <v>6369</v>
      </c>
      <c r="F165" s="227">
        <v>8601.5</v>
      </c>
      <c r="G165" s="227">
        <v>2840.26</v>
      </c>
      <c r="H165" s="234">
        <v>61090.390000000007</v>
      </c>
    </row>
    <row r="166" spans="1:8" ht="12.75" x14ac:dyDescent="0.2">
      <c r="A166" s="225">
        <v>2023</v>
      </c>
      <c r="B166" s="95" t="s">
        <v>10</v>
      </c>
      <c r="C166" s="225" t="s">
        <v>21</v>
      </c>
      <c r="D166" s="233">
        <v>40304</v>
      </c>
      <c r="E166" s="227">
        <v>9711.25</v>
      </c>
      <c r="F166" s="227">
        <v>8600.75</v>
      </c>
      <c r="G166" s="227">
        <v>3232.12</v>
      </c>
      <c r="H166" s="234">
        <v>61848.12</v>
      </c>
    </row>
    <row r="167" spans="1:8" ht="12.75" x14ac:dyDescent="0.2">
      <c r="A167" s="225">
        <v>2023</v>
      </c>
      <c r="B167" s="95" t="s">
        <v>11</v>
      </c>
      <c r="C167" s="225" t="s">
        <v>21</v>
      </c>
      <c r="D167" s="233">
        <v>36802.5</v>
      </c>
      <c r="E167" s="227">
        <v>9189</v>
      </c>
      <c r="F167" s="227">
        <v>10892.25</v>
      </c>
      <c r="G167" s="227">
        <v>2741.17</v>
      </c>
      <c r="H167" s="234">
        <v>59624.92</v>
      </c>
    </row>
    <row r="168" spans="1:8" ht="12.75" x14ac:dyDescent="0.2">
      <c r="A168" s="225">
        <v>2023</v>
      </c>
      <c r="B168" s="95" t="s">
        <v>12</v>
      </c>
      <c r="C168" s="225" t="s">
        <v>21</v>
      </c>
      <c r="D168" s="233">
        <v>37580.9</v>
      </c>
      <c r="E168" s="227">
        <v>9948.2999999999993</v>
      </c>
      <c r="F168" s="227">
        <v>8218.75</v>
      </c>
      <c r="G168" s="227">
        <v>2230.02</v>
      </c>
      <c r="H168" s="234">
        <v>57977.969999999994</v>
      </c>
    </row>
    <row r="169" spans="1:8" ht="12.75" x14ac:dyDescent="0.2">
      <c r="A169" s="225">
        <v>2023</v>
      </c>
      <c r="B169" s="95" t="s">
        <v>13</v>
      </c>
      <c r="C169" s="225" t="s">
        <v>21</v>
      </c>
      <c r="D169" s="233">
        <v>27725.25</v>
      </c>
      <c r="E169" s="227">
        <v>8789.4</v>
      </c>
      <c r="F169" s="227">
        <v>7796</v>
      </c>
      <c r="G169" s="227">
        <v>1856.12</v>
      </c>
      <c r="H169" s="234">
        <v>46166.770000000004</v>
      </c>
    </row>
    <row r="170" spans="1:8" ht="12.75" x14ac:dyDescent="0.2">
      <c r="A170" s="225">
        <v>2024</v>
      </c>
      <c r="B170" s="95" t="s">
        <v>2</v>
      </c>
      <c r="C170" s="225" t="s">
        <v>21</v>
      </c>
      <c r="D170" s="233">
        <v>20940.5</v>
      </c>
      <c r="E170" s="227">
        <v>8367</v>
      </c>
      <c r="F170" s="227">
        <v>5020.75</v>
      </c>
      <c r="G170" s="227">
        <v>999.73</v>
      </c>
      <c r="H170" s="234">
        <v>35327.980000000003</v>
      </c>
    </row>
    <row r="171" spans="1:8" ht="12.75" x14ac:dyDescent="0.2">
      <c r="A171" s="275">
        <v>2024</v>
      </c>
      <c r="B171" s="270" t="s">
        <v>3</v>
      </c>
      <c r="C171" s="275" t="s">
        <v>21</v>
      </c>
      <c r="D171" s="276">
        <v>27873.5</v>
      </c>
      <c r="E171" s="227">
        <v>11769.25</v>
      </c>
      <c r="F171" s="227">
        <v>5867.5</v>
      </c>
      <c r="G171" s="227">
        <v>1488.85</v>
      </c>
      <c r="H171" s="234">
        <v>46999.1</v>
      </c>
    </row>
    <row r="172" spans="1:8" s="277" customFormat="1" ht="12.75" x14ac:dyDescent="0.2">
      <c r="A172" s="229">
        <v>2024</v>
      </c>
      <c r="B172" s="175" t="s">
        <v>4</v>
      </c>
      <c r="C172" s="229" t="s">
        <v>21</v>
      </c>
      <c r="D172" s="235">
        <v>25602.25</v>
      </c>
      <c r="E172" s="231">
        <v>10547</v>
      </c>
      <c r="F172" s="231">
        <v>5962.75</v>
      </c>
      <c r="G172" s="231">
        <v>1240.02</v>
      </c>
      <c r="H172" s="236">
        <v>43352.02</v>
      </c>
    </row>
    <row r="173" spans="1:8" ht="12.75" x14ac:dyDescent="0.2">
      <c r="A173" s="225">
        <v>2022</v>
      </c>
      <c r="B173" s="95" t="s">
        <v>2</v>
      </c>
      <c r="C173" s="225" t="s">
        <v>22</v>
      </c>
      <c r="D173" s="233">
        <v>8413.7200000000012</v>
      </c>
      <c r="E173" s="227">
        <v>1944.4</v>
      </c>
      <c r="F173" s="227">
        <v>1620.75</v>
      </c>
      <c r="G173" s="227">
        <v>19.2</v>
      </c>
      <c r="H173" s="234">
        <v>11998.070000000002</v>
      </c>
    </row>
    <row r="174" spans="1:8" ht="12.75" x14ac:dyDescent="0.2">
      <c r="A174" s="225">
        <v>2022</v>
      </c>
      <c r="B174" s="95" t="s">
        <v>3</v>
      </c>
      <c r="C174" s="225" t="s">
        <v>22</v>
      </c>
      <c r="D174" s="233">
        <v>8614.8499999999985</v>
      </c>
      <c r="E174" s="227">
        <v>1981.95</v>
      </c>
      <c r="F174" s="227">
        <v>1310.45</v>
      </c>
      <c r="G174" s="227">
        <v>38.4</v>
      </c>
      <c r="H174" s="234">
        <v>11945.65</v>
      </c>
    </row>
    <row r="175" spans="1:8" ht="12.75" x14ac:dyDescent="0.2">
      <c r="A175" s="225">
        <v>2022</v>
      </c>
      <c r="B175" s="95" t="s">
        <v>4</v>
      </c>
      <c r="C175" s="225" t="s">
        <v>22</v>
      </c>
      <c r="D175" s="233">
        <v>9234.25</v>
      </c>
      <c r="E175" s="227">
        <v>2280.25</v>
      </c>
      <c r="F175" s="227">
        <v>1918.35</v>
      </c>
      <c r="G175" s="227">
        <v>22.4</v>
      </c>
      <c r="H175" s="234">
        <v>13455.25</v>
      </c>
    </row>
    <row r="176" spans="1:8" ht="12.75" x14ac:dyDescent="0.2">
      <c r="A176" s="225">
        <v>2022</v>
      </c>
      <c r="B176" s="95" t="s">
        <v>5</v>
      </c>
      <c r="C176" s="225" t="s">
        <v>22</v>
      </c>
      <c r="D176" s="233">
        <v>7374</v>
      </c>
      <c r="E176" s="227">
        <v>2478.5500000000002</v>
      </c>
      <c r="F176" s="227">
        <v>1740</v>
      </c>
      <c r="G176" s="227">
        <v>0</v>
      </c>
      <c r="H176" s="234">
        <v>11592.55</v>
      </c>
    </row>
    <row r="177" spans="1:8" ht="12.75" x14ac:dyDescent="0.2">
      <c r="A177" s="225">
        <v>2022</v>
      </c>
      <c r="B177" s="95" t="s">
        <v>6</v>
      </c>
      <c r="C177" s="225" t="s">
        <v>22</v>
      </c>
      <c r="D177" s="233">
        <v>9373.7000000000007</v>
      </c>
      <c r="E177" s="227">
        <v>2908.31</v>
      </c>
      <c r="F177" s="227">
        <v>1994.31</v>
      </c>
      <c r="G177" s="227">
        <v>0</v>
      </c>
      <c r="H177" s="234">
        <v>14276.32</v>
      </c>
    </row>
    <row r="178" spans="1:8" ht="12.75" x14ac:dyDescent="0.2">
      <c r="A178" s="225">
        <v>2022</v>
      </c>
      <c r="B178" s="95" t="s">
        <v>7</v>
      </c>
      <c r="C178" s="225" t="s">
        <v>22</v>
      </c>
      <c r="D178" s="233">
        <v>8249.25</v>
      </c>
      <c r="E178" s="227">
        <v>2929.5</v>
      </c>
      <c r="F178" s="227">
        <v>1438.7</v>
      </c>
      <c r="G178" s="227">
        <v>0</v>
      </c>
      <c r="H178" s="234">
        <v>12617.45</v>
      </c>
    </row>
    <row r="179" spans="1:8" ht="12.75" x14ac:dyDescent="0.2">
      <c r="A179" s="225">
        <v>2022</v>
      </c>
      <c r="B179" s="95" t="s">
        <v>8</v>
      </c>
      <c r="C179" s="225" t="s">
        <v>22</v>
      </c>
      <c r="D179" s="233">
        <v>8802.7000000000007</v>
      </c>
      <c r="E179" s="227">
        <v>4126.84</v>
      </c>
      <c r="F179" s="227">
        <v>1336.25</v>
      </c>
      <c r="G179" s="227">
        <v>0</v>
      </c>
      <c r="H179" s="234">
        <v>14265.79</v>
      </c>
    </row>
    <row r="180" spans="1:8" ht="12.75" x14ac:dyDescent="0.2">
      <c r="A180" s="225">
        <v>2022</v>
      </c>
      <c r="B180" s="95" t="s">
        <v>9</v>
      </c>
      <c r="C180" s="225" t="s">
        <v>22</v>
      </c>
      <c r="D180" s="233">
        <v>9567.75</v>
      </c>
      <c r="E180" s="227">
        <v>5368.65</v>
      </c>
      <c r="F180" s="227">
        <v>1314.21</v>
      </c>
      <c r="G180" s="227">
        <v>0</v>
      </c>
      <c r="H180" s="234">
        <v>16250.61</v>
      </c>
    </row>
    <row r="181" spans="1:8" ht="12.75" x14ac:dyDescent="0.2">
      <c r="A181" s="225">
        <v>2022</v>
      </c>
      <c r="B181" s="95" t="s">
        <v>10</v>
      </c>
      <c r="C181" s="225" t="s">
        <v>22</v>
      </c>
      <c r="D181" s="233">
        <v>10106.06</v>
      </c>
      <c r="E181" s="227">
        <v>4266.05</v>
      </c>
      <c r="F181" s="227">
        <v>818.5</v>
      </c>
      <c r="G181" s="227">
        <v>0</v>
      </c>
      <c r="H181" s="234">
        <v>15190.61</v>
      </c>
    </row>
    <row r="182" spans="1:8" ht="12.75" x14ac:dyDescent="0.2">
      <c r="A182" s="225">
        <v>2022</v>
      </c>
      <c r="B182" s="95" t="s">
        <v>11</v>
      </c>
      <c r="C182" s="225" t="s">
        <v>22</v>
      </c>
      <c r="D182" s="233">
        <v>8093.5</v>
      </c>
      <c r="E182" s="227">
        <v>4242.7999999999993</v>
      </c>
      <c r="F182" s="227">
        <v>618.75</v>
      </c>
      <c r="G182" s="227">
        <v>0</v>
      </c>
      <c r="H182" s="234">
        <v>12955.05</v>
      </c>
    </row>
    <row r="183" spans="1:8" ht="12.75" x14ac:dyDescent="0.2">
      <c r="A183" s="225">
        <v>2022</v>
      </c>
      <c r="B183" s="95" t="s">
        <v>12</v>
      </c>
      <c r="C183" s="225" t="s">
        <v>22</v>
      </c>
      <c r="D183" s="233">
        <v>8643.9</v>
      </c>
      <c r="E183" s="227">
        <v>4450.05</v>
      </c>
      <c r="F183" s="227">
        <v>1210.25</v>
      </c>
      <c r="G183" s="227">
        <v>0</v>
      </c>
      <c r="H183" s="234">
        <v>14304.2</v>
      </c>
    </row>
    <row r="184" spans="1:8" ht="12.75" x14ac:dyDescent="0.2">
      <c r="A184" s="225">
        <v>2022</v>
      </c>
      <c r="B184" s="95" t="s">
        <v>13</v>
      </c>
      <c r="C184" s="225" t="s">
        <v>22</v>
      </c>
      <c r="D184" s="233">
        <v>7565.75</v>
      </c>
      <c r="E184" s="227">
        <v>4760.1499999999996</v>
      </c>
      <c r="F184" s="227">
        <v>551.21</v>
      </c>
      <c r="G184" s="227">
        <v>0</v>
      </c>
      <c r="H184" s="234">
        <v>12877.11</v>
      </c>
    </row>
    <row r="185" spans="1:8" ht="12.75" x14ac:dyDescent="0.2">
      <c r="A185" s="225">
        <v>2023</v>
      </c>
      <c r="B185" s="95" t="s">
        <v>2</v>
      </c>
      <c r="C185" s="225" t="s">
        <v>22</v>
      </c>
      <c r="D185" s="233">
        <v>5354.7</v>
      </c>
      <c r="E185" s="227">
        <v>4465.0200000000004</v>
      </c>
      <c r="F185" s="227">
        <v>1248.5999999999999</v>
      </c>
      <c r="G185" s="227">
        <v>0</v>
      </c>
      <c r="H185" s="234">
        <v>11068.320000000002</v>
      </c>
    </row>
    <row r="186" spans="1:8" ht="12.75" x14ac:dyDescent="0.2">
      <c r="A186" s="225">
        <v>2023</v>
      </c>
      <c r="B186" s="95" t="s">
        <v>3</v>
      </c>
      <c r="C186" s="225" t="s">
        <v>22</v>
      </c>
      <c r="D186" s="233">
        <v>5753.81</v>
      </c>
      <c r="E186" s="227">
        <v>4309.25</v>
      </c>
      <c r="F186" s="227">
        <v>1345</v>
      </c>
      <c r="G186" s="227">
        <v>0</v>
      </c>
      <c r="H186" s="234">
        <v>11408.060000000001</v>
      </c>
    </row>
    <row r="187" spans="1:8" ht="12.75" x14ac:dyDescent="0.2">
      <c r="A187" s="225">
        <v>2023</v>
      </c>
      <c r="B187" s="95" t="s">
        <v>4</v>
      </c>
      <c r="C187" s="225" t="s">
        <v>22</v>
      </c>
      <c r="D187" s="233">
        <v>6193.75</v>
      </c>
      <c r="E187" s="227">
        <v>5156.8500000000004</v>
      </c>
      <c r="F187" s="227">
        <v>1769.8000000000002</v>
      </c>
      <c r="G187" s="227">
        <v>0</v>
      </c>
      <c r="H187" s="234">
        <v>13120.400000000001</v>
      </c>
    </row>
    <row r="188" spans="1:8" ht="12.75" x14ac:dyDescent="0.2">
      <c r="A188" s="225">
        <v>2023</v>
      </c>
      <c r="B188" s="95" t="s">
        <v>5</v>
      </c>
      <c r="C188" s="225" t="s">
        <v>22</v>
      </c>
      <c r="D188" s="233">
        <v>4143</v>
      </c>
      <c r="E188" s="227">
        <v>3654.8599999999997</v>
      </c>
      <c r="F188" s="227">
        <v>1555.5</v>
      </c>
      <c r="G188" s="227">
        <v>0</v>
      </c>
      <c r="H188" s="234">
        <v>9353.36</v>
      </c>
    </row>
    <row r="189" spans="1:8" ht="12.75" x14ac:dyDescent="0.2">
      <c r="A189" s="225">
        <v>2023</v>
      </c>
      <c r="B189" s="95" t="s">
        <v>6</v>
      </c>
      <c r="C189" s="225" t="s">
        <v>22</v>
      </c>
      <c r="D189" s="233">
        <v>3852.25</v>
      </c>
      <c r="E189" s="227">
        <v>4777.76</v>
      </c>
      <c r="F189" s="227">
        <v>1850.8</v>
      </c>
      <c r="G189" s="227">
        <v>0</v>
      </c>
      <c r="H189" s="234">
        <v>10480.81</v>
      </c>
    </row>
    <row r="190" spans="1:8" ht="12.75" x14ac:dyDescent="0.2">
      <c r="A190" s="225">
        <v>2023</v>
      </c>
      <c r="B190" s="95" t="s">
        <v>7</v>
      </c>
      <c r="C190" s="225" t="s">
        <v>22</v>
      </c>
      <c r="D190" s="233">
        <v>3625.25</v>
      </c>
      <c r="E190" s="227">
        <v>4135.46</v>
      </c>
      <c r="F190" s="227">
        <v>2144.1999999999998</v>
      </c>
      <c r="G190" s="227">
        <v>0</v>
      </c>
      <c r="H190" s="234">
        <v>9904.91</v>
      </c>
    </row>
    <row r="191" spans="1:8" ht="12.75" x14ac:dyDescent="0.2">
      <c r="A191" s="225">
        <v>2023</v>
      </c>
      <c r="B191" s="95" t="s">
        <v>8</v>
      </c>
      <c r="C191" s="225" t="s">
        <v>22</v>
      </c>
      <c r="D191" s="233">
        <v>4003.25</v>
      </c>
      <c r="E191" s="227">
        <v>4931.7700000000004</v>
      </c>
      <c r="F191" s="227">
        <v>1998.25</v>
      </c>
      <c r="G191" s="227">
        <v>0</v>
      </c>
      <c r="H191" s="234">
        <v>10933.27</v>
      </c>
    </row>
    <row r="192" spans="1:8" ht="12.75" x14ac:dyDescent="0.2">
      <c r="A192" s="225">
        <v>2023</v>
      </c>
      <c r="B192" s="95" t="s">
        <v>9</v>
      </c>
      <c r="C192" s="225" t="s">
        <v>22</v>
      </c>
      <c r="D192" s="233">
        <v>4998.75</v>
      </c>
      <c r="E192" s="227">
        <v>5418.85</v>
      </c>
      <c r="F192" s="227">
        <v>3221.65</v>
      </c>
      <c r="G192" s="227">
        <v>0</v>
      </c>
      <c r="H192" s="234">
        <v>13639.25</v>
      </c>
    </row>
    <row r="193" spans="1:8" ht="12.75" x14ac:dyDescent="0.2">
      <c r="A193" s="225">
        <v>2023</v>
      </c>
      <c r="B193" s="95" t="s">
        <v>10</v>
      </c>
      <c r="C193" s="225" t="s">
        <v>22</v>
      </c>
      <c r="D193" s="233">
        <v>5467.5</v>
      </c>
      <c r="E193" s="227">
        <v>4588.8500000000004</v>
      </c>
      <c r="F193" s="227">
        <v>2292.1</v>
      </c>
      <c r="G193" s="227">
        <v>0</v>
      </c>
      <c r="H193" s="234">
        <v>12348.45</v>
      </c>
    </row>
    <row r="194" spans="1:8" ht="12.75" x14ac:dyDescent="0.2">
      <c r="A194" s="225">
        <v>2023</v>
      </c>
      <c r="B194" s="95" t="s">
        <v>11</v>
      </c>
      <c r="C194" s="225" t="s">
        <v>22</v>
      </c>
      <c r="D194" s="233">
        <v>5179.25</v>
      </c>
      <c r="E194" s="227">
        <v>3923.7</v>
      </c>
      <c r="F194" s="227">
        <v>1806.55</v>
      </c>
      <c r="G194" s="227">
        <v>0</v>
      </c>
      <c r="H194" s="234">
        <v>10909.5</v>
      </c>
    </row>
    <row r="195" spans="1:8" ht="12.75" x14ac:dyDescent="0.2">
      <c r="A195" s="225">
        <v>2023</v>
      </c>
      <c r="B195" s="95" t="s">
        <v>12</v>
      </c>
      <c r="C195" s="225" t="s">
        <v>22</v>
      </c>
      <c r="D195" s="233">
        <v>6510</v>
      </c>
      <c r="E195" s="227">
        <v>4175.95</v>
      </c>
      <c r="F195" s="227">
        <v>1340.5</v>
      </c>
      <c r="G195" s="227">
        <v>0</v>
      </c>
      <c r="H195" s="234">
        <v>12026.45</v>
      </c>
    </row>
    <row r="196" spans="1:8" ht="12.75" x14ac:dyDescent="0.2">
      <c r="A196" s="225">
        <v>2023</v>
      </c>
      <c r="B196" s="95" t="s">
        <v>13</v>
      </c>
      <c r="C196" s="225" t="s">
        <v>22</v>
      </c>
      <c r="D196" s="233">
        <v>5982.5</v>
      </c>
      <c r="E196" s="227">
        <v>4738</v>
      </c>
      <c r="F196" s="227">
        <v>1278.6500000000001</v>
      </c>
      <c r="G196" s="227">
        <v>0</v>
      </c>
      <c r="H196" s="234">
        <v>11999.15</v>
      </c>
    </row>
    <row r="197" spans="1:8" ht="12.75" x14ac:dyDescent="0.2">
      <c r="A197" s="225">
        <v>2024</v>
      </c>
      <c r="B197" s="95" t="s">
        <v>2</v>
      </c>
      <c r="C197" s="225" t="s">
        <v>22</v>
      </c>
      <c r="D197" s="233">
        <v>6182.75</v>
      </c>
      <c r="E197" s="227">
        <v>3700.25</v>
      </c>
      <c r="F197" s="227">
        <v>1876.5</v>
      </c>
      <c r="G197" s="227">
        <v>0</v>
      </c>
      <c r="H197" s="234">
        <v>11759.5</v>
      </c>
    </row>
    <row r="198" spans="1:8" ht="12.75" x14ac:dyDescent="0.2">
      <c r="A198" s="275">
        <v>2024</v>
      </c>
      <c r="B198" s="270" t="s">
        <v>3</v>
      </c>
      <c r="C198" s="275" t="s">
        <v>22</v>
      </c>
      <c r="D198" s="276">
        <v>7079.45</v>
      </c>
      <c r="E198" s="227">
        <v>3843.8999999999996</v>
      </c>
      <c r="F198" s="227">
        <v>1698.85</v>
      </c>
      <c r="G198" s="227">
        <v>0</v>
      </c>
      <c r="H198" s="234">
        <v>12622.199999999999</v>
      </c>
    </row>
    <row r="199" spans="1:8" s="277" customFormat="1" ht="12.75" x14ac:dyDescent="0.2">
      <c r="A199" s="229">
        <v>2024</v>
      </c>
      <c r="B199" s="175" t="s">
        <v>4</v>
      </c>
      <c r="C199" s="229" t="s">
        <v>22</v>
      </c>
      <c r="D199" s="235">
        <v>5755</v>
      </c>
      <c r="E199" s="231">
        <v>2447.3000000000002</v>
      </c>
      <c r="F199" s="231">
        <v>1404.8</v>
      </c>
      <c r="G199" s="231">
        <v>0</v>
      </c>
      <c r="H199" s="236">
        <v>9607.0999999999985</v>
      </c>
    </row>
    <row r="200" spans="1:8" ht="12.75" x14ac:dyDescent="0.2">
      <c r="A200" s="225">
        <v>2022</v>
      </c>
      <c r="B200" s="95" t="s">
        <v>2</v>
      </c>
      <c r="C200" s="225" t="s">
        <v>23</v>
      </c>
      <c r="D200" s="233">
        <v>15443.51797144961</v>
      </c>
      <c r="E200" s="227">
        <v>12370.590960567608</v>
      </c>
      <c r="F200" s="227">
        <v>7268.5392992692459</v>
      </c>
      <c r="G200" s="227">
        <v>1292.7590394323918</v>
      </c>
      <c r="H200" s="228">
        <v>36375.407270718853</v>
      </c>
    </row>
    <row r="201" spans="1:8" ht="12.75" x14ac:dyDescent="0.2">
      <c r="A201" s="225">
        <v>2022</v>
      </c>
      <c r="B201" s="95" t="s">
        <v>3</v>
      </c>
      <c r="C201" s="225" t="s">
        <v>23</v>
      </c>
      <c r="D201" s="233">
        <v>19478.747071468395</v>
      </c>
      <c r="E201" s="227">
        <v>11722.701000000001</v>
      </c>
      <c r="F201" s="227">
        <v>5675.5016089407791</v>
      </c>
      <c r="G201" s="227">
        <v>1266.2940000000001</v>
      </c>
      <c r="H201" s="228">
        <v>38143.243680409178</v>
      </c>
    </row>
    <row r="202" spans="1:8" ht="12.75" x14ac:dyDescent="0.2">
      <c r="A202" s="225">
        <v>2022</v>
      </c>
      <c r="B202" s="95" t="s">
        <v>4</v>
      </c>
      <c r="C202" s="225" t="s">
        <v>23</v>
      </c>
      <c r="D202" s="233">
        <v>20031.557071706913</v>
      </c>
      <c r="E202" s="227">
        <v>10667.34</v>
      </c>
      <c r="F202" s="227">
        <v>6261.672207944378</v>
      </c>
      <c r="G202" s="227">
        <v>1323.66</v>
      </c>
      <c r="H202" s="228">
        <v>38284.229279651292</v>
      </c>
    </row>
    <row r="203" spans="1:8" ht="12.75" x14ac:dyDescent="0.2">
      <c r="A203" s="225">
        <v>2022</v>
      </c>
      <c r="B203" s="95" t="s">
        <v>5</v>
      </c>
      <c r="C203" s="225" t="s">
        <v>23</v>
      </c>
      <c r="D203" s="233">
        <v>19457.195249353768</v>
      </c>
      <c r="E203" s="227">
        <v>12347.41</v>
      </c>
      <c r="F203" s="227">
        <v>7205.5943458246247</v>
      </c>
      <c r="G203" s="227">
        <v>1333.09</v>
      </c>
      <c r="H203" s="228">
        <v>40343.289595178387</v>
      </c>
    </row>
    <row r="204" spans="1:8" ht="12.75" x14ac:dyDescent="0.2">
      <c r="A204" s="225">
        <v>2022</v>
      </c>
      <c r="B204" s="95" t="s">
        <v>6</v>
      </c>
      <c r="C204" s="225" t="s">
        <v>23</v>
      </c>
      <c r="D204" s="233">
        <v>17402.30606024919</v>
      </c>
      <c r="E204" s="227">
        <v>11873.74811521887</v>
      </c>
      <c r="F204" s="227">
        <v>5648.4133083090092</v>
      </c>
      <c r="G204" s="227">
        <v>1214.5018847811295</v>
      </c>
      <c r="H204" s="228">
        <v>36138.969368558202</v>
      </c>
    </row>
    <row r="205" spans="1:8" ht="12.75" x14ac:dyDescent="0.2">
      <c r="A205" s="225">
        <v>2022</v>
      </c>
      <c r="B205" s="95" t="s">
        <v>7</v>
      </c>
      <c r="C205" s="225" t="s">
        <v>23</v>
      </c>
      <c r="D205" s="233">
        <v>17173.316496226973</v>
      </c>
      <c r="E205" s="227">
        <v>9507.9779999999992</v>
      </c>
      <c r="F205" s="227">
        <v>5902.3844620118243</v>
      </c>
      <c r="G205" s="227">
        <v>1400.52</v>
      </c>
      <c r="H205" s="228">
        <v>33984.198958238798</v>
      </c>
    </row>
    <row r="206" spans="1:8" ht="12.75" x14ac:dyDescent="0.2">
      <c r="A206" s="225">
        <v>2022</v>
      </c>
      <c r="B206" s="95" t="s">
        <v>8</v>
      </c>
      <c r="C206" s="225" t="s">
        <v>23</v>
      </c>
      <c r="D206" s="233">
        <v>14895.125745735779</v>
      </c>
      <c r="E206" s="227">
        <v>10192.83</v>
      </c>
      <c r="F206" s="227">
        <v>6070.5446971887886</v>
      </c>
      <c r="G206" s="227">
        <v>1994.1659999999999</v>
      </c>
      <c r="H206" s="228">
        <v>33152.666442924565</v>
      </c>
    </row>
    <row r="207" spans="1:8" ht="12.75" x14ac:dyDescent="0.2">
      <c r="A207" s="225">
        <v>2022</v>
      </c>
      <c r="B207" s="95" t="s">
        <v>9</v>
      </c>
      <c r="C207" s="225" t="s">
        <v>23</v>
      </c>
      <c r="D207" s="233">
        <v>17447.384333809372</v>
      </c>
      <c r="E207" s="227">
        <v>12292.15</v>
      </c>
      <c r="F207" s="227">
        <v>6970.3000705113491</v>
      </c>
      <c r="G207" s="227">
        <v>1776</v>
      </c>
      <c r="H207" s="228">
        <v>38485.834404320725</v>
      </c>
    </row>
    <row r="208" spans="1:8" ht="12.75" x14ac:dyDescent="0.2">
      <c r="A208" s="225">
        <v>2022</v>
      </c>
      <c r="B208" s="95" t="s">
        <v>10</v>
      </c>
      <c r="C208" s="225" t="s">
        <v>23</v>
      </c>
      <c r="D208" s="233">
        <v>18852.5975</v>
      </c>
      <c r="E208" s="227">
        <v>13726.400000000001</v>
      </c>
      <c r="F208" s="227">
        <v>7052.7624999999998</v>
      </c>
      <c r="G208" s="227">
        <v>2286.0625</v>
      </c>
      <c r="H208" s="228">
        <v>41917.822500000002</v>
      </c>
    </row>
    <row r="209" spans="1:8" ht="12.75" x14ac:dyDescent="0.2">
      <c r="A209" s="225">
        <v>2022</v>
      </c>
      <c r="B209" s="95" t="s">
        <v>11</v>
      </c>
      <c r="C209" s="225" t="s">
        <v>23</v>
      </c>
      <c r="D209" s="233">
        <v>19260.387500000001</v>
      </c>
      <c r="E209" s="227">
        <v>11150.445</v>
      </c>
      <c r="F209" s="227">
        <v>8016.6125000000002</v>
      </c>
      <c r="G209" s="227">
        <v>2792.375</v>
      </c>
      <c r="H209" s="228">
        <v>41219.82</v>
      </c>
    </row>
    <row r="210" spans="1:8" ht="12.75" x14ac:dyDescent="0.2">
      <c r="A210" s="225">
        <v>2022</v>
      </c>
      <c r="B210" s="95" t="s">
        <v>12</v>
      </c>
      <c r="C210" s="225" t="s">
        <v>23</v>
      </c>
      <c r="D210" s="233">
        <v>17157.182499999999</v>
      </c>
      <c r="E210" s="227">
        <v>14904.812499999998</v>
      </c>
      <c r="F210" s="227">
        <v>11968.025</v>
      </c>
      <c r="G210" s="227">
        <v>3269.625</v>
      </c>
      <c r="H210" s="228">
        <v>47299.644999999997</v>
      </c>
    </row>
    <row r="211" spans="1:8" ht="12.75" x14ac:dyDescent="0.2">
      <c r="A211" s="225">
        <v>2022</v>
      </c>
      <c r="B211" s="95" t="s">
        <v>13</v>
      </c>
      <c r="C211" s="225" t="s">
        <v>23</v>
      </c>
      <c r="D211" s="233">
        <v>16899.3</v>
      </c>
      <c r="E211" s="227">
        <v>14310.15</v>
      </c>
      <c r="F211" s="227">
        <v>9540.9075000000012</v>
      </c>
      <c r="G211" s="227">
        <v>1856</v>
      </c>
      <c r="H211" s="228">
        <v>42606.357499999998</v>
      </c>
    </row>
    <row r="212" spans="1:8" ht="12.75" x14ac:dyDescent="0.2">
      <c r="A212" s="225">
        <v>2023</v>
      </c>
      <c r="B212" s="95" t="s">
        <v>2</v>
      </c>
      <c r="C212" s="225" t="s">
        <v>23</v>
      </c>
      <c r="D212" s="233">
        <v>11748.83</v>
      </c>
      <c r="E212" s="227">
        <v>10381.75</v>
      </c>
      <c r="F212" s="227">
        <v>5957.75</v>
      </c>
      <c r="G212" s="227">
        <v>1773</v>
      </c>
      <c r="H212" s="228">
        <v>29861.33</v>
      </c>
    </row>
    <row r="213" spans="1:8" ht="12.75" x14ac:dyDescent="0.2">
      <c r="A213" s="225">
        <v>2023</v>
      </c>
      <c r="B213" s="95" t="s">
        <v>3</v>
      </c>
      <c r="C213" s="225" t="s">
        <v>23</v>
      </c>
      <c r="D213" s="233">
        <v>15130.077499999999</v>
      </c>
      <c r="E213" s="227">
        <v>11235.387499999999</v>
      </c>
      <c r="F213" s="227">
        <v>8311.1875</v>
      </c>
      <c r="G213" s="227">
        <v>3004.8249999999998</v>
      </c>
      <c r="H213" s="228">
        <v>37681.477499999994</v>
      </c>
    </row>
    <row r="214" spans="1:8" ht="12.75" x14ac:dyDescent="0.2">
      <c r="A214" s="225">
        <v>2023</v>
      </c>
      <c r="B214" s="95" t="s">
        <v>4</v>
      </c>
      <c r="C214" s="225" t="s">
        <v>23</v>
      </c>
      <c r="D214" s="233">
        <v>17688.53</v>
      </c>
      <c r="E214" s="227">
        <v>12160.778</v>
      </c>
      <c r="F214" s="227">
        <v>11585.24</v>
      </c>
      <c r="G214" s="227">
        <v>2894.98</v>
      </c>
      <c r="H214" s="228">
        <v>44329.527999999998</v>
      </c>
    </row>
    <row r="215" spans="1:8" ht="12.75" x14ac:dyDescent="0.2">
      <c r="A215" s="225">
        <v>2023</v>
      </c>
      <c r="B215" s="95" t="s">
        <v>5</v>
      </c>
      <c r="C215" s="225" t="s">
        <v>23</v>
      </c>
      <c r="D215" s="233">
        <v>16533.5</v>
      </c>
      <c r="E215" s="227">
        <v>11752.9</v>
      </c>
      <c r="F215" s="227">
        <v>7936.76</v>
      </c>
      <c r="G215" s="227">
        <v>274.55</v>
      </c>
      <c r="H215" s="228">
        <v>36497.710000000006</v>
      </c>
    </row>
    <row r="216" spans="1:8" ht="12.75" x14ac:dyDescent="0.2">
      <c r="A216" s="225">
        <v>2023</v>
      </c>
      <c r="B216" s="95" t="s">
        <v>6</v>
      </c>
      <c r="C216" s="225" t="s">
        <v>23</v>
      </c>
      <c r="D216" s="233">
        <v>17564.59</v>
      </c>
      <c r="E216" s="227">
        <v>15592.890000000001</v>
      </c>
      <c r="F216" s="227">
        <v>10402.14</v>
      </c>
      <c r="G216" s="227">
        <v>178.1</v>
      </c>
      <c r="H216" s="228">
        <v>43737.72</v>
      </c>
    </row>
    <row r="217" spans="1:8" ht="12.75" x14ac:dyDescent="0.2">
      <c r="A217" s="225">
        <v>2023</v>
      </c>
      <c r="B217" s="95" t="s">
        <v>7</v>
      </c>
      <c r="C217" s="225" t="s">
        <v>23</v>
      </c>
      <c r="D217" s="233">
        <v>15252.82</v>
      </c>
      <c r="E217" s="227">
        <v>12825.403</v>
      </c>
      <c r="F217" s="227">
        <v>10238.58</v>
      </c>
      <c r="G217" s="227">
        <v>274.06</v>
      </c>
      <c r="H217" s="228">
        <v>38590.862999999998</v>
      </c>
    </row>
    <row r="218" spans="1:8" ht="12.75" x14ac:dyDescent="0.2">
      <c r="A218" s="225">
        <v>2023</v>
      </c>
      <c r="B218" s="95" t="s">
        <v>8</v>
      </c>
      <c r="C218" s="225" t="s">
        <v>23</v>
      </c>
      <c r="D218" s="233">
        <v>15952.33</v>
      </c>
      <c r="E218" s="227">
        <v>13421.910499999998</v>
      </c>
      <c r="F218" s="227">
        <v>8033.88</v>
      </c>
      <c r="G218" s="227">
        <v>158.38999999999999</v>
      </c>
      <c r="H218" s="228">
        <v>37566.510499999997</v>
      </c>
    </row>
    <row r="219" spans="1:8" ht="12.75" x14ac:dyDescent="0.2">
      <c r="A219" s="225">
        <v>2023</v>
      </c>
      <c r="B219" s="95" t="s">
        <v>9</v>
      </c>
      <c r="C219" s="225" t="s">
        <v>23</v>
      </c>
      <c r="D219" s="233">
        <v>17661.25</v>
      </c>
      <c r="E219" s="227">
        <v>13062</v>
      </c>
      <c r="F219" s="227">
        <v>10294.25</v>
      </c>
      <c r="G219" s="227">
        <v>176.5</v>
      </c>
      <c r="H219" s="228">
        <v>41194</v>
      </c>
    </row>
    <row r="220" spans="1:8" ht="12.75" x14ac:dyDescent="0.2">
      <c r="A220" s="225">
        <v>2023</v>
      </c>
      <c r="B220" s="95" t="s">
        <v>10</v>
      </c>
      <c r="C220" s="225" t="s">
        <v>23</v>
      </c>
      <c r="D220" s="233">
        <v>18209.25</v>
      </c>
      <c r="E220" s="227">
        <v>13456.5</v>
      </c>
      <c r="F220" s="227">
        <v>9813.75</v>
      </c>
      <c r="G220" s="227">
        <v>171</v>
      </c>
      <c r="H220" s="228">
        <v>41650.5</v>
      </c>
    </row>
    <row r="221" spans="1:8" ht="12.75" x14ac:dyDescent="0.2">
      <c r="A221" s="225">
        <v>2023</v>
      </c>
      <c r="B221" s="95" t="s">
        <v>11</v>
      </c>
      <c r="C221" s="225" t="s">
        <v>23</v>
      </c>
      <c r="D221" s="233">
        <v>17529.150000000001</v>
      </c>
      <c r="E221" s="227">
        <v>14303.9</v>
      </c>
      <c r="F221" s="227">
        <v>7576.5</v>
      </c>
      <c r="G221" s="227">
        <v>122.75</v>
      </c>
      <c r="H221" s="228">
        <v>39532.300000000003</v>
      </c>
    </row>
    <row r="222" spans="1:8" ht="12.75" x14ac:dyDescent="0.2">
      <c r="A222" s="225">
        <v>2023</v>
      </c>
      <c r="B222" s="95" t="s">
        <v>12</v>
      </c>
      <c r="C222" s="225" t="s">
        <v>23</v>
      </c>
      <c r="D222" s="233">
        <v>20476</v>
      </c>
      <c r="E222" s="227">
        <v>13173.25</v>
      </c>
      <c r="F222" s="227">
        <v>9196</v>
      </c>
      <c r="G222" s="227">
        <v>174.5</v>
      </c>
      <c r="H222" s="228">
        <v>43019.75</v>
      </c>
    </row>
    <row r="223" spans="1:8" ht="12.75" x14ac:dyDescent="0.2">
      <c r="A223" s="225">
        <v>2023</v>
      </c>
      <c r="B223" s="95" t="s">
        <v>13</v>
      </c>
      <c r="C223" s="225" t="s">
        <v>23</v>
      </c>
      <c r="D223" s="233">
        <v>15343.09</v>
      </c>
      <c r="E223" s="227">
        <v>17532.95</v>
      </c>
      <c r="F223" s="227">
        <v>7376.25</v>
      </c>
      <c r="G223" s="227">
        <v>50.75</v>
      </c>
      <c r="H223" s="228">
        <v>40303.040000000001</v>
      </c>
    </row>
    <row r="224" spans="1:8" ht="12.75" x14ac:dyDescent="0.2">
      <c r="A224" s="225">
        <v>2024</v>
      </c>
      <c r="B224" s="95" t="s">
        <v>2</v>
      </c>
      <c r="C224" s="225" t="s">
        <v>23</v>
      </c>
      <c r="D224" s="233">
        <v>14437.5</v>
      </c>
      <c r="E224" s="227">
        <v>10172.75</v>
      </c>
      <c r="F224" s="227">
        <v>7275.25</v>
      </c>
      <c r="G224" s="227">
        <v>69</v>
      </c>
      <c r="H224" s="228">
        <v>31954.5</v>
      </c>
    </row>
    <row r="225" spans="1:8" ht="12.75" x14ac:dyDescent="0.2">
      <c r="A225" s="275">
        <v>2024</v>
      </c>
      <c r="B225" s="270" t="s">
        <v>3</v>
      </c>
      <c r="C225" s="275" t="s">
        <v>23</v>
      </c>
      <c r="D225" s="276">
        <v>20705</v>
      </c>
      <c r="E225" s="227">
        <v>9416</v>
      </c>
      <c r="F225" s="227">
        <v>8805</v>
      </c>
      <c r="G225" s="227">
        <v>96.5</v>
      </c>
      <c r="H225" s="228">
        <v>39022.5</v>
      </c>
    </row>
    <row r="226" spans="1:8" s="277" customFormat="1" ht="12.75" x14ac:dyDescent="0.2">
      <c r="A226" s="229">
        <v>2024</v>
      </c>
      <c r="B226" s="175" t="s">
        <v>4</v>
      </c>
      <c r="C226" s="229" t="s">
        <v>23</v>
      </c>
      <c r="D226" s="235">
        <v>17544</v>
      </c>
      <c r="E226" s="231">
        <v>8038.5</v>
      </c>
      <c r="F226" s="231">
        <v>7039.75</v>
      </c>
      <c r="G226" s="231">
        <v>60.5</v>
      </c>
      <c r="H226" s="232">
        <v>32682.75</v>
      </c>
    </row>
    <row r="227" spans="1:8" ht="12.75" x14ac:dyDescent="0.2">
      <c r="A227" s="225">
        <v>2022</v>
      </c>
      <c r="B227" s="95" t="s">
        <v>2</v>
      </c>
      <c r="C227" s="225" t="s">
        <v>24</v>
      </c>
      <c r="D227" s="233">
        <v>13009.543683258196</v>
      </c>
      <c r="E227" s="227">
        <v>3980.7008797800713</v>
      </c>
      <c r="F227" s="227">
        <v>916.23582450289882</v>
      </c>
      <c r="G227" s="227">
        <v>85.707753227142305</v>
      </c>
      <c r="H227" s="228">
        <v>17992.18814076831</v>
      </c>
    </row>
    <row r="228" spans="1:8" ht="12.75" x14ac:dyDescent="0.2">
      <c r="A228" s="225">
        <v>2022</v>
      </c>
      <c r="B228" s="95" t="s">
        <v>3</v>
      </c>
      <c r="C228" s="225" t="s">
        <v>24</v>
      </c>
      <c r="D228" s="233">
        <v>18875.117939086937</v>
      </c>
      <c r="E228" s="227">
        <v>6146.1385455077871</v>
      </c>
      <c r="F228" s="227">
        <v>1918.8123274978529</v>
      </c>
      <c r="G228" s="227">
        <v>135.39738594371101</v>
      </c>
      <c r="H228" s="228">
        <v>27075.466198036287</v>
      </c>
    </row>
    <row r="229" spans="1:8" ht="12.75" x14ac:dyDescent="0.2">
      <c r="A229" s="225">
        <v>2022</v>
      </c>
      <c r="B229" s="95" t="s">
        <v>4</v>
      </c>
      <c r="C229" s="225" t="s">
        <v>24</v>
      </c>
      <c r="D229" s="233">
        <v>19408.513419448736</v>
      </c>
      <c r="E229" s="227">
        <v>6627.2395191465093</v>
      </c>
      <c r="F229" s="227">
        <v>2179.1568324508362</v>
      </c>
      <c r="G229" s="227">
        <v>159.51927762711344</v>
      </c>
      <c r="H229" s="228">
        <v>28374.429048673195</v>
      </c>
    </row>
    <row r="230" spans="1:8" ht="12.75" x14ac:dyDescent="0.2">
      <c r="A230" s="225">
        <v>2022</v>
      </c>
      <c r="B230" s="95" t="s">
        <v>5</v>
      </c>
      <c r="C230" s="225" t="s">
        <v>24</v>
      </c>
      <c r="D230" s="233">
        <v>16510.010734479452</v>
      </c>
      <c r="E230" s="227">
        <v>5499.7468614060663</v>
      </c>
      <c r="F230" s="227">
        <v>1880.5460274080369</v>
      </c>
      <c r="G230" s="227">
        <v>109.46360710047792</v>
      </c>
      <c r="H230" s="228">
        <v>23999.767230394034</v>
      </c>
    </row>
    <row r="231" spans="1:8" ht="12.75" x14ac:dyDescent="0.2">
      <c r="A231" s="225">
        <v>2022</v>
      </c>
      <c r="B231" s="95" t="s">
        <v>6</v>
      </c>
      <c r="C231" s="225" t="s">
        <v>24</v>
      </c>
      <c r="D231" s="233">
        <v>18856.427418198742</v>
      </c>
      <c r="E231" s="227">
        <v>5741.7732777757137</v>
      </c>
      <c r="F231" s="227">
        <v>1412.0480088635782</v>
      </c>
      <c r="G231" s="227">
        <v>214.24138657307753</v>
      </c>
      <c r="H231" s="228">
        <v>26224.490091411109</v>
      </c>
    </row>
    <row r="232" spans="1:8" ht="12.75" x14ac:dyDescent="0.2">
      <c r="A232" s="225">
        <v>2022</v>
      </c>
      <c r="B232" s="95" t="s">
        <v>7</v>
      </c>
      <c r="C232" s="225" t="s">
        <v>24</v>
      </c>
      <c r="D232" s="233">
        <v>17667.972267489502</v>
      </c>
      <c r="E232" s="227">
        <v>4521.1464488650645</v>
      </c>
      <c r="F232" s="227">
        <v>1169.700074081682</v>
      </c>
      <c r="G232" s="227">
        <v>180.41247653533739</v>
      </c>
      <c r="H232" s="228">
        <v>23539.231266971587</v>
      </c>
    </row>
    <row r="233" spans="1:8" ht="12.75" x14ac:dyDescent="0.2">
      <c r="A233" s="225">
        <v>2022</v>
      </c>
      <c r="B233" s="95" t="s">
        <v>8</v>
      </c>
      <c r="C233" s="225" t="s">
        <v>24</v>
      </c>
      <c r="D233" s="233">
        <v>16772.073762081978</v>
      </c>
      <c r="E233" s="227">
        <v>3864.8123242636084</v>
      </c>
      <c r="F233" s="227">
        <v>1381.8411860280637</v>
      </c>
      <c r="G233" s="227">
        <v>228.62266637237957</v>
      </c>
      <c r="H233" s="228">
        <v>22247.349938746029</v>
      </c>
    </row>
    <row r="234" spans="1:8" ht="12.75" x14ac:dyDescent="0.2">
      <c r="A234" s="225">
        <v>2022</v>
      </c>
      <c r="B234" s="95" t="s">
        <v>9</v>
      </c>
      <c r="C234" s="225" t="s">
        <v>24</v>
      </c>
      <c r="D234" s="233">
        <v>18693.683422573715</v>
      </c>
      <c r="E234" s="227">
        <v>2560.1501225734974</v>
      </c>
      <c r="F234" s="227">
        <v>2038.458891418981</v>
      </c>
      <c r="G234" s="227">
        <v>212.06400526220324</v>
      </c>
      <c r="H234" s="228">
        <v>23504.356441828397</v>
      </c>
    </row>
    <row r="235" spans="1:8" ht="12.75" x14ac:dyDescent="0.2">
      <c r="A235" s="225">
        <v>2022</v>
      </c>
      <c r="B235" s="95" t="s">
        <v>10</v>
      </c>
      <c r="C235" s="225" t="s">
        <v>24</v>
      </c>
      <c r="D235" s="233">
        <v>18746.386294517302</v>
      </c>
      <c r="E235" s="227">
        <v>2620.626716826594</v>
      </c>
      <c r="F235" s="227">
        <v>2200.3328190593156</v>
      </c>
      <c r="G235" s="227">
        <v>184.83079219323301</v>
      </c>
      <c r="H235" s="228">
        <v>23752.176622596446</v>
      </c>
    </row>
    <row r="236" spans="1:8" ht="12.75" x14ac:dyDescent="0.2">
      <c r="A236" s="225">
        <v>2022</v>
      </c>
      <c r="B236" s="95" t="s">
        <v>11</v>
      </c>
      <c r="C236" s="225" t="s">
        <v>24</v>
      </c>
      <c r="D236" s="233">
        <v>15801.541771470031</v>
      </c>
      <c r="E236" s="227">
        <v>2837.3479412722381</v>
      </c>
      <c r="F236" s="227">
        <v>1929.0596233197771</v>
      </c>
      <c r="G236" s="227">
        <v>156.13116282017381</v>
      </c>
      <c r="H236" s="228">
        <v>20724.080498882216</v>
      </c>
    </row>
    <row r="237" spans="1:8" ht="12.75" x14ac:dyDescent="0.2">
      <c r="A237" s="225">
        <v>2022</v>
      </c>
      <c r="B237" s="95" t="s">
        <v>12</v>
      </c>
      <c r="C237" s="225" t="s">
        <v>24</v>
      </c>
      <c r="D237" s="233">
        <v>16586.198934250868</v>
      </c>
      <c r="E237" s="227">
        <v>2304.2161641204275</v>
      </c>
      <c r="F237" s="227">
        <v>1626.8952879898077</v>
      </c>
      <c r="G237" s="227">
        <v>118.504741009128</v>
      </c>
      <c r="H237" s="228">
        <v>20635.815127370231</v>
      </c>
    </row>
    <row r="238" spans="1:8" ht="12.75" x14ac:dyDescent="0.2">
      <c r="A238" s="225">
        <v>2022</v>
      </c>
      <c r="B238" s="95" t="s">
        <v>13</v>
      </c>
      <c r="C238" s="225" t="s">
        <v>24</v>
      </c>
      <c r="D238" s="233">
        <v>13836.300353144537</v>
      </c>
      <c r="E238" s="227">
        <v>2319.6111984624226</v>
      </c>
      <c r="F238" s="227">
        <v>1312.4630973791693</v>
      </c>
      <c r="G238" s="227">
        <v>139.8447453360227</v>
      </c>
      <c r="H238" s="228">
        <v>17608.219394322154</v>
      </c>
    </row>
    <row r="239" spans="1:8" ht="12.75" x14ac:dyDescent="0.2">
      <c r="A239" s="225">
        <v>2023</v>
      </c>
      <c r="B239" s="95" t="s">
        <v>2</v>
      </c>
      <c r="C239" s="225" t="s">
        <v>24</v>
      </c>
      <c r="D239" s="233">
        <v>10391.25</v>
      </c>
      <c r="E239" s="227">
        <v>1587.75</v>
      </c>
      <c r="F239" s="227">
        <v>1291.5</v>
      </c>
      <c r="G239" s="227">
        <v>130.5</v>
      </c>
      <c r="H239" s="228">
        <v>13401</v>
      </c>
    </row>
    <row r="240" spans="1:8" ht="12.75" x14ac:dyDescent="0.2">
      <c r="A240" s="225">
        <v>2023</v>
      </c>
      <c r="B240" s="95" t="s">
        <v>3</v>
      </c>
      <c r="C240" s="225" t="s">
        <v>24</v>
      </c>
      <c r="D240" s="233">
        <v>14182</v>
      </c>
      <c r="E240" s="227">
        <v>2404</v>
      </c>
      <c r="F240" s="227">
        <v>561</v>
      </c>
      <c r="G240" s="227">
        <v>0</v>
      </c>
      <c r="H240" s="228">
        <v>17147</v>
      </c>
    </row>
    <row r="241" spans="1:8" ht="12.75" x14ac:dyDescent="0.2">
      <c r="A241" s="225">
        <v>2023</v>
      </c>
      <c r="B241" s="95" t="s">
        <v>4</v>
      </c>
      <c r="C241" s="225" t="s">
        <v>24</v>
      </c>
      <c r="D241" s="233">
        <v>16954.25</v>
      </c>
      <c r="E241" s="227">
        <v>2803.75</v>
      </c>
      <c r="F241" s="227">
        <v>521.75</v>
      </c>
      <c r="G241" s="227">
        <v>0</v>
      </c>
      <c r="H241" s="228">
        <v>20279.75</v>
      </c>
    </row>
    <row r="242" spans="1:8" ht="12.75" x14ac:dyDescent="0.2">
      <c r="A242" s="225">
        <v>2023</v>
      </c>
      <c r="B242" s="95" t="s">
        <v>5</v>
      </c>
      <c r="C242" s="225" t="s">
        <v>24</v>
      </c>
      <c r="D242" s="233">
        <v>14500.5</v>
      </c>
      <c r="E242" s="227">
        <v>2442.25</v>
      </c>
      <c r="F242" s="227">
        <v>611.5</v>
      </c>
      <c r="G242" s="227">
        <v>14</v>
      </c>
      <c r="H242" s="228">
        <v>17568.25</v>
      </c>
    </row>
    <row r="243" spans="1:8" ht="12.75" x14ac:dyDescent="0.2">
      <c r="A243" s="225">
        <v>2023</v>
      </c>
      <c r="B243" s="95" t="s">
        <v>6</v>
      </c>
      <c r="C243" s="225" t="s">
        <v>24</v>
      </c>
      <c r="D243" s="233">
        <v>17185</v>
      </c>
      <c r="E243" s="227">
        <v>3439.75</v>
      </c>
      <c r="F243" s="227">
        <v>900.75</v>
      </c>
      <c r="G243" s="227">
        <v>111</v>
      </c>
      <c r="H243" s="228">
        <v>21636.5</v>
      </c>
    </row>
    <row r="244" spans="1:8" ht="12.75" x14ac:dyDescent="0.2">
      <c r="A244" s="225">
        <v>2023</v>
      </c>
      <c r="B244" s="95" t="s">
        <v>7</v>
      </c>
      <c r="C244" s="225" t="s">
        <v>24</v>
      </c>
      <c r="D244" s="233">
        <v>15979.75</v>
      </c>
      <c r="E244" s="227">
        <v>2649.74</v>
      </c>
      <c r="F244" s="227">
        <v>520.25</v>
      </c>
      <c r="G244" s="227">
        <v>100</v>
      </c>
      <c r="H244" s="228">
        <v>19249.739999999998</v>
      </c>
    </row>
    <row r="245" spans="1:8" ht="12.75" x14ac:dyDescent="0.2">
      <c r="A245" s="225">
        <v>2023</v>
      </c>
      <c r="B245" s="95" t="s">
        <v>8</v>
      </c>
      <c r="C245" s="225" t="s">
        <v>24</v>
      </c>
      <c r="D245" s="233">
        <v>13244.76</v>
      </c>
      <c r="E245" s="227">
        <v>2701</v>
      </c>
      <c r="F245" s="227">
        <v>769.5</v>
      </c>
      <c r="G245" s="227">
        <v>28</v>
      </c>
      <c r="H245" s="228">
        <v>16743.260000000002</v>
      </c>
    </row>
    <row r="246" spans="1:8" ht="12.75" x14ac:dyDescent="0.2">
      <c r="A246" s="225">
        <v>2023</v>
      </c>
      <c r="B246" s="95" t="s">
        <v>9</v>
      </c>
      <c r="C246" s="225" t="s">
        <v>24</v>
      </c>
      <c r="D246" s="233">
        <v>14553.75</v>
      </c>
      <c r="E246" s="227">
        <v>5306.75</v>
      </c>
      <c r="F246" s="227">
        <v>339.75</v>
      </c>
      <c r="G246" s="227">
        <v>0</v>
      </c>
      <c r="H246" s="228">
        <v>20200.25</v>
      </c>
    </row>
    <row r="247" spans="1:8" ht="12.75" x14ac:dyDescent="0.2">
      <c r="A247" s="225">
        <v>2023</v>
      </c>
      <c r="B247" s="95" t="s">
        <v>10</v>
      </c>
      <c r="C247" s="225" t="s">
        <v>24</v>
      </c>
      <c r="D247" s="233">
        <v>13597.15</v>
      </c>
      <c r="E247" s="227">
        <v>4581.74</v>
      </c>
      <c r="F247" s="227">
        <v>894.25</v>
      </c>
      <c r="G247" s="227">
        <v>0</v>
      </c>
      <c r="H247" s="228">
        <v>19073.14</v>
      </c>
    </row>
    <row r="248" spans="1:8" ht="12.75" x14ac:dyDescent="0.2">
      <c r="A248" s="225">
        <v>2023</v>
      </c>
      <c r="B248" s="95" t="s">
        <v>11</v>
      </c>
      <c r="C248" s="225" t="s">
        <v>24</v>
      </c>
      <c r="D248" s="233">
        <v>11279</v>
      </c>
      <c r="E248" s="227">
        <v>4398</v>
      </c>
      <c r="F248" s="227">
        <v>1120.75</v>
      </c>
      <c r="G248" s="227">
        <v>0</v>
      </c>
      <c r="H248" s="228">
        <v>16797.75</v>
      </c>
    </row>
    <row r="249" spans="1:8" ht="12.75" x14ac:dyDescent="0.2">
      <c r="A249" s="225">
        <v>2023</v>
      </c>
      <c r="B249" s="95" t="s">
        <v>12</v>
      </c>
      <c r="C249" s="225" t="s">
        <v>24</v>
      </c>
      <c r="D249" s="233">
        <v>12676</v>
      </c>
      <c r="E249" s="227">
        <v>5505.5</v>
      </c>
      <c r="F249" s="227">
        <v>509.5</v>
      </c>
      <c r="G249" s="227">
        <v>40.5</v>
      </c>
      <c r="H249" s="228">
        <v>18731.5</v>
      </c>
    </row>
    <row r="250" spans="1:8" ht="12.75" x14ac:dyDescent="0.2">
      <c r="A250" s="225">
        <v>2023</v>
      </c>
      <c r="B250" s="95" t="s">
        <v>13</v>
      </c>
      <c r="C250" s="225" t="s">
        <v>24</v>
      </c>
      <c r="D250" s="233">
        <v>10224.25</v>
      </c>
      <c r="E250" s="227">
        <v>4539.25</v>
      </c>
      <c r="F250" s="227">
        <v>640.54999999999995</v>
      </c>
      <c r="G250" s="227">
        <v>167.75</v>
      </c>
      <c r="H250" s="228">
        <v>15571.8</v>
      </c>
    </row>
    <row r="251" spans="1:8" ht="12.75" x14ac:dyDescent="0.2">
      <c r="A251" s="225">
        <v>2024</v>
      </c>
      <c r="B251" s="95" t="s">
        <v>2</v>
      </c>
      <c r="C251" s="225" t="s">
        <v>24</v>
      </c>
      <c r="D251" s="233">
        <v>10072</v>
      </c>
      <c r="E251" s="227">
        <v>3002.25</v>
      </c>
      <c r="F251" s="227">
        <v>455.5</v>
      </c>
      <c r="G251" s="227">
        <v>458</v>
      </c>
      <c r="H251" s="228">
        <v>13987.75</v>
      </c>
    </row>
    <row r="252" spans="1:8" ht="12.75" x14ac:dyDescent="0.2">
      <c r="A252" s="275">
        <v>2024</v>
      </c>
      <c r="B252" s="270" t="s">
        <v>3</v>
      </c>
      <c r="C252" s="275" t="s">
        <v>24</v>
      </c>
      <c r="D252" s="276">
        <v>12616.5</v>
      </c>
      <c r="E252" s="227">
        <v>3102.25</v>
      </c>
      <c r="F252" s="227">
        <v>256.5</v>
      </c>
      <c r="G252" s="227">
        <v>90</v>
      </c>
      <c r="H252" s="228">
        <v>16065.25</v>
      </c>
    </row>
    <row r="253" spans="1:8" s="277" customFormat="1" ht="12.75" x14ac:dyDescent="0.2">
      <c r="A253" s="229">
        <v>2024</v>
      </c>
      <c r="B253" s="175" t="s">
        <v>4</v>
      </c>
      <c r="C253" s="229" t="s">
        <v>24</v>
      </c>
      <c r="D253" s="235">
        <v>12262.25</v>
      </c>
      <c r="E253" s="231">
        <v>2688.5</v>
      </c>
      <c r="F253" s="231">
        <v>392.25</v>
      </c>
      <c r="G253" s="231">
        <v>0</v>
      </c>
      <c r="H253" s="232">
        <v>15343</v>
      </c>
    </row>
    <row r="254" spans="1:8" ht="12.75" x14ac:dyDescent="0.2">
      <c r="A254" s="225">
        <v>2022</v>
      </c>
      <c r="B254" s="95" t="s">
        <v>2</v>
      </c>
      <c r="C254" s="225" t="s">
        <v>47</v>
      </c>
      <c r="D254" s="233">
        <v>30529</v>
      </c>
      <c r="E254" s="227">
        <v>2262.0500000000002</v>
      </c>
      <c r="F254" s="227">
        <v>10001.950000000001</v>
      </c>
      <c r="G254" s="227">
        <v>701.75</v>
      </c>
      <c r="H254" s="228">
        <v>43494.75</v>
      </c>
    </row>
    <row r="255" spans="1:8" ht="12.75" x14ac:dyDescent="0.2">
      <c r="A255" s="225">
        <v>2022</v>
      </c>
      <c r="B255" s="95" t="s">
        <v>3</v>
      </c>
      <c r="C255" s="225" t="s">
        <v>47</v>
      </c>
      <c r="D255" s="233">
        <v>38163.65</v>
      </c>
      <c r="E255" s="227">
        <v>2509.89</v>
      </c>
      <c r="F255" s="227">
        <v>14010.15</v>
      </c>
      <c r="G255" s="227">
        <v>791.75</v>
      </c>
      <c r="H255" s="228">
        <v>55475.44</v>
      </c>
    </row>
    <row r="256" spans="1:8" ht="12.75" x14ac:dyDescent="0.2">
      <c r="A256" s="225">
        <v>2022</v>
      </c>
      <c r="B256" s="95" t="s">
        <v>4</v>
      </c>
      <c r="C256" s="225" t="s">
        <v>47</v>
      </c>
      <c r="D256" s="233">
        <v>41972.35</v>
      </c>
      <c r="E256" s="227">
        <v>3324.5</v>
      </c>
      <c r="F256" s="227">
        <v>12507.25</v>
      </c>
      <c r="G256" s="227">
        <v>323.5</v>
      </c>
      <c r="H256" s="228">
        <v>58127.6</v>
      </c>
    </row>
    <row r="257" spans="1:8" ht="12.75" x14ac:dyDescent="0.2">
      <c r="A257" s="225">
        <v>2022</v>
      </c>
      <c r="B257" s="95" t="s">
        <v>5</v>
      </c>
      <c r="C257" s="225" t="s">
        <v>47</v>
      </c>
      <c r="D257" s="233">
        <v>33868.85</v>
      </c>
      <c r="E257" s="227">
        <v>3557.25</v>
      </c>
      <c r="F257" s="227">
        <v>13558</v>
      </c>
      <c r="G257" s="227">
        <v>323.75</v>
      </c>
      <c r="H257" s="228">
        <v>51307.85</v>
      </c>
    </row>
    <row r="258" spans="1:8" ht="12.75" x14ac:dyDescent="0.2">
      <c r="A258" s="225">
        <v>2022</v>
      </c>
      <c r="B258" s="95" t="s">
        <v>6</v>
      </c>
      <c r="C258" s="225" t="s">
        <v>47</v>
      </c>
      <c r="D258" s="233">
        <v>38524.15</v>
      </c>
      <c r="E258" s="227">
        <v>3620.5</v>
      </c>
      <c r="F258" s="227">
        <v>14731.75</v>
      </c>
      <c r="G258" s="227">
        <v>175.5</v>
      </c>
      <c r="H258" s="228">
        <v>57051.9</v>
      </c>
    </row>
    <row r="259" spans="1:8" ht="12.75" x14ac:dyDescent="0.2">
      <c r="A259" s="225">
        <v>2022</v>
      </c>
      <c r="B259" s="95" t="s">
        <v>7</v>
      </c>
      <c r="C259" s="225" t="s">
        <v>47</v>
      </c>
      <c r="D259" s="233">
        <v>40436.75</v>
      </c>
      <c r="E259" s="227">
        <v>4392.7</v>
      </c>
      <c r="F259" s="227">
        <v>13581</v>
      </c>
      <c r="G259" s="227">
        <v>321</v>
      </c>
      <c r="H259" s="228">
        <v>58731.45</v>
      </c>
    </row>
    <row r="260" spans="1:8" ht="12.75" x14ac:dyDescent="0.2">
      <c r="A260" s="225">
        <v>2022</v>
      </c>
      <c r="B260" s="95" t="s">
        <v>8</v>
      </c>
      <c r="C260" s="225" t="s">
        <v>47</v>
      </c>
      <c r="D260" s="233">
        <v>41122.899999999994</v>
      </c>
      <c r="E260" s="227">
        <v>2438.75</v>
      </c>
      <c r="F260" s="227">
        <v>15295.9</v>
      </c>
      <c r="G260" s="227">
        <v>1084.75</v>
      </c>
      <c r="H260" s="228">
        <v>59942.299999999996</v>
      </c>
    </row>
    <row r="261" spans="1:8" ht="12.75" x14ac:dyDescent="0.2">
      <c r="A261" s="225">
        <v>2022</v>
      </c>
      <c r="B261" s="95" t="s">
        <v>9</v>
      </c>
      <c r="C261" s="225" t="s">
        <v>47</v>
      </c>
      <c r="D261" s="233">
        <v>48545.600000000006</v>
      </c>
      <c r="E261" s="227">
        <v>4170.5</v>
      </c>
      <c r="F261" s="227">
        <v>18357.949999999997</v>
      </c>
      <c r="G261" s="227">
        <v>271.25</v>
      </c>
      <c r="H261" s="228">
        <v>71345.3</v>
      </c>
    </row>
    <row r="262" spans="1:8" ht="12.75" x14ac:dyDescent="0.2">
      <c r="A262" s="225">
        <v>2022</v>
      </c>
      <c r="B262" s="95" t="s">
        <v>10</v>
      </c>
      <c r="C262" s="225" t="s">
        <v>47</v>
      </c>
      <c r="D262" s="233">
        <v>47890.05</v>
      </c>
      <c r="E262" s="227">
        <v>6247.25</v>
      </c>
      <c r="F262" s="227">
        <v>17181.900000000001</v>
      </c>
      <c r="G262" s="227">
        <v>435</v>
      </c>
      <c r="H262" s="228">
        <v>71754.200000000012</v>
      </c>
    </row>
    <row r="263" spans="1:8" ht="12.75" x14ac:dyDescent="0.2">
      <c r="A263" s="225">
        <v>2022</v>
      </c>
      <c r="B263" s="95" t="s">
        <v>11</v>
      </c>
      <c r="C263" s="225" t="s">
        <v>47</v>
      </c>
      <c r="D263" s="233">
        <v>41523.15</v>
      </c>
      <c r="E263" s="227">
        <v>5019.95</v>
      </c>
      <c r="F263" s="227">
        <v>11996.15</v>
      </c>
      <c r="G263" s="227">
        <v>3358.75</v>
      </c>
      <c r="H263" s="228">
        <v>61898</v>
      </c>
    </row>
    <row r="264" spans="1:8" ht="12.75" x14ac:dyDescent="0.2">
      <c r="A264" s="225">
        <v>2022</v>
      </c>
      <c r="B264" s="95" t="s">
        <v>12</v>
      </c>
      <c r="C264" s="225" t="s">
        <v>47</v>
      </c>
      <c r="D264" s="233">
        <v>38954.050000000003</v>
      </c>
      <c r="E264" s="227">
        <v>5261.85</v>
      </c>
      <c r="F264" s="227">
        <v>13461.75</v>
      </c>
      <c r="G264" s="227">
        <v>542.5</v>
      </c>
      <c r="H264" s="228">
        <v>58220.15</v>
      </c>
    </row>
    <row r="265" spans="1:8" ht="12.75" x14ac:dyDescent="0.2">
      <c r="A265" s="225">
        <v>2022</v>
      </c>
      <c r="B265" s="95" t="s">
        <v>13</v>
      </c>
      <c r="C265" s="225" t="s">
        <v>47</v>
      </c>
      <c r="D265" s="233">
        <v>37035</v>
      </c>
      <c r="E265" s="227">
        <v>7096.95</v>
      </c>
      <c r="F265" s="227">
        <v>12517</v>
      </c>
      <c r="G265" s="227">
        <v>241.5</v>
      </c>
      <c r="H265" s="228">
        <v>56890.45</v>
      </c>
    </row>
    <row r="266" spans="1:8" ht="12.75" x14ac:dyDescent="0.2">
      <c r="A266" s="225">
        <v>2023</v>
      </c>
      <c r="B266" s="95" t="s">
        <v>2</v>
      </c>
      <c r="C266" s="225" t="s">
        <v>47</v>
      </c>
      <c r="D266" s="233">
        <v>30295</v>
      </c>
      <c r="E266" s="227">
        <v>4690.25</v>
      </c>
      <c r="F266" s="227">
        <v>7597.76</v>
      </c>
      <c r="G266" s="227">
        <v>157.75</v>
      </c>
      <c r="H266" s="228">
        <v>42740.76</v>
      </c>
    </row>
    <row r="267" spans="1:8" ht="12.75" x14ac:dyDescent="0.2">
      <c r="A267" s="225">
        <v>2023</v>
      </c>
      <c r="B267" s="95" t="s">
        <v>3</v>
      </c>
      <c r="C267" s="225" t="s">
        <v>47</v>
      </c>
      <c r="D267" s="233">
        <v>39788.85</v>
      </c>
      <c r="E267" s="227">
        <v>5004.75</v>
      </c>
      <c r="F267" s="227">
        <v>11330.25</v>
      </c>
      <c r="G267" s="227">
        <v>424.5</v>
      </c>
      <c r="H267" s="228">
        <v>56548.35</v>
      </c>
    </row>
    <row r="268" spans="1:8" ht="12.75" x14ac:dyDescent="0.2">
      <c r="A268" s="225">
        <v>2023</v>
      </c>
      <c r="B268" s="95" t="s">
        <v>4</v>
      </c>
      <c r="C268" s="225" t="s">
        <v>47</v>
      </c>
      <c r="D268" s="233">
        <v>35542</v>
      </c>
      <c r="E268" s="227">
        <v>5253</v>
      </c>
      <c r="F268" s="227">
        <v>8540.75</v>
      </c>
      <c r="G268" s="227">
        <v>723.6</v>
      </c>
      <c r="H268" s="228">
        <v>50059.35</v>
      </c>
    </row>
    <row r="269" spans="1:8" ht="12.75" x14ac:dyDescent="0.2">
      <c r="A269" s="225">
        <v>2023</v>
      </c>
      <c r="B269" s="95" t="s">
        <v>5</v>
      </c>
      <c r="C269" s="225" t="s">
        <v>47</v>
      </c>
      <c r="D269" s="233">
        <v>27126.799999999999</v>
      </c>
      <c r="E269" s="227">
        <v>4388.25</v>
      </c>
      <c r="F269" s="227">
        <v>6203.5</v>
      </c>
      <c r="G269" s="227">
        <v>400.5</v>
      </c>
      <c r="H269" s="228">
        <v>38119.050000000003</v>
      </c>
    </row>
    <row r="270" spans="1:8" ht="12.75" x14ac:dyDescent="0.2">
      <c r="A270" s="225">
        <v>2023</v>
      </c>
      <c r="B270" s="95" t="s">
        <v>6</v>
      </c>
      <c r="C270" s="225" t="s">
        <v>47</v>
      </c>
      <c r="D270" s="233">
        <v>30274.25</v>
      </c>
      <c r="E270" s="227">
        <v>6551.5</v>
      </c>
      <c r="F270" s="227">
        <v>9042.25</v>
      </c>
      <c r="G270" s="227">
        <v>44</v>
      </c>
      <c r="H270" s="228">
        <v>45912</v>
      </c>
    </row>
    <row r="271" spans="1:8" ht="12.75" x14ac:dyDescent="0.2">
      <c r="A271" s="225">
        <v>2023</v>
      </c>
      <c r="B271" s="95" t="s">
        <v>7</v>
      </c>
      <c r="C271" s="225" t="s">
        <v>47</v>
      </c>
      <c r="D271" s="233">
        <v>27170.5</v>
      </c>
      <c r="E271" s="227">
        <v>6377.75</v>
      </c>
      <c r="F271" s="227">
        <v>9699.5</v>
      </c>
      <c r="G271" s="227">
        <v>82</v>
      </c>
      <c r="H271" s="228">
        <v>43329.75</v>
      </c>
    </row>
    <row r="272" spans="1:8" ht="12.75" x14ac:dyDescent="0.2">
      <c r="A272" s="225">
        <v>2023</v>
      </c>
      <c r="B272" s="95" t="s">
        <v>8</v>
      </c>
      <c r="C272" s="225" t="s">
        <v>47</v>
      </c>
      <c r="D272" s="233">
        <v>26221.75</v>
      </c>
      <c r="E272" s="227">
        <v>6269.7</v>
      </c>
      <c r="F272" s="227">
        <v>9434.8000001907349</v>
      </c>
      <c r="G272" s="227">
        <v>113</v>
      </c>
      <c r="H272" s="228">
        <v>42039.250000190732</v>
      </c>
    </row>
    <row r="273" spans="1:11" ht="12.75" x14ac:dyDescent="0.2">
      <c r="A273" s="225">
        <v>2023</v>
      </c>
      <c r="B273" s="95" t="s">
        <v>9</v>
      </c>
      <c r="C273" s="225" t="s">
        <v>47</v>
      </c>
      <c r="D273" s="233">
        <v>31348.55</v>
      </c>
      <c r="E273" s="227">
        <v>6468.25</v>
      </c>
      <c r="F273" s="227">
        <v>10471.75</v>
      </c>
      <c r="G273" s="227">
        <v>30.5</v>
      </c>
      <c r="H273" s="228">
        <v>48319.05</v>
      </c>
    </row>
    <row r="274" spans="1:11" ht="12.75" x14ac:dyDescent="0.2">
      <c r="A274" s="225">
        <v>2023</v>
      </c>
      <c r="B274" s="95" t="s">
        <v>10</v>
      </c>
      <c r="C274" s="225" t="s">
        <v>47</v>
      </c>
      <c r="D274" s="233">
        <v>33499.5</v>
      </c>
      <c r="E274" s="227">
        <v>8879.35</v>
      </c>
      <c r="F274" s="227">
        <v>13379.5</v>
      </c>
      <c r="G274" s="227">
        <v>101</v>
      </c>
      <c r="H274" s="228">
        <v>55859.35</v>
      </c>
    </row>
    <row r="275" spans="1:11" ht="12.75" x14ac:dyDescent="0.2">
      <c r="A275" s="225">
        <v>2023</v>
      </c>
      <c r="B275" s="95" t="s">
        <v>11</v>
      </c>
      <c r="C275" s="225" t="s">
        <v>47</v>
      </c>
      <c r="D275" s="233">
        <v>29839.8</v>
      </c>
      <c r="E275" s="227">
        <v>5804.55</v>
      </c>
      <c r="F275" s="227">
        <v>13069.25</v>
      </c>
      <c r="G275" s="227">
        <v>147.5</v>
      </c>
      <c r="H275" s="228">
        <v>48861.1</v>
      </c>
    </row>
    <row r="276" spans="1:11" ht="12.75" x14ac:dyDescent="0.2">
      <c r="A276" s="225">
        <v>2023</v>
      </c>
      <c r="B276" s="95" t="s">
        <v>12</v>
      </c>
      <c r="C276" s="225" t="s">
        <v>47</v>
      </c>
      <c r="D276" s="233">
        <v>35048.400000000001</v>
      </c>
      <c r="E276" s="227">
        <v>4678.25</v>
      </c>
      <c r="F276" s="227">
        <v>11426</v>
      </c>
      <c r="G276" s="227">
        <v>13</v>
      </c>
      <c r="H276" s="228">
        <v>51165.65</v>
      </c>
    </row>
    <row r="277" spans="1:11" ht="12.75" x14ac:dyDescent="0.2">
      <c r="A277" s="225">
        <v>2023</v>
      </c>
      <c r="B277" s="95" t="s">
        <v>13</v>
      </c>
      <c r="C277" s="225" t="s">
        <v>47</v>
      </c>
      <c r="D277" s="233">
        <v>29849.3</v>
      </c>
      <c r="E277" s="227">
        <v>4543.2049999999999</v>
      </c>
      <c r="F277" s="227">
        <v>12919</v>
      </c>
      <c r="G277" s="227">
        <v>20</v>
      </c>
      <c r="H277" s="228">
        <v>47331.504999999997</v>
      </c>
    </row>
    <row r="278" spans="1:11" ht="12.75" x14ac:dyDescent="0.2">
      <c r="A278" s="225">
        <v>2024</v>
      </c>
      <c r="B278" s="95" t="s">
        <v>2</v>
      </c>
      <c r="C278" s="225" t="s">
        <v>47</v>
      </c>
      <c r="D278" s="233">
        <v>27160.949999999997</v>
      </c>
      <c r="E278" s="227">
        <v>2439.25</v>
      </c>
      <c r="F278" s="227">
        <v>8132</v>
      </c>
      <c r="G278" s="227">
        <v>304</v>
      </c>
      <c r="H278" s="228">
        <v>38036.199999999997</v>
      </c>
    </row>
    <row r="279" spans="1:11" ht="12.75" x14ac:dyDescent="0.2">
      <c r="A279" s="275">
        <v>2024</v>
      </c>
      <c r="B279" s="270" t="s">
        <v>3</v>
      </c>
      <c r="C279" s="275" t="s">
        <v>47</v>
      </c>
      <c r="D279" s="276">
        <v>36027.54</v>
      </c>
      <c r="E279" s="227">
        <v>3561.6000000000004</v>
      </c>
      <c r="F279" s="227">
        <v>8469</v>
      </c>
      <c r="G279" s="227">
        <v>0</v>
      </c>
      <c r="H279" s="228">
        <v>48058.14</v>
      </c>
    </row>
    <row r="280" spans="1:11" s="277" customFormat="1" ht="12.75" x14ac:dyDescent="0.2">
      <c r="A280" s="229">
        <v>2024</v>
      </c>
      <c r="B280" s="175" t="s">
        <v>4</v>
      </c>
      <c r="C280" s="229" t="s">
        <v>47</v>
      </c>
      <c r="D280" s="235">
        <v>30592.89</v>
      </c>
      <c r="E280" s="231">
        <v>4104.75</v>
      </c>
      <c r="F280" s="231">
        <v>9319.9500000000007</v>
      </c>
      <c r="G280" s="231">
        <v>13.5</v>
      </c>
      <c r="H280" s="232">
        <v>44031.09</v>
      </c>
    </row>
    <row r="281" spans="1:11" x14ac:dyDescent="0.2">
      <c r="A281" s="225">
        <v>2022</v>
      </c>
      <c r="B281" s="95" t="s">
        <v>2</v>
      </c>
      <c r="C281" s="225" t="s">
        <v>63</v>
      </c>
      <c r="D281" s="233">
        <v>33795.12213943735</v>
      </c>
      <c r="E281" s="227">
        <v>30924.123806392246</v>
      </c>
      <c r="F281" s="227">
        <v>12795.772984610998</v>
      </c>
      <c r="G281" s="227">
        <v>11725.075221396102</v>
      </c>
      <c r="H281" s="234">
        <v>89240.094151836704</v>
      </c>
      <c r="J281" s="171"/>
      <c r="K281" s="171"/>
    </row>
    <row r="282" spans="1:11" x14ac:dyDescent="0.2">
      <c r="A282" s="225">
        <v>2022</v>
      </c>
      <c r="B282" s="95" t="s">
        <v>3</v>
      </c>
      <c r="C282" s="225" t="s">
        <v>63</v>
      </c>
      <c r="D282" s="233">
        <v>40058.445797340159</v>
      </c>
      <c r="E282" s="227">
        <v>33666.124890412029</v>
      </c>
      <c r="F282" s="227">
        <v>17380.856695742306</v>
      </c>
      <c r="G282" s="227">
        <v>16800.612011644778</v>
      </c>
      <c r="H282" s="234">
        <v>107906.03939513926</v>
      </c>
      <c r="J282" s="171"/>
      <c r="K282" s="171"/>
    </row>
    <row r="283" spans="1:11" x14ac:dyDescent="0.2">
      <c r="A283" s="225">
        <v>2022</v>
      </c>
      <c r="B283" s="95" t="s">
        <v>4</v>
      </c>
      <c r="C283" s="225" t="s">
        <v>63</v>
      </c>
      <c r="D283" s="233">
        <v>41448.783886791534</v>
      </c>
      <c r="E283" s="227">
        <v>37836.72355960658</v>
      </c>
      <c r="F283" s="227">
        <v>18670.540487603488</v>
      </c>
      <c r="G283" s="227">
        <v>18178.353349402616</v>
      </c>
      <c r="H283" s="234">
        <v>116134.40128340422</v>
      </c>
      <c r="J283" s="171"/>
      <c r="K283" s="171"/>
    </row>
    <row r="284" spans="1:11" x14ac:dyDescent="0.2">
      <c r="A284" s="225">
        <v>2022</v>
      </c>
      <c r="B284" s="95" t="s">
        <v>5</v>
      </c>
      <c r="C284" s="225" t="s">
        <v>63</v>
      </c>
      <c r="D284" s="233">
        <v>42452.759193238067</v>
      </c>
      <c r="E284" s="227">
        <v>27095.285649455836</v>
      </c>
      <c r="F284" s="227">
        <v>14450.085616456958</v>
      </c>
      <c r="G284" s="227">
        <v>15369.655711370011</v>
      </c>
      <c r="H284" s="234">
        <v>99367.786170520863</v>
      </c>
      <c r="J284" s="171"/>
      <c r="K284" s="171"/>
    </row>
    <row r="285" spans="1:11" x14ac:dyDescent="0.2">
      <c r="A285" s="225">
        <v>2022</v>
      </c>
      <c r="B285" s="95" t="s">
        <v>6</v>
      </c>
      <c r="C285" s="225" t="s">
        <v>63</v>
      </c>
      <c r="D285" s="233">
        <v>39684.458927278611</v>
      </c>
      <c r="E285" s="227">
        <v>27750.789869534292</v>
      </c>
      <c r="F285" s="227">
        <v>13148.761006037812</v>
      </c>
      <c r="G285" s="227">
        <v>15419.905340125706</v>
      </c>
      <c r="H285" s="234">
        <v>96003.915142976417</v>
      </c>
      <c r="J285" s="171"/>
      <c r="K285" s="171"/>
    </row>
    <row r="286" spans="1:11" x14ac:dyDescent="0.2">
      <c r="A286" s="225">
        <v>2022</v>
      </c>
      <c r="B286" s="95" t="s">
        <v>7</v>
      </c>
      <c r="C286" s="225" t="s">
        <v>63</v>
      </c>
      <c r="D286" s="233">
        <v>36679.357654551262</v>
      </c>
      <c r="E286" s="227">
        <v>30697.887741094888</v>
      </c>
      <c r="F286" s="227">
        <v>15472.056946430321</v>
      </c>
      <c r="G286" s="227">
        <v>17146.993534007346</v>
      </c>
      <c r="H286" s="234">
        <v>99996.295876083823</v>
      </c>
      <c r="J286" s="171"/>
      <c r="K286" s="171"/>
    </row>
    <row r="287" spans="1:11" x14ac:dyDescent="0.2">
      <c r="A287" s="225">
        <v>2022</v>
      </c>
      <c r="B287" s="95" t="s">
        <v>8</v>
      </c>
      <c r="C287" s="225" t="s">
        <v>63</v>
      </c>
      <c r="D287" s="233">
        <v>38183.831695053275</v>
      </c>
      <c r="E287" s="227">
        <v>28731.653757332642</v>
      </c>
      <c r="F287" s="227">
        <v>15715.476810377702</v>
      </c>
      <c r="G287" s="227">
        <v>16689.946163963014</v>
      </c>
      <c r="H287" s="234">
        <v>99320.90842672663</v>
      </c>
      <c r="J287" s="171"/>
      <c r="K287" s="171"/>
    </row>
    <row r="288" spans="1:11" x14ac:dyDescent="0.2">
      <c r="A288" s="225">
        <v>2022</v>
      </c>
      <c r="B288" s="95" t="s">
        <v>9</v>
      </c>
      <c r="C288" s="225" t="s">
        <v>63</v>
      </c>
      <c r="D288" s="233">
        <v>46205.487269690391</v>
      </c>
      <c r="E288" s="227">
        <v>32061.678769984148</v>
      </c>
      <c r="F288" s="227">
        <v>17047.334407213479</v>
      </c>
      <c r="G288" s="227">
        <v>19114.745068578763</v>
      </c>
      <c r="H288" s="234">
        <v>114429.24551546678</v>
      </c>
      <c r="J288" s="171"/>
      <c r="K288" s="171"/>
    </row>
    <row r="289" spans="1:11" x14ac:dyDescent="0.2">
      <c r="A289" s="225">
        <v>2022</v>
      </c>
      <c r="B289" s="95" t="s">
        <v>10</v>
      </c>
      <c r="C289" s="225" t="s">
        <v>63</v>
      </c>
      <c r="D289" s="233">
        <v>50206.404385634938</v>
      </c>
      <c r="E289" s="227">
        <v>33636.191297245168</v>
      </c>
      <c r="F289" s="227">
        <v>17346.711447721078</v>
      </c>
      <c r="G289" s="227">
        <v>8414.7197366003093</v>
      </c>
      <c r="H289" s="234">
        <v>109604.02686720151</v>
      </c>
      <c r="J289" s="171"/>
      <c r="K289" s="171"/>
    </row>
    <row r="290" spans="1:11" x14ac:dyDescent="0.2">
      <c r="A290" s="225">
        <v>2022</v>
      </c>
      <c r="B290" s="95" t="s">
        <v>11</v>
      </c>
      <c r="C290" s="225" t="s">
        <v>63</v>
      </c>
      <c r="D290" s="233">
        <v>47317.08814950216</v>
      </c>
      <c r="E290" s="227">
        <v>32463.951237225516</v>
      </c>
      <c r="F290" s="227">
        <v>17059.999027400947</v>
      </c>
      <c r="G290" s="227">
        <v>8472.8874004690333</v>
      </c>
      <c r="H290" s="234">
        <v>105313.92581459765</v>
      </c>
      <c r="J290" s="171"/>
      <c r="K290" s="171"/>
    </row>
    <row r="291" spans="1:11" x14ac:dyDescent="0.2">
      <c r="A291" s="225">
        <v>2022</v>
      </c>
      <c r="B291" s="95" t="s">
        <v>12</v>
      </c>
      <c r="C291" s="225" t="s">
        <v>63</v>
      </c>
      <c r="D291" s="233">
        <v>45637.922119351111</v>
      </c>
      <c r="E291" s="227">
        <v>37747.864256767185</v>
      </c>
      <c r="F291" s="227">
        <v>17942.470120970371</v>
      </c>
      <c r="G291" s="227">
        <v>9415.0340119811954</v>
      </c>
      <c r="H291" s="234">
        <v>110743.29050906986</v>
      </c>
      <c r="K291" s="171"/>
    </row>
    <row r="292" spans="1:11" x14ac:dyDescent="0.2">
      <c r="A292" s="225">
        <v>2022</v>
      </c>
      <c r="B292" s="95" t="s">
        <v>13</v>
      </c>
      <c r="C292" s="225" t="s">
        <v>63</v>
      </c>
      <c r="D292" s="233">
        <v>41540.355064247015</v>
      </c>
      <c r="E292" s="227">
        <v>37720.673959030064</v>
      </c>
      <c r="F292" s="227">
        <v>17547.002579157463</v>
      </c>
      <c r="G292" s="227">
        <v>7157.9062445417367</v>
      </c>
      <c r="H292" s="234">
        <v>103965.93784697627</v>
      </c>
      <c r="K292" s="171"/>
    </row>
    <row r="293" spans="1:11" x14ac:dyDescent="0.2">
      <c r="A293" s="225">
        <v>2023</v>
      </c>
      <c r="B293" s="95" t="s">
        <v>2</v>
      </c>
      <c r="C293" s="225" t="s">
        <v>63</v>
      </c>
      <c r="D293" s="233">
        <v>36647.597720403013</v>
      </c>
      <c r="E293" s="227">
        <v>24525.698080590602</v>
      </c>
      <c r="F293" s="227">
        <v>13681.296530911852</v>
      </c>
      <c r="G293" s="227">
        <v>2263.0384835111377</v>
      </c>
      <c r="H293" s="234">
        <v>77117.630815416604</v>
      </c>
      <c r="K293" s="171"/>
    </row>
    <row r="294" spans="1:11" x14ac:dyDescent="0.2">
      <c r="A294" s="225">
        <v>2023</v>
      </c>
      <c r="B294" s="95" t="s">
        <v>3</v>
      </c>
      <c r="C294" s="225" t="s">
        <v>63</v>
      </c>
      <c r="D294" s="233">
        <v>50526.354168765742</v>
      </c>
      <c r="E294" s="227">
        <v>29238.404090391537</v>
      </c>
      <c r="F294" s="227">
        <v>13609.706344512848</v>
      </c>
      <c r="G294" s="227">
        <v>4134.4833062450343</v>
      </c>
      <c r="H294" s="234">
        <v>97508.94790991515</v>
      </c>
      <c r="K294" s="171"/>
    </row>
    <row r="295" spans="1:11" ht="15" x14ac:dyDescent="0.2">
      <c r="A295" s="225">
        <v>2023</v>
      </c>
      <c r="B295" s="95" t="s">
        <v>4</v>
      </c>
      <c r="C295" s="225" t="s">
        <v>76</v>
      </c>
      <c r="D295" s="233">
        <v>43409.774408060453</v>
      </c>
      <c r="E295" s="227">
        <v>35796.508799297961</v>
      </c>
      <c r="F295" s="227">
        <v>19515.491785255301</v>
      </c>
      <c r="G295" s="227">
        <v>4469.703823461221</v>
      </c>
      <c r="H295" s="234">
        <v>103191.47881607494</v>
      </c>
      <c r="K295" s="171"/>
    </row>
    <row r="296" spans="1:11" ht="15" x14ac:dyDescent="0.2">
      <c r="A296" s="225">
        <v>2023</v>
      </c>
      <c r="B296" s="95" t="s">
        <v>5</v>
      </c>
      <c r="C296" s="225" t="s">
        <v>76</v>
      </c>
      <c r="D296" s="233">
        <v>36330.48433249371</v>
      </c>
      <c r="E296" s="227">
        <v>29789.611315614107</v>
      </c>
      <c r="F296" s="227">
        <v>18240.455137808665</v>
      </c>
      <c r="G296" s="227">
        <v>2656.6666726768149</v>
      </c>
      <c r="H296" s="234">
        <v>87017.217458593295</v>
      </c>
      <c r="K296" s="171"/>
    </row>
    <row r="297" spans="1:11" ht="15" x14ac:dyDescent="0.2">
      <c r="A297" s="225">
        <v>2023</v>
      </c>
      <c r="B297" s="95" t="s">
        <v>6</v>
      </c>
      <c r="C297" s="225" t="s">
        <v>76</v>
      </c>
      <c r="D297" s="233">
        <v>44686.197191435764</v>
      </c>
      <c r="E297" s="227">
        <v>30956.149404911845</v>
      </c>
      <c r="F297" s="227">
        <v>20556.803998740557</v>
      </c>
      <c r="G297" s="227">
        <v>3350.6894049118387</v>
      </c>
      <c r="H297" s="234">
        <v>99549.840000000011</v>
      </c>
      <c r="K297" s="171"/>
    </row>
    <row r="298" spans="1:11" ht="15" x14ac:dyDescent="0.2">
      <c r="A298" s="225">
        <v>2023</v>
      </c>
      <c r="B298" s="95" t="s">
        <v>7</v>
      </c>
      <c r="C298" s="225" t="s">
        <v>76</v>
      </c>
      <c r="D298" s="233">
        <v>40682.088438287159</v>
      </c>
      <c r="E298" s="227">
        <v>28741.916630982363</v>
      </c>
      <c r="F298" s="227">
        <v>18611.78829974811</v>
      </c>
      <c r="G298" s="227">
        <v>3055.6216309823676</v>
      </c>
      <c r="H298" s="234">
        <v>91091.414999999994</v>
      </c>
      <c r="K298" s="171"/>
    </row>
    <row r="299" spans="1:11" ht="15" x14ac:dyDescent="0.2">
      <c r="A299" s="225">
        <v>2023</v>
      </c>
      <c r="B299" s="95" t="s">
        <v>8</v>
      </c>
      <c r="C299" s="225" t="s">
        <v>76</v>
      </c>
      <c r="D299" s="233">
        <v>39057.558715365238</v>
      </c>
      <c r="E299" s="227">
        <v>34095.625736775823</v>
      </c>
      <c r="F299" s="227">
        <v>16753.509811083124</v>
      </c>
      <c r="G299" s="227">
        <v>3518.2357367758186</v>
      </c>
      <c r="H299" s="234">
        <v>93424.93</v>
      </c>
      <c r="K299" s="171"/>
    </row>
    <row r="300" spans="1:11" ht="15" x14ac:dyDescent="0.2">
      <c r="A300" s="225">
        <v>2023</v>
      </c>
      <c r="B300" s="95" t="s">
        <v>9</v>
      </c>
      <c r="C300" s="225" t="s">
        <v>76</v>
      </c>
      <c r="D300" s="233">
        <v>39611.769319899242</v>
      </c>
      <c r="E300" s="227">
        <v>34668.875831234254</v>
      </c>
      <c r="F300" s="227">
        <v>14922.064017632239</v>
      </c>
      <c r="G300" s="227">
        <v>4413.9108312342578</v>
      </c>
      <c r="H300" s="234">
        <v>93616.62</v>
      </c>
      <c r="K300" s="171"/>
    </row>
    <row r="301" spans="1:11" ht="15" x14ac:dyDescent="0.2">
      <c r="A301" s="225">
        <v>2023</v>
      </c>
      <c r="B301" s="95" t="s">
        <v>10</v>
      </c>
      <c r="C301" s="225" t="s">
        <v>76</v>
      </c>
      <c r="D301" s="233">
        <v>43488.45287153653</v>
      </c>
      <c r="E301" s="227">
        <v>36678.90732367758</v>
      </c>
      <c r="F301" s="227">
        <v>13859.732481108311</v>
      </c>
      <c r="G301" s="227">
        <v>6111.0973236775817</v>
      </c>
      <c r="H301" s="234">
        <v>100138.18999999999</v>
      </c>
      <c r="K301" s="171"/>
    </row>
    <row r="302" spans="1:11" ht="15" x14ac:dyDescent="0.2">
      <c r="A302" s="225">
        <v>2023</v>
      </c>
      <c r="B302" s="95" t="s">
        <v>11</v>
      </c>
      <c r="C302" s="225" t="s">
        <v>76</v>
      </c>
      <c r="D302" s="233">
        <v>39129.1122418136</v>
      </c>
      <c r="E302" s="227">
        <v>34707.580037783373</v>
      </c>
      <c r="F302" s="227">
        <v>14405.302682619647</v>
      </c>
      <c r="G302" s="227">
        <v>4846.4550377833748</v>
      </c>
      <c r="H302" s="234">
        <v>93088.45</v>
      </c>
      <c r="K302" s="171"/>
    </row>
    <row r="303" spans="1:11" ht="15" x14ac:dyDescent="0.2">
      <c r="A303" s="225">
        <v>2023</v>
      </c>
      <c r="B303" s="95" t="s">
        <v>12</v>
      </c>
      <c r="C303" s="225" t="s">
        <v>76</v>
      </c>
      <c r="D303" s="233">
        <v>46469.390214105799</v>
      </c>
      <c r="E303" s="227">
        <v>40402.914877204028</v>
      </c>
      <c r="F303" s="227">
        <v>13652.375031486146</v>
      </c>
      <c r="G303" s="227">
        <v>5096.7898772040298</v>
      </c>
      <c r="H303" s="234">
        <v>105621.47000000002</v>
      </c>
      <c r="K303" s="171"/>
    </row>
    <row r="304" spans="1:11" ht="15" x14ac:dyDescent="0.2">
      <c r="A304" s="225">
        <v>2023</v>
      </c>
      <c r="B304" s="95" t="s">
        <v>13</v>
      </c>
      <c r="C304" s="225" t="s">
        <v>76</v>
      </c>
      <c r="D304" s="233">
        <v>32407.045012594455</v>
      </c>
      <c r="E304" s="227">
        <v>42015.096095717883</v>
      </c>
      <c r="F304" s="227">
        <v>15413.422795969773</v>
      </c>
      <c r="G304" s="227">
        <v>4982.1960957178844</v>
      </c>
      <c r="H304" s="234">
        <v>94817.76</v>
      </c>
      <c r="K304" s="171"/>
    </row>
    <row r="305" spans="1:11" ht="15" x14ac:dyDescent="0.2">
      <c r="A305" s="225">
        <v>2024</v>
      </c>
      <c r="B305" s="95" t="s">
        <v>2</v>
      </c>
      <c r="C305" s="225" t="s">
        <v>76</v>
      </c>
      <c r="D305" s="233">
        <v>27665.999999999996</v>
      </c>
      <c r="E305" s="227">
        <v>31307.045505821177</v>
      </c>
      <c r="F305" s="227">
        <v>13493.319942353341</v>
      </c>
      <c r="G305" s="227">
        <v>3693.3945518254777</v>
      </c>
      <c r="H305" s="234">
        <v>76159.759999999995</v>
      </c>
      <c r="K305" s="171"/>
    </row>
    <row r="306" spans="1:11" ht="15" x14ac:dyDescent="0.2">
      <c r="A306" s="275">
        <v>2024</v>
      </c>
      <c r="B306" s="270" t="s">
        <v>3</v>
      </c>
      <c r="C306" s="275" t="s">
        <v>76</v>
      </c>
      <c r="D306" s="276">
        <v>36798.452000000005</v>
      </c>
      <c r="E306" s="227">
        <v>30158.449999999997</v>
      </c>
      <c r="F306" s="227">
        <v>16657.2</v>
      </c>
      <c r="G306" s="227">
        <v>3522.75</v>
      </c>
      <c r="H306" s="234">
        <v>87136.851999999999</v>
      </c>
      <c r="K306" s="171"/>
    </row>
    <row r="307" spans="1:11" s="277" customFormat="1" ht="15" x14ac:dyDescent="0.2">
      <c r="A307" s="229">
        <v>2024</v>
      </c>
      <c r="B307" s="175" t="s">
        <v>4</v>
      </c>
      <c r="C307" s="229" t="s">
        <v>76</v>
      </c>
      <c r="D307" s="235">
        <v>35617.61</v>
      </c>
      <c r="E307" s="231">
        <v>29280.640893970893</v>
      </c>
      <c r="F307" s="231">
        <v>14272.261131901132</v>
      </c>
      <c r="G307" s="231">
        <v>4596.4279741279743</v>
      </c>
      <c r="H307" s="236">
        <v>83766.94</v>
      </c>
      <c r="K307" s="278"/>
    </row>
    <row r="308" spans="1:11" ht="12.75" x14ac:dyDescent="0.2">
      <c r="A308" s="61"/>
      <c r="B308" s="77"/>
      <c r="C308" s="61"/>
      <c r="D308" s="130"/>
      <c r="E308" s="115"/>
      <c r="F308" s="115"/>
      <c r="G308" s="115"/>
      <c r="H308" s="115"/>
      <c r="K308" s="171"/>
    </row>
    <row r="309" spans="1:11" x14ac:dyDescent="0.25">
      <c r="A309" s="116"/>
      <c r="B309" s="138"/>
      <c r="C309" s="136"/>
      <c r="D309" s="117"/>
      <c r="E309" s="117"/>
      <c r="F309" s="117"/>
      <c r="G309" s="117"/>
      <c r="H309" s="117"/>
    </row>
    <row r="310" spans="1:11" ht="12.75" x14ac:dyDescent="0.2">
      <c r="A310" s="125" t="s">
        <v>55</v>
      </c>
      <c r="B310" s="126"/>
      <c r="C310" s="126"/>
      <c r="D310" s="127"/>
      <c r="E310" s="127"/>
      <c r="F310" s="127"/>
      <c r="G310" s="127"/>
      <c r="H310" s="128"/>
    </row>
    <row r="311" spans="1:11" ht="12.75" x14ac:dyDescent="0.2">
      <c r="A311" s="106" t="s">
        <v>46</v>
      </c>
      <c r="B311" s="137"/>
      <c r="C311" s="137"/>
      <c r="D311" s="136"/>
      <c r="E311" s="136"/>
      <c r="F311" s="136"/>
      <c r="G311" s="136"/>
      <c r="H311" s="107"/>
    </row>
    <row r="312" spans="1:11" ht="12.75" x14ac:dyDescent="0.2">
      <c r="A312" s="365" t="s">
        <v>58</v>
      </c>
      <c r="B312" s="366"/>
      <c r="C312" s="366"/>
      <c r="D312" s="366"/>
      <c r="E312" s="366"/>
      <c r="F312" s="366"/>
      <c r="G312" s="366"/>
      <c r="H312" s="367"/>
    </row>
    <row r="313" spans="1:11" ht="12.75" x14ac:dyDescent="0.2">
      <c r="A313" s="365"/>
      <c r="B313" s="366"/>
      <c r="C313" s="366"/>
      <c r="D313" s="366"/>
      <c r="E313" s="366"/>
      <c r="F313" s="366"/>
      <c r="G313" s="366"/>
      <c r="H313" s="367"/>
    </row>
    <row r="314" spans="1:11" ht="12.75" x14ac:dyDescent="0.2">
      <c r="A314" s="108" t="s">
        <v>33</v>
      </c>
      <c r="B314" s="135"/>
      <c r="C314" s="135"/>
      <c r="D314" s="134"/>
      <c r="E314" s="134"/>
      <c r="F314" s="134"/>
      <c r="G314" s="134"/>
      <c r="H314" s="109"/>
    </row>
    <row r="315" spans="1:11" ht="12.75" x14ac:dyDescent="0.2">
      <c r="A315" s="368" t="s">
        <v>59</v>
      </c>
      <c r="B315" s="369"/>
      <c r="C315" s="369"/>
      <c r="D315" s="369"/>
      <c r="E315" s="369"/>
      <c r="F315" s="369"/>
      <c r="G315" s="369"/>
      <c r="H315" s="370"/>
    </row>
    <row r="316" spans="1:11" ht="12.75" x14ac:dyDescent="0.2">
      <c r="A316" s="368"/>
      <c r="B316" s="369"/>
      <c r="C316" s="369"/>
      <c r="D316" s="369"/>
      <c r="E316" s="369"/>
      <c r="F316" s="369"/>
      <c r="G316" s="369"/>
      <c r="H316" s="370"/>
    </row>
    <row r="317" spans="1:11" ht="16.5" customHeight="1" x14ac:dyDescent="0.2">
      <c r="A317" s="368"/>
      <c r="B317" s="369"/>
      <c r="C317" s="369"/>
      <c r="D317" s="369"/>
      <c r="E317" s="369"/>
      <c r="F317" s="369"/>
      <c r="G317" s="369"/>
      <c r="H317" s="370"/>
    </row>
    <row r="318" spans="1:11" ht="41.25" customHeight="1" x14ac:dyDescent="0.2">
      <c r="A318" s="365" t="s">
        <v>88</v>
      </c>
      <c r="B318" s="369"/>
      <c r="C318" s="369"/>
      <c r="D318" s="369"/>
      <c r="E318" s="369"/>
      <c r="F318" s="369"/>
      <c r="G318" s="369"/>
      <c r="H318" s="370"/>
    </row>
    <row r="319" spans="1:11" ht="45.75" customHeight="1" x14ac:dyDescent="0.2">
      <c r="A319" s="365" t="s">
        <v>96</v>
      </c>
      <c r="B319" s="366"/>
      <c r="C319" s="366"/>
      <c r="D319" s="366"/>
      <c r="E319" s="366"/>
      <c r="F319" s="366"/>
      <c r="G319" s="366"/>
      <c r="H319" s="367"/>
    </row>
    <row r="320" spans="1:11" ht="24.75" customHeight="1" x14ac:dyDescent="0.2">
      <c r="A320" s="361" t="str">
        <f>'Anexo 1'!A43</f>
        <v>Actualizado el 10 de mayo de 2024</v>
      </c>
      <c r="B320" s="362"/>
      <c r="C320" s="362"/>
      <c r="D320" s="362"/>
      <c r="E320" s="133"/>
      <c r="F320" s="133"/>
      <c r="G320" s="133"/>
      <c r="H320" s="110"/>
    </row>
    <row r="321" spans="1:8" ht="6" customHeight="1" x14ac:dyDescent="0.25">
      <c r="A321" s="111"/>
      <c r="B321" s="112"/>
      <c r="C321" s="112"/>
      <c r="D321" s="113"/>
      <c r="E321" s="113"/>
      <c r="F321" s="113"/>
      <c r="G321" s="113"/>
      <c r="H321" s="114"/>
    </row>
  </sheetData>
  <mergeCells count="15">
    <mergeCell ref="A4:H5"/>
    <mergeCell ref="A6:H8"/>
    <mergeCell ref="A9:A10"/>
    <mergeCell ref="B9:B10"/>
    <mergeCell ref="C9:C10"/>
    <mergeCell ref="H9:H10"/>
    <mergeCell ref="A320:D320"/>
    <mergeCell ref="D9:D10"/>
    <mergeCell ref="E9:E10"/>
    <mergeCell ref="F9:F10"/>
    <mergeCell ref="G9:G10"/>
    <mergeCell ref="A312:H313"/>
    <mergeCell ref="A315:H317"/>
    <mergeCell ref="A318:H318"/>
    <mergeCell ref="A319:H319"/>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P5" sqref="P5"/>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9.5703125" customWidth="1"/>
    <col min="11" max="11" width="2.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84" t="s">
        <v>41</v>
      </c>
      <c r="B3" s="284"/>
      <c r="C3" s="284"/>
      <c r="D3" s="284"/>
      <c r="E3" s="284"/>
      <c r="F3" s="284"/>
      <c r="G3" s="284"/>
      <c r="H3" s="284"/>
      <c r="I3" s="284"/>
      <c r="J3" s="284"/>
      <c r="K3" s="284"/>
      <c r="L3" s="284"/>
      <c r="M3" s="284"/>
    </row>
    <row r="4" spans="1:29" ht="15.75" customHeight="1" x14ac:dyDescent="0.2">
      <c r="A4" s="284"/>
      <c r="B4" s="284"/>
      <c r="C4" s="284"/>
      <c r="D4" s="284"/>
      <c r="E4" s="284"/>
      <c r="F4" s="284"/>
      <c r="G4" s="284"/>
      <c r="H4" s="284"/>
      <c r="I4" s="284"/>
      <c r="J4" s="284"/>
      <c r="K4" s="284"/>
      <c r="L4" s="284"/>
      <c r="M4" s="284"/>
    </row>
    <row r="5" spans="1:29" s="21" customFormat="1" ht="49.5" customHeight="1" x14ac:dyDescent="0.2">
      <c r="A5" s="357" t="s">
        <v>106</v>
      </c>
      <c r="B5" s="357"/>
      <c r="C5" s="357"/>
      <c r="D5" s="357"/>
      <c r="E5" s="357"/>
      <c r="F5" s="357"/>
      <c r="G5" s="357"/>
      <c r="H5" s="357"/>
      <c r="I5" s="357"/>
      <c r="J5" s="357"/>
      <c r="K5" s="357"/>
      <c r="L5" s="357"/>
      <c r="M5" s="358"/>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84" t="s">
        <v>72</v>
      </c>
      <c r="J6" s="384"/>
      <c r="K6" s="157"/>
      <c r="N6" s="140"/>
      <c r="O6" s="140"/>
      <c r="P6" s="140"/>
      <c r="Q6" s="140"/>
      <c r="R6" s="140"/>
      <c r="S6" s="140"/>
      <c r="T6" s="140"/>
      <c r="U6" s="140"/>
      <c r="V6" s="140"/>
      <c r="W6" s="140"/>
      <c r="X6" s="140"/>
      <c r="Y6" s="140"/>
      <c r="Z6" s="140"/>
      <c r="AA6" s="140"/>
      <c r="AB6" s="140"/>
      <c r="AC6" s="140"/>
    </row>
    <row r="7" spans="1:29" ht="21" customHeight="1" x14ac:dyDescent="0.2">
      <c r="A7" s="385" t="s">
        <v>69</v>
      </c>
      <c r="B7" s="379" t="s">
        <v>14</v>
      </c>
      <c r="C7" s="379"/>
      <c r="D7" s="379"/>
      <c r="E7" s="379"/>
      <c r="F7" s="379"/>
      <c r="G7" s="379"/>
      <c r="H7" s="379" t="s">
        <v>70</v>
      </c>
      <c r="I7" s="379"/>
      <c r="J7" s="379"/>
      <c r="K7" s="379" t="s">
        <v>90</v>
      </c>
      <c r="L7" s="379"/>
      <c r="M7" s="380"/>
    </row>
    <row r="8" spans="1:29" ht="45" customHeight="1" thickBot="1" x14ac:dyDescent="0.25">
      <c r="A8" s="386"/>
      <c r="B8" s="381" t="s">
        <v>107</v>
      </c>
      <c r="C8" s="381"/>
      <c r="D8" s="381"/>
      <c r="E8" s="381"/>
      <c r="F8" s="381"/>
      <c r="G8" s="381"/>
      <c r="H8" s="381" t="s">
        <v>108</v>
      </c>
      <c r="I8" s="381"/>
      <c r="J8" s="381"/>
      <c r="K8" s="382" t="s">
        <v>109</v>
      </c>
      <c r="L8" s="382"/>
      <c r="M8" s="383"/>
    </row>
    <row r="9" spans="1:29" ht="15" customHeight="1" thickTop="1" x14ac:dyDescent="0.2">
      <c r="A9" s="166" t="s">
        <v>71</v>
      </c>
      <c r="B9" s="153"/>
      <c r="C9" s="154">
        <v>-16.497126894015125</v>
      </c>
      <c r="D9" s="155"/>
      <c r="F9" s="154"/>
      <c r="G9" s="153"/>
      <c r="H9" s="153"/>
      <c r="I9" s="154">
        <v>-9.4163439203224186</v>
      </c>
      <c r="J9" s="93"/>
      <c r="K9" s="93"/>
      <c r="L9" s="154"/>
      <c r="M9" s="242">
        <v>-3.6379589837214752</v>
      </c>
      <c r="N9" s="142"/>
    </row>
    <row r="10" spans="1:29" ht="15" customHeight="1" x14ac:dyDescent="0.2">
      <c r="A10" s="166" t="s">
        <v>28</v>
      </c>
      <c r="B10" s="153"/>
      <c r="C10" s="93">
        <v>-10.069396688464579</v>
      </c>
      <c r="D10" s="155"/>
      <c r="F10" s="58"/>
      <c r="G10" s="153"/>
      <c r="H10" s="153"/>
      <c r="I10" s="93">
        <v>-3.1489108829349703</v>
      </c>
      <c r="J10" s="93"/>
      <c r="K10" s="93"/>
      <c r="L10" s="93"/>
      <c r="M10" s="94">
        <v>0.53783668574207866</v>
      </c>
      <c r="N10" s="142"/>
      <c r="P10" s="172"/>
    </row>
    <row r="11" spans="1:29" ht="15" customHeight="1" x14ac:dyDescent="0.2">
      <c r="A11" s="167" t="s">
        <v>32</v>
      </c>
      <c r="B11" s="153"/>
      <c r="C11" s="93">
        <v>-14.090155641106549</v>
      </c>
      <c r="D11" s="155"/>
      <c r="F11" s="58"/>
      <c r="G11" s="153"/>
      <c r="H11" s="153"/>
      <c r="I11" s="93">
        <v>-5.3240066755096791</v>
      </c>
      <c r="J11" s="93"/>
      <c r="K11" s="93"/>
      <c r="L11" s="93"/>
      <c r="M11" s="94">
        <v>13.314091249085934</v>
      </c>
      <c r="N11" s="142"/>
      <c r="P11" s="172"/>
    </row>
    <row r="12" spans="1:29" ht="15" customHeight="1" x14ac:dyDescent="0.2">
      <c r="A12" s="167" t="s">
        <v>31</v>
      </c>
      <c r="B12" s="153"/>
      <c r="C12" s="93">
        <v>-5.4539792803871023</v>
      </c>
      <c r="D12" s="155"/>
      <c r="F12" s="58"/>
      <c r="G12" s="153"/>
      <c r="H12" s="153"/>
      <c r="I12" s="93">
        <v>-0.73083055532435992</v>
      </c>
      <c r="J12" s="93"/>
      <c r="K12" s="93"/>
      <c r="L12" s="93"/>
      <c r="M12" s="94">
        <v>-11.475777682097203</v>
      </c>
      <c r="N12" s="142"/>
      <c r="P12" s="172"/>
    </row>
    <row r="13" spans="1:29" ht="15" customHeight="1" x14ac:dyDescent="0.2">
      <c r="A13" s="166" t="s">
        <v>29</v>
      </c>
      <c r="B13" s="153"/>
      <c r="C13" s="93">
        <v>-17.836028015888076</v>
      </c>
      <c r="D13" s="155"/>
      <c r="F13" s="93"/>
      <c r="G13" s="153"/>
      <c r="H13" s="153"/>
      <c r="I13" s="93">
        <v>-11.993319555196152</v>
      </c>
      <c r="J13" s="93"/>
      <c r="K13" s="93"/>
      <c r="L13" s="93"/>
      <c r="M13" s="94">
        <v>4.6053439806058805E-2</v>
      </c>
      <c r="N13" s="142"/>
      <c r="P13" s="172"/>
    </row>
    <row r="14" spans="1:29" ht="15" customHeight="1" x14ac:dyDescent="0.2">
      <c r="A14" s="168" t="s">
        <v>30</v>
      </c>
      <c r="B14" s="153"/>
      <c r="C14" s="93">
        <v>-33.885799339517291</v>
      </c>
      <c r="D14" s="155"/>
      <c r="F14" s="93"/>
      <c r="G14" s="153"/>
      <c r="H14" s="153"/>
      <c r="I14" s="93">
        <v>-26.393426255938806</v>
      </c>
      <c r="J14" s="93"/>
      <c r="K14" s="93"/>
      <c r="L14" s="93"/>
      <c r="M14" s="94">
        <v>-13.459117031352633</v>
      </c>
      <c r="N14" s="142"/>
      <c r="P14" s="172"/>
    </row>
    <row r="15" spans="1:29" ht="15" customHeight="1" x14ac:dyDescent="0.2">
      <c r="A15" s="169" t="s">
        <v>25</v>
      </c>
      <c r="B15" s="164"/>
      <c r="C15" s="162">
        <v>-38.298635498188581</v>
      </c>
      <c r="D15" s="165"/>
      <c r="E15" s="151"/>
      <c r="F15" s="162"/>
      <c r="G15" s="164"/>
      <c r="H15" s="164"/>
      <c r="I15" s="162">
        <v>-20.624797097896646</v>
      </c>
      <c r="J15" s="162"/>
      <c r="K15" s="162"/>
      <c r="L15" s="162"/>
      <c r="M15" s="163">
        <v>-54.453867455506192</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96" t="s">
        <v>53</v>
      </c>
      <c r="B18" s="297"/>
      <c r="C18" s="297"/>
      <c r="D18" s="297"/>
      <c r="E18" s="297"/>
      <c r="F18" s="297"/>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93" t="s">
        <v>58</v>
      </c>
      <c r="B21" s="294"/>
      <c r="C21" s="294"/>
      <c r="D21" s="294"/>
      <c r="E21" s="294"/>
      <c r="F21" s="294"/>
      <c r="G21" s="294"/>
      <c r="H21" s="294"/>
      <c r="I21" s="294"/>
      <c r="J21" s="294"/>
      <c r="K21" s="294"/>
      <c r="L21" s="294"/>
      <c r="M21" s="295"/>
    </row>
    <row r="22" spans="1:13" ht="27.75" customHeight="1" x14ac:dyDescent="0.2">
      <c r="A22" s="293" t="s">
        <v>68</v>
      </c>
      <c r="B22" s="294"/>
      <c r="C22" s="294"/>
      <c r="D22" s="294"/>
      <c r="E22" s="294"/>
      <c r="F22" s="294"/>
      <c r="G22" s="294"/>
      <c r="H22" s="294"/>
      <c r="I22" s="294"/>
      <c r="J22" s="294"/>
      <c r="K22" s="294"/>
      <c r="L22" s="294"/>
      <c r="M22" s="295"/>
    </row>
    <row r="23" spans="1:13" ht="20.25" customHeight="1" x14ac:dyDescent="0.25">
      <c r="A23" s="41" t="str">
        <f>'Anexo 1'!A43</f>
        <v>Actualizado el 10 de mayo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2024-05-09T13:15:00Z</dcterms:modified>
</cp:coreProperties>
</file>