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D:\ANDREA\DANE CENTRAL\ECG - EC\CONCRETO PREMEZCLADO\2024\Mayo\Para publicar\"/>
    </mc:Choice>
  </mc:AlternateContent>
  <xr:revisionPtr revIDLastSave="0" documentId="13_ncr:1_{A98C3B40-FDF6-4F51-BFB0-AFF62F76F0BB}" xr6:coauthVersionLast="47" xr6:coauthVersionMax="47" xr10:uidLastSave="{00000000-0000-0000-0000-000000000000}"/>
  <bookViews>
    <workbookView xWindow="-120" yWindow="-120" windowWidth="20730" windowHeight="11160" tabRatio="601" activeTab="4" xr2:uid="{00000000-000D-0000-FFFF-FFFF00000000}"/>
  </bookViews>
  <sheets>
    <sheet name="Contenido" sheetId="10" r:id="rId1"/>
    <sheet name="Anexo 1" sheetId="5" r:id="rId2"/>
    <sheet name="Anexo 2" sheetId="17" r:id="rId3"/>
    <sheet name="Anexo 3" sheetId="18" r:id="rId4"/>
    <sheet name="Anexo 4" sheetId="13" r:id="rId5"/>
    <sheet name="Anexo 5" sheetId="14" r:id="rId6"/>
  </sheets>
  <definedNames>
    <definedName name="_xlnm._FilterDatabase" localSheetId="1" hidden="1">'Anexo 1'!$A$6:$B$7</definedName>
    <definedName name="_xlnm._FilterDatabase" localSheetId="2" hidden="1">'Anexo 2'!$A$7:$BG$7</definedName>
    <definedName name="_xlnm._FilterDatabase" localSheetId="3" hidden="1">'Anexo 3'!$A$7:$AU$7</definedName>
    <definedName name="_xlnm._FilterDatabase" localSheetId="4" hidden="1">'Anexo 4'!$A$4:$H$320</definedName>
    <definedName name="_xlnm._FilterDatabase" localSheetId="5" hidden="1">'Anexo 5'!$A$7:$G$8</definedName>
  </definedNames>
  <calcPr calcId="191029"/>
</workbook>
</file>

<file path=xl/calcChain.xml><?xml version="1.0" encoding="utf-8"?>
<calcChain xmlns="http://schemas.openxmlformats.org/spreadsheetml/2006/main">
  <c r="A49" i="17" l="1"/>
  <c r="A45" i="18" l="1"/>
  <c r="P45" i="18" l="1"/>
  <c r="AT45" i="18" s="1"/>
  <c r="AE45" i="18"/>
  <c r="Q49" i="17"/>
  <c r="AW49" i="17" s="1"/>
  <c r="AG49" i="17"/>
  <c r="A23" i="14"/>
  <c r="A342" i="13"/>
</calcChain>
</file>

<file path=xl/sharedStrings.xml><?xml version="1.0" encoding="utf-8"?>
<sst xmlns="http://schemas.openxmlformats.org/spreadsheetml/2006/main" count="1168" uniqueCount="109">
  <si>
    <t>Año</t>
  </si>
  <si>
    <t>Mes</t>
  </si>
  <si>
    <t>Ene</t>
  </si>
  <si>
    <t>Feb</t>
  </si>
  <si>
    <t>Mar</t>
  </si>
  <si>
    <t>Abr</t>
  </si>
  <si>
    <t>May</t>
  </si>
  <si>
    <t>Jun</t>
  </si>
  <si>
    <t>Jul</t>
  </si>
  <si>
    <t>Ago</t>
  </si>
  <si>
    <t>Sep</t>
  </si>
  <si>
    <t>Oct</t>
  </si>
  <si>
    <t>Nov</t>
  </si>
  <si>
    <t>Dic</t>
  </si>
  <si>
    <t>Anual</t>
  </si>
  <si>
    <t>Producción</t>
  </si>
  <si>
    <t>(-) Sin información</t>
  </si>
  <si>
    <t>Total</t>
  </si>
  <si>
    <t>Antioquia</t>
  </si>
  <si>
    <t>Atlántico</t>
  </si>
  <si>
    <t>Boyacá</t>
  </si>
  <si>
    <t>Cundinamarca</t>
  </si>
  <si>
    <t>Magdalena</t>
  </si>
  <si>
    <t>Santander</t>
  </si>
  <si>
    <t>Tolima</t>
  </si>
  <si>
    <t>Otros*</t>
  </si>
  <si>
    <t>Metros cúbicos</t>
  </si>
  <si>
    <t>Doce 
meses</t>
  </si>
  <si>
    <t>Vivienda</t>
  </si>
  <si>
    <t>Obras Civiles</t>
  </si>
  <si>
    <t>Edificaciones</t>
  </si>
  <si>
    <t>VIS</t>
  </si>
  <si>
    <t>No VIS</t>
  </si>
  <si>
    <t>1 : Incluye la producción de concreto con destino a Bogotá, Soacha, Funza, Chía y Mosquera.</t>
  </si>
  <si>
    <t>Metros cúbicos 
Producción</t>
  </si>
  <si>
    <t>Bolívar</t>
  </si>
  <si>
    <t>Variación (%)  
Anual</t>
  </si>
  <si>
    <t>A1. Evolución de la producción de metros cúbicos de concreto premezclado en el país.</t>
  </si>
  <si>
    <t>A2. Evolución metros cúbicos de concreto premezclado por destino.</t>
  </si>
  <si>
    <t xml:space="preserve">A3. Evolución metros cúbicos de concreto premezclado por departamento. </t>
  </si>
  <si>
    <t xml:space="preserve">A4. Metros cúbicos de concreto premezclado - destino por departamento. </t>
  </si>
  <si>
    <t>ESTADÍSTICAS DE CONCRETO PREMEZCLADO - EC</t>
  </si>
  <si>
    <t>1.</t>
  </si>
  <si>
    <t>2.</t>
  </si>
  <si>
    <t>3.</t>
  </si>
  <si>
    <t>4.</t>
  </si>
  <si>
    <t>P: Cifra provisional.</t>
  </si>
  <si>
    <t>Valle del Cauca</t>
  </si>
  <si>
    <t>Año 
corrido</t>
  </si>
  <si>
    <t>Variación (%)  
Año corrido</t>
  </si>
  <si>
    <t xml:space="preserve">Departamento </t>
  </si>
  <si>
    <t>ESTADÍSTICAS DE CONCRETO PREMEZCLADO -  EC</t>
  </si>
  <si>
    <t>Temática de Construcción</t>
  </si>
  <si>
    <r>
      <rPr>
        <b/>
        <sz val="8"/>
        <rFont val="Segoe UI"/>
        <family val="2"/>
      </rPr>
      <t>Fuente:</t>
    </r>
    <r>
      <rPr>
        <sz val="8"/>
        <rFont val="Segoe UI"/>
        <family val="2"/>
      </rPr>
      <t xml:space="preserve"> DANE. </t>
    </r>
  </si>
  <si>
    <r>
      <rPr>
        <vertAlign val="superscript"/>
        <sz val="8"/>
        <rFont val="Segoe UI"/>
        <family val="2"/>
      </rPr>
      <t xml:space="preserve">p </t>
    </r>
    <r>
      <rPr>
        <sz val="8"/>
        <rFont val="Segoe UI"/>
        <family val="2"/>
      </rPr>
      <t>Cifra provisional</t>
    </r>
  </si>
  <si>
    <r>
      <rPr>
        <b/>
        <sz val="8"/>
        <color indexed="8"/>
        <rFont val="Segoe UI"/>
        <family val="2"/>
      </rPr>
      <t xml:space="preserve">Fuente: </t>
    </r>
    <r>
      <rPr>
        <sz val="8"/>
        <color indexed="8"/>
        <rFont val="Segoe UI"/>
        <family val="2"/>
      </rPr>
      <t>DANE.</t>
    </r>
  </si>
  <si>
    <r>
      <t>Bogotá, D.C.</t>
    </r>
    <r>
      <rPr>
        <b/>
        <vertAlign val="superscript"/>
        <sz val="9"/>
        <color indexed="8"/>
        <rFont val="Segoe UI"/>
        <family val="2"/>
      </rPr>
      <t>1</t>
    </r>
  </si>
  <si>
    <r>
      <t>Resto</t>
    </r>
    <r>
      <rPr>
        <b/>
        <vertAlign val="superscript"/>
        <sz val="9"/>
        <color indexed="8"/>
        <rFont val="Segoe UI"/>
        <family val="2"/>
      </rPr>
      <t>2</t>
    </r>
  </si>
  <si>
    <t xml:space="preserve">*Otros: Incluye la producción de concreto para la cual no es posible identificar su destino o uso final como: mayoristas, intermediarios, comercializadores, distribuidores, transformadores (prefabricados), etc. </t>
  </si>
  <si>
    <t>2 : Reserva Estadistica.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</si>
  <si>
    <t>2: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</si>
  <si>
    <t>1 :  Incluye la producción de concreto con destino a Bogotá, Soacha, Funza, Chía y Mosquera.</t>
  </si>
  <si>
    <r>
      <t>1 :  Incluye la producción de concreto con destino a Bogotá, Soacha, Funza, Chía y Mosquera.</t>
    </r>
    <r>
      <rPr>
        <sz val="8"/>
        <color indexed="8"/>
        <rFont val="Segoe UI"/>
        <family val="2"/>
      </rPr>
      <t>.</t>
    </r>
  </si>
  <si>
    <r>
      <t>Resto</t>
    </r>
    <r>
      <rPr>
        <vertAlign val="superscript"/>
        <sz val="9"/>
        <color indexed="8"/>
        <rFont val="Segoe UI"/>
        <family val="2"/>
      </rPr>
      <t>2</t>
    </r>
  </si>
  <si>
    <r>
      <t>Bogotá, D.C.</t>
    </r>
    <r>
      <rPr>
        <vertAlign val="superscript"/>
        <sz val="9"/>
        <color indexed="8"/>
        <rFont val="Segoe UI"/>
        <family val="2"/>
      </rPr>
      <t>1</t>
    </r>
  </si>
  <si>
    <t xml:space="preserve">  Variación  (%)                                                             Producción</t>
  </si>
  <si>
    <t>5.</t>
  </si>
  <si>
    <t>A5. Cuadro resumen</t>
  </si>
  <si>
    <t>Nota:  La diferencia en la suma de las variables, obedece al sistema de aproximación en el nivel de dígitos trabajados en la investigación.</t>
  </si>
  <si>
    <t>Destino</t>
  </si>
  <si>
    <t>Año corrido</t>
  </si>
  <si>
    <t>Total Nacional</t>
  </si>
  <si>
    <t>Variación (%)</t>
  </si>
  <si>
    <t>Abri</t>
  </si>
  <si>
    <t>Bogotá, D.C.1</t>
  </si>
  <si>
    <r>
      <t>Bogotá, D.C.</t>
    </r>
    <r>
      <rPr>
        <vertAlign val="superscript"/>
        <sz val="9"/>
        <color indexed="8"/>
        <rFont val="Segoe UI"/>
        <family val="2"/>
      </rPr>
      <t>1</t>
    </r>
    <r>
      <rPr>
        <sz val="11"/>
        <color theme="1"/>
        <rFont val="Calibri"/>
        <family val="2"/>
        <scheme val="minor"/>
      </rPr>
      <t/>
    </r>
  </si>
  <si>
    <r>
      <t>Resto</t>
    </r>
    <r>
      <rPr>
        <vertAlign val="superscript"/>
        <sz val="9"/>
        <color indexed="8"/>
        <rFont val="Segoe UI"/>
        <family val="2"/>
      </rPr>
      <t>2</t>
    </r>
    <r>
      <rPr>
        <sz val="11"/>
        <color theme="1"/>
        <rFont val="Calibri"/>
        <family val="2"/>
        <scheme val="minor"/>
      </rPr>
      <t/>
    </r>
  </si>
  <si>
    <r>
      <rPr>
        <b/>
        <sz val="8"/>
        <color theme="1"/>
        <rFont val="Segoe UI"/>
        <family val="2"/>
      </rPr>
      <t>Grupo 530201</t>
    </r>
    <r>
      <rPr>
        <sz val="8"/>
        <color theme="1"/>
        <rFont val="Segoe UI"/>
        <family val="2"/>
      </rPr>
      <t>. Carreteras, calles, vías férreas y pistas de aterrizaje, puentes, carreteras elevadas y túneles.</t>
    </r>
  </si>
  <si>
    <r>
      <rPr>
        <b/>
        <sz val="8"/>
        <color theme="1"/>
        <rFont val="Segoe UI"/>
        <family val="2"/>
      </rPr>
      <t>Grupo 530202</t>
    </r>
    <r>
      <rPr>
        <sz val="8"/>
        <color theme="1"/>
        <rFont val="Segoe UI"/>
        <family val="2"/>
      </rPr>
      <t>. Puertos, canales, presas, sistemas de riego y otras obras hidráulicas (acueductos).</t>
    </r>
  </si>
  <si>
    <r>
      <rPr>
        <b/>
        <sz val="8"/>
        <color theme="1"/>
        <rFont val="Segoe UI"/>
        <family val="2"/>
      </rPr>
      <t>Grupo 530203</t>
    </r>
    <r>
      <rPr>
        <sz val="8"/>
        <color theme="1"/>
        <rFont val="Segoe UI"/>
        <family val="2"/>
      </rPr>
      <t>. Tuberías para la conducción de gas a larga distancia, líneas de comunicación y cables de poder; tuberías y cables locales, y obras conexas.</t>
    </r>
  </si>
  <si>
    <r>
      <rPr>
        <b/>
        <sz val="8"/>
        <color theme="1"/>
        <rFont val="Segoe UI"/>
        <family val="2"/>
      </rPr>
      <t>Grupo 530204</t>
    </r>
    <r>
      <rPr>
        <sz val="8"/>
        <color theme="1"/>
        <rFont val="Segoe UI"/>
        <family val="2"/>
      </rPr>
      <t>. Construcciones en minas y plantas industriales.</t>
    </r>
  </si>
  <si>
    <r>
      <rPr>
        <b/>
        <sz val="8"/>
        <color theme="1"/>
        <rFont val="Segoe UI"/>
        <family val="2"/>
      </rPr>
      <t>Grupo 530205</t>
    </r>
    <r>
      <rPr>
        <sz val="8"/>
        <color theme="1"/>
        <rFont val="Segoe UI"/>
        <family val="2"/>
      </rPr>
      <t>. Instalaciones al aire libre para deportes y esparcimiento; y otras obras de ingeniería civil</t>
    </r>
  </si>
  <si>
    <t>Obras Civiles (desagregación CPC versión 2.1)</t>
  </si>
  <si>
    <t>n.d</t>
  </si>
  <si>
    <t>n.d (no disponible o calculable)</t>
  </si>
  <si>
    <r>
      <rPr>
        <b/>
        <sz val="8"/>
        <color theme="1"/>
        <rFont val="Segoe UI"/>
        <family val="2"/>
      </rPr>
      <t>NOTA INFORMATIVA:</t>
    </r>
    <r>
      <rPr>
        <sz val="8"/>
        <color theme="1"/>
        <rFont val="Segoe UI"/>
        <family val="2"/>
      </rPr>
      <t xml:space="preserve">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</si>
  <si>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rPr>
        <b/>
        <sz val="8"/>
        <color theme="1"/>
        <rFont val="Segoe UI"/>
        <family val="2"/>
      </rPr>
      <t>NOTA INFORMATIVA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</si>
  <si>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t>'</t>
    </r>
    <r>
      <rPr>
        <b/>
        <sz val="8"/>
        <color theme="1"/>
        <rFont val="Segoe UI"/>
        <family val="2"/>
      </rPr>
      <t>NOTA INFORMATIVA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</si>
  <si>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rPr>
        <b/>
        <sz val="8"/>
        <color theme="1"/>
        <rFont val="Segoe UI"/>
        <family val="2"/>
      </rPr>
      <t>'NOTA INFORMATIVA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</si>
  <si>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t>Variación (%)  
Doce meses</t>
  </si>
  <si>
    <t>Doce meses</t>
  </si>
  <si>
    <r>
      <rPr>
        <b/>
        <sz val="8"/>
        <rFont val="Segoe UI"/>
        <family val="2"/>
      </rPr>
      <t>NOTA INFORMATIVA</t>
    </r>
    <r>
      <rPr>
        <sz val="8"/>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</si>
  <si>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t>A1. Evolución de la producción de metros cúbicos de concreto premezclado en el país.</t>
    </r>
    <r>
      <rPr>
        <b/>
        <sz val="9"/>
        <rFont val="Segoe UI"/>
        <family val="2"/>
      </rPr>
      <t xml:space="preserve">
2022 (enero)</t>
    </r>
    <r>
      <rPr>
        <b/>
        <sz val="9"/>
        <color indexed="8"/>
        <rFont val="Segoe UI"/>
        <family val="2"/>
      </rPr>
      <t xml:space="preserve"> - 2024 (mayo)</t>
    </r>
    <r>
      <rPr>
        <b/>
        <vertAlign val="superscript"/>
        <sz val="9"/>
        <color indexed="8"/>
        <rFont val="Arial"/>
        <family val="2"/>
      </rPr>
      <t>p</t>
    </r>
  </si>
  <si>
    <r>
      <rPr>
        <b/>
        <sz val="8"/>
        <rFont val="Segoe UI"/>
        <family val="2"/>
      </rPr>
      <t>NOTA ACLARATORIA</t>
    </r>
    <r>
      <rPr>
        <sz val="8"/>
        <rFont val="Segoe UI"/>
        <family val="2"/>
      </rPr>
      <t>: se presenta ajuste en la información publicada desde enero 2022 a abril 2024, en los destinos Obras Civiles, Edificaciones y otros, para los departamentos de Atlántico debido a la entrega extemporánea de información por parte de las fuentes. Se realiza ajuste en el período abril 2024 debido a la entrega de información real por parte de algunas fuentes que se habían imputado para ese período. Con ocasión del no reporte de información por parte de las fuentes de información se realiza imputación de los datos para este período.</t>
    </r>
  </si>
  <si>
    <t>Actualizado el 10 de julio de 2024</t>
  </si>
  <si>
    <r>
      <t>A2.1. Evolución metros cúbicos de concreto premezclado por destino.
Producción según destino
2022 (enero) - 2024 (mayo)</t>
    </r>
    <r>
      <rPr>
        <b/>
        <vertAlign val="superscript"/>
        <sz val="9"/>
        <color indexed="8"/>
        <rFont val="Segoe UI"/>
        <family val="2"/>
      </rPr>
      <t>p</t>
    </r>
  </si>
  <si>
    <r>
      <rPr>
        <b/>
        <sz val="8"/>
        <color theme="1"/>
        <rFont val="Segoe UI"/>
        <family val="2"/>
      </rPr>
      <t>NOTA ACLARATORIA</t>
    </r>
    <r>
      <rPr>
        <sz val="8"/>
        <color theme="1"/>
        <rFont val="Segoe UI"/>
        <family val="2"/>
      </rPr>
      <t>: se presenta ajuste en la información publicada desde enero 2022 a abril 2024, en los destinos Obras Civiles, Edificaciones y otros, para los departamentos de Atlántico debido a la entrega extemporánea de información por parte de las fuentes. Se realiza ajuste en el período abril 2024 debido a la entrega de información real por parte de algunas fuentes que se habían imputado para ese período. Con ocasión del no reporte de información por parte de las fuentes de información se realiza imputación de los datos para este período.</t>
    </r>
  </si>
  <si>
    <r>
      <t>A2.2. Evolución metros cúbicos de concreto premezclado por destino.
Variación anual por destino
2022 (enero) - 2024 (mayo)</t>
    </r>
    <r>
      <rPr>
        <b/>
        <vertAlign val="superscript"/>
        <sz val="9"/>
        <color indexed="8"/>
        <rFont val="Segoe UI"/>
        <family val="2"/>
      </rPr>
      <t>p</t>
    </r>
  </si>
  <si>
    <r>
      <t>A2.3. Evolución metros cúbicos de concreto premezclado por destino.
Variación año corrido por destino
2022 (enero) - 2024 (mayo)</t>
    </r>
    <r>
      <rPr>
        <b/>
        <vertAlign val="superscript"/>
        <sz val="9"/>
        <rFont val="Segoe UI"/>
        <family val="2"/>
      </rPr>
      <t>p</t>
    </r>
  </si>
  <si>
    <r>
      <t>A2.4. Evolución metros cúbicos de concreto premezclado por destino.
Variación doce meses por destino
2022 (enero) - 2024 (mayo)</t>
    </r>
    <r>
      <rPr>
        <b/>
        <vertAlign val="superscript"/>
        <sz val="9"/>
        <rFont val="Segoe UI"/>
        <family val="2"/>
      </rPr>
      <t>p</t>
    </r>
  </si>
  <si>
    <r>
      <t>A3.1.  Evolución metros cúbicos de concreto premezclado por departamento. 
Producción según  departamento
2022 (enero) - 2024 (mayo)</t>
    </r>
    <r>
      <rPr>
        <b/>
        <vertAlign val="superscript"/>
        <sz val="9"/>
        <rFont val="Segoe UI"/>
        <family val="2"/>
      </rPr>
      <t>p</t>
    </r>
  </si>
  <si>
    <r>
      <t>A3.3.  Evolución metros cúbicos de concreto premezclado por departamento.
Variación año corrido por departamento. 
2022 (enero) - 2024 (mayo)</t>
    </r>
    <r>
      <rPr>
        <b/>
        <vertAlign val="superscript"/>
        <sz val="9"/>
        <rFont val="Segoe UI"/>
        <family val="2"/>
      </rPr>
      <t>p</t>
    </r>
  </si>
  <si>
    <r>
      <t>A3.2.  Evolución metros cúbicos de concreto premezclado por departamento.  
Variación anual por departamento
2022 (enero) - 2024 (mayo)</t>
    </r>
    <r>
      <rPr>
        <b/>
        <vertAlign val="superscript"/>
        <sz val="9"/>
        <rFont val="Segoe UI"/>
        <family val="2"/>
      </rPr>
      <t>p</t>
    </r>
  </si>
  <si>
    <r>
      <t>A3.4.  Evolución metros cúbicos de concreto premezclado por departamento.
Variación doce meses por departamento. 
2022 (enero) - 2024 (mayo)</t>
    </r>
    <r>
      <rPr>
        <b/>
        <vertAlign val="superscript"/>
        <sz val="9"/>
        <rFont val="Segoe UI"/>
        <family val="2"/>
      </rPr>
      <t>p</t>
    </r>
  </si>
  <si>
    <r>
      <t>A4. Metros cúbicos de concreto premezclado - destino por departamento. 
Producción según  destino por departamento
 2022 (enero) - 2024 (mayo)</t>
    </r>
    <r>
      <rPr>
        <b/>
        <vertAlign val="superscript"/>
        <sz val="9"/>
        <color indexed="8"/>
        <rFont val="Segoe UI"/>
        <family val="2"/>
      </rPr>
      <t>p</t>
    </r>
  </si>
  <si>
    <r>
      <t>A5. Variaciones de la producción de metros cúbicos de concreto premezclado EC                                                                                                                                                                                                           Total nacional 
mayo 2024</t>
    </r>
    <r>
      <rPr>
        <b/>
        <vertAlign val="superscript"/>
        <sz val="9"/>
        <color indexed="8"/>
        <rFont val="Segoe UI"/>
        <family val="2"/>
      </rPr>
      <t>p</t>
    </r>
    <r>
      <rPr>
        <b/>
        <sz val="9"/>
        <color indexed="8"/>
        <rFont val="Segoe UI"/>
        <family val="2"/>
      </rPr>
      <t xml:space="preserve"> </t>
    </r>
  </si>
  <si>
    <t>May 2024 vs may 2023</t>
  </si>
  <si>
    <t>Ene - may 2024 vs ene - may 2023</t>
  </si>
  <si>
    <t>Jun 2023 - may 2024 vs jun 2022 - may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</si>
</sst>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 #,##0.00_ ;_ * \-#,##0.00_ ;_ * &quot;-&quot;??_ ;_ @_ "/>
    <numFmt numFmtId="166" formatCode="0.0"/>
    <numFmt numFmtId="167" formatCode="#,##0.0"/>
    <numFmt numFmtId="168" formatCode="_(* #,##0_);_(* \(#,##0\);_(* &quot;-&quot;??_);_(@_)"/>
    <numFmt numFmtId="169" formatCode="_ [$€-2]\ * #,##0.00_ ;_ [$€-2]\ * \-#,##0.00_ ;_ [$€-2]\ * &quot;-&quot;??_ "/>
    <numFmt numFmtId="170" formatCode="_ * #,##0_ ;_ * \-#,##0_ ;_ * &quot;-&quot;??_ ;_ @_ "/>
  </numFmts>
  <fonts count="51" x14ac:knownFonts="1">
    <font>
      <sz val="10"/>
      <name val="Arial"/>
    </font>
    <font>
      <sz val="11"/>
      <color theme="1"/>
      <name val="Calibri"/>
      <family val="2"/>
      <scheme val="minor"/>
    </font>
    <font>
      <sz val="10"/>
      <name val="Arial"/>
      <family val="2"/>
    </font>
    <font>
      <sz val="8"/>
      <name val="Arial"/>
      <family val="2"/>
    </font>
    <font>
      <sz val="10"/>
      <name val="Arial"/>
      <family val="2"/>
    </font>
    <font>
      <sz val="10"/>
      <name val="Arial"/>
      <family val="2"/>
    </font>
    <font>
      <u/>
      <sz val="10"/>
      <color indexed="12"/>
      <name val="Arial"/>
      <family val="2"/>
    </font>
    <font>
      <sz val="11"/>
      <color indexed="8"/>
      <name val="Calibri"/>
      <family val="2"/>
    </font>
    <font>
      <b/>
      <sz val="7.5"/>
      <name val="Arial"/>
      <family val="2"/>
    </font>
    <font>
      <sz val="7.5"/>
      <name val="Arial"/>
      <family val="2"/>
    </font>
    <font>
      <sz val="11"/>
      <name val="Arial"/>
      <family val="2"/>
    </font>
    <font>
      <b/>
      <sz val="11"/>
      <color indexed="8"/>
      <name val="Arial"/>
      <family val="2"/>
    </font>
    <font>
      <b/>
      <sz val="9"/>
      <name val="Arial"/>
      <family val="2"/>
    </font>
    <font>
      <sz val="10"/>
      <color indexed="9"/>
      <name val="Arial"/>
      <family val="2"/>
    </font>
    <font>
      <sz val="10"/>
      <color indexed="8"/>
      <name val="Arial"/>
      <family val="2"/>
    </font>
    <font>
      <sz val="10"/>
      <color indexed="10"/>
      <name val="Arial"/>
      <family val="2"/>
    </font>
    <font>
      <sz val="8"/>
      <name val="Arial"/>
      <family val="2"/>
    </font>
    <font>
      <sz val="10"/>
      <name val="Arial"/>
      <family val="2"/>
    </font>
    <font>
      <b/>
      <sz val="9"/>
      <color indexed="8"/>
      <name val="Arial"/>
      <family val="2"/>
    </font>
    <font>
      <sz val="9"/>
      <name val="Arial"/>
      <family val="2"/>
    </font>
    <font>
      <b/>
      <vertAlign val="superscript"/>
      <sz val="9"/>
      <color indexed="8"/>
      <name val="Arial"/>
      <family val="2"/>
    </font>
    <font>
      <sz val="10"/>
      <color indexed="10"/>
      <name val="Segoe UI"/>
      <family val="2"/>
    </font>
    <font>
      <sz val="10"/>
      <name val="Segoe UI"/>
      <family val="2"/>
    </font>
    <font>
      <sz val="10"/>
      <color indexed="8"/>
      <name val="Segoe UI"/>
      <family val="2"/>
    </font>
    <font>
      <sz val="10"/>
      <color indexed="9"/>
      <name val="Segoe UI"/>
      <family val="2"/>
    </font>
    <font>
      <u/>
      <sz val="10"/>
      <color indexed="12"/>
      <name val="Segoe UI"/>
      <family val="2"/>
    </font>
    <font>
      <b/>
      <sz val="9"/>
      <color indexed="8"/>
      <name val="Segoe UI"/>
      <family val="2"/>
    </font>
    <font>
      <sz val="9"/>
      <name val="Segoe UI"/>
      <family val="2"/>
    </font>
    <font>
      <sz val="8"/>
      <name val="Segoe UI"/>
      <family val="2"/>
    </font>
    <font>
      <b/>
      <sz val="8"/>
      <name val="Segoe UI"/>
      <family val="2"/>
    </font>
    <font>
      <vertAlign val="superscript"/>
      <sz val="8"/>
      <name val="Segoe UI"/>
      <family val="2"/>
    </font>
    <font>
      <b/>
      <vertAlign val="superscript"/>
      <sz val="9"/>
      <color indexed="8"/>
      <name val="Segoe UI"/>
      <family val="2"/>
    </font>
    <font>
      <sz val="8"/>
      <color indexed="8"/>
      <name val="Segoe UI"/>
      <family val="2"/>
    </font>
    <font>
      <b/>
      <sz val="8"/>
      <color indexed="8"/>
      <name val="Segoe UI"/>
      <family val="2"/>
    </font>
    <font>
      <b/>
      <sz val="9"/>
      <name val="Segoe UI"/>
      <family val="2"/>
    </font>
    <font>
      <b/>
      <vertAlign val="superscript"/>
      <sz val="9"/>
      <name val="Segoe UI"/>
      <family val="2"/>
    </font>
    <font>
      <sz val="8"/>
      <name val="Arial"/>
      <family val="2"/>
    </font>
    <font>
      <vertAlign val="superscript"/>
      <sz val="9"/>
      <color indexed="8"/>
      <name val="Segoe UI"/>
      <family val="2"/>
    </font>
    <font>
      <b/>
      <sz val="11"/>
      <name val="Segoe UI"/>
      <family val="2"/>
    </font>
    <font>
      <b/>
      <sz val="12"/>
      <name val="Segoe UI"/>
      <family val="2"/>
    </font>
    <font>
      <b/>
      <sz val="10"/>
      <name val="Segoe UI"/>
      <family val="2"/>
    </font>
    <font>
      <sz val="9"/>
      <color theme="1"/>
      <name val="Calibri"/>
      <family val="2"/>
      <scheme val="minor"/>
    </font>
    <font>
      <sz val="8"/>
      <color theme="1"/>
      <name val="Calibri"/>
      <family val="2"/>
      <scheme val="minor"/>
    </font>
    <font>
      <sz val="10"/>
      <color theme="4" tint="-0.249977111117893"/>
      <name val="Arial"/>
      <family val="2"/>
    </font>
    <font>
      <sz val="10"/>
      <color rgb="FFB6004B"/>
      <name val="Segoe UI"/>
      <family val="2"/>
    </font>
    <font>
      <b/>
      <sz val="9"/>
      <color theme="1"/>
      <name val="Segoe UI"/>
      <family val="2"/>
    </font>
    <font>
      <sz val="8"/>
      <color theme="1"/>
      <name val="Segoe UI"/>
      <family val="2"/>
    </font>
    <font>
      <sz val="9"/>
      <color theme="1"/>
      <name val="Segoe UI"/>
      <family val="2"/>
    </font>
    <font>
      <b/>
      <sz val="8"/>
      <color theme="1"/>
      <name val="Segoe UI"/>
      <family val="2"/>
    </font>
    <font>
      <b/>
      <sz val="14"/>
      <color theme="0"/>
      <name val="Segoe UI"/>
      <family val="2"/>
    </font>
    <font>
      <sz val="8"/>
      <name val="Arial"/>
      <family val="2"/>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B6004B"/>
        <bgColor indexed="64"/>
      </patternFill>
    </fill>
  </fills>
  <borders count="16">
    <border>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double">
        <color indexed="64"/>
      </bottom>
      <diagonal/>
    </border>
    <border>
      <left style="thin">
        <color indexed="64"/>
      </left>
      <right/>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s>
  <cellStyleXfs count="6">
    <xf numFmtId="0" fontId="0" fillId="0" borderId="0"/>
    <xf numFmtId="169" fontId="2" fillId="0" borderId="0" applyFont="0" applyFill="0" applyBorder="0" applyAlignment="0" applyProtection="0"/>
    <xf numFmtId="0" fontId="6" fillId="0" borderId="0" applyNumberFormat="0" applyFill="0" applyBorder="0" applyAlignment="0" applyProtection="0">
      <alignment vertical="top"/>
      <protection locked="0"/>
    </xf>
    <xf numFmtId="165" fontId="2" fillId="0" borderId="0" applyFont="0" applyFill="0" applyBorder="0" applyAlignment="0" applyProtection="0"/>
    <xf numFmtId="164" fontId="7" fillId="0" borderId="0" applyFont="0" applyFill="0" applyBorder="0" applyAlignment="0" applyProtection="0"/>
    <xf numFmtId="0" fontId="2" fillId="0" borderId="0"/>
  </cellStyleXfs>
  <cellXfs count="388">
    <xf numFmtId="0" fontId="0" fillId="0" borderId="0" xfId="0"/>
    <xf numFmtId="0" fontId="15" fillId="0" borderId="0" xfId="0" applyFont="1"/>
    <xf numFmtId="0" fontId="14" fillId="0" borderId="0" xfId="0" applyFont="1"/>
    <xf numFmtId="0" fontId="13" fillId="0" borderId="0" xfId="0" applyFont="1"/>
    <xf numFmtId="0" fontId="11" fillId="0" borderId="0" xfId="0" applyFont="1"/>
    <xf numFmtId="168" fontId="11" fillId="0" borderId="0" xfId="0" applyNumberFormat="1" applyFont="1"/>
    <xf numFmtId="3" fontId="0" fillId="0" borderId="0" xfId="0" applyNumberFormat="1"/>
    <xf numFmtId="0" fontId="5" fillId="0" borderId="0" xfId="0" applyFont="1"/>
    <xf numFmtId="167" fontId="8" fillId="0" borderId="0" xfId="0" applyNumberFormat="1" applyFont="1"/>
    <xf numFmtId="167" fontId="9" fillId="0" borderId="0" xfId="0" applyNumberFormat="1" applyFont="1"/>
    <xf numFmtId="0" fontId="4" fillId="0" borderId="0" xfId="0" applyFont="1"/>
    <xf numFmtId="3" fontId="5" fillId="0" borderId="0" xfId="0" applyNumberFormat="1" applyFont="1"/>
    <xf numFmtId="167" fontId="0" fillId="0" borderId="0" xfId="0" applyNumberFormat="1"/>
    <xf numFmtId="3" fontId="10" fillId="0" borderId="0" xfId="0" applyNumberFormat="1" applyFont="1"/>
    <xf numFmtId="0" fontId="41" fillId="0" borderId="1" xfId="0" applyFont="1" applyBorder="1" applyAlignment="1">
      <alignment vertical="center"/>
    </xf>
    <xf numFmtId="0" fontId="42" fillId="0" borderId="1" xfId="0" quotePrefix="1" applyFont="1" applyBorder="1" applyAlignment="1">
      <alignment vertical="center" wrapText="1"/>
    </xf>
    <xf numFmtId="0" fontId="11" fillId="0" borderId="1" xfId="0" applyFont="1" applyBorder="1"/>
    <xf numFmtId="0" fontId="11" fillId="0" borderId="2" xfId="0" applyFont="1" applyBorder="1"/>
    <xf numFmtId="0" fontId="11" fillId="0" borderId="3" xfId="0" applyFont="1" applyBorder="1"/>
    <xf numFmtId="168" fontId="11" fillId="0" borderId="3" xfId="0" applyNumberFormat="1" applyFont="1" applyBorder="1"/>
    <xf numFmtId="0" fontId="11" fillId="0" borderId="4" xfId="0" applyFont="1" applyBorder="1"/>
    <xf numFmtId="0" fontId="19" fillId="0" borderId="0" xfId="0" applyFont="1"/>
    <xf numFmtId="0" fontId="18" fillId="0" borderId="0" xfId="0" applyFont="1"/>
    <xf numFmtId="0" fontId="22" fillId="0" borderId="3" xfId="0" applyFont="1" applyBorder="1"/>
    <xf numFmtId="0" fontId="24" fillId="0" borderId="0" xfId="0" applyFont="1"/>
    <xf numFmtId="0" fontId="22" fillId="0" borderId="0" xfId="0" applyFont="1"/>
    <xf numFmtId="0" fontId="43" fillId="3" borderId="5" xfId="0" applyFont="1" applyFill="1" applyBorder="1"/>
    <xf numFmtId="0" fontId="0" fillId="3" borderId="6" xfId="0" applyFill="1" applyBorder="1"/>
    <xf numFmtId="0" fontId="0" fillId="3" borderId="7" xfId="0" applyFill="1" applyBorder="1"/>
    <xf numFmtId="0" fontId="23" fillId="0" borderId="0" xfId="0" applyFont="1"/>
    <xf numFmtId="0" fontId="25" fillId="0" borderId="0" xfId="2" applyFont="1" applyFill="1" applyBorder="1" applyAlignment="1" applyProtection="1"/>
    <xf numFmtId="0" fontId="25" fillId="4" borderId="0" xfId="2" quotePrefix="1" applyFont="1" applyFill="1" applyBorder="1" applyAlignment="1" applyProtection="1">
      <alignment horizontal="left" vertical="center"/>
    </xf>
    <xf numFmtId="0" fontId="21" fillId="0" borderId="8" xfId="0" applyFont="1" applyBorder="1"/>
    <xf numFmtId="0" fontId="23" fillId="0" borderId="1" xfId="0" applyFont="1" applyBorder="1"/>
    <xf numFmtId="0" fontId="44" fillId="4" borderId="8" xfId="0" applyFont="1" applyFill="1" applyBorder="1" applyAlignment="1">
      <alignment horizontal="right" vertical="center"/>
    </xf>
    <xf numFmtId="0" fontId="25" fillId="0" borderId="1" xfId="2" applyFont="1" applyFill="1" applyBorder="1" applyAlignment="1" applyProtection="1"/>
    <xf numFmtId="0" fontId="26" fillId="3" borderId="9" xfId="0" applyFont="1" applyFill="1" applyBorder="1" applyAlignment="1">
      <alignment horizontal="center" vertical="center"/>
    </xf>
    <xf numFmtId="0" fontId="27" fillId="0" borderId="0" xfId="0" applyFont="1" applyAlignment="1">
      <alignment horizontal="center"/>
    </xf>
    <xf numFmtId="0" fontId="27" fillId="5" borderId="0" xfId="0" applyFont="1" applyFill="1" applyAlignment="1">
      <alignment horizontal="center"/>
    </xf>
    <xf numFmtId="0" fontId="28" fillId="2" borderId="8" xfId="0" applyFont="1" applyFill="1" applyBorder="1"/>
    <xf numFmtId="0" fontId="28" fillId="2" borderId="0" xfId="0" applyFont="1" applyFill="1"/>
    <xf numFmtId="0" fontId="29" fillId="2" borderId="8" xfId="0" applyFont="1" applyFill="1" applyBorder="1"/>
    <xf numFmtId="3" fontId="28" fillId="2" borderId="0" xfId="0" applyNumberFormat="1" applyFont="1" applyFill="1" applyAlignment="1">
      <alignment horizontal="center" vertical="center"/>
    </xf>
    <xf numFmtId="0" fontId="27" fillId="4" borderId="0" xfId="0" applyFont="1" applyFill="1" applyAlignment="1">
      <alignment horizontal="center"/>
    </xf>
    <xf numFmtId="0" fontId="11" fillId="4" borderId="0" xfId="0" applyFont="1" applyFill="1"/>
    <xf numFmtId="0" fontId="0" fillId="4" borderId="0" xfId="0" applyFill="1"/>
    <xf numFmtId="167" fontId="27" fillId="5" borderId="0" xfId="0" applyNumberFormat="1" applyFont="1" applyFill="1" applyAlignment="1">
      <alignment horizontal="center"/>
    </xf>
    <xf numFmtId="167" fontId="27" fillId="5" borderId="1" xfId="0" applyNumberFormat="1" applyFont="1" applyFill="1" applyBorder="1" applyAlignment="1">
      <alignment horizontal="center"/>
    </xf>
    <xf numFmtId="167" fontId="27" fillId="4" borderId="0" xfId="0" applyNumberFormat="1" applyFont="1" applyFill="1" applyAlignment="1">
      <alignment horizontal="center"/>
    </xf>
    <xf numFmtId="167" fontId="27" fillId="4" borderId="1" xfId="0" applyNumberFormat="1" applyFont="1" applyFill="1" applyBorder="1" applyAlignment="1">
      <alignment horizontal="center"/>
    </xf>
    <xf numFmtId="0" fontId="26" fillId="3" borderId="6" xfId="0" applyFont="1" applyFill="1" applyBorder="1" applyAlignment="1">
      <alignment horizontal="center" vertical="center"/>
    </xf>
    <xf numFmtId="0" fontId="26" fillId="3" borderId="10" xfId="0" applyFont="1" applyFill="1" applyBorder="1" applyAlignment="1">
      <alignment horizontal="center" vertical="center"/>
    </xf>
    <xf numFmtId="0" fontId="27" fillId="0" borderId="0" xfId="0" applyFont="1"/>
    <xf numFmtId="0" fontId="28" fillId="0" borderId="0" xfId="0" applyFont="1"/>
    <xf numFmtId="0" fontId="46" fillId="0" borderId="8" xfId="0" applyFont="1" applyBorder="1" applyAlignment="1">
      <alignment vertical="center"/>
    </xf>
    <xf numFmtId="0" fontId="46" fillId="0" borderId="0" xfId="0" applyFont="1" applyAlignment="1">
      <alignment vertical="center" wrapText="1"/>
    </xf>
    <xf numFmtId="0" fontId="46" fillId="0" borderId="1" xfId="0" applyFont="1" applyBorder="1" applyAlignment="1">
      <alignment vertical="center" wrapText="1"/>
    </xf>
    <xf numFmtId="0" fontId="28" fillId="0" borderId="1" xfId="0" applyFont="1" applyBorder="1"/>
    <xf numFmtId="166" fontId="27" fillId="0" borderId="0" xfId="0" applyNumberFormat="1" applyFont="1" applyAlignment="1">
      <alignment horizontal="center" vertical="center" wrapText="1"/>
    </xf>
    <xf numFmtId="0" fontId="45" fillId="0" borderId="0" xfId="0" applyFont="1" applyAlignment="1">
      <alignment vertical="center" wrapText="1"/>
    </xf>
    <xf numFmtId="0" fontId="45" fillId="0" borderId="0" xfId="0" applyFont="1" applyAlignment="1">
      <alignment horizontal="center" vertical="center" wrapText="1"/>
    </xf>
    <xf numFmtId="0" fontId="47" fillId="0" borderId="0" xfId="0" applyFont="1" applyAlignment="1">
      <alignment horizontal="center" vertical="center"/>
    </xf>
    <xf numFmtId="166" fontId="47" fillId="0" borderId="0" xfId="0" applyNumberFormat="1" applyFont="1" applyAlignment="1">
      <alignment horizontal="center" vertical="center"/>
    </xf>
    <xf numFmtId="166" fontId="47" fillId="0" borderId="1" xfId="0" applyNumberFormat="1" applyFont="1" applyBorder="1" applyAlignment="1">
      <alignment horizontal="center" vertical="center"/>
    </xf>
    <xf numFmtId="166" fontId="47" fillId="5" borderId="0" xfId="0" applyNumberFormat="1" applyFont="1" applyFill="1" applyAlignment="1">
      <alignment horizontal="center" vertical="center"/>
    </xf>
    <xf numFmtId="166" fontId="47" fillId="5" borderId="1" xfId="0" applyNumberFormat="1" applyFont="1" applyFill="1" applyBorder="1" applyAlignment="1">
      <alignment horizontal="center" vertical="center"/>
    </xf>
    <xf numFmtId="0" fontId="46" fillId="0" borderId="0" xfId="0" applyFont="1" applyAlignment="1">
      <alignment vertical="top"/>
    </xf>
    <xf numFmtId="0" fontId="46" fillId="0" borderId="1" xfId="0" applyFont="1" applyBorder="1" applyAlignment="1">
      <alignment vertical="top"/>
    </xf>
    <xf numFmtId="168" fontId="46" fillId="0" borderId="1" xfId="0" applyNumberFormat="1" applyFont="1" applyBorder="1" applyAlignment="1">
      <alignment horizontal="left" vertical="top" wrapText="1"/>
    </xf>
    <xf numFmtId="0" fontId="46" fillId="0" borderId="8" xfId="0" applyFont="1" applyBorder="1" applyAlignment="1">
      <alignment horizontal="left" vertical="top"/>
    </xf>
    <xf numFmtId="0" fontId="46" fillId="0" borderId="0" xfId="0" applyFont="1" applyAlignment="1">
      <alignment horizontal="left" vertical="top"/>
    </xf>
    <xf numFmtId="0" fontId="46" fillId="0" borderId="0" xfId="0" applyFont="1" applyAlignment="1">
      <alignment vertical="top" wrapText="1"/>
    </xf>
    <xf numFmtId="0" fontId="46" fillId="0" borderId="0" xfId="0" quotePrefix="1" applyFont="1" applyAlignment="1">
      <alignment vertical="top" wrapText="1"/>
    </xf>
    <xf numFmtId="0" fontId="46" fillId="0" borderId="1" xfId="0" quotePrefix="1" applyFont="1" applyBorder="1" applyAlignment="1">
      <alignment vertical="top" wrapText="1"/>
    </xf>
    <xf numFmtId="0" fontId="22" fillId="0" borderId="2" xfId="0" applyFont="1" applyBorder="1"/>
    <xf numFmtId="0" fontId="22" fillId="0" borderId="4" xfId="0" applyFont="1" applyBorder="1"/>
    <xf numFmtId="0" fontId="47" fillId="5" borderId="0" xfId="0" applyFont="1" applyFill="1" applyAlignment="1">
      <alignment horizontal="center"/>
    </xf>
    <xf numFmtId="0" fontId="47" fillId="0" borderId="0" xfId="0" applyFont="1" applyAlignment="1">
      <alignment horizontal="center"/>
    </xf>
    <xf numFmtId="0" fontId="45" fillId="3" borderId="10" xfId="0" applyFont="1" applyFill="1" applyBorder="1" applyAlignment="1">
      <alignment horizontal="center" vertical="center" wrapText="1"/>
    </xf>
    <xf numFmtId="0" fontId="45" fillId="3" borderId="7" xfId="0" applyFont="1" applyFill="1" applyBorder="1" applyAlignment="1">
      <alignment horizontal="center" vertical="center" wrapText="1"/>
    </xf>
    <xf numFmtId="0" fontId="22" fillId="4" borderId="0" xfId="0" applyFont="1" applyFill="1"/>
    <xf numFmtId="0" fontId="27" fillId="4" borderId="8" xfId="0" applyFont="1" applyFill="1" applyBorder="1" applyAlignment="1">
      <alignment horizontal="center" vertical="center"/>
    </xf>
    <xf numFmtId="0" fontId="45" fillId="3" borderId="11" xfId="0" applyFont="1" applyFill="1" applyBorder="1" applyAlignment="1">
      <alignment horizontal="center" vertical="center" wrapText="1"/>
    </xf>
    <xf numFmtId="0" fontId="45" fillId="3" borderId="9" xfId="0" applyFont="1" applyFill="1" applyBorder="1" applyAlignment="1">
      <alignment horizontal="center" vertical="center" wrapText="1"/>
    </xf>
    <xf numFmtId="0" fontId="27" fillId="4" borderId="0" xfId="0" applyFont="1" applyFill="1" applyAlignment="1">
      <alignment horizontal="center" vertical="center"/>
    </xf>
    <xf numFmtId="37" fontId="47" fillId="5" borderId="0" xfId="3" applyNumberFormat="1" applyFont="1" applyFill="1" applyBorder="1" applyAlignment="1">
      <alignment horizontal="center" vertical="center"/>
    </xf>
    <xf numFmtId="37" fontId="47" fillId="5" borderId="1" xfId="3" applyNumberFormat="1" applyFont="1" applyFill="1" applyBorder="1" applyAlignment="1">
      <alignment horizontal="center" vertical="center"/>
    </xf>
    <xf numFmtId="37" fontId="47" fillId="0" borderId="0" xfId="3" applyNumberFormat="1" applyFont="1" applyFill="1" applyBorder="1" applyAlignment="1">
      <alignment horizontal="center" vertical="center"/>
    </xf>
    <xf numFmtId="37" fontId="47" fillId="0" borderId="1" xfId="3" applyNumberFormat="1" applyFont="1" applyFill="1" applyBorder="1" applyAlignment="1">
      <alignment horizontal="center" vertical="center"/>
    </xf>
    <xf numFmtId="0" fontId="25" fillId="0" borderId="0" xfId="2" applyFont="1" applyFill="1" applyBorder="1" applyAlignment="1" applyProtection="1">
      <alignment horizontal="left" vertical="center"/>
    </xf>
    <xf numFmtId="0" fontId="25" fillId="0" borderId="1" xfId="2" applyFont="1" applyFill="1" applyBorder="1" applyAlignment="1" applyProtection="1">
      <alignment horizontal="left" vertical="center"/>
    </xf>
    <xf numFmtId="0" fontId="24" fillId="0" borderId="0" xfId="0" applyFont="1" applyAlignment="1">
      <alignment horizontal="left" vertical="center"/>
    </xf>
    <xf numFmtId="0" fontId="22" fillId="0" borderId="0" xfId="0" applyFont="1" applyAlignment="1">
      <alignment horizontal="left" vertical="center"/>
    </xf>
    <xf numFmtId="166" fontId="27" fillId="4" borderId="0" xfId="0" applyNumberFormat="1" applyFont="1" applyFill="1" applyAlignment="1">
      <alignment horizontal="center" vertical="center" wrapText="1"/>
    </xf>
    <xf numFmtId="166" fontId="27" fillId="4" borderId="1" xfId="0" applyNumberFormat="1" applyFont="1" applyFill="1" applyBorder="1" applyAlignment="1">
      <alignment horizontal="center" vertical="center" wrapText="1"/>
    </xf>
    <xf numFmtId="0" fontId="47" fillId="4" borderId="0" xfId="0" applyFont="1" applyFill="1" applyAlignment="1">
      <alignment horizontal="center"/>
    </xf>
    <xf numFmtId="37" fontId="47" fillId="4" borderId="0" xfId="3" applyNumberFormat="1" applyFont="1" applyFill="1" applyBorder="1" applyAlignment="1">
      <alignment horizontal="center" vertical="center"/>
    </xf>
    <xf numFmtId="166" fontId="47" fillId="4" borderId="0" xfId="0" applyNumberFormat="1" applyFont="1" applyFill="1" applyAlignment="1">
      <alignment horizontal="center" vertical="center"/>
    </xf>
    <xf numFmtId="166" fontId="47" fillId="4" borderId="1" xfId="0" applyNumberFormat="1" applyFont="1" applyFill="1" applyBorder="1" applyAlignment="1">
      <alignment horizontal="center" vertical="center"/>
    </xf>
    <xf numFmtId="37" fontId="47" fillId="4" borderId="1" xfId="3" applyNumberFormat="1" applyFont="1" applyFill="1" applyBorder="1" applyAlignment="1">
      <alignment horizontal="center" vertical="center"/>
    </xf>
    <xf numFmtId="170" fontId="27" fillId="5" borderId="0" xfId="3" applyNumberFormat="1" applyFont="1" applyFill="1" applyBorder="1" applyAlignment="1">
      <alignment horizontal="center" vertical="center"/>
    </xf>
    <xf numFmtId="170" fontId="27" fillId="4" borderId="0" xfId="3" applyNumberFormat="1" applyFont="1" applyFill="1" applyBorder="1" applyAlignment="1">
      <alignment horizontal="center" vertical="center"/>
    </xf>
    <xf numFmtId="0" fontId="46" fillId="0" borderId="0" xfId="0" applyFont="1" applyAlignment="1">
      <alignment horizontal="left" vertical="center"/>
    </xf>
    <xf numFmtId="0" fontId="46" fillId="0" borderId="1" xfId="0" applyFont="1" applyBorder="1" applyAlignment="1">
      <alignment horizontal="left" vertical="center"/>
    </xf>
    <xf numFmtId="0" fontId="46" fillId="0" borderId="0" xfId="0" applyFont="1" applyAlignment="1">
      <alignment horizontal="left" vertical="top" wrapText="1"/>
    </xf>
    <xf numFmtId="0" fontId="46" fillId="0" borderId="1" xfId="0" applyFont="1" applyBorder="1" applyAlignment="1">
      <alignment horizontal="left" vertical="top" wrapText="1"/>
    </xf>
    <xf numFmtId="0" fontId="46" fillId="4" borderId="8" xfId="0" applyFont="1" applyFill="1" applyBorder="1" applyAlignment="1">
      <alignment vertical="center"/>
    </xf>
    <xf numFmtId="0" fontId="46" fillId="4" borderId="1" xfId="0" applyFont="1" applyFill="1" applyBorder="1" applyAlignment="1">
      <alignment horizontal="center"/>
    </xf>
    <xf numFmtId="0" fontId="46" fillId="4" borderId="8" xfId="0" applyFont="1" applyFill="1" applyBorder="1" applyAlignment="1">
      <alignment horizontal="left" vertical="top"/>
    </xf>
    <xf numFmtId="0" fontId="46" fillId="4" borderId="1" xfId="0" applyFont="1" applyFill="1" applyBorder="1" applyAlignment="1">
      <alignment horizontal="center" vertical="top" wrapText="1"/>
    </xf>
    <xf numFmtId="0" fontId="28" fillId="4" borderId="1" xfId="0" applyFont="1" applyFill="1" applyBorder="1" applyAlignment="1">
      <alignment horizontal="center"/>
    </xf>
    <xf numFmtId="0" fontId="22" fillId="4" borderId="2" xfId="0" applyFont="1" applyFill="1" applyBorder="1"/>
    <xf numFmtId="0" fontId="22" fillId="4" borderId="3" xfId="0" applyFont="1" applyFill="1" applyBorder="1"/>
    <xf numFmtId="0" fontId="22" fillId="4" borderId="3" xfId="0" applyFont="1" applyFill="1" applyBorder="1" applyAlignment="1">
      <alignment horizontal="center"/>
    </xf>
    <xf numFmtId="0" fontId="22" fillId="4" borderId="4" xfId="0" applyFont="1" applyFill="1" applyBorder="1" applyAlignment="1">
      <alignment horizontal="center"/>
    </xf>
    <xf numFmtId="3" fontId="47" fillId="0" borderId="0" xfId="3" applyNumberFormat="1" applyFont="1" applyFill="1" applyBorder="1" applyAlignment="1">
      <alignment horizontal="center" vertical="center"/>
    </xf>
    <xf numFmtId="170" fontId="22" fillId="4" borderId="8" xfId="0" applyNumberFormat="1" applyFont="1" applyFill="1" applyBorder="1"/>
    <xf numFmtId="168" fontId="46" fillId="4" borderId="0" xfId="3" applyNumberFormat="1" applyFont="1" applyFill="1" applyBorder="1" applyAlignment="1">
      <alignment horizontal="center" vertical="center"/>
    </xf>
    <xf numFmtId="0" fontId="2" fillId="0" borderId="0" xfId="0" applyFont="1" applyAlignment="1">
      <alignment horizontal="center"/>
    </xf>
    <xf numFmtId="168" fontId="17" fillId="0" borderId="0" xfId="3" applyNumberFormat="1" applyFont="1" applyFill="1" applyBorder="1" applyAlignment="1"/>
    <xf numFmtId="168" fontId="17" fillId="0" borderId="0" xfId="3" applyNumberFormat="1" applyFont="1" applyFill="1" applyBorder="1"/>
    <xf numFmtId="166" fontId="0" fillId="0" borderId="0" xfId="0" applyNumberFormat="1" applyAlignment="1">
      <alignment horizontal="center" vertical="center"/>
    </xf>
    <xf numFmtId="0" fontId="27" fillId="4" borderId="3" xfId="0" applyFont="1" applyFill="1" applyBorder="1" applyAlignment="1">
      <alignment horizontal="center" vertical="center"/>
    </xf>
    <xf numFmtId="0" fontId="48" fillId="0" borderId="8" xfId="0" applyFont="1" applyBorder="1" applyAlignment="1">
      <alignment horizontal="center" vertical="center"/>
    </xf>
    <xf numFmtId="0" fontId="46" fillId="0" borderId="0" xfId="0" applyFont="1"/>
    <xf numFmtId="0" fontId="32" fillId="4" borderId="11" xfId="0" applyFont="1" applyFill="1" applyBorder="1" applyAlignment="1">
      <alignment vertical="center"/>
    </xf>
    <xf numFmtId="0" fontId="46" fillId="4" borderId="9" xfId="0" applyFont="1" applyFill="1" applyBorder="1" applyAlignment="1">
      <alignment vertical="center"/>
    </xf>
    <xf numFmtId="0" fontId="46" fillId="4" borderId="9" xfId="0" applyFont="1" applyFill="1" applyBorder="1" applyAlignment="1">
      <alignment horizontal="center" vertical="center"/>
    </xf>
    <xf numFmtId="0" fontId="46" fillId="4" borderId="10" xfId="0" applyFont="1" applyFill="1" applyBorder="1" applyAlignment="1">
      <alignment horizontal="center" vertical="center"/>
    </xf>
    <xf numFmtId="0" fontId="27" fillId="4" borderId="2" xfId="0" applyFont="1" applyFill="1" applyBorder="1" applyAlignment="1">
      <alignment horizontal="center" vertical="center"/>
    </xf>
    <xf numFmtId="3" fontId="47" fillId="0" borderId="0" xfId="0" applyNumberFormat="1" applyFont="1" applyAlignment="1">
      <alignment horizontal="center" vertical="center" wrapText="1"/>
    </xf>
    <xf numFmtId="0" fontId="47" fillId="0" borderId="3" xfId="0" applyFont="1" applyBorder="1" applyAlignment="1">
      <alignment horizontal="center"/>
    </xf>
    <xf numFmtId="0" fontId="22" fillId="0" borderId="0" xfId="0" applyFont="1" applyAlignment="1">
      <alignment horizontal="center"/>
    </xf>
    <xf numFmtId="0" fontId="28" fillId="4" borderId="0" xfId="0" applyFont="1" applyFill="1" applyAlignment="1">
      <alignment horizontal="center"/>
    </xf>
    <xf numFmtId="0" fontId="46" fillId="4" borderId="0" xfId="0" applyFont="1" applyFill="1" applyAlignment="1">
      <alignment horizontal="center" vertical="top" wrapText="1"/>
    </xf>
    <xf numFmtId="0" fontId="46" fillId="4" borderId="0" xfId="0" applyFont="1" applyFill="1" applyAlignment="1">
      <alignment vertical="top" wrapText="1"/>
    </xf>
    <xf numFmtId="0" fontId="46" fillId="4" borderId="0" xfId="0" applyFont="1" applyFill="1" applyAlignment="1">
      <alignment horizontal="center"/>
    </xf>
    <xf numFmtId="0" fontId="46" fillId="4" borderId="0" xfId="0" applyFont="1" applyFill="1" applyAlignment="1">
      <alignment horizontal="left"/>
    </xf>
    <xf numFmtId="0" fontId="46" fillId="4" borderId="0" xfId="0" applyFont="1" applyFill="1" applyAlignment="1">
      <alignment horizontal="center" vertical="center"/>
    </xf>
    <xf numFmtId="37" fontId="22" fillId="4" borderId="0" xfId="0" applyNumberFormat="1" applyFont="1" applyFill="1"/>
    <xf numFmtId="0" fontId="19" fillId="4" borderId="0" xfId="0" applyFont="1" applyFill="1"/>
    <xf numFmtId="0" fontId="38" fillId="4" borderId="0" xfId="0" applyFont="1" applyFill="1" applyAlignment="1">
      <alignment vertical="center"/>
    </xf>
    <xf numFmtId="166" fontId="2" fillId="4" borderId="0" xfId="0" applyNumberFormat="1" applyFont="1" applyFill="1"/>
    <xf numFmtId="0" fontId="41" fillId="0" borderId="0" xfId="0" applyFont="1" applyAlignment="1">
      <alignment vertical="center"/>
    </xf>
    <xf numFmtId="0" fontId="42" fillId="0" borderId="0" xfId="0" quotePrefix="1" applyFont="1" applyAlignment="1">
      <alignment vertical="center" wrapText="1"/>
    </xf>
    <xf numFmtId="0" fontId="41" fillId="0" borderId="9" xfId="0" applyFont="1" applyBorder="1" applyAlignment="1">
      <alignment vertical="center"/>
    </xf>
    <xf numFmtId="0" fontId="11" fillId="0" borderId="9" xfId="0" applyFont="1" applyBorder="1"/>
    <xf numFmtId="0" fontId="0" fillId="0" borderId="9" xfId="0" applyBorder="1"/>
    <xf numFmtId="0" fontId="0" fillId="0" borderId="10" xfId="0" applyBorder="1"/>
    <xf numFmtId="0" fontId="0" fillId="0" borderId="1" xfId="0" applyBorder="1"/>
    <xf numFmtId="0" fontId="5" fillId="0" borderId="3" xfId="0" applyFont="1" applyBorder="1"/>
    <xf numFmtId="0" fontId="0" fillId="0" borderId="3" xfId="0" applyBorder="1"/>
    <xf numFmtId="0" fontId="0" fillId="0" borderId="4" xfId="0" applyBorder="1"/>
    <xf numFmtId="0" fontId="34" fillId="4" borderId="0" xfId="0" applyFont="1" applyFill="1" applyAlignment="1">
      <alignment horizontal="center" vertical="center" wrapText="1"/>
    </xf>
    <xf numFmtId="166" fontId="34" fillId="4" borderId="0" xfId="0" applyNumberFormat="1" applyFont="1" applyFill="1" applyAlignment="1">
      <alignment horizontal="center" vertical="center" wrapText="1"/>
    </xf>
    <xf numFmtId="2" fontId="34" fillId="4" borderId="0" xfId="0" applyNumberFormat="1" applyFont="1" applyFill="1" applyAlignment="1">
      <alignment horizontal="center" vertical="center" wrapText="1"/>
    </xf>
    <xf numFmtId="0" fontId="6" fillId="0" borderId="0" xfId="2" applyFill="1" applyBorder="1" applyAlignment="1" applyProtection="1">
      <alignment horizontal="left" vertical="center"/>
    </xf>
    <xf numFmtId="0" fontId="26" fillId="4" borderId="0" xfId="0" applyFont="1" applyFill="1" applyAlignment="1">
      <alignment horizontal="left" wrapText="1"/>
    </xf>
    <xf numFmtId="0" fontId="32" fillId="0" borderId="8" xfId="0" applyFont="1" applyBorder="1" applyAlignment="1">
      <alignment horizontal="left" vertical="center"/>
    </xf>
    <xf numFmtId="0" fontId="46" fillId="0" borderId="1" xfId="0" applyFont="1" applyBorder="1" applyAlignment="1">
      <alignment horizontal="left" vertical="center" wrapText="1"/>
    </xf>
    <xf numFmtId="0" fontId="27" fillId="0" borderId="3" xfId="0" applyFont="1" applyBorder="1" applyAlignment="1">
      <alignment horizontal="center" vertical="center"/>
    </xf>
    <xf numFmtId="166" fontId="47" fillId="0" borderId="3" xfId="0" applyNumberFormat="1" applyFont="1" applyBorder="1" applyAlignment="1">
      <alignment horizontal="center" vertical="center"/>
    </xf>
    <xf numFmtId="166" fontId="27" fillId="4" borderId="3" xfId="0" applyNumberFormat="1" applyFont="1" applyFill="1" applyBorder="1" applyAlignment="1">
      <alignment horizontal="center" vertical="center" wrapText="1"/>
    </xf>
    <xf numFmtId="166" fontId="27" fillId="4" borderId="4" xfId="0" applyNumberFormat="1" applyFont="1" applyFill="1" applyBorder="1" applyAlignment="1">
      <alignment horizontal="center" vertical="center" wrapText="1"/>
    </xf>
    <xf numFmtId="0" fontId="34" fillId="4" borderId="3" xfId="0" applyFont="1" applyFill="1" applyBorder="1" applyAlignment="1">
      <alignment horizontal="center" vertical="center" wrapText="1"/>
    </xf>
    <xf numFmtId="2" fontId="34" fillId="4" borderId="3" xfId="0" applyNumberFormat="1" applyFont="1" applyFill="1" applyBorder="1" applyAlignment="1">
      <alignment horizontal="center" vertical="center" wrapText="1"/>
    </xf>
    <xf numFmtId="0" fontId="34" fillId="4" borderId="8" xfId="0" applyFont="1" applyFill="1" applyBorder="1" applyAlignment="1">
      <alignment vertical="center"/>
    </xf>
    <xf numFmtId="0" fontId="27" fillId="4" borderId="8" xfId="0" applyFont="1" applyFill="1" applyBorder="1" applyAlignment="1">
      <alignment horizontal="left" vertical="center"/>
    </xf>
    <xf numFmtId="2" fontId="34" fillId="4" borderId="8" xfId="0" applyNumberFormat="1" applyFont="1" applyFill="1" applyBorder="1" applyAlignment="1">
      <alignment horizontal="left" vertical="center" wrapText="1"/>
    </xf>
    <xf numFmtId="2" fontId="34" fillId="4" borderId="2" xfId="0" applyNumberFormat="1" applyFont="1" applyFill="1" applyBorder="1" applyAlignment="1">
      <alignment horizontal="left" vertical="center" wrapText="1"/>
    </xf>
    <xf numFmtId="166" fontId="0" fillId="0" borderId="0" xfId="0" applyNumberFormat="1"/>
    <xf numFmtId="1" fontId="0" fillId="0" borderId="0" xfId="0" applyNumberFormat="1"/>
    <xf numFmtId="166" fontId="0" fillId="4" borderId="0" xfId="0" applyNumberFormat="1" applyFill="1"/>
    <xf numFmtId="0" fontId="41" fillId="0" borderId="10" xfId="0" applyFont="1" applyBorder="1" applyAlignment="1">
      <alignment vertical="center"/>
    </xf>
    <xf numFmtId="170" fontId="0" fillId="0" borderId="0" xfId="0" applyNumberFormat="1"/>
    <xf numFmtId="0" fontId="47" fillId="4" borderId="3" xfId="0" applyFont="1" applyFill="1" applyBorder="1" applyAlignment="1">
      <alignment horizontal="center"/>
    </xf>
    <xf numFmtId="0" fontId="22" fillId="0" borderId="0" xfId="5" applyFont="1"/>
    <xf numFmtId="0" fontId="27" fillId="0" borderId="0" xfId="5" applyFont="1"/>
    <xf numFmtId="0" fontId="45" fillId="0" borderId="0" xfId="5" applyFont="1" applyAlignment="1">
      <alignment horizontal="left" vertical="center" wrapText="1"/>
    </xf>
    <xf numFmtId="0" fontId="45" fillId="3" borderId="0" xfId="5" applyFont="1" applyFill="1" applyAlignment="1">
      <alignment horizontal="center" vertical="center" wrapText="1"/>
    </xf>
    <xf numFmtId="3" fontId="45" fillId="0" borderId="0" xfId="5" applyNumberFormat="1" applyFont="1" applyAlignment="1">
      <alignment horizontal="center" vertical="center"/>
    </xf>
    <xf numFmtId="3" fontId="45" fillId="3" borderId="0" xfId="5" applyNumberFormat="1" applyFont="1" applyFill="1" applyAlignment="1">
      <alignment horizontal="center" vertical="center"/>
    </xf>
    <xf numFmtId="0" fontId="45" fillId="3" borderId="0" xfId="5" applyFont="1" applyFill="1" applyAlignment="1">
      <alignment horizontal="center" vertical="center"/>
    </xf>
    <xf numFmtId="3" fontId="27" fillId="0" borderId="0" xfId="5" applyNumberFormat="1" applyFont="1"/>
    <xf numFmtId="3" fontId="45" fillId="3" borderId="3" xfId="5" applyNumberFormat="1" applyFont="1" applyFill="1" applyBorder="1" applyAlignment="1">
      <alignment horizontal="center" vertical="center"/>
    </xf>
    <xf numFmtId="0" fontId="27" fillId="4" borderId="0" xfId="5" applyFont="1" applyFill="1" applyAlignment="1">
      <alignment horizontal="center" vertical="center"/>
    </xf>
    <xf numFmtId="3" fontId="27" fillId="4" borderId="0" xfId="5" applyNumberFormat="1" applyFont="1" applyFill="1" applyAlignment="1">
      <alignment horizontal="center" vertical="center"/>
    </xf>
    <xf numFmtId="3" fontId="27" fillId="4" borderId="1" xfId="5" applyNumberFormat="1" applyFont="1" applyFill="1" applyBorder="1" applyAlignment="1">
      <alignment horizontal="center" vertical="center"/>
    </xf>
    <xf numFmtId="166" fontId="2" fillId="0" borderId="0" xfId="5" applyNumberFormat="1"/>
    <xf numFmtId="0" fontId="27" fillId="4" borderId="8" xfId="5" applyFont="1" applyFill="1" applyBorder="1" applyAlignment="1">
      <alignment horizontal="center" vertical="center"/>
    </xf>
    <xf numFmtId="0" fontId="27" fillId="4" borderId="0" xfId="5" applyFont="1" applyFill="1" applyAlignment="1">
      <alignment horizontal="center"/>
    </xf>
    <xf numFmtId="166" fontId="27" fillId="4" borderId="0" xfId="5" applyNumberFormat="1" applyFont="1" applyFill="1" applyAlignment="1">
      <alignment horizontal="center" vertical="center" wrapText="1"/>
    </xf>
    <xf numFmtId="166" fontId="27" fillId="4" borderId="1" xfId="5" applyNumberFormat="1" applyFont="1" applyFill="1" applyBorder="1" applyAlignment="1">
      <alignment horizontal="center" vertical="center" wrapText="1"/>
    </xf>
    <xf numFmtId="0" fontId="22" fillId="4" borderId="0" xfId="5" applyFont="1" applyFill="1"/>
    <xf numFmtId="3" fontId="27" fillId="5" borderId="0" xfId="5" applyNumberFormat="1" applyFont="1" applyFill="1" applyAlignment="1">
      <alignment horizontal="center" vertical="center"/>
    </xf>
    <xf numFmtId="3" fontId="27" fillId="5" borderId="1" xfId="5" applyNumberFormat="1" applyFont="1" applyFill="1" applyBorder="1" applyAlignment="1">
      <alignment horizontal="center" vertical="center"/>
    </xf>
    <xf numFmtId="0" fontId="27" fillId="5" borderId="0" xfId="5" applyFont="1" applyFill="1" applyAlignment="1">
      <alignment horizontal="center"/>
    </xf>
    <xf numFmtId="166" fontId="27" fillId="5" borderId="0" xfId="5" applyNumberFormat="1" applyFont="1" applyFill="1" applyAlignment="1">
      <alignment horizontal="center" vertical="center" wrapText="1"/>
    </xf>
    <xf numFmtId="166" fontId="27" fillId="5" borderId="1" xfId="5" applyNumberFormat="1" applyFont="1" applyFill="1" applyBorder="1" applyAlignment="1">
      <alignment horizontal="center" vertical="center" wrapText="1"/>
    </xf>
    <xf numFmtId="3" fontId="27" fillId="0" borderId="0" xfId="5" applyNumberFormat="1" applyFont="1" applyAlignment="1">
      <alignment horizontal="center" vertical="center"/>
    </xf>
    <xf numFmtId="3" fontId="27" fillId="0" borderId="1" xfId="5" applyNumberFormat="1" applyFont="1" applyBorder="1" applyAlignment="1">
      <alignment horizontal="center" vertical="center"/>
    </xf>
    <xf numFmtId="0" fontId="27" fillId="0" borderId="0" xfId="5" applyFont="1" applyAlignment="1">
      <alignment horizontal="center"/>
    </xf>
    <xf numFmtId="166" fontId="27" fillId="0" borderId="0" xfId="5" applyNumberFormat="1" applyFont="1" applyAlignment="1">
      <alignment horizontal="center" vertical="center" wrapText="1"/>
    </xf>
    <xf numFmtId="166" fontId="27" fillId="0" borderId="1" xfId="5" applyNumberFormat="1" applyFont="1" applyBorder="1" applyAlignment="1">
      <alignment horizontal="center" vertical="center" wrapText="1"/>
    </xf>
    <xf numFmtId="166" fontId="2" fillId="4" borderId="0" xfId="5" applyNumberFormat="1" applyFill="1"/>
    <xf numFmtId="0" fontId="27" fillId="4" borderId="3" xfId="5" applyFont="1" applyFill="1" applyBorder="1" applyAlignment="1">
      <alignment horizontal="center" vertical="center"/>
    </xf>
    <xf numFmtId="0" fontId="27" fillId="4" borderId="2" xfId="5" applyFont="1" applyFill="1" applyBorder="1" applyAlignment="1">
      <alignment horizontal="center" vertical="center"/>
    </xf>
    <xf numFmtId="0" fontId="28" fillId="0" borderId="8" xfId="5" applyFont="1" applyBorder="1" applyAlignment="1">
      <alignment horizontal="center" vertical="center"/>
    </xf>
    <xf numFmtId="0" fontId="28" fillId="0" borderId="0" xfId="5" applyFont="1"/>
    <xf numFmtId="3" fontId="28" fillId="0" borderId="0" xfId="5" applyNumberFormat="1" applyFont="1"/>
    <xf numFmtId="0" fontId="28" fillId="0" borderId="0" xfId="5" applyFont="1" applyAlignment="1">
      <alignment horizontal="center" vertical="center"/>
    </xf>
    <xf numFmtId="166" fontId="28" fillId="0" borderId="0" xfId="5" applyNumberFormat="1" applyFont="1" applyAlignment="1">
      <alignment horizontal="center" vertical="center"/>
    </xf>
    <xf numFmtId="166" fontId="28" fillId="0" borderId="0" xfId="5" applyNumberFormat="1" applyFont="1" applyAlignment="1">
      <alignment horizontal="right" vertical="center" wrapText="1"/>
    </xf>
    <xf numFmtId="0" fontId="46" fillId="0" borderId="8" xfId="5" applyFont="1" applyBorder="1" applyAlignment="1">
      <alignment vertical="center"/>
    </xf>
    <xf numFmtId="0" fontId="46" fillId="0" borderId="0" xfId="5" applyFont="1" applyAlignment="1">
      <alignment horizontal="left" vertical="center"/>
    </xf>
    <xf numFmtId="0" fontId="46" fillId="0" borderId="1" xfId="5" applyFont="1" applyBorder="1" applyAlignment="1">
      <alignment horizontal="left" vertical="center"/>
    </xf>
    <xf numFmtId="0" fontId="46" fillId="0" borderId="0" xfId="5" quotePrefix="1" applyFont="1" applyAlignment="1">
      <alignment horizontal="left" vertical="center" wrapText="1"/>
    </xf>
    <xf numFmtId="0" fontId="46" fillId="0" borderId="1" xfId="5" quotePrefix="1" applyFont="1" applyBorder="1" applyAlignment="1">
      <alignment horizontal="left" vertical="center" wrapText="1"/>
    </xf>
    <xf numFmtId="0" fontId="28" fillId="0" borderId="2" xfId="5" applyFont="1" applyBorder="1"/>
    <xf numFmtId="0" fontId="28" fillId="0" borderId="3" xfId="5" applyFont="1" applyBorder="1"/>
    <xf numFmtId="0" fontId="33" fillId="0" borderId="3" xfId="5" applyFont="1" applyBorder="1"/>
    <xf numFmtId="0" fontId="33" fillId="0" borderId="4" xfId="5" applyFont="1" applyBorder="1"/>
    <xf numFmtId="0" fontId="28" fillId="0" borderId="4" xfId="5" applyFont="1" applyBorder="1"/>
    <xf numFmtId="0" fontId="33" fillId="0" borderId="0" xfId="5" applyFont="1"/>
    <xf numFmtId="0" fontId="45" fillId="3" borderId="6" xfId="5" applyFont="1" applyFill="1" applyBorder="1" applyAlignment="1">
      <alignment horizontal="center" vertical="center" wrapText="1"/>
    </xf>
    <xf numFmtId="0" fontId="47" fillId="4" borderId="0" xfId="0" applyFont="1" applyFill="1" applyAlignment="1">
      <alignment horizontal="center" vertical="center"/>
    </xf>
    <xf numFmtId="3" fontId="47" fillId="4" borderId="0" xfId="0" applyNumberFormat="1" applyFont="1" applyFill="1" applyAlignment="1">
      <alignment horizontal="center" vertical="center"/>
    </xf>
    <xf numFmtId="3" fontId="47" fillId="4" borderId="0" xfId="3" applyNumberFormat="1" applyFont="1" applyFill="1" applyBorder="1" applyAlignment="1">
      <alignment horizontal="center" vertical="center"/>
    </xf>
    <xf numFmtId="3" fontId="47" fillId="4" borderId="1" xfId="3" applyNumberFormat="1" applyFont="1" applyFill="1" applyBorder="1" applyAlignment="1">
      <alignment horizontal="center"/>
    </xf>
    <xf numFmtId="0" fontId="47" fillId="4" borderId="3" xfId="0" applyFont="1" applyFill="1" applyBorder="1" applyAlignment="1">
      <alignment horizontal="center" vertical="center"/>
    </xf>
    <xf numFmtId="3" fontId="47" fillId="4" borderId="3" xfId="0" applyNumberFormat="1" applyFont="1" applyFill="1" applyBorder="1" applyAlignment="1">
      <alignment horizontal="center" vertical="center"/>
    </xf>
    <xf numFmtId="3" fontId="47" fillId="4" borderId="3" xfId="3" applyNumberFormat="1" applyFont="1" applyFill="1" applyBorder="1" applyAlignment="1">
      <alignment horizontal="center" vertical="center"/>
    </xf>
    <xf numFmtId="3" fontId="47" fillId="4" borderId="4" xfId="3" applyNumberFormat="1" applyFont="1" applyFill="1" applyBorder="1" applyAlignment="1">
      <alignment horizontal="center"/>
    </xf>
    <xf numFmtId="3" fontId="47" fillId="4" borderId="0" xfId="0" applyNumberFormat="1" applyFont="1" applyFill="1" applyAlignment="1">
      <alignment horizontal="center" vertical="center" wrapText="1"/>
    </xf>
    <xf numFmtId="3" fontId="47" fillId="4" borderId="1" xfId="3" applyNumberFormat="1" applyFont="1" applyFill="1" applyBorder="1" applyAlignment="1">
      <alignment horizontal="center" vertical="center"/>
    </xf>
    <xf numFmtId="3" fontId="47" fillId="4" borderId="3" xfId="0" applyNumberFormat="1" applyFont="1" applyFill="1" applyBorder="1" applyAlignment="1">
      <alignment horizontal="center" vertical="center" wrapText="1"/>
    </xf>
    <xf numFmtId="3" fontId="47" fillId="4" borderId="4" xfId="3" applyNumberFormat="1" applyFont="1" applyFill="1" applyBorder="1" applyAlignment="1">
      <alignment horizontal="center" vertical="center"/>
    </xf>
    <xf numFmtId="0" fontId="46" fillId="0" borderId="8" xfId="5" quotePrefix="1" applyFont="1" applyBorder="1" applyAlignment="1">
      <alignment horizontal="left" vertical="center"/>
    </xf>
    <xf numFmtId="0" fontId="32" fillId="0" borderId="11" xfId="0" applyFont="1" applyBorder="1" applyAlignment="1">
      <alignment horizontal="left" vertical="center"/>
    </xf>
    <xf numFmtId="0" fontId="46" fillId="0" borderId="9" xfId="0" applyFont="1" applyBorder="1" applyAlignment="1">
      <alignment horizontal="left" vertical="center"/>
    </xf>
    <xf numFmtId="0" fontId="46" fillId="0" borderId="9" xfId="0" applyFont="1" applyBorder="1" applyAlignment="1">
      <alignment vertical="top"/>
    </xf>
    <xf numFmtId="0" fontId="46" fillId="0" borderId="10" xfId="0" applyFont="1" applyBorder="1" applyAlignment="1">
      <alignment vertical="top"/>
    </xf>
    <xf numFmtId="166" fontId="34" fillId="4" borderId="10" xfId="0" applyNumberFormat="1" applyFont="1" applyFill="1" applyBorder="1" applyAlignment="1">
      <alignment horizontal="center" vertical="center" wrapText="1"/>
    </xf>
    <xf numFmtId="170" fontId="0" fillId="4" borderId="0" xfId="0" applyNumberFormat="1" applyFill="1"/>
    <xf numFmtId="0" fontId="49" fillId="6" borderId="11" xfId="0" applyFont="1" applyFill="1" applyBorder="1" applyAlignment="1">
      <alignment horizontal="center" vertical="center" wrapText="1"/>
    </xf>
    <xf numFmtId="0" fontId="49" fillId="6" borderId="9" xfId="0" applyFont="1" applyFill="1" applyBorder="1" applyAlignment="1">
      <alignment horizontal="center" vertical="center" wrapText="1"/>
    </xf>
    <xf numFmtId="0" fontId="49" fillId="6" borderId="10" xfId="0" applyFont="1" applyFill="1" applyBorder="1" applyAlignment="1">
      <alignment horizontal="center" vertical="center" wrapText="1"/>
    </xf>
    <xf numFmtId="0" fontId="49" fillId="6" borderId="8" xfId="0" applyFont="1" applyFill="1" applyBorder="1" applyAlignment="1">
      <alignment horizontal="center" vertical="center" wrapText="1"/>
    </xf>
    <xf numFmtId="0" fontId="49" fillId="6" borderId="0" xfId="0" applyFont="1" applyFill="1" applyAlignment="1">
      <alignment horizontal="center" vertical="center" wrapText="1"/>
    </xf>
    <xf numFmtId="0" fontId="49" fillId="6" borderId="1" xfId="0" applyFont="1" applyFill="1" applyBorder="1" applyAlignment="1">
      <alignment horizontal="center" vertical="center" wrapText="1"/>
    </xf>
    <xf numFmtId="0" fontId="39" fillId="3" borderId="11" xfId="0" applyFont="1" applyFill="1" applyBorder="1" applyAlignment="1">
      <alignment horizontal="center" vertical="center" wrapText="1"/>
    </xf>
    <xf numFmtId="0" fontId="39" fillId="3" borderId="9" xfId="0" applyFont="1" applyFill="1" applyBorder="1" applyAlignment="1">
      <alignment horizontal="center" vertical="center" wrapText="1"/>
    </xf>
    <xf numFmtId="0" fontId="39" fillId="3" borderId="10" xfId="0" applyFont="1" applyFill="1" applyBorder="1" applyAlignment="1">
      <alignment horizontal="center" vertical="center" wrapText="1"/>
    </xf>
    <xf numFmtId="0" fontId="39" fillId="3" borderId="8" xfId="0" applyFont="1" applyFill="1" applyBorder="1" applyAlignment="1">
      <alignment horizontal="center" vertical="center" wrapText="1"/>
    </xf>
    <xf numFmtId="0" fontId="39" fillId="3" borderId="0" xfId="0" applyFont="1" applyFill="1" applyAlignment="1">
      <alignment horizontal="center" vertical="center" wrapText="1"/>
    </xf>
    <xf numFmtId="0" fontId="39" fillId="3" borderId="1" xfId="0" applyFont="1" applyFill="1" applyBorder="1" applyAlignment="1">
      <alignment horizontal="center" vertical="center" wrapText="1"/>
    </xf>
    <xf numFmtId="0" fontId="12" fillId="0" borderId="0" xfId="0" applyFont="1" applyAlignment="1">
      <alignment horizontal="left"/>
    </xf>
    <xf numFmtId="0" fontId="28" fillId="2" borderId="8" xfId="0" applyFont="1" applyFill="1" applyBorder="1" applyAlignment="1">
      <alignment horizontal="left" vertical="center" wrapText="1"/>
    </xf>
    <xf numFmtId="0" fontId="28" fillId="2" borderId="0" xfId="0" applyFont="1" applyFill="1" applyAlignment="1">
      <alignment horizontal="left" vertical="center" wrapText="1"/>
    </xf>
    <xf numFmtId="0" fontId="28" fillId="2" borderId="1" xfId="0" applyFont="1" applyFill="1" applyBorder="1" applyAlignment="1">
      <alignment horizontal="left" vertical="center" wrapText="1"/>
    </xf>
    <xf numFmtId="0" fontId="28" fillId="4" borderId="11" xfId="0" applyFont="1" applyFill="1" applyBorder="1" applyAlignment="1">
      <alignment horizontal="left"/>
    </xf>
    <xf numFmtId="0" fontId="28" fillId="4" borderId="9" xfId="0" applyFont="1" applyFill="1" applyBorder="1" applyAlignment="1">
      <alignment horizontal="left"/>
    </xf>
    <xf numFmtId="0" fontId="26" fillId="3" borderId="9" xfId="0" applyFont="1" applyFill="1" applyBorder="1" applyAlignment="1">
      <alignment horizontal="center" vertical="center"/>
    </xf>
    <xf numFmtId="0" fontId="26" fillId="3" borderId="3" xfId="0" applyFont="1" applyFill="1" applyBorder="1" applyAlignment="1">
      <alignment horizontal="center" vertical="center"/>
    </xf>
    <xf numFmtId="0" fontId="26" fillId="5" borderId="3" xfId="0" applyFont="1" applyFill="1" applyBorder="1" applyAlignment="1">
      <alignment horizontal="left" wrapText="1"/>
    </xf>
    <xf numFmtId="0" fontId="26" fillId="5" borderId="4" xfId="0" applyFont="1" applyFill="1" applyBorder="1" applyAlignment="1">
      <alignment horizontal="left" wrapText="1"/>
    </xf>
    <xf numFmtId="0" fontId="26" fillId="3" borderId="9" xfId="0" applyFont="1" applyFill="1" applyBorder="1" applyAlignment="1">
      <alignment horizontal="center" vertical="center" wrapText="1"/>
    </xf>
    <xf numFmtId="0" fontId="26" fillId="3" borderId="10" xfId="0" applyFont="1" applyFill="1" applyBorder="1" applyAlignment="1">
      <alignment horizontal="center" vertical="center"/>
    </xf>
    <xf numFmtId="0" fontId="28" fillId="2" borderId="8" xfId="0" quotePrefix="1" applyFont="1" applyFill="1" applyBorder="1" applyAlignment="1">
      <alignment horizontal="left" vertical="center" wrapText="1"/>
    </xf>
    <xf numFmtId="0" fontId="49" fillId="6" borderId="0" xfId="5" applyFont="1" applyFill="1" applyAlignment="1">
      <alignment horizontal="center" vertical="center" wrapText="1"/>
    </xf>
    <xf numFmtId="0" fontId="26" fillId="5" borderId="5" xfId="5" applyFont="1" applyFill="1" applyBorder="1" applyAlignment="1">
      <alignment horizontal="left" vertical="center" wrapText="1"/>
    </xf>
    <xf numFmtId="0" fontId="26" fillId="5" borderId="6" xfId="5" applyFont="1" applyFill="1" applyBorder="1" applyAlignment="1">
      <alignment horizontal="left" vertical="center" wrapText="1"/>
    </xf>
    <xf numFmtId="0" fontId="26" fillId="5" borderId="9" xfId="5" applyFont="1" applyFill="1" applyBorder="1" applyAlignment="1">
      <alignment horizontal="left" vertical="center" wrapText="1"/>
    </xf>
    <xf numFmtId="0" fontId="26" fillId="5" borderId="7" xfId="5" applyFont="1" applyFill="1" applyBorder="1" applyAlignment="1">
      <alignment horizontal="left" vertical="center" wrapText="1"/>
    </xf>
    <xf numFmtId="0" fontId="26" fillId="5" borderId="11" xfId="5" applyFont="1" applyFill="1" applyBorder="1" applyAlignment="1">
      <alignment horizontal="left" vertical="center" wrapText="1"/>
    </xf>
    <xf numFmtId="0" fontId="26" fillId="5" borderId="10" xfId="5" applyFont="1" applyFill="1" applyBorder="1" applyAlignment="1">
      <alignment horizontal="left" vertical="center" wrapText="1"/>
    </xf>
    <xf numFmtId="3" fontId="45" fillId="3" borderId="9" xfId="5" applyNumberFormat="1" applyFont="1" applyFill="1" applyBorder="1" applyAlignment="1">
      <alignment horizontal="center" vertical="center"/>
    </xf>
    <xf numFmtId="3" fontId="45" fillId="3" borderId="0" xfId="5" applyNumberFormat="1" applyFont="1" applyFill="1" applyAlignment="1">
      <alignment horizontal="center" vertical="center"/>
    </xf>
    <xf numFmtId="3" fontId="45" fillId="3" borderId="10" xfId="5" applyNumberFormat="1" applyFont="1" applyFill="1" applyBorder="1" applyAlignment="1">
      <alignment horizontal="center" vertical="center"/>
    </xf>
    <xf numFmtId="3" fontId="45" fillId="3" borderId="1" xfId="5" applyNumberFormat="1" applyFont="1" applyFill="1" applyBorder="1" applyAlignment="1">
      <alignment horizontal="center" vertical="center"/>
    </xf>
    <xf numFmtId="3" fontId="45" fillId="3" borderId="11" xfId="5" applyNumberFormat="1" applyFont="1" applyFill="1" applyBorder="1" applyAlignment="1">
      <alignment horizontal="center" vertical="center"/>
    </xf>
    <xf numFmtId="3" fontId="45" fillId="3" borderId="2" xfId="5" applyNumberFormat="1" applyFont="1" applyFill="1" applyBorder="1" applyAlignment="1">
      <alignment horizontal="center" vertical="center"/>
    </xf>
    <xf numFmtId="3" fontId="45" fillId="3" borderId="3" xfId="5" applyNumberFormat="1" applyFont="1" applyFill="1" applyBorder="1" applyAlignment="1">
      <alignment horizontal="center" vertical="center"/>
    </xf>
    <xf numFmtId="0" fontId="45" fillId="3" borderId="6" xfId="5" applyFont="1" applyFill="1" applyBorder="1" applyAlignment="1">
      <alignment horizontal="center" vertical="center" wrapText="1"/>
    </xf>
    <xf numFmtId="3" fontId="45" fillId="3" borderId="6" xfId="5" applyNumberFormat="1" applyFont="1" applyFill="1" applyBorder="1" applyAlignment="1">
      <alignment horizontal="center" vertical="center"/>
    </xf>
    <xf numFmtId="3" fontId="45" fillId="3" borderId="8" xfId="5" applyNumberFormat="1" applyFont="1" applyFill="1" applyBorder="1" applyAlignment="1">
      <alignment horizontal="center" vertical="center"/>
    </xf>
    <xf numFmtId="0" fontId="32" fillId="0" borderId="11" xfId="5" applyFont="1" applyBorder="1" applyAlignment="1">
      <alignment horizontal="left" vertical="center"/>
    </xf>
    <xf numFmtId="0" fontId="46" fillId="0" borderId="9" xfId="5" applyFont="1" applyBorder="1" applyAlignment="1">
      <alignment horizontal="left" vertical="center"/>
    </xf>
    <xf numFmtId="0" fontId="46" fillId="0" borderId="10" xfId="5" applyFont="1" applyBorder="1" applyAlignment="1">
      <alignment horizontal="left" vertical="center"/>
    </xf>
    <xf numFmtId="0" fontId="46" fillId="0" borderId="11" xfId="5" applyFont="1" applyBorder="1" applyAlignment="1">
      <alignment horizontal="left" vertical="center"/>
    </xf>
    <xf numFmtId="3" fontId="45" fillId="3" borderId="4" xfId="5" applyNumberFormat="1" applyFont="1" applyFill="1" applyBorder="1" applyAlignment="1">
      <alignment horizontal="center" vertical="center"/>
    </xf>
    <xf numFmtId="0" fontId="48" fillId="0" borderId="8" xfId="5" quotePrefix="1" applyFont="1" applyBorder="1" applyAlignment="1">
      <alignment horizontal="left" vertical="center" wrapText="1"/>
    </xf>
    <xf numFmtId="0" fontId="48" fillId="0" borderId="0" xfId="5" quotePrefix="1" applyFont="1" applyAlignment="1">
      <alignment horizontal="left" vertical="center" wrapText="1"/>
    </xf>
    <xf numFmtId="0" fontId="48" fillId="0" borderId="1" xfId="5" quotePrefix="1" applyFont="1" applyBorder="1" applyAlignment="1">
      <alignment horizontal="left" vertical="center" wrapText="1"/>
    </xf>
    <xf numFmtId="0" fontId="46" fillId="0" borderId="8" xfId="5" quotePrefix="1" applyFont="1" applyBorder="1" applyAlignment="1">
      <alignment horizontal="left" vertical="center" wrapText="1"/>
    </xf>
    <xf numFmtId="0" fontId="46" fillId="0" borderId="0" xfId="5" quotePrefix="1" applyFont="1" applyAlignment="1">
      <alignment horizontal="left" vertical="center" wrapText="1"/>
    </xf>
    <xf numFmtId="0" fontId="46" fillId="0" borderId="1" xfId="5" quotePrefix="1" applyFont="1" applyBorder="1" applyAlignment="1">
      <alignment horizontal="left" vertical="center" wrapText="1"/>
    </xf>
    <xf numFmtId="0" fontId="48" fillId="0" borderId="2" xfId="5" quotePrefix="1" applyFont="1" applyBorder="1" applyAlignment="1">
      <alignment horizontal="left" vertical="center" wrapText="1"/>
    </xf>
    <xf numFmtId="0" fontId="48" fillId="0" borderId="3" xfId="5" quotePrefix="1" applyFont="1" applyBorder="1" applyAlignment="1">
      <alignment horizontal="left" vertical="center" wrapText="1"/>
    </xf>
    <xf numFmtId="0" fontId="48" fillId="0" borderId="4" xfId="5" quotePrefix="1" applyFont="1" applyBorder="1" applyAlignment="1">
      <alignment horizontal="left" vertical="center" wrapText="1"/>
    </xf>
    <xf numFmtId="0" fontId="26" fillId="5" borderId="3" xfId="0" applyFont="1" applyFill="1" applyBorder="1" applyAlignment="1">
      <alignment horizontal="left" vertical="center" wrapText="1"/>
    </xf>
    <xf numFmtId="0" fontId="26" fillId="5" borderId="4" xfId="0" applyFont="1" applyFill="1" applyBorder="1" applyAlignment="1">
      <alignment horizontal="left" vertical="center" wrapText="1"/>
    </xf>
    <xf numFmtId="0" fontId="26" fillId="5" borderId="5" xfId="0" applyFont="1" applyFill="1" applyBorder="1" applyAlignment="1">
      <alignment horizontal="left" vertical="center" wrapText="1"/>
    </xf>
    <xf numFmtId="0" fontId="26" fillId="5" borderId="6" xfId="0" applyFont="1" applyFill="1" applyBorder="1" applyAlignment="1">
      <alignment horizontal="left" vertical="center" wrapText="1"/>
    </xf>
    <xf numFmtId="0" fontId="26" fillId="5" borderId="7" xfId="0" applyFont="1" applyFill="1" applyBorder="1" applyAlignment="1">
      <alignment horizontal="left" vertical="center" wrapText="1"/>
    </xf>
    <xf numFmtId="0" fontId="45" fillId="3" borderId="9" xfId="0" applyFont="1" applyFill="1" applyBorder="1" applyAlignment="1">
      <alignment horizontal="center" vertical="center" wrapText="1"/>
    </xf>
    <xf numFmtId="0" fontId="45" fillId="3" borderId="0" xfId="0" applyFont="1" applyFill="1" applyAlignment="1">
      <alignment horizontal="center" vertical="center" wrapText="1"/>
    </xf>
    <xf numFmtId="3" fontId="45" fillId="3" borderId="10" xfId="0" applyNumberFormat="1" applyFont="1" applyFill="1" applyBorder="1" applyAlignment="1">
      <alignment horizontal="center" vertical="center"/>
    </xf>
    <xf numFmtId="3" fontId="45" fillId="3" borderId="1" xfId="0" applyNumberFormat="1" applyFont="1" applyFill="1" applyBorder="1" applyAlignment="1">
      <alignment horizontal="center" vertical="center"/>
    </xf>
    <xf numFmtId="0" fontId="45" fillId="3" borderId="11" xfId="0" applyFont="1" applyFill="1" applyBorder="1" applyAlignment="1">
      <alignment horizontal="center" vertical="center" wrapText="1"/>
    </xf>
    <xf numFmtId="0" fontId="45" fillId="3" borderId="8" xfId="0" applyFont="1" applyFill="1" applyBorder="1" applyAlignment="1">
      <alignment horizontal="center" vertical="center" wrapText="1"/>
    </xf>
    <xf numFmtId="0" fontId="32" fillId="0" borderId="11" xfId="0" applyFont="1" applyBorder="1" applyAlignment="1">
      <alignment horizontal="left" vertical="center"/>
    </xf>
    <xf numFmtId="0" fontId="46" fillId="0" borderId="9" xfId="0" applyFont="1" applyBorder="1" applyAlignment="1">
      <alignment horizontal="left" vertical="center"/>
    </xf>
    <xf numFmtId="0" fontId="46" fillId="0" borderId="10" xfId="0" applyFont="1" applyBorder="1" applyAlignment="1">
      <alignment horizontal="left" vertical="center"/>
    </xf>
    <xf numFmtId="0" fontId="46" fillId="0" borderId="8" xfId="0" applyFont="1" applyBorder="1" applyAlignment="1">
      <alignment horizontal="left" vertical="center" wrapText="1"/>
    </xf>
    <xf numFmtId="0" fontId="46" fillId="0" borderId="0" xfId="0" applyFont="1" applyAlignment="1">
      <alignment horizontal="left" vertical="center" wrapText="1"/>
    </xf>
    <xf numFmtId="0" fontId="46" fillId="0" borderId="1" xfId="0" applyFont="1" applyBorder="1" applyAlignment="1">
      <alignment horizontal="left" vertical="center" wrapText="1"/>
    </xf>
    <xf numFmtId="0" fontId="45" fillId="3" borderId="6" xfId="0" applyFont="1" applyFill="1" applyBorder="1" applyAlignment="1">
      <alignment horizontal="center" vertical="center" wrapText="1"/>
    </xf>
    <xf numFmtId="0" fontId="46" fillId="0" borderId="8" xfId="0" quotePrefix="1" applyFont="1" applyBorder="1" applyAlignment="1">
      <alignment horizontal="left" vertical="center" wrapText="1"/>
    </xf>
    <xf numFmtId="0" fontId="46" fillId="0" borderId="0" xfId="0" quotePrefix="1" applyFont="1" applyAlignment="1">
      <alignment horizontal="left" vertical="center" wrapText="1"/>
    </xf>
    <xf numFmtId="0" fontId="46" fillId="0" borderId="1" xfId="0" quotePrefix="1" applyFont="1" applyBorder="1" applyAlignment="1">
      <alignment horizontal="left" vertical="center" wrapText="1"/>
    </xf>
    <xf numFmtId="0" fontId="48" fillId="0" borderId="8" xfId="0" quotePrefix="1" applyFont="1" applyBorder="1" applyAlignment="1">
      <alignment horizontal="left" vertical="center" wrapText="1"/>
    </xf>
    <xf numFmtId="0" fontId="48" fillId="0" borderId="0" xfId="0" quotePrefix="1" applyFont="1" applyAlignment="1">
      <alignment horizontal="left" vertical="center" wrapText="1"/>
    </xf>
    <xf numFmtId="0" fontId="48" fillId="0" borderId="1" xfId="0" quotePrefix="1" applyFont="1" applyBorder="1" applyAlignment="1">
      <alignment horizontal="left" vertical="center" wrapText="1"/>
    </xf>
    <xf numFmtId="0" fontId="26" fillId="5" borderId="9" xfId="0" applyFont="1" applyFill="1" applyBorder="1" applyAlignment="1">
      <alignment horizontal="left" vertical="center" wrapText="1"/>
    </xf>
    <xf numFmtId="0" fontId="26" fillId="5" borderId="0" xfId="0" applyFont="1" applyFill="1" applyAlignment="1">
      <alignment horizontal="left" vertical="center" wrapText="1"/>
    </xf>
    <xf numFmtId="0" fontId="26" fillId="5" borderId="1" xfId="0" applyFont="1" applyFill="1" applyBorder="1" applyAlignment="1">
      <alignment horizontal="left" vertical="center" wrapText="1"/>
    </xf>
    <xf numFmtId="3" fontId="45" fillId="3" borderId="11" xfId="0" applyNumberFormat="1" applyFont="1" applyFill="1" applyBorder="1" applyAlignment="1">
      <alignment horizontal="center" vertical="center" wrapText="1"/>
    </xf>
    <xf numFmtId="3" fontId="45" fillId="3" borderId="2" xfId="0" applyNumberFormat="1" applyFont="1" applyFill="1" applyBorder="1" applyAlignment="1">
      <alignment horizontal="center" vertical="center" wrapText="1"/>
    </xf>
    <xf numFmtId="3" fontId="45" fillId="3" borderId="9" xfId="0" applyNumberFormat="1" applyFont="1" applyFill="1" applyBorder="1" applyAlignment="1">
      <alignment horizontal="center" vertical="center" wrapText="1"/>
    </xf>
    <xf numFmtId="3" fontId="45" fillId="3" borderId="0" xfId="0" applyNumberFormat="1" applyFont="1" applyFill="1" applyAlignment="1">
      <alignment horizontal="center" vertical="center" wrapText="1"/>
    </xf>
    <xf numFmtId="0" fontId="34" fillId="3" borderId="9" xfId="0" applyFont="1" applyFill="1" applyBorder="1" applyAlignment="1">
      <alignment horizontal="center" vertical="center" wrapText="1"/>
    </xf>
    <xf numFmtId="0" fontId="34" fillId="3" borderId="0" xfId="0" applyFont="1" applyFill="1" applyAlignment="1">
      <alignment horizontal="center" vertical="center" wrapText="1"/>
    </xf>
    <xf numFmtId="3" fontId="45" fillId="3" borderId="10" xfId="0" applyNumberFormat="1" applyFont="1" applyFill="1" applyBorder="1" applyAlignment="1">
      <alignment horizontal="center" vertical="center" wrapText="1"/>
    </xf>
    <xf numFmtId="3" fontId="45" fillId="3" borderId="1" xfId="0" applyNumberFormat="1" applyFont="1" applyFill="1" applyBorder="1" applyAlignment="1">
      <alignment horizontal="center" vertical="center" wrapText="1"/>
    </xf>
    <xf numFmtId="0" fontId="48" fillId="4" borderId="8" xfId="0" quotePrefix="1" applyFont="1" applyFill="1" applyBorder="1" applyAlignment="1">
      <alignment horizontal="left" vertical="center" wrapText="1"/>
    </xf>
    <xf numFmtId="0" fontId="48" fillId="4" borderId="0" xfId="0" quotePrefix="1" applyFont="1" applyFill="1" applyAlignment="1">
      <alignment horizontal="left" vertical="center" wrapText="1"/>
    </xf>
    <xf numFmtId="0" fontId="46" fillId="4" borderId="8" xfId="0" quotePrefix="1" applyFont="1" applyFill="1" applyBorder="1" applyAlignment="1">
      <alignment horizontal="left" vertical="top" wrapText="1"/>
    </xf>
    <xf numFmtId="0" fontId="46" fillId="4" borderId="0" xfId="0" quotePrefix="1" applyFont="1" applyFill="1" applyAlignment="1">
      <alignment horizontal="left" vertical="top" wrapText="1"/>
    </xf>
    <xf numFmtId="0" fontId="46" fillId="4" borderId="1" xfId="0" quotePrefix="1" applyFont="1" applyFill="1" applyBorder="1" applyAlignment="1">
      <alignment horizontal="left" vertical="top" wrapText="1"/>
    </xf>
    <xf numFmtId="0" fontId="46" fillId="4" borderId="8" xfId="0" applyFont="1" applyFill="1" applyBorder="1" applyAlignment="1">
      <alignment horizontal="left" vertical="top" wrapText="1"/>
    </xf>
    <xf numFmtId="0" fontId="46" fillId="4" borderId="0" xfId="0" applyFont="1" applyFill="1" applyAlignment="1">
      <alignment horizontal="left" vertical="top" wrapText="1"/>
    </xf>
    <xf numFmtId="0" fontId="46" fillId="4" borderId="1" xfId="0" applyFont="1" applyFill="1" applyBorder="1" applyAlignment="1">
      <alignment horizontal="left" vertical="top" wrapText="1"/>
    </xf>
    <xf numFmtId="0" fontId="34" fillId="3" borderId="6" xfId="0" applyFont="1" applyFill="1" applyBorder="1" applyAlignment="1">
      <alignment horizontal="center" vertical="center" wrapText="1"/>
    </xf>
    <xf numFmtId="0" fontId="34" fillId="3" borderId="7" xfId="0" applyFont="1" applyFill="1" applyBorder="1" applyAlignment="1">
      <alignment horizontal="center" vertical="center" wrapText="1"/>
    </xf>
    <xf numFmtId="0" fontId="40" fillId="3" borderId="12" xfId="0" applyFont="1" applyFill="1" applyBorder="1" applyAlignment="1">
      <alignment horizontal="center" vertical="center" wrapText="1"/>
    </xf>
    <xf numFmtId="0" fontId="40" fillId="3" borderId="15" xfId="0" applyFont="1" applyFill="1" applyBorder="1" applyAlignment="1">
      <alignment horizontal="center" vertical="center" wrapText="1"/>
    </xf>
    <xf numFmtId="0" fontId="40" fillId="3" borderId="14" xfId="0" applyFont="1" applyFill="1" applyBorder="1" applyAlignment="1">
      <alignment horizontal="center" vertical="center" wrapText="1"/>
    </xf>
    <xf numFmtId="0" fontId="26" fillId="4" borderId="6" xfId="0" applyFont="1" applyFill="1" applyBorder="1" applyAlignment="1">
      <alignment horizontal="center" wrapText="1"/>
    </xf>
    <xf numFmtId="0" fontId="34" fillId="3" borderId="11" xfId="0" applyFont="1" applyFill="1" applyBorder="1" applyAlignment="1">
      <alignment horizontal="center" vertical="center"/>
    </xf>
    <xf numFmtId="0" fontId="34" fillId="3" borderId="13" xfId="0" applyFont="1" applyFill="1" applyBorder="1" applyAlignment="1">
      <alignment horizontal="center" vertical="center"/>
    </xf>
    <xf numFmtId="0" fontId="27" fillId="4" borderId="0" xfId="0" applyFont="1" applyFill="1" applyBorder="1" applyAlignment="1">
      <alignment horizontal="center" vertical="center"/>
    </xf>
    <xf numFmtId="0" fontId="27" fillId="5" borderId="0" xfId="0" applyFont="1" applyFill="1" applyBorder="1" applyAlignment="1">
      <alignment horizontal="center"/>
    </xf>
    <xf numFmtId="167" fontId="27" fillId="5" borderId="0" xfId="0" applyNumberFormat="1" applyFont="1" applyFill="1" applyBorder="1" applyAlignment="1">
      <alignment horizontal="center"/>
    </xf>
    <xf numFmtId="0" fontId="11" fillId="4" borderId="0" xfId="0" applyFont="1" applyFill="1" applyBorder="1"/>
    <xf numFmtId="166" fontId="27" fillId="4" borderId="0" xfId="0" applyNumberFormat="1" applyFont="1" applyFill="1" applyBorder="1" applyAlignment="1">
      <alignment horizontal="center" vertical="center" wrapText="1"/>
    </xf>
    <xf numFmtId="170" fontId="0" fillId="4" borderId="0" xfId="0" applyNumberFormat="1" applyFill="1" applyBorder="1"/>
    <xf numFmtId="0" fontId="0" fillId="4" borderId="0" xfId="0" applyFill="1" applyBorder="1"/>
    <xf numFmtId="170" fontId="27" fillId="4" borderId="3" xfId="3" applyNumberFormat="1" applyFont="1" applyFill="1" applyBorder="1" applyAlignment="1">
      <alignment horizontal="center" vertical="center"/>
    </xf>
    <xf numFmtId="0" fontId="27" fillId="4" borderId="3" xfId="0" applyFont="1" applyFill="1" applyBorder="1" applyAlignment="1">
      <alignment horizontal="center"/>
    </xf>
    <xf numFmtId="167" fontId="27" fillId="4" borderId="3" xfId="0" applyNumberFormat="1" applyFont="1" applyFill="1" applyBorder="1" applyAlignment="1">
      <alignment horizontal="center"/>
    </xf>
    <xf numFmtId="167" fontId="27" fillId="4" borderId="4" xfId="0" applyNumberFormat="1" applyFont="1" applyFill="1" applyBorder="1" applyAlignment="1">
      <alignment horizontal="center"/>
    </xf>
    <xf numFmtId="0" fontId="27" fillId="4" borderId="0" xfId="5" applyFont="1" applyFill="1" applyBorder="1" applyAlignment="1">
      <alignment horizontal="center" vertical="center"/>
    </xf>
    <xf numFmtId="3" fontId="27" fillId="5" borderId="0" xfId="5" applyNumberFormat="1" applyFont="1" applyFill="1" applyBorder="1" applyAlignment="1">
      <alignment horizontal="center" vertical="center"/>
    </xf>
    <xf numFmtId="0" fontId="27" fillId="5" borderId="0" xfId="5" applyFont="1" applyFill="1" applyBorder="1" applyAlignment="1">
      <alignment horizontal="center"/>
    </xf>
    <xf numFmtId="166" fontId="27" fillId="5" borderId="0" xfId="5" applyNumberFormat="1" applyFont="1" applyFill="1" applyBorder="1" applyAlignment="1">
      <alignment horizontal="center" vertical="center" wrapText="1"/>
    </xf>
    <xf numFmtId="166" fontId="2" fillId="4" borderId="0" xfId="5" applyNumberFormat="1" applyFill="1" applyBorder="1"/>
    <xf numFmtId="0" fontId="22" fillId="4" borderId="0" xfId="5" applyFont="1" applyFill="1" applyBorder="1"/>
    <xf numFmtId="3" fontId="27" fillId="4" borderId="3" xfId="5" applyNumberFormat="1" applyFont="1" applyFill="1" applyBorder="1" applyAlignment="1">
      <alignment horizontal="center" vertical="center"/>
    </xf>
    <xf numFmtId="3" fontId="27" fillId="4" borderId="4" xfId="5" applyNumberFormat="1" applyFont="1" applyFill="1" applyBorder="1" applyAlignment="1">
      <alignment horizontal="center" vertical="center"/>
    </xf>
    <xf numFmtId="0" fontId="27" fillId="4" borderId="3" xfId="5" applyFont="1" applyFill="1" applyBorder="1" applyAlignment="1">
      <alignment horizontal="center"/>
    </xf>
    <xf numFmtId="166" fontId="27" fillId="4" borderId="3" xfId="5" applyNumberFormat="1" applyFont="1" applyFill="1" applyBorder="1" applyAlignment="1">
      <alignment horizontal="center" vertical="center" wrapText="1"/>
    </xf>
    <xf numFmtId="166" fontId="27" fillId="4" borderId="4" xfId="5" applyNumberFormat="1" applyFont="1" applyFill="1" applyBorder="1" applyAlignment="1">
      <alignment horizontal="center" vertical="center" wrapText="1"/>
    </xf>
    <xf numFmtId="0" fontId="47" fillId="5" borderId="0" xfId="0" applyFont="1" applyFill="1" applyBorder="1" applyAlignment="1">
      <alignment horizontal="center"/>
    </xf>
    <xf numFmtId="166" fontId="47" fillId="5" borderId="0" xfId="0" applyNumberFormat="1" applyFont="1" applyFill="1" applyBorder="1" applyAlignment="1">
      <alignment horizontal="center" vertical="center"/>
    </xf>
    <xf numFmtId="37" fontId="22" fillId="4" borderId="0" xfId="0" applyNumberFormat="1" applyFont="1" applyFill="1" applyBorder="1"/>
    <xf numFmtId="0" fontId="22" fillId="4" borderId="0" xfId="0" applyFont="1" applyFill="1" applyBorder="1"/>
    <xf numFmtId="0" fontId="47" fillId="4" borderId="0" xfId="0" applyFont="1" applyFill="1" applyBorder="1" applyAlignment="1">
      <alignment horizontal="center"/>
    </xf>
    <xf numFmtId="37" fontId="47" fillId="4" borderId="3" xfId="3" applyNumberFormat="1" applyFont="1" applyFill="1" applyBorder="1" applyAlignment="1">
      <alignment horizontal="center" vertical="center"/>
    </xf>
    <xf numFmtId="37" fontId="47" fillId="4" borderId="4" xfId="3" applyNumberFormat="1" applyFont="1" applyFill="1" applyBorder="1" applyAlignment="1">
      <alignment horizontal="center" vertical="center"/>
    </xf>
    <xf numFmtId="166" fontId="47" fillId="4" borderId="3" xfId="0" applyNumberFormat="1" applyFont="1" applyFill="1" applyBorder="1" applyAlignment="1">
      <alignment horizontal="center" vertical="center"/>
    </xf>
    <xf numFmtId="166" fontId="47" fillId="4" borderId="4" xfId="0" applyNumberFormat="1" applyFont="1" applyFill="1" applyBorder="1" applyAlignment="1">
      <alignment horizontal="center" vertical="center"/>
    </xf>
    <xf numFmtId="0" fontId="47" fillId="4" borderId="0" xfId="0" applyFont="1" applyFill="1" applyBorder="1" applyAlignment="1">
      <alignment horizontal="center" vertical="center"/>
    </xf>
    <xf numFmtId="3" fontId="47" fillId="4" borderId="0" xfId="0" applyNumberFormat="1" applyFont="1" applyFill="1" applyBorder="1" applyAlignment="1">
      <alignment horizontal="center" vertical="center" wrapText="1"/>
    </xf>
    <xf numFmtId="0" fontId="0" fillId="0" borderId="0" xfId="0" applyBorder="1"/>
    <xf numFmtId="1" fontId="0" fillId="0" borderId="0" xfId="0" applyNumberFormat="1" applyBorder="1"/>
    <xf numFmtId="3" fontId="47" fillId="4" borderId="0" xfId="0" applyNumberFormat="1" applyFont="1" applyFill="1" applyBorder="1" applyAlignment="1">
      <alignment horizontal="center" vertical="center"/>
    </xf>
    <xf numFmtId="0" fontId="47" fillId="4" borderId="2" xfId="0" applyFont="1" applyFill="1" applyBorder="1" applyAlignment="1">
      <alignment horizontal="center" vertical="center"/>
    </xf>
  </cellXfs>
  <cellStyles count="6">
    <cellStyle name="Euro" xfId="1" xr:uid="{00000000-0005-0000-0000-000000000000}"/>
    <cellStyle name="Hipervínculo" xfId="2" builtinId="8"/>
    <cellStyle name="Millares" xfId="3" builtinId="3"/>
    <cellStyle name="Millares 2" xfId="4" xr:uid="{00000000-0005-0000-0000-000003000000}"/>
    <cellStyle name="Normal" xfId="0" builtinId="0"/>
    <cellStyle name="Normal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39687</xdr:rowOff>
    </xdr:from>
    <xdr:to>
      <xdr:col>9</xdr:col>
      <xdr:colOff>38100</xdr:colOff>
      <xdr:row>1</xdr:row>
      <xdr:rowOff>119062</xdr:rowOff>
    </xdr:to>
    <xdr:pic>
      <xdr:nvPicPr>
        <xdr:cNvPr id="14842" name="Imagen 12">
          <a:extLst>
            <a:ext uri="{FF2B5EF4-FFF2-40B4-BE49-F238E27FC236}">
              <a16:creationId xmlns:a16="http://schemas.microsoft.com/office/drawing/2014/main" id="{9795F7CC-5EEC-4D72-AB56-B659AF6FC8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9844" y="853281"/>
          <a:ext cx="6705600" cy="79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59531</xdr:colOff>
      <xdr:row>0</xdr:row>
      <xdr:rowOff>79375</xdr:rowOff>
    </xdr:from>
    <xdr:to>
      <xdr:col>3</xdr:col>
      <xdr:colOff>159056</xdr:colOff>
      <xdr:row>0</xdr:row>
      <xdr:rowOff>784225</xdr:rowOff>
    </xdr:to>
    <xdr:pic>
      <xdr:nvPicPr>
        <xdr:cNvPr id="3" name="Imagen 2">
          <a:extLst>
            <a:ext uri="{FF2B5EF4-FFF2-40B4-BE49-F238E27FC236}">
              <a16:creationId xmlns:a16="http://schemas.microsoft.com/office/drawing/2014/main" id="{B9BB2D1E-D506-4824-BB61-72F9E58A1ED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375" y="7937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8</xdr:col>
      <xdr:colOff>19050</xdr:colOff>
      <xdr:row>1</xdr:row>
      <xdr:rowOff>38100</xdr:rowOff>
    </xdr:to>
    <xdr:pic>
      <xdr:nvPicPr>
        <xdr:cNvPr id="15868" name="Imagen 12">
          <a:extLst>
            <a:ext uri="{FF2B5EF4-FFF2-40B4-BE49-F238E27FC236}">
              <a16:creationId xmlns:a16="http://schemas.microsoft.com/office/drawing/2014/main" id="{581AA401-ECC1-47E9-8348-DE86F6A360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666750"/>
          <a:ext cx="67341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107156</xdr:colOff>
      <xdr:row>0</xdr:row>
      <xdr:rowOff>0</xdr:rowOff>
    </xdr:from>
    <xdr:to>
      <xdr:col>1</xdr:col>
      <xdr:colOff>933553</xdr:colOff>
      <xdr:row>1</xdr:row>
      <xdr:rowOff>38100</xdr:rowOff>
    </xdr:to>
    <xdr:pic>
      <xdr:nvPicPr>
        <xdr:cNvPr id="2" name="Imagen 1">
          <a:extLst>
            <a:ext uri="{FF2B5EF4-FFF2-40B4-BE49-F238E27FC236}">
              <a16:creationId xmlns:a16="http://schemas.microsoft.com/office/drawing/2014/main" id="{3EA037B9-8EED-400A-BE1B-5A495F6C45F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7156" y="0"/>
          <a:ext cx="180271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9524</xdr:colOff>
      <xdr:row>1</xdr:row>
      <xdr:rowOff>129004</xdr:rowOff>
    </xdr:from>
    <xdr:to>
      <xdr:col>15</xdr:col>
      <xdr:colOff>113391</xdr:colOff>
      <xdr:row>1</xdr:row>
      <xdr:rowOff>209550</xdr:rowOff>
    </xdr:to>
    <xdr:pic>
      <xdr:nvPicPr>
        <xdr:cNvPr id="2" name="Imagen 12">
          <a:extLst>
            <a:ext uri="{FF2B5EF4-FFF2-40B4-BE49-F238E27FC236}">
              <a16:creationId xmlns:a16="http://schemas.microsoft.com/office/drawing/2014/main" id="{D6148967-B211-4652-BB14-8630B120E2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9524" y="718647"/>
          <a:ext cx="14493421" cy="805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154782</xdr:colOff>
      <xdr:row>0</xdr:row>
      <xdr:rowOff>59531</xdr:rowOff>
    </xdr:from>
    <xdr:to>
      <xdr:col>2</xdr:col>
      <xdr:colOff>916782</xdr:colOff>
      <xdr:row>1</xdr:row>
      <xdr:rowOff>169068</xdr:rowOff>
    </xdr:to>
    <xdr:pic>
      <xdr:nvPicPr>
        <xdr:cNvPr id="6" name="Imagen 1">
          <a:extLst>
            <a:ext uri="{FF2B5EF4-FFF2-40B4-BE49-F238E27FC236}">
              <a16:creationId xmlns:a16="http://schemas.microsoft.com/office/drawing/2014/main" id="{77CF70CD-46EE-4A37-B824-8984FE553A6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4782" y="59531"/>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38817</xdr:colOff>
      <xdr:row>0</xdr:row>
      <xdr:rowOff>1034230</xdr:rowOff>
    </xdr:from>
    <xdr:to>
      <xdr:col>14</xdr:col>
      <xdr:colOff>48342</xdr:colOff>
      <xdr:row>0</xdr:row>
      <xdr:rowOff>1082060</xdr:rowOff>
    </xdr:to>
    <xdr:pic>
      <xdr:nvPicPr>
        <xdr:cNvPr id="2" name="Imagen 6">
          <a:extLst>
            <a:ext uri="{FF2B5EF4-FFF2-40B4-BE49-F238E27FC236}">
              <a16:creationId xmlns:a16="http://schemas.microsoft.com/office/drawing/2014/main" id="{4EA3C564-ED29-4902-8BFD-158D0EB76C9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817" y="1034230"/>
          <a:ext cx="12430125" cy="47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136072</xdr:colOff>
      <xdr:row>0</xdr:row>
      <xdr:rowOff>95248</xdr:rowOff>
    </xdr:from>
    <xdr:to>
      <xdr:col>3</xdr:col>
      <xdr:colOff>81643</xdr:colOff>
      <xdr:row>0</xdr:row>
      <xdr:rowOff>985585</xdr:rowOff>
    </xdr:to>
    <xdr:pic>
      <xdr:nvPicPr>
        <xdr:cNvPr id="6" name="Imagen 1">
          <a:extLst>
            <a:ext uri="{FF2B5EF4-FFF2-40B4-BE49-F238E27FC236}">
              <a16:creationId xmlns:a16="http://schemas.microsoft.com/office/drawing/2014/main" id="{3909CF5D-FC55-4303-A9A6-606E4CC71A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6072" y="95248"/>
          <a:ext cx="2286000" cy="8903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0</xdr:row>
      <xdr:rowOff>142875</xdr:rowOff>
    </xdr:from>
    <xdr:to>
      <xdr:col>1</xdr:col>
      <xdr:colOff>400050</xdr:colOff>
      <xdr:row>0</xdr:row>
      <xdr:rowOff>571500</xdr:rowOff>
    </xdr:to>
    <xdr:pic>
      <xdr:nvPicPr>
        <xdr:cNvPr id="20601" name="Imagen 6">
          <a:extLst>
            <a:ext uri="{FF2B5EF4-FFF2-40B4-BE49-F238E27FC236}">
              <a16:creationId xmlns:a16="http://schemas.microsoft.com/office/drawing/2014/main" id="{D5755AFB-D4CE-42E7-A77A-C054470922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42875"/>
          <a:ext cx="10382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419100</xdr:colOff>
      <xdr:row>0</xdr:row>
      <xdr:rowOff>123825</xdr:rowOff>
    </xdr:from>
    <xdr:to>
      <xdr:col>7</xdr:col>
      <xdr:colOff>781050</xdr:colOff>
      <xdr:row>0</xdr:row>
      <xdr:rowOff>638175</xdr:rowOff>
    </xdr:to>
    <xdr:pic>
      <xdr:nvPicPr>
        <xdr:cNvPr id="20602" name="Imagen 7">
          <a:extLst>
            <a:ext uri="{FF2B5EF4-FFF2-40B4-BE49-F238E27FC236}">
              <a16:creationId xmlns:a16="http://schemas.microsoft.com/office/drawing/2014/main" id="{0F148949-E2FA-4642-86B2-678913E3E7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29100" y="123825"/>
          <a:ext cx="21621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2</xdr:row>
      <xdr:rowOff>16248</xdr:rowOff>
    </xdr:from>
    <xdr:to>
      <xdr:col>8</xdr:col>
      <xdr:colOff>38100</xdr:colOff>
      <xdr:row>2</xdr:row>
      <xdr:rowOff>90767</xdr:rowOff>
    </xdr:to>
    <xdr:pic>
      <xdr:nvPicPr>
        <xdr:cNvPr id="20604" name="Imagen 6">
          <a:extLst>
            <a:ext uri="{FF2B5EF4-FFF2-40B4-BE49-F238E27FC236}">
              <a16:creationId xmlns:a16="http://schemas.microsoft.com/office/drawing/2014/main" id="{958FD13B-28DA-4F29-A341-5B405D5AAB5A}"/>
            </a:ext>
          </a:extLst>
        </xdr:cNvPr>
        <xdr:cNvPicPr preferRelativeResize="0">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28575" y="1383366"/>
          <a:ext cx="6497731" cy="745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56030</xdr:colOff>
      <xdr:row>0</xdr:row>
      <xdr:rowOff>682498</xdr:rowOff>
    </xdr:from>
    <xdr:to>
      <xdr:col>2</xdr:col>
      <xdr:colOff>739589</xdr:colOff>
      <xdr:row>2</xdr:row>
      <xdr:rowOff>83514</xdr:rowOff>
    </xdr:to>
    <xdr:pic>
      <xdr:nvPicPr>
        <xdr:cNvPr id="3" name="Imagen 1">
          <a:extLst>
            <a:ext uri="{FF2B5EF4-FFF2-40B4-BE49-F238E27FC236}">
              <a16:creationId xmlns:a16="http://schemas.microsoft.com/office/drawing/2014/main" id="{FD6CF8FC-1425-499F-9029-0D29AE7D474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6030" y="682498"/>
          <a:ext cx="1972235" cy="7681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1</xdr:row>
      <xdr:rowOff>28575</xdr:rowOff>
    </xdr:from>
    <xdr:to>
      <xdr:col>13</xdr:col>
      <xdr:colOff>11206</xdr:colOff>
      <xdr:row>1</xdr:row>
      <xdr:rowOff>112058</xdr:rowOff>
    </xdr:to>
    <xdr:pic>
      <xdr:nvPicPr>
        <xdr:cNvPr id="13989" name="Imagen 6">
          <a:extLst>
            <a:ext uri="{FF2B5EF4-FFF2-40B4-BE49-F238E27FC236}">
              <a16:creationId xmlns:a16="http://schemas.microsoft.com/office/drawing/2014/main" id="{984417D7-D774-48FE-9ECB-D9A65A68616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8575" y="835399"/>
          <a:ext cx="5820896" cy="83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78441</xdr:colOff>
      <xdr:row>0</xdr:row>
      <xdr:rowOff>56030</xdr:rowOff>
    </xdr:from>
    <xdr:to>
      <xdr:col>2</xdr:col>
      <xdr:colOff>515470</xdr:colOff>
      <xdr:row>1</xdr:row>
      <xdr:rowOff>17340</xdr:rowOff>
    </xdr:to>
    <xdr:pic>
      <xdr:nvPicPr>
        <xdr:cNvPr id="3" name="Imagen 1">
          <a:extLst>
            <a:ext uri="{FF2B5EF4-FFF2-40B4-BE49-F238E27FC236}">
              <a16:creationId xmlns:a16="http://schemas.microsoft.com/office/drawing/2014/main" id="{3EFEC4F7-F3AF-4E29-AC04-F7C7CA8E4A0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441" y="56030"/>
          <a:ext cx="1972235" cy="7681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16"/>
  <sheetViews>
    <sheetView showGridLines="0" zoomScale="96" zoomScaleNormal="96" workbookViewId="0">
      <selection activeCell="L10" sqref="L10"/>
    </sheetView>
  </sheetViews>
  <sheetFormatPr baseColWidth="10" defaultRowHeight="12.75" x14ac:dyDescent="0.2"/>
  <cols>
    <col min="1" max="1" width="0.28515625" customWidth="1"/>
    <col min="2" max="2" width="12.85546875" style="1" customWidth="1"/>
    <col min="3" max="4" width="12.85546875" customWidth="1"/>
    <col min="5" max="8" width="12.85546875" style="2" customWidth="1"/>
    <col min="9" max="9" width="10.42578125" style="2" customWidth="1"/>
    <col min="10" max="10" width="11.42578125" style="3"/>
  </cols>
  <sheetData>
    <row r="1" spans="2:15" ht="63.75" customHeight="1" x14ac:dyDescent="0.2"/>
    <row r="2" spans="2:15" ht="16.5" customHeight="1" x14ac:dyDescent="0.2"/>
    <row r="3" spans="2:15" ht="12.75" customHeight="1" x14ac:dyDescent="0.2">
      <c r="B3" s="244" t="s">
        <v>51</v>
      </c>
      <c r="C3" s="245"/>
      <c r="D3" s="245"/>
      <c r="E3" s="245"/>
      <c r="F3" s="245"/>
      <c r="G3" s="245"/>
      <c r="H3" s="245"/>
      <c r="I3" s="246"/>
    </row>
    <row r="4" spans="2:15" ht="15.75" customHeight="1" x14ac:dyDescent="0.2">
      <c r="B4" s="247"/>
      <c r="C4" s="248"/>
      <c r="D4" s="248"/>
      <c r="E4" s="248"/>
      <c r="F4" s="248"/>
      <c r="G4" s="248"/>
      <c r="H4" s="248"/>
      <c r="I4" s="249"/>
    </row>
    <row r="5" spans="2:15" ht="12" customHeight="1" x14ac:dyDescent="0.2">
      <c r="B5" s="250" t="s">
        <v>52</v>
      </c>
      <c r="C5" s="251"/>
      <c r="D5" s="251"/>
      <c r="E5" s="251"/>
      <c r="F5" s="251"/>
      <c r="G5" s="251"/>
      <c r="H5" s="251"/>
      <c r="I5" s="252"/>
    </row>
    <row r="6" spans="2:15" ht="12" customHeight="1" x14ac:dyDescent="0.2">
      <c r="B6" s="253"/>
      <c r="C6" s="254"/>
      <c r="D6" s="254"/>
      <c r="E6" s="254"/>
      <c r="F6" s="254"/>
      <c r="G6" s="254"/>
      <c r="H6" s="254"/>
      <c r="I6" s="255"/>
    </row>
    <row r="7" spans="2:15" ht="12" customHeight="1" x14ac:dyDescent="0.2">
      <c r="B7" s="253"/>
      <c r="C7" s="254"/>
      <c r="D7" s="254"/>
      <c r="E7" s="254"/>
      <c r="F7" s="254"/>
      <c r="G7" s="254"/>
      <c r="H7" s="254"/>
      <c r="I7" s="255"/>
    </row>
    <row r="8" spans="2:15" s="25" customFormat="1" ht="9" customHeight="1" x14ac:dyDescent="0.25">
      <c r="B8" s="32"/>
      <c r="E8" s="29"/>
      <c r="F8" s="29"/>
      <c r="G8" s="29"/>
      <c r="H8" s="29"/>
      <c r="I8" s="33"/>
      <c r="J8" s="24"/>
    </row>
    <row r="9" spans="2:15" s="92" customFormat="1" ht="24" customHeight="1" x14ac:dyDescent="0.2">
      <c r="B9" s="34" t="s">
        <v>42</v>
      </c>
      <c r="C9" s="31" t="s">
        <v>37</v>
      </c>
      <c r="D9" s="89"/>
      <c r="E9" s="89"/>
      <c r="F9" s="89"/>
      <c r="G9" s="89"/>
      <c r="H9" s="89"/>
      <c r="I9" s="90"/>
      <c r="J9" s="91"/>
    </row>
    <row r="10" spans="2:15" s="92" customFormat="1" ht="24" customHeight="1" x14ac:dyDescent="0.2">
      <c r="B10" s="34" t="s">
        <v>43</v>
      </c>
      <c r="C10" s="31" t="s">
        <v>38</v>
      </c>
      <c r="D10" s="31"/>
      <c r="E10" s="89"/>
      <c r="F10" s="89"/>
      <c r="G10" s="89"/>
      <c r="H10" s="89"/>
      <c r="I10" s="90"/>
      <c r="J10" s="91"/>
    </row>
    <row r="11" spans="2:15" s="92" customFormat="1" ht="24" customHeight="1" x14ac:dyDescent="0.2">
      <c r="B11" s="34" t="s">
        <v>44</v>
      </c>
      <c r="C11" s="89" t="s">
        <v>39</v>
      </c>
      <c r="D11" s="89"/>
      <c r="E11" s="89"/>
      <c r="F11" s="89"/>
      <c r="G11" s="89"/>
      <c r="H11" s="89"/>
      <c r="I11" s="90"/>
      <c r="J11" s="91"/>
    </row>
    <row r="12" spans="2:15" s="92" customFormat="1" ht="24" customHeight="1" x14ac:dyDescent="0.2">
      <c r="B12" s="34" t="s">
        <v>45</v>
      </c>
      <c r="C12" s="31" t="s">
        <v>40</v>
      </c>
      <c r="D12" s="89"/>
      <c r="E12" s="89"/>
      <c r="F12" s="89"/>
      <c r="G12" s="89"/>
      <c r="H12" s="89"/>
      <c r="I12" s="90"/>
      <c r="J12" s="91"/>
    </row>
    <row r="13" spans="2:15" s="92" customFormat="1" ht="24" customHeight="1" x14ac:dyDescent="0.2">
      <c r="B13" s="34" t="s">
        <v>66</v>
      </c>
      <c r="C13" s="31" t="s">
        <v>67</v>
      </c>
      <c r="D13" s="156"/>
      <c r="E13" s="89"/>
      <c r="F13" s="89"/>
      <c r="G13" s="89"/>
      <c r="H13" s="89"/>
      <c r="I13" s="90"/>
      <c r="J13" s="91"/>
    </row>
    <row r="14" spans="2:15" s="25" customFormat="1" ht="9" customHeight="1" x14ac:dyDescent="0.25">
      <c r="B14" s="34"/>
      <c r="C14" s="31"/>
      <c r="D14" s="30"/>
      <c r="E14" s="30"/>
      <c r="F14" s="30"/>
      <c r="G14" s="30"/>
      <c r="H14" s="30"/>
      <c r="I14" s="35"/>
      <c r="J14" s="24"/>
    </row>
    <row r="15" spans="2:15" ht="12" customHeight="1" x14ac:dyDescent="0.2">
      <c r="B15" s="26"/>
      <c r="C15" s="27"/>
      <c r="D15" s="27"/>
      <c r="E15" s="27"/>
      <c r="F15" s="27"/>
      <c r="G15" s="27"/>
      <c r="H15" s="27"/>
      <c r="I15" s="28"/>
      <c r="K15" s="3"/>
      <c r="L15" s="3"/>
      <c r="M15" s="3"/>
      <c r="N15" s="3"/>
      <c r="O15" s="3"/>
    </row>
    <row r="16" spans="2:15" x14ac:dyDescent="0.2">
      <c r="C16" s="256"/>
      <c r="D16" s="256"/>
      <c r="E16" s="256"/>
      <c r="F16" s="256"/>
      <c r="G16" s="256"/>
      <c r="H16" s="256"/>
    </row>
  </sheetData>
  <mergeCells count="3">
    <mergeCell ref="B3:I4"/>
    <mergeCell ref="B5:I7"/>
    <mergeCell ref="C16:H16"/>
  </mergeCells>
  <phoneticPr fontId="16" type="noConversion"/>
  <hyperlinks>
    <hyperlink ref="C9:I9" location="'Anexo 1 '!A1" display="A1. Evolución de la producción de metros cúbicos de concreto producido por la industria en el país." xr:uid="{00000000-0004-0000-0000-000000000000}"/>
    <hyperlink ref="C10:I10" location="'Anexo_2 '!A1" display="A2. Evolución metros cúbicos de concreto producido por la industria por destino." xr:uid="{00000000-0004-0000-0000-000001000000}"/>
    <hyperlink ref="C12:I12" location="'Anexo 4'!A1" display="A4. Metros cúbicos de concreto producido por la industria - destino por departamento. " xr:uid="{00000000-0004-0000-0000-000002000000}"/>
    <hyperlink ref="C11:I11" location="'Anexo 3 '!A1" display="A3. Evolución metros cúbicos de concreto producido por la industria por departamento. " xr:uid="{00000000-0004-0000-0000-000003000000}"/>
    <hyperlink ref="C9" location="'Anexo 1 '!A1" display="A1. Evolución de la producción de metros cúbicos de concreto premezclado en el país." xr:uid="{00000000-0004-0000-0000-000004000000}"/>
    <hyperlink ref="B11" location="'Anexo_2 '!A1" display="A2. Evolución metros cúbicos de concreto producido por la industria por destino." xr:uid="{00000000-0004-0000-0000-000005000000}"/>
    <hyperlink ref="B12" location="'Anexo_2 '!A1" display="A2. Evolución metros cúbicos de concreto producido por la industria por destino." xr:uid="{00000000-0004-0000-0000-000006000000}"/>
    <hyperlink ref="C10" location="'Anexo 2 '!A1" display="A2. Evolución metros cúbicos de concreto premezclado por destino." xr:uid="{00000000-0004-0000-0000-000007000000}"/>
    <hyperlink ref="C13:D13" location="'Anexo 5'!A1" display="A5. Cuadro resumen" xr:uid="{00000000-0004-0000-0000-000008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72"/>
  <sheetViews>
    <sheetView showGridLines="0" zoomScale="80" zoomScaleNormal="80" workbookViewId="0">
      <pane ySplit="7" topLeftCell="A30" activePane="bottomLeft" state="frozen"/>
      <selection pane="bottomLeft" activeCell="G37" sqref="G37"/>
    </sheetView>
  </sheetViews>
  <sheetFormatPr baseColWidth="10" defaultRowHeight="12.75" x14ac:dyDescent="0.2"/>
  <cols>
    <col min="1" max="3" width="14.5703125" customWidth="1"/>
    <col min="4" max="4" width="11.85546875" customWidth="1"/>
    <col min="5" max="6" width="14.5703125" customWidth="1"/>
    <col min="7" max="7" width="13.7109375" customWidth="1"/>
    <col min="8" max="8" width="2" customWidth="1"/>
  </cols>
  <sheetData>
    <row r="1" spans="1:10" ht="52.5" customHeight="1" x14ac:dyDescent="0.2"/>
    <row r="2" spans="1:10" ht="8.25" customHeight="1" x14ac:dyDescent="0.2"/>
    <row r="3" spans="1:10" ht="12.75" customHeight="1" x14ac:dyDescent="0.2">
      <c r="A3" s="248" t="s">
        <v>41</v>
      </c>
      <c r="B3" s="248"/>
      <c r="C3" s="248"/>
      <c r="D3" s="248"/>
      <c r="E3" s="248"/>
      <c r="F3" s="248"/>
      <c r="G3" s="248"/>
      <c r="H3" s="3"/>
    </row>
    <row r="4" spans="1:10" ht="15.75" customHeight="1" x14ac:dyDescent="0.2">
      <c r="A4" s="248"/>
      <c r="B4" s="248"/>
      <c r="C4" s="248"/>
      <c r="D4" s="248"/>
      <c r="E4" s="248"/>
      <c r="F4" s="248"/>
      <c r="G4" s="248"/>
      <c r="H4" s="3"/>
    </row>
    <row r="5" spans="1:10" s="21" customFormat="1" ht="28.5" customHeight="1" x14ac:dyDescent="0.2">
      <c r="A5" s="264" t="s">
        <v>92</v>
      </c>
      <c r="B5" s="264"/>
      <c r="C5" s="264"/>
      <c r="D5" s="264"/>
      <c r="E5" s="264"/>
      <c r="F5" s="264"/>
      <c r="G5" s="265"/>
      <c r="H5" s="22"/>
    </row>
    <row r="6" spans="1:10" ht="23.25" customHeight="1" x14ac:dyDescent="0.25">
      <c r="A6" s="262" t="s">
        <v>0</v>
      </c>
      <c r="B6" s="262" t="s">
        <v>1</v>
      </c>
      <c r="C6" s="262" t="s">
        <v>26</v>
      </c>
      <c r="D6" s="262"/>
      <c r="E6" s="266" t="s">
        <v>65</v>
      </c>
      <c r="F6" s="262"/>
      <c r="G6" s="267"/>
      <c r="H6" s="4"/>
    </row>
    <row r="7" spans="1:10" ht="23.25" customHeight="1" x14ac:dyDescent="0.25">
      <c r="A7" s="263"/>
      <c r="B7" s="263"/>
      <c r="C7" s="263" t="s">
        <v>15</v>
      </c>
      <c r="D7" s="263"/>
      <c r="E7" s="50" t="s">
        <v>14</v>
      </c>
      <c r="F7" s="36" t="s">
        <v>48</v>
      </c>
      <c r="G7" s="51" t="s">
        <v>27</v>
      </c>
      <c r="H7" s="4"/>
    </row>
    <row r="8" spans="1:10" ht="15" customHeight="1" x14ac:dyDescent="0.25">
      <c r="A8" s="84">
        <v>2022</v>
      </c>
      <c r="B8" s="43" t="s">
        <v>2</v>
      </c>
      <c r="C8" s="101">
        <v>557423.67596493219</v>
      </c>
      <c r="D8" s="43"/>
      <c r="E8" s="48">
        <v>0</v>
      </c>
      <c r="F8" s="48">
        <v>0</v>
      </c>
      <c r="G8" s="49" t="s">
        <v>83</v>
      </c>
      <c r="H8" s="4"/>
      <c r="I8" s="58"/>
      <c r="J8" s="174"/>
    </row>
    <row r="9" spans="1:10" ht="15" customHeight="1" x14ac:dyDescent="0.25">
      <c r="A9" s="84"/>
      <c r="B9" s="38" t="s">
        <v>3</v>
      </c>
      <c r="C9" s="100">
        <v>676851.51804171398</v>
      </c>
      <c r="D9" s="38"/>
      <c r="E9" s="46">
        <v>0</v>
      </c>
      <c r="F9" s="46">
        <v>0</v>
      </c>
      <c r="G9" s="47" t="s">
        <v>83</v>
      </c>
      <c r="H9" s="4"/>
      <c r="I9" s="58"/>
      <c r="J9" s="174"/>
    </row>
    <row r="10" spans="1:10" ht="15" customHeight="1" x14ac:dyDescent="0.25">
      <c r="A10" s="84"/>
      <c r="B10" s="43" t="s">
        <v>4</v>
      </c>
      <c r="C10" s="101">
        <v>737626.32177538925</v>
      </c>
      <c r="D10" s="43"/>
      <c r="E10" s="48">
        <v>0</v>
      </c>
      <c r="F10" s="48">
        <v>0</v>
      </c>
      <c r="G10" s="49" t="s">
        <v>83</v>
      </c>
      <c r="H10" s="4"/>
      <c r="I10" s="58"/>
      <c r="J10" s="174"/>
    </row>
    <row r="11" spans="1:10" ht="15" customHeight="1" x14ac:dyDescent="0.25">
      <c r="A11" s="84"/>
      <c r="B11" s="38" t="s">
        <v>5</v>
      </c>
      <c r="C11" s="100">
        <v>650180.80890566041</v>
      </c>
      <c r="D11" s="38"/>
      <c r="E11" s="46">
        <v>0</v>
      </c>
      <c r="F11" s="46">
        <v>0</v>
      </c>
      <c r="G11" s="47" t="s">
        <v>83</v>
      </c>
      <c r="H11" s="4"/>
      <c r="I11" s="58"/>
      <c r="J11" s="174"/>
    </row>
    <row r="12" spans="1:10" ht="15" customHeight="1" x14ac:dyDescent="0.25">
      <c r="A12" s="84"/>
      <c r="B12" s="43" t="s">
        <v>6</v>
      </c>
      <c r="C12" s="101">
        <v>681792.95442100463</v>
      </c>
      <c r="D12" s="43"/>
      <c r="E12" s="48">
        <v>0</v>
      </c>
      <c r="F12" s="48">
        <v>0</v>
      </c>
      <c r="G12" s="49" t="s">
        <v>83</v>
      </c>
      <c r="H12" s="4"/>
      <c r="I12" s="58"/>
      <c r="J12" s="174"/>
    </row>
    <row r="13" spans="1:10" ht="15" customHeight="1" x14ac:dyDescent="0.25">
      <c r="A13" s="84"/>
      <c r="B13" s="38" t="s">
        <v>7</v>
      </c>
      <c r="C13" s="100">
        <v>670035.02669410151</v>
      </c>
      <c r="D13" s="38"/>
      <c r="E13" s="46">
        <v>0</v>
      </c>
      <c r="F13" s="46">
        <v>0</v>
      </c>
      <c r="G13" s="47" t="s">
        <v>83</v>
      </c>
      <c r="H13" s="4"/>
      <c r="I13" s="58"/>
      <c r="J13" s="174"/>
    </row>
    <row r="14" spans="1:10" ht="15" customHeight="1" x14ac:dyDescent="0.25">
      <c r="A14" s="84"/>
      <c r="B14" s="43" t="s">
        <v>8</v>
      </c>
      <c r="C14" s="101">
        <v>687837.74214104272</v>
      </c>
      <c r="D14" s="43"/>
      <c r="E14" s="48">
        <v>0</v>
      </c>
      <c r="F14" s="48">
        <v>0</v>
      </c>
      <c r="G14" s="49" t="s">
        <v>83</v>
      </c>
      <c r="H14" s="4"/>
      <c r="I14" s="58"/>
      <c r="J14" s="174"/>
    </row>
    <row r="15" spans="1:10" ht="15" customHeight="1" x14ac:dyDescent="0.25">
      <c r="A15" s="84"/>
      <c r="B15" s="38" t="s">
        <v>9</v>
      </c>
      <c r="C15" s="100">
        <v>758940.49614955497</v>
      </c>
      <c r="D15" s="38"/>
      <c r="E15" s="46">
        <v>0</v>
      </c>
      <c r="F15" s="46">
        <v>0</v>
      </c>
      <c r="G15" s="47" t="s">
        <v>83</v>
      </c>
      <c r="H15" s="4"/>
      <c r="I15" s="58"/>
      <c r="J15" s="174"/>
    </row>
    <row r="16" spans="1:10" ht="15" customHeight="1" x14ac:dyDescent="0.25">
      <c r="A16" s="84"/>
      <c r="B16" s="43" t="s">
        <v>10</v>
      </c>
      <c r="C16" s="101">
        <v>750901.99999159807</v>
      </c>
      <c r="D16" s="43"/>
      <c r="E16" s="48">
        <v>0</v>
      </c>
      <c r="F16" s="48">
        <v>0</v>
      </c>
      <c r="G16" s="49" t="s">
        <v>83</v>
      </c>
      <c r="H16" s="4"/>
      <c r="I16" s="58"/>
      <c r="J16" s="174"/>
    </row>
    <row r="17" spans="1:10" ht="15" customHeight="1" x14ac:dyDescent="0.25">
      <c r="A17" s="84"/>
      <c r="B17" s="38" t="s">
        <v>11</v>
      </c>
      <c r="C17" s="100">
        <v>725843.56082648365</v>
      </c>
      <c r="D17" s="38"/>
      <c r="E17" s="46">
        <v>0</v>
      </c>
      <c r="F17" s="46">
        <v>0</v>
      </c>
      <c r="G17" s="47" t="s">
        <v>83</v>
      </c>
      <c r="H17" s="4"/>
      <c r="I17" s="58"/>
      <c r="J17" s="174"/>
    </row>
    <row r="18" spans="1:10" ht="15" customHeight="1" x14ac:dyDescent="0.25">
      <c r="A18" s="84"/>
      <c r="B18" s="43" t="s">
        <v>12</v>
      </c>
      <c r="C18" s="101">
        <v>736967.48326761986</v>
      </c>
      <c r="D18" s="43"/>
      <c r="E18" s="48">
        <v>0</v>
      </c>
      <c r="F18" s="48">
        <v>0</v>
      </c>
      <c r="G18" s="49" t="s">
        <v>83</v>
      </c>
      <c r="H18" s="4"/>
      <c r="I18" s="58"/>
      <c r="J18" s="174"/>
    </row>
    <row r="19" spans="1:10" ht="15" customHeight="1" x14ac:dyDescent="0.25">
      <c r="A19" s="84"/>
      <c r="B19" s="38" t="s">
        <v>13</v>
      </c>
      <c r="C19" s="100">
        <v>706156.30884803075</v>
      </c>
      <c r="D19" s="38"/>
      <c r="E19" s="46">
        <v>0</v>
      </c>
      <c r="F19" s="46">
        <v>0</v>
      </c>
      <c r="G19" s="47" t="s">
        <v>83</v>
      </c>
      <c r="H19" s="4"/>
      <c r="I19" s="58"/>
      <c r="J19" s="174"/>
    </row>
    <row r="20" spans="1:10" ht="15" customHeight="1" x14ac:dyDescent="0.25">
      <c r="A20" s="84">
        <v>2023</v>
      </c>
      <c r="B20" s="43" t="s">
        <v>2</v>
      </c>
      <c r="C20" s="101">
        <v>567970.04081350926</v>
      </c>
      <c r="D20" s="43"/>
      <c r="E20" s="48">
        <v>1.8919836568335029</v>
      </c>
      <c r="F20" s="48">
        <v>1.8919836568335029</v>
      </c>
      <c r="G20" s="49" t="s">
        <v>83</v>
      </c>
      <c r="H20" s="4"/>
      <c r="I20" s="58"/>
      <c r="J20" s="174"/>
    </row>
    <row r="21" spans="1:10" ht="15" customHeight="1" x14ac:dyDescent="0.25">
      <c r="A21" s="84"/>
      <c r="B21" s="38" t="s">
        <v>3</v>
      </c>
      <c r="C21" s="100">
        <v>685618.41542784486</v>
      </c>
      <c r="D21" s="38"/>
      <c r="E21" s="46">
        <v>1.295246764237973</v>
      </c>
      <c r="F21" s="46">
        <v>1.5647452309248848</v>
      </c>
      <c r="G21" s="47" t="s">
        <v>83</v>
      </c>
      <c r="H21" s="4"/>
      <c r="I21" s="58"/>
      <c r="J21" s="174"/>
    </row>
    <row r="22" spans="1:10" s="45" customFormat="1" ht="15" customHeight="1" x14ac:dyDescent="0.25">
      <c r="A22" s="84"/>
      <c r="B22" s="43" t="s">
        <v>4</v>
      </c>
      <c r="C22" s="101">
        <v>741982.31684525753</v>
      </c>
      <c r="D22" s="43"/>
      <c r="E22" s="48">
        <v>0.5905422490054093</v>
      </c>
      <c r="F22" s="48">
        <v>1.2003265434475452</v>
      </c>
      <c r="G22" s="49" t="s">
        <v>83</v>
      </c>
      <c r="H22" s="44"/>
      <c r="I22" s="93"/>
      <c r="J22" s="174"/>
    </row>
    <row r="23" spans="1:10" s="45" customFormat="1" ht="15" customHeight="1" x14ac:dyDescent="0.25">
      <c r="A23" s="84"/>
      <c r="B23" s="38" t="s">
        <v>5</v>
      </c>
      <c r="C23" s="100">
        <v>624973.13741901598</v>
      </c>
      <c r="D23" s="38"/>
      <c r="E23" s="46">
        <v>-3.8770248431466712</v>
      </c>
      <c r="F23" s="46">
        <v>-5.8671467618836459E-2</v>
      </c>
      <c r="G23" s="47" t="s">
        <v>83</v>
      </c>
      <c r="H23" s="44"/>
      <c r="I23" s="93"/>
      <c r="J23" s="174"/>
    </row>
    <row r="24" spans="1:10" s="45" customFormat="1" ht="15" customHeight="1" x14ac:dyDescent="0.25">
      <c r="A24" s="84"/>
      <c r="B24" s="43" t="s">
        <v>6</v>
      </c>
      <c r="C24" s="101">
        <v>730873.59002639772</v>
      </c>
      <c r="D24" s="43"/>
      <c r="E24" s="48">
        <v>7.1987595775426598</v>
      </c>
      <c r="F24" s="48">
        <v>1.4389835392379098</v>
      </c>
      <c r="G24" s="49" t="s">
        <v>83</v>
      </c>
      <c r="H24" s="44"/>
      <c r="I24" s="93"/>
      <c r="J24" s="174"/>
    </row>
    <row r="25" spans="1:10" s="45" customFormat="1" ht="15" customHeight="1" x14ac:dyDescent="0.25">
      <c r="A25" s="84"/>
      <c r="B25" s="38" t="s">
        <v>7</v>
      </c>
      <c r="C25" s="100">
        <v>695105.90796185296</v>
      </c>
      <c r="D25" s="38"/>
      <c r="E25" s="46">
        <v>3.7417269648497609</v>
      </c>
      <c r="F25" s="46">
        <v>1.8272456372516501</v>
      </c>
      <c r="G25" s="47" t="s">
        <v>83</v>
      </c>
      <c r="H25" s="44"/>
      <c r="I25" s="93"/>
      <c r="J25" s="174"/>
    </row>
    <row r="26" spans="1:10" s="45" customFormat="1" ht="15" customHeight="1" x14ac:dyDescent="0.25">
      <c r="A26" s="84"/>
      <c r="B26" s="43" t="s">
        <v>8</v>
      </c>
      <c r="C26" s="101">
        <v>682965.88349910348</v>
      </c>
      <c r="D26" s="43"/>
      <c r="E26" s="48">
        <v>-0.70828603076861896</v>
      </c>
      <c r="F26" s="48">
        <v>1.4531296705109469</v>
      </c>
      <c r="G26" s="49" t="s">
        <v>83</v>
      </c>
      <c r="H26" s="44"/>
      <c r="I26" s="93"/>
      <c r="J26" s="174"/>
    </row>
    <row r="27" spans="1:10" s="45" customFormat="1" ht="15" customHeight="1" x14ac:dyDescent="0.25">
      <c r="A27" s="84"/>
      <c r="B27" s="38" t="s">
        <v>9</v>
      </c>
      <c r="C27" s="100">
        <v>722111.03003723128</v>
      </c>
      <c r="D27" s="38"/>
      <c r="E27" s="46">
        <v>-4.8527475209421738</v>
      </c>
      <c r="F27" s="46">
        <v>0.57025556228451535</v>
      </c>
      <c r="G27" s="47" t="s">
        <v>83</v>
      </c>
      <c r="H27" s="44"/>
      <c r="I27" s="93"/>
      <c r="J27" s="174"/>
    </row>
    <row r="28" spans="1:10" s="45" customFormat="1" ht="15" customHeight="1" x14ac:dyDescent="0.25">
      <c r="A28" s="84"/>
      <c r="B28" s="43" t="s">
        <v>10</v>
      </c>
      <c r="C28" s="101">
        <v>748604.3899999999</v>
      </c>
      <c r="D28" s="43"/>
      <c r="E28" s="48">
        <v>-0.30598000692818061</v>
      </c>
      <c r="F28" s="48">
        <v>0.46364333052910922</v>
      </c>
      <c r="G28" s="49" t="s">
        <v>83</v>
      </c>
      <c r="H28" s="44"/>
      <c r="I28" s="93"/>
      <c r="J28" s="174"/>
    </row>
    <row r="29" spans="1:10" s="45" customFormat="1" ht="15" customHeight="1" x14ac:dyDescent="0.25">
      <c r="A29" s="84"/>
      <c r="B29" s="38" t="s">
        <v>11</v>
      </c>
      <c r="C29" s="100">
        <v>700337.53000000014</v>
      </c>
      <c r="D29" s="38"/>
      <c r="E29" s="46">
        <v>-3.5139845833227525</v>
      </c>
      <c r="F29" s="46">
        <v>4.5062222725960055E-2</v>
      </c>
      <c r="G29" s="47" t="s">
        <v>83</v>
      </c>
      <c r="H29" s="44"/>
      <c r="I29" s="93"/>
      <c r="J29" s="174"/>
    </row>
    <row r="30" spans="1:10" s="45" customFormat="1" ht="15" customHeight="1" x14ac:dyDescent="0.25">
      <c r="A30" s="84"/>
      <c r="B30" s="43" t="s">
        <v>12</v>
      </c>
      <c r="C30" s="101">
        <v>714059.29000000015</v>
      </c>
      <c r="D30" s="43"/>
      <c r="E30" s="48">
        <v>-3.1084401669999977</v>
      </c>
      <c r="F30" s="48">
        <v>-0.25935308642326049</v>
      </c>
      <c r="G30" s="49" t="s">
        <v>83</v>
      </c>
      <c r="H30" s="44"/>
      <c r="I30" s="93"/>
      <c r="J30" s="174"/>
    </row>
    <row r="31" spans="1:10" s="45" customFormat="1" ht="15" customHeight="1" x14ac:dyDescent="0.25">
      <c r="A31" s="84"/>
      <c r="B31" s="38" t="s">
        <v>13</v>
      </c>
      <c r="C31" s="100">
        <v>641112.6649999998</v>
      </c>
      <c r="D31" s="38"/>
      <c r="E31" s="46">
        <v>-9.2109414067457891</v>
      </c>
      <c r="F31" s="46">
        <v>-1.0172425039716018</v>
      </c>
      <c r="G31" s="47">
        <v>-1.0172425039716018</v>
      </c>
      <c r="H31" s="44"/>
      <c r="I31" s="93"/>
      <c r="J31" s="174"/>
    </row>
    <row r="32" spans="1:10" s="45" customFormat="1" ht="15" customHeight="1" x14ac:dyDescent="0.25">
      <c r="A32" s="84">
        <v>2024</v>
      </c>
      <c r="B32" s="43" t="s">
        <v>2</v>
      </c>
      <c r="C32" s="101">
        <v>536304.96666666644</v>
      </c>
      <c r="D32" s="43"/>
      <c r="E32" s="48">
        <v>-5.5751310582312783</v>
      </c>
      <c r="F32" s="48">
        <v>-5.5751310582312783</v>
      </c>
      <c r="G32" s="49">
        <v>-1.521417228286424</v>
      </c>
      <c r="H32" s="44"/>
      <c r="I32" s="93"/>
      <c r="J32" s="243"/>
    </row>
    <row r="33" spans="1:10" s="45" customFormat="1" ht="15" customHeight="1" x14ac:dyDescent="0.25">
      <c r="A33" s="84"/>
      <c r="B33" s="100" t="s">
        <v>3</v>
      </c>
      <c r="C33" s="100">
        <v>676042.944365</v>
      </c>
      <c r="D33" s="38"/>
      <c r="E33" s="46">
        <v>-1.3966181256770227</v>
      </c>
      <c r="F33" s="46">
        <v>-3.2897993758924287</v>
      </c>
      <c r="G33" s="47">
        <v>-1.7392314387552688</v>
      </c>
      <c r="H33" s="44"/>
      <c r="I33" s="93"/>
      <c r="J33" s="174"/>
    </row>
    <row r="34" spans="1:10" s="45" customFormat="1" ht="15" customHeight="1" x14ac:dyDescent="0.25">
      <c r="A34" s="84"/>
      <c r="B34" s="43" t="s">
        <v>4</v>
      </c>
      <c r="C34" s="101">
        <v>628545.69403999974</v>
      </c>
      <c r="D34" s="43"/>
      <c r="E34" s="48">
        <v>-15.288318903281265</v>
      </c>
      <c r="F34" s="48">
        <v>-7.7510239226294857</v>
      </c>
      <c r="G34" s="49">
        <v>-3.1466161841400861</v>
      </c>
      <c r="H34" s="44"/>
      <c r="I34" s="93"/>
      <c r="J34" s="243"/>
    </row>
    <row r="35" spans="1:10" s="45" customFormat="1" ht="15" customHeight="1" x14ac:dyDescent="0.25">
      <c r="A35" s="351"/>
      <c r="B35" s="100" t="s">
        <v>5</v>
      </c>
      <c r="C35" s="100">
        <v>679657.63000000035</v>
      </c>
      <c r="D35" s="352"/>
      <c r="E35" s="353">
        <v>8.7498948845734077</v>
      </c>
      <c r="F35" s="353">
        <v>-3.8157221877906977</v>
      </c>
      <c r="G35" s="47">
        <v>-2.1980757045344461</v>
      </c>
      <c r="H35" s="44"/>
      <c r="I35" s="93"/>
      <c r="J35" s="243"/>
    </row>
    <row r="36" spans="1:10" s="357" customFormat="1" ht="15" customHeight="1" x14ac:dyDescent="0.25">
      <c r="A36" s="122"/>
      <c r="B36" s="358" t="s">
        <v>6</v>
      </c>
      <c r="C36" s="358">
        <v>670997.03333333321</v>
      </c>
      <c r="D36" s="359"/>
      <c r="E36" s="360">
        <v>-8.1924641292486626</v>
      </c>
      <c r="F36" s="360">
        <v>-4.7701974493374024</v>
      </c>
      <c r="G36" s="361">
        <v>-3.4841638681019589</v>
      </c>
      <c r="H36" s="354"/>
      <c r="I36" s="355"/>
      <c r="J36" s="356"/>
    </row>
    <row r="37" spans="1:10" ht="15" customHeight="1" x14ac:dyDescent="0.25">
      <c r="A37" s="84"/>
      <c r="B37" s="43"/>
      <c r="D37" s="43"/>
      <c r="E37" s="48"/>
      <c r="F37" s="48"/>
      <c r="G37" s="48"/>
      <c r="H37" s="4"/>
      <c r="I37" s="58"/>
      <c r="J37" s="170"/>
    </row>
    <row r="38" spans="1:10" ht="14.25" customHeight="1" x14ac:dyDescent="0.25">
      <c r="A38" s="84"/>
      <c r="B38" s="43"/>
      <c r="C38" s="101"/>
      <c r="D38" s="43"/>
      <c r="E38" s="48"/>
      <c r="F38" s="48"/>
      <c r="G38" s="48"/>
      <c r="H38" s="4"/>
    </row>
    <row r="39" spans="1:10" ht="15" customHeight="1" x14ac:dyDescent="0.25">
      <c r="A39" s="260" t="s">
        <v>53</v>
      </c>
      <c r="B39" s="261"/>
      <c r="C39" s="261"/>
      <c r="D39" s="261"/>
      <c r="E39" s="261"/>
      <c r="F39" s="261"/>
      <c r="G39" s="173"/>
      <c r="H39" s="4"/>
    </row>
    <row r="40" spans="1:10" ht="17.25" customHeight="1" x14ac:dyDescent="0.25">
      <c r="A40" s="39" t="s">
        <v>16</v>
      </c>
      <c r="B40" s="40"/>
      <c r="C40" s="40"/>
      <c r="D40" s="40"/>
      <c r="E40" s="40"/>
      <c r="F40" s="40"/>
      <c r="G40" s="14"/>
      <c r="H40" s="4"/>
    </row>
    <row r="41" spans="1:10" ht="17.25" customHeight="1" x14ac:dyDescent="0.25">
      <c r="A41" s="39" t="s">
        <v>54</v>
      </c>
      <c r="B41" s="40"/>
      <c r="C41" s="40"/>
      <c r="D41" s="40"/>
      <c r="E41" s="40"/>
      <c r="F41" s="40"/>
      <c r="G41" s="15"/>
      <c r="H41" s="4"/>
    </row>
    <row r="42" spans="1:10" ht="17.25" customHeight="1" x14ac:dyDescent="0.25">
      <c r="A42" s="39" t="s">
        <v>84</v>
      </c>
      <c r="B42" s="40"/>
      <c r="C42" s="40"/>
      <c r="D42" s="40"/>
      <c r="E42" s="40"/>
      <c r="F42" s="40"/>
      <c r="G42" s="15"/>
      <c r="H42" s="4"/>
    </row>
    <row r="43" spans="1:10" ht="36.75" customHeight="1" x14ac:dyDescent="0.25">
      <c r="A43" s="268" t="s">
        <v>91</v>
      </c>
      <c r="B43" s="258"/>
      <c r="C43" s="258"/>
      <c r="D43" s="258"/>
      <c r="E43" s="258"/>
      <c r="F43" s="258"/>
      <c r="G43" s="259"/>
      <c r="H43" s="4"/>
    </row>
    <row r="44" spans="1:10" ht="59.25" customHeight="1" x14ac:dyDescent="0.25">
      <c r="A44" s="257" t="s">
        <v>93</v>
      </c>
      <c r="B44" s="258"/>
      <c r="C44" s="258"/>
      <c r="D44" s="258"/>
      <c r="E44" s="258"/>
      <c r="F44" s="258"/>
      <c r="G44" s="259"/>
      <c r="H44" s="4"/>
    </row>
    <row r="45" spans="1:10" ht="16.5" customHeight="1" x14ac:dyDescent="0.25">
      <c r="A45" s="41" t="s">
        <v>94</v>
      </c>
      <c r="B45" s="40"/>
      <c r="C45" s="40"/>
      <c r="D45" s="40"/>
      <c r="E45" s="42"/>
      <c r="F45" s="42"/>
      <c r="G45" s="16"/>
      <c r="H45" s="4"/>
    </row>
    <row r="46" spans="1:10" ht="4.5" customHeight="1" x14ac:dyDescent="0.25">
      <c r="A46" s="17"/>
      <c r="B46" s="18"/>
      <c r="C46" s="19"/>
      <c r="D46" s="18"/>
      <c r="E46" s="18"/>
      <c r="F46" s="18"/>
      <c r="G46" s="20"/>
      <c r="H46" s="7"/>
    </row>
    <row r="47" spans="1:10" ht="15" x14ac:dyDescent="0.25">
      <c r="A47" s="4"/>
      <c r="B47" s="4"/>
      <c r="C47" s="5"/>
      <c r="D47" s="4"/>
      <c r="E47" s="4"/>
      <c r="F47" s="4"/>
      <c r="G47" s="4"/>
    </row>
    <row r="48" spans="1:10" ht="15" x14ac:dyDescent="0.25">
      <c r="A48" s="4"/>
      <c r="B48" s="4"/>
      <c r="C48" s="4"/>
      <c r="D48" s="4"/>
      <c r="E48" s="4"/>
      <c r="F48" s="4"/>
      <c r="G48" s="4"/>
    </row>
    <row r="49" spans="1:8" ht="15" x14ac:dyDescent="0.25">
      <c r="A49" s="4"/>
      <c r="B49" s="4"/>
      <c r="C49" s="4"/>
      <c r="D49" s="4"/>
      <c r="E49" s="4"/>
      <c r="F49" s="4"/>
      <c r="G49" s="4"/>
      <c r="H49" s="8"/>
    </row>
    <row r="50" spans="1:8" ht="12.75" customHeight="1" x14ac:dyDescent="0.25">
      <c r="A50" s="4"/>
      <c r="B50" s="4"/>
      <c r="C50" s="4"/>
      <c r="D50" s="4"/>
      <c r="E50" s="4"/>
      <c r="F50" s="4"/>
      <c r="G50" s="4"/>
      <c r="H50" s="8"/>
    </row>
    <row r="51" spans="1:8" ht="15" x14ac:dyDescent="0.25">
      <c r="A51" s="4"/>
      <c r="B51" s="4"/>
      <c r="C51" s="4"/>
      <c r="D51" s="4"/>
      <c r="E51" s="4"/>
      <c r="F51" s="4"/>
      <c r="G51" s="4"/>
    </row>
    <row r="52" spans="1:8" ht="15" x14ac:dyDescent="0.25">
      <c r="A52" s="4"/>
      <c r="B52" s="4"/>
      <c r="C52" s="4"/>
      <c r="D52" s="4"/>
      <c r="E52" s="4"/>
      <c r="F52" s="4"/>
      <c r="G52" s="4"/>
    </row>
    <row r="53" spans="1:8" ht="15" x14ac:dyDescent="0.25">
      <c r="A53" s="4"/>
      <c r="B53" s="4"/>
      <c r="C53" s="4"/>
      <c r="D53" s="4"/>
      <c r="E53" s="4"/>
      <c r="F53" s="4"/>
      <c r="G53" s="4"/>
    </row>
    <row r="54" spans="1:8" ht="15" x14ac:dyDescent="0.25">
      <c r="A54" s="4"/>
      <c r="B54" s="4"/>
      <c r="C54" s="4"/>
      <c r="D54" s="4"/>
      <c r="E54" s="4"/>
      <c r="F54" s="4"/>
      <c r="G54" s="4"/>
    </row>
    <row r="55" spans="1:8" ht="15" x14ac:dyDescent="0.25">
      <c r="A55" s="4"/>
      <c r="B55" s="4"/>
      <c r="C55" s="4"/>
      <c r="D55" s="4"/>
      <c r="E55" s="4"/>
      <c r="F55" s="4"/>
      <c r="G55" s="4"/>
    </row>
    <row r="56" spans="1:8" ht="15" x14ac:dyDescent="0.25">
      <c r="A56" s="4"/>
      <c r="B56" s="4"/>
      <c r="C56" s="4"/>
      <c r="D56" s="4"/>
      <c r="E56" s="4"/>
      <c r="F56" s="4"/>
      <c r="G56" s="4"/>
    </row>
    <row r="57" spans="1:8" ht="15" x14ac:dyDescent="0.25">
      <c r="A57" s="4"/>
      <c r="B57" s="4"/>
      <c r="C57" s="4"/>
      <c r="D57" s="4"/>
      <c r="E57" s="4"/>
      <c r="F57" s="4"/>
      <c r="G57" s="4"/>
      <c r="H57" s="9"/>
    </row>
    <row r="58" spans="1:8" x14ac:dyDescent="0.2">
      <c r="A58" s="10"/>
      <c r="B58" s="7"/>
      <c r="C58" s="7"/>
      <c r="D58" s="7"/>
      <c r="E58" s="11"/>
      <c r="F58" s="11"/>
      <c r="G58" s="11"/>
      <c r="H58" s="9"/>
    </row>
    <row r="59" spans="1:8" x14ac:dyDescent="0.2">
      <c r="D59" s="6"/>
      <c r="E59" s="6"/>
      <c r="F59" s="6"/>
      <c r="G59" s="6"/>
      <c r="H59" s="9"/>
    </row>
    <row r="60" spans="1:8" x14ac:dyDescent="0.2">
      <c r="E60" s="12"/>
      <c r="F60" s="12"/>
      <c r="G60" s="12"/>
      <c r="H60" s="9"/>
    </row>
    <row r="61" spans="1:8" ht="14.25" x14ac:dyDescent="0.2">
      <c r="E61" s="13"/>
      <c r="F61" s="13"/>
      <c r="G61" s="13"/>
    </row>
    <row r="62" spans="1:8" ht="14.25" x14ac:dyDescent="0.2">
      <c r="E62" s="13"/>
      <c r="F62" s="13"/>
      <c r="G62" s="13"/>
    </row>
    <row r="63" spans="1:8" ht="14.25" x14ac:dyDescent="0.2">
      <c r="E63" s="13"/>
      <c r="F63" s="13"/>
    </row>
    <row r="64" spans="1:8" ht="14.25" x14ac:dyDescent="0.2">
      <c r="E64" s="13"/>
      <c r="F64" s="13"/>
    </row>
    <row r="69" spans="7:7" x14ac:dyDescent="0.2">
      <c r="G69" s="9"/>
    </row>
    <row r="70" spans="7:7" x14ac:dyDescent="0.2">
      <c r="G70" s="9"/>
    </row>
    <row r="71" spans="7:7" x14ac:dyDescent="0.2">
      <c r="G71" s="9"/>
    </row>
    <row r="72" spans="7:7" x14ac:dyDescent="0.2">
      <c r="G72" s="9"/>
    </row>
  </sheetData>
  <mergeCells count="10">
    <mergeCell ref="A44:G44"/>
    <mergeCell ref="A39:F39"/>
    <mergeCell ref="D6:D7"/>
    <mergeCell ref="A5:G5"/>
    <mergeCell ref="A3:G4"/>
    <mergeCell ref="E6:G6"/>
    <mergeCell ref="B6:B7"/>
    <mergeCell ref="A6:A7"/>
    <mergeCell ref="C6:C7"/>
    <mergeCell ref="A43:G43"/>
  </mergeCells>
  <phoneticPr fontId="3" type="noConversion"/>
  <pageMargins left="0.74803149606299213" right="0.74803149606299213" top="0.98425196850393704" bottom="0.98425196850393704" header="0" footer="0"/>
  <pageSetup scale="34"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K51"/>
  <sheetViews>
    <sheetView showGridLines="0" zoomScale="80" zoomScaleNormal="80" workbookViewId="0">
      <pane ySplit="7" topLeftCell="A35" activePane="bottomLeft" state="frozen"/>
      <selection pane="bottomLeft" activeCell="E37" sqref="E37"/>
    </sheetView>
  </sheetViews>
  <sheetFormatPr baseColWidth="10" defaultRowHeight="14.25" x14ac:dyDescent="0.25"/>
  <cols>
    <col min="1" max="1" width="8.140625" style="176" customWidth="1"/>
    <col min="2" max="2" width="7.5703125" style="176" customWidth="1"/>
    <col min="3" max="3" width="14.5703125" style="176" customWidth="1"/>
    <col min="4" max="4" width="20.28515625" style="176" customWidth="1"/>
    <col min="5" max="5" width="18.7109375" style="176" customWidth="1"/>
    <col min="6" max="6" width="1.42578125" style="176" customWidth="1"/>
    <col min="7" max="12" width="17.140625" style="176" customWidth="1"/>
    <col min="13" max="13" width="16" style="176" customWidth="1"/>
    <col min="14" max="14" width="12.7109375" style="176" customWidth="1"/>
    <col min="15" max="15" width="13.28515625" style="176" customWidth="1"/>
    <col min="16" max="16" width="3.28515625" style="176" customWidth="1"/>
    <col min="17" max="21" width="15" style="176" customWidth="1"/>
    <col min="22" max="22" width="0.7109375" style="176" customWidth="1"/>
    <col min="23" max="31" width="15" style="176" customWidth="1"/>
    <col min="32" max="32" width="2.7109375" style="176" customWidth="1"/>
    <col min="33" max="37" width="15" style="176" customWidth="1"/>
    <col min="38" max="38" width="1.42578125" style="176" customWidth="1"/>
    <col min="39" max="47" width="15" style="176" customWidth="1"/>
    <col min="48" max="48" width="2.7109375" style="176" customWidth="1"/>
    <col min="49" max="52" width="11.42578125" style="176"/>
    <col min="53" max="53" width="11.42578125" style="176" customWidth="1"/>
    <col min="54" max="54" width="2.5703125" style="176" customWidth="1"/>
    <col min="55" max="59" width="11.42578125" style="176"/>
    <col min="60" max="60" width="11.28515625" style="176" customWidth="1"/>
    <col min="61" max="61" width="13.5703125" style="176" customWidth="1"/>
    <col min="62" max="16384" width="11.42578125" style="176"/>
  </cols>
  <sheetData>
    <row r="1" spans="1:63" ht="46.5" customHeight="1" x14ac:dyDescent="0.25"/>
    <row r="2" spans="1:63" ht="23.25" customHeight="1" x14ac:dyDescent="0.25"/>
    <row r="3" spans="1:63" ht="21.75" customHeight="1" x14ac:dyDescent="0.25">
      <c r="A3" s="269" t="s">
        <v>41</v>
      </c>
      <c r="B3" s="269"/>
      <c r="C3" s="269"/>
      <c r="D3" s="269"/>
      <c r="E3" s="269"/>
      <c r="F3" s="269"/>
      <c r="G3" s="269"/>
      <c r="H3" s="269"/>
      <c r="I3" s="269"/>
      <c r="J3" s="269"/>
      <c r="K3" s="269"/>
      <c r="L3" s="269"/>
      <c r="M3" s="269"/>
      <c r="N3" s="269"/>
      <c r="O3" s="269"/>
    </row>
    <row r="4" spans="1:63" ht="21.75" customHeight="1" x14ac:dyDescent="0.25">
      <c r="A4" s="269"/>
      <c r="B4" s="269"/>
      <c r="C4" s="269"/>
      <c r="D4" s="269"/>
      <c r="E4" s="269"/>
      <c r="F4" s="269"/>
      <c r="G4" s="269"/>
      <c r="H4" s="269"/>
      <c r="I4" s="269"/>
      <c r="J4" s="269"/>
      <c r="K4" s="269"/>
      <c r="L4" s="269"/>
      <c r="M4" s="269"/>
      <c r="N4" s="269"/>
      <c r="O4" s="269"/>
    </row>
    <row r="5" spans="1:63" s="177" customFormat="1" ht="46.5" customHeight="1" x14ac:dyDescent="0.2">
      <c r="A5" s="270" t="s">
        <v>95</v>
      </c>
      <c r="B5" s="271"/>
      <c r="C5" s="271"/>
      <c r="D5" s="271"/>
      <c r="E5" s="271"/>
      <c r="F5" s="272"/>
      <c r="G5" s="271"/>
      <c r="H5" s="271"/>
      <c r="I5" s="271"/>
      <c r="J5" s="271"/>
      <c r="K5" s="271"/>
      <c r="L5" s="271"/>
      <c r="M5" s="271"/>
      <c r="N5" s="271"/>
      <c r="O5" s="273"/>
      <c r="Q5" s="274" t="s">
        <v>97</v>
      </c>
      <c r="R5" s="272"/>
      <c r="S5" s="272"/>
      <c r="T5" s="272"/>
      <c r="U5" s="272"/>
      <c r="V5" s="272"/>
      <c r="W5" s="272"/>
      <c r="X5" s="272"/>
      <c r="Y5" s="272"/>
      <c r="Z5" s="272"/>
      <c r="AA5" s="272"/>
      <c r="AB5" s="272"/>
      <c r="AC5" s="272"/>
      <c r="AD5" s="272"/>
      <c r="AE5" s="275"/>
      <c r="AF5" s="178"/>
      <c r="AG5" s="270" t="s">
        <v>98</v>
      </c>
      <c r="AH5" s="271"/>
      <c r="AI5" s="271"/>
      <c r="AJ5" s="271"/>
      <c r="AK5" s="271"/>
      <c r="AL5" s="271"/>
      <c r="AM5" s="271"/>
      <c r="AN5" s="271"/>
      <c r="AO5" s="271"/>
      <c r="AP5" s="271"/>
      <c r="AQ5" s="271"/>
      <c r="AR5" s="271"/>
      <c r="AS5" s="271"/>
      <c r="AT5" s="271"/>
      <c r="AU5" s="273"/>
      <c r="AW5" s="270" t="s">
        <v>99</v>
      </c>
      <c r="AX5" s="271"/>
      <c r="AY5" s="271"/>
      <c r="AZ5" s="271"/>
      <c r="BA5" s="271"/>
      <c r="BB5" s="271"/>
      <c r="BC5" s="271"/>
      <c r="BD5" s="271"/>
      <c r="BE5" s="271"/>
      <c r="BF5" s="271"/>
      <c r="BG5" s="271"/>
      <c r="BH5" s="271"/>
      <c r="BI5" s="271"/>
      <c r="BJ5" s="271"/>
      <c r="BK5" s="273"/>
    </row>
    <row r="6" spans="1:63" s="177" customFormat="1" ht="15" customHeight="1" x14ac:dyDescent="0.2">
      <c r="A6" s="280" t="s">
        <v>0</v>
      </c>
      <c r="B6" s="278" t="s">
        <v>1</v>
      </c>
      <c r="C6" s="283" t="s">
        <v>28</v>
      </c>
      <c r="D6" s="283"/>
      <c r="E6" s="283"/>
      <c r="F6" s="179"/>
      <c r="G6" s="284" t="s">
        <v>82</v>
      </c>
      <c r="H6" s="284"/>
      <c r="I6" s="284"/>
      <c r="J6" s="284"/>
      <c r="K6" s="284"/>
      <c r="L6" s="284"/>
      <c r="M6" s="276" t="s">
        <v>30</v>
      </c>
      <c r="N6" s="276" t="s">
        <v>25</v>
      </c>
      <c r="O6" s="278" t="s">
        <v>17</v>
      </c>
      <c r="Q6" s="280" t="s">
        <v>0</v>
      </c>
      <c r="R6" s="276" t="s">
        <v>1</v>
      </c>
      <c r="S6" s="283" t="s">
        <v>28</v>
      </c>
      <c r="T6" s="283"/>
      <c r="U6" s="283"/>
      <c r="V6" s="179"/>
      <c r="W6" s="284" t="s">
        <v>82</v>
      </c>
      <c r="X6" s="284"/>
      <c r="Y6" s="284"/>
      <c r="Z6" s="284"/>
      <c r="AA6" s="284"/>
      <c r="AB6" s="284"/>
      <c r="AC6" s="276" t="s">
        <v>30</v>
      </c>
      <c r="AD6" s="276" t="s">
        <v>25</v>
      </c>
      <c r="AE6" s="278" t="s">
        <v>17</v>
      </c>
      <c r="AF6" s="180"/>
      <c r="AG6" s="280" t="s">
        <v>0</v>
      </c>
      <c r="AH6" s="276" t="s">
        <v>1</v>
      </c>
      <c r="AI6" s="283" t="s">
        <v>28</v>
      </c>
      <c r="AJ6" s="283"/>
      <c r="AK6" s="283"/>
      <c r="AL6" s="224"/>
      <c r="AM6" s="284" t="s">
        <v>82</v>
      </c>
      <c r="AN6" s="284"/>
      <c r="AO6" s="284"/>
      <c r="AP6" s="284"/>
      <c r="AQ6" s="284"/>
      <c r="AR6" s="284"/>
      <c r="AS6" s="276" t="s">
        <v>30</v>
      </c>
      <c r="AT6" s="276" t="s">
        <v>25</v>
      </c>
      <c r="AU6" s="278" t="s">
        <v>17</v>
      </c>
      <c r="AW6" s="280" t="s">
        <v>0</v>
      </c>
      <c r="AX6" s="276" t="s">
        <v>1</v>
      </c>
      <c r="AY6" s="283" t="s">
        <v>28</v>
      </c>
      <c r="AZ6" s="283"/>
      <c r="BA6" s="283"/>
      <c r="BB6" s="224"/>
      <c r="BC6" s="284" t="s">
        <v>82</v>
      </c>
      <c r="BD6" s="284"/>
      <c r="BE6" s="284"/>
      <c r="BF6" s="284"/>
      <c r="BG6" s="284"/>
      <c r="BH6" s="284"/>
      <c r="BI6" s="276" t="s">
        <v>30</v>
      </c>
      <c r="BJ6" s="276" t="s">
        <v>25</v>
      </c>
      <c r="BK6" s="278" t="s">
        <v>17</v>
      </c>
    </row>
    <row r="7" spans="1:63" s="177" customFormat="1" ht="15" customHeight="1" x14ac:dyDescent="0.2">
      <c r="A7" s="285"/>
      <c r="B7" s="279"/>
      <c r="C7" s="181" t="s">
        <v>31</v>
      </c>
      <c r="D7" s="181" t="s">
        <v>32</v>
      </c>
      <c r="E7" s="181" t="s">
        <v>17</v>
      </c>
      <c r="F7" s="181"/>
      <c r="G7" s="182">
        <v>530201</v>
      </c>
      <c r="H7" s="182">
        <v>530202</v>
      </c>
      <c r="I7" s="182">
        <v>530203</v>
      </c>
      <c r="J7" s="182">
        <v>530204</v>
      </c>
      <c r="K7" s="182">
        <v>530205</v>
      </c>
      <c r="L7" s="181" t="s">
        <v>17</v>
      </c>
      <c r="M7" s="277"/>
      <c r="N7" s="277"/>
      <c r="O7" s="279"/>
      <c r="P7" s="183"/>
      <c r="Q7" s="281"/>
      <c r="R7" s="282"/>
      <c r="S7" s="184" t="s">
        <v>31</v>
      </c>
      <c r="T7" s="184" t="s">
        <v>32</v>
      </c>
      <c r="U7" s="184" t="s">
        <v>17</v>
      </c>
      <c r="V7" s="181"/>
      <c r="W7" s="182">
        <v>530201</v>
      </c>
      <c r="X7" s="182">
        <v>530202</v>
      </c>
      <c r="Y7" s="182">
        <v>530203</v>
      </c>
      <c r="Z7" s="182">
        <v>530204</v>
      </c>
      <c r="AA7" s="182">
        <v>530205</v>
      </c>
      <c r="AB7" s="181" t="s">
        <v>17</v>
      </c>
      <c r="AC7" s="282"/>
      <c r="AD7" s="282"/>
      <c r="AE7" s="290"/>
      <c r="AF7" s="180"/>
      <c r="AG7" s="285"/>
      <c r="AH7" s="277"/>
      <c r="AI7" s="181" t="s">
        <v>31</v>
      </c>
      <c r="AJ7" s="181" t="s">
        <v>32</v>
      </c>
      <c r="AK7" s="181" t="s">
        <v>17</v>
      </c>
      <c r="AL7" s="181"/>
      <c r="AM7" s="182">
        <v>530201</v>
      </c>
      <c r="AN7" s="182">
        <v>530202</v>
      </c>
      <c r="AO7" s="182">
        <v>530203</v>
      </c>
      <c r="AP7" s="182">
        <v>530204</v>
      </c>
      <c r="AQ7" s="182">
        <v>530205</v>
      </c>
      <c r="AR7" s="181" t="s">
        <v>17</v>
      </c>
      <c r="AS7" s="277"/>
      <c r="AT7" s="277"/>
      <c r="AU7" s="279"/>
      <c r="AW7" s="285"/>
      <c r="AX7" s="277"/>
      <c r="AY7" s="181" t="s">
        <v>31</v>
      </c>
      <c r="AZ7" s="181" t="s">
        <v>32</v>
      </c>
      <c r="BA7" s="181" t="s">
        <v>17</v>
      </c>
      <c r="BB7" s="181"/>
      <c r="BC7" s="182">
        <v>530201</v>
      </c>
      <c r="BD7" s="182">
        <v>530202</v>
      </c>
      <c r="BE7" s="182">
        <v>530203</v>
      </c>
      <c r="BF7" s="182">
        <v>530204</v>
      </c>
      <c r="BG7" s="182">
        <v>530205</v>
      </c>
      <c r="BH7" s="181" t="s">
        <v>17</v>
      </c>
      <c r="BI7" s="277"/>
      <c r="BJ7" s="277"/>
      <c r="BK7" s="279"/>
    </row>
    <row r="8" spans="1:63" s="193" customFormat="1" ht="15" customHeight="1" x14ac:dyDescent="0.25">
      <c r="A8" s="185">
        <v>2022</v>
      </c>
      <c r="B8" s="186" t="s">
        <v>2</v>
      </c>
      <c r="C8" s="186">
        <v>126229.96904807557</v>
      </c>
      <c r="D8" s="186">
        <v>172679.70365585628</v>
      </c>
      <c r="E8" s="186">
        <v>298909.67270393186</v>
      </c>
      <c r="F8" s="186"/>
      <c r="G8" s="186">
        <v>88316.199105212218</v>
      </c>
      <c r="H8" s="186">
        <v>10290.990080332562</v>
      </c>
      <c r="I8" s="186">
        <v>1241.7720923784987</v>
      </c>
      <c r="J8" s="186">
        <v>4606.0351328710594</v>
      </c>
      <c r="K8" s="186">
        <v>17268.419915696355</v>
      </c>
      <c r="L8" s="186">
        <v>121723.41632649068</v>
      </c>
      <c r="M8" s="186">
        <v>113204.53704214652</v>
      </c>
      <c r="N8" s="186">
        <v>23586.049892362953</v>
      </c>
      <c r="O8" s="187">
        <v>557423.67596493207</v>
      </c>
      <c r="P8" s="188"/>
      <c r="Q8" s="189">
        <v>2022</v>
      </c>
      <c r="R8" s="190" t="s">
        <v>2</v>
      </c>
      <c r="S8" s="191">
        <v>0</v>
      </c>
      <c r="T8" s="191">
        <v>0</v>
      </c>
      <c r="U8" s="191">
        <v>0</v>
      </c>
      <c r="V8" s="191"/>
      <c r="W8" s="191">
        <v>0</v>
      </c>
      <c r="X8" s="191">
        <v>0</v>
      </c>
      <c r="Y8" s="191">
        <v>0</v>
      </c>
      <c r="Z8" s="191">
        <v>0</v>
      </c>
      <c r="AA8" s="191">
        <v>0</v>
      </c>
      <c r="AB8" s="191">
        <v>0</v>
      </c>
      <c r="AC8" s="191">
        <v>0</v>
      </c>
      <c r="AD8" s="191">
        <v>0</v>
      </c>
      <c r="AE8" s="192">
        <v>0</v>
      </c>
      <c r="AG8" s="189">
        <v>2022</v>
      </c>
      <c r="AH8" s="190" t="s">
        <v>2</v>
      </c>
      <c r="AI8" s="191">
        <v>0</v>
      </c>
      <c r="AJ8" s="191">
        <v>0</v>
      </c>
      <c r="AK8" s="191">
        <v>0</v>
      </c>
      <c r="AL8" s="191"/>
      <c r="AM8" s="191">
        <v>0</v>
      </c>
      <c r="AN8" s="191">
        <v>0</v>
      </c>
      <c r="AO8" s="191">
        <v>0</v>
      </c>
      <c r="AP8" s="191">
        <v>0</v>
      </c>
      <c r="AQ8" s="191">
        <v>0</v>
      </c>
      <c r="AR8" s="191">
        <v>0</v>
      </c>
      <c r="AS8" s="191">
        <v>0</v>
      </c>
      <c r="AT8" s="191">
        <v>0</v>
      </c>
      <c r="AU8" s="192">
        <v>0</v>
      </c>
      <c r="AW8" s="189">
        <v>2022</v>
      </c>
      <c r="AX8" s="190" t="s">
        <v>2</v>
      </c>
      <c r="AY8" s="191">
        <v>0</v>
      </c>
      <c r="AZ8" s="191">
        <v>0</v>
      </c>
      <c r="BA8" s="191">
        <v>0</v>
      </c>
      <c r="BB8" s="191"/>
      <c r="BC8" s="191">
        <v>0</v>
      </c>
      <c r="BD8" s="191">
        <v>0</v>
      </c>
      <c r="BE8" s="191">
        <v>0</v>
      </c>
      <c r="BF8" s="191">
        <v>0</v>
      </c>
      <c r="BG8" s="191">
        <v>0</v>
      </c>
      <c r="BH8" s="191">
        <v>0</v>
      </c>
      <c r="BI8" s="191">
        <v>0</v>
      </c>
      <c r="BJ8" s="191">
        <v>0</v>
      </c>
      <c r="BK8" s="192">
        <v>0</v>
      </c>
    </row>
    <row r="9" spans="1:63" s="193" customFormat="1" ht="15" customHeight="1" x14ac:dyDescent="0.25">
      <c r="A9" s="185"/>
      <c r="B9" s="194" t="s">
        <v>3</v>
      </c>
      <c r="C9" s="194">
        <v>163508.61999134024</v>
      </c>
      <c r="D9" s="194">
        <v>214372.48570264847</v>
      </c>
      <c r="E9" s="194">
        <v>377881.10569398873</v>
      </c>
      <c r="F9" s="194"/>
      <c r="G9" s="194">
        <v>100340.79766384023</v>
      </c>
      <c r="H9" s="194">
        <v>15269.956161171423</v>
      </c>
      <c r="I9" s="194">
        <v>1357.3934610331967</v>
      </c>
      <c r="J9" s="194">
        <v>3771.8418467123115</v>
      </c>
      <c r="K9" s="194">
        <v>18348.490905157811</v>
      </c>
      <c r="L9" s="194">
        <v>139088.48003791497</v>
      </c>
      <c r="M9" s="194">
        <v>125571.298460691</v>
      </c>
      <c r="N9" s="194">
        <v>34310.633849119091</v>
      </c>
      <c r="O9" s="195">
        <v>676851.51804171363</v>
      </c>
      <c r="P9" s="188"/>
      <c r="Q9" s="189"/>
      <c r="R9" s="196" t="s">
        <v>3</v>
      </c>
      <c r="S9" s="197">
        <v>0</v>
      </c>
      <c r="T9" s="197">
        <v>0</v>
      </c>
      <c r="U9" s="197">
        <v>0</v>
      </c>
      <c r="V9" s="197"/>
      <c r="W9" s="197">
        <v>0</v>
      </c>
      <c r="X9" s="197">
        <v>0</v>
      </c>
      <c r="Y9" s="197">
        <v>0</v>
      </c>
      <c r="Z9" s="197">
        <v>0</v>
      </c>
      <c r="AA9" s="197">
        <v>0</v>
      </c>
      <c r="AB9" s="197">
        <v>0</v>
      </c>
      <c r="AC9" s="197">
        <v>0</v>
      </c>
      <c r="AD9" s="197">
        <v>0</v>
      </c>
      <c r="AE9" s="198">
        <v>0</v>
      </c>
      <c r="AG9" s="189"/>
      <c r="AH9" s="196" t="s">
        <v>3</v>
      </c>
      <c r="AI9" s="197">
        <v>0</v>
      </c>
      <c r="AJ9" s="197">
        <v>0</v>
      </c>
      <c r="AK9" s="197">
        <v>0</v>
      </c>
      <c r="AL9" s="197"/>
      <c r="AM9" s="197">
        <v>0</v>
      </c>
      <c r="AN9" s="197">
        <v>0</v>
      </c>
      <c r="AO9" s="197">
        <v>0</v>
      </c>
      <c r="AP9" s="197">
        <v>0</v>
      </c>
      <c r="AQ9" s="197">
        <v>0</v>
      </c>
      <c r="AR9" s="197">
        <v>0</v>
      </c>
      <c r="AS9" s="197">
        <v>0</v>
      </c>
      <c r="AT9" s="197">
        <v>0</v>
      </c>
      <c r="AU9" s="198">
        <v>0</v>
      </c>
      <c r="AW9" s="189"/>
      <c r="AX9" s="196" t="s">
        <v>3</v>
      </c>
      <c r="AY9" s="197">
        <v>0</v>
      </c>
      <c r="AZ9" s="197">
        <v>0</v>
      </c>
      <c r="BA9" s="197">
        <v>0</v>
      </c>
      <c r="BB9" s="197"/>
      <c r="BC9" s="197">
        <v>0</v>
      </c>
      <c r="BD9" s="197">
        <v>0</v>
      </c>
      <c r="BE9" s="197">
        <v>0</v>
      </c>
      <c r="BF9" s="197">
        <v>0</v>
      </c>
      <c r="BG9" s="197">
        <v>0</v>
      </c>
      <c r="BH9" s="197">
        <v>0</v>
      </c>
      <c r="BI9" s="197">
        <v>0</v>
      </c>
      <c r="BJ9" s="197">
        <v>0</v>
      </c>
      <c r="BK9" s="198">
        <v>0</v>
      </c>
    </row>
    <row r="10" spans="1:63" s="193" customFormat="1" ht="15" customHeight="1" x14ac:dyDescent="0.25">
      <c r="A10" s="185"/>
      <c r="B10" s="186" t="s">
        <v>4</v>
      </c>
      <c r="C10" s="186">
        <v>173680.8283143958</v>
      </c>
      <c r="D10" s="186">
        <v>243936.43768123264</v>
      </c>
      <c r="E10" s="186">
        <v>417617.26599562843</v>
      </c>
      <c r="F10" s="186"/>
      <c r="G10" s="186">
        <v>109186.06636243391</v>
      </c>
      <c r="H10" s="186">
        <v>16235.725911721967</v>
      </c>
      <c r="I10" s="186">
        <v>2411.5881114616018</v>
      </c>
      <c r="J10" s="186">
        <v>5393.9296336401803</v>
      </c>
      <c r="K10" s="186">
        <v>20113.380674653519</v>
      </c>
      <c r="L10" s="186">
        <v>153340.69069391116</v>
      </c>
      <c r="M10" s="186">
        <v>128586.21346231776</v>
      </c>
      <c r="N10" s="186">
        <v>38082.151623532372</v>
      </c>
      <c r="O10" s="187">
        <v>737626.32177538984</v>
      </c>
      <c r="P10" s="188"/>
      <c r="Q10" s="189"/>
      <c r="R10" s="190" t="s">
        <v>4</v>
      </c>
      <c r="S10" s="191">
        <v>0</v>
      </c>
      <c r="T10" s="191">
        <v>0</v>
      </c>
      <c r="U10" s="191">
        <v>0</v>
      </c>
      <c r="V10" s="191"/>
      <c r="W10" s="191">
        <v>0</v>
      </c>
      <c r="X10" s="191">
        <v>0</v>
      </c>
      <c r="Y10" s="191">
        <v>0</v>
      </c>
      <c r="Z10" s="191">
        <v>0</v>
      </c>
      <c r="AA10" s="191">
        <v>0</v>
      </c>
      <c r="AB10" s="191">
        <v>0</v>
      </c>
      <c r="AC10" s="191">
        <v>0</v>
      </c>
      <c r="AD10" s="191">
        <v>0</v>
      </c>
      <c r="AE10" s="192">
        <v>0</v>
      </c>
      <c r="AG10" s="189"/>
      <c r="AH10" s="190" t="s">
        <v>4</v>
      </c>
      <c r="AI10" s="191">
        <v>0</v>
      </c>
      <c r="AJ10" s="191">
        <v>0</v>
      </c>
      <c r="AK10" s="191">
        <v>0</v>
      </c>
      <c r="AL10" s="191"/>
      <c r="AM10" s="191">
        <v>0</v>
      </c>
      <c r="AN10" s="191">
        <v>0</v>
      </c>
      <c r="AO10" s="191">
        <v>0</v>
      </c>
      <c r="AP10" s="191">
        <v>0</v>
      </c>
      <c r="AQ10" s="191">
        <v>0</v>
      </c>
      <c r="AR10" s="191">
        <v>0</v>
      </c>
      <c r="AS10" s="191">
        <v>0</v>
      </c>
      <c r="AT10" s="191">
        <v>0</v>
      </c>
      <c r="AU10" s="192">
        <v>0</v>
      </c>
      <c r="AW10" s="189"/>
      <c r="AX10" s="190" t="s">
        <v>4</v>
      </c>
      <c r="AY10" s="191">
        <v>0</v>
      </c>
      <c r="AZ10" s="191">
        <v>0</v>
      </c>
      <c r="BA10" s="191">
        <v>0</v>
      </c>
      <c r="BB10" s="191"/>
      <c r="BC10" s="191">
        <v>0</v>
      </c>
      <c r="BD10" s="191">
        <v>0</v>
      </c>
      <c r="BE10" s="191">
        <v>0</v>
      </c>
      <c r="BF10" s="191">
        <v>0</v>
      </c>
      <c r="BG10" s="191">
        <v>0</v>
      </c>
      <c r="BH10" s="191">
        <v>0</v>
      </c>
      <c r="BI10" s="191">
        <v>0</v>
      </c>
      <c r="BJ10" s="191">
        <v>0</v>
      </c>
      <c r="BK10" s="192">
        <v>0</v>
      </c>
    </row>
    <row r="11" spans="1:63" s="193" customFormat="1" ht="15" customHeight="1" x14ac:dyDescent="0.25">
      <c r="A11" s="185"/>
      <c r="B11" s="194" t="s">
        <v>73</v>
      </c>
      <c r="C11" s="194">
        <v>175106.48868430767</v>
      </c>
      <c r="D11" s="194">
        <v>185837.25435190732</v>
      </c>
      <c r="E11" s="194">
        <v>360943.74303621496</v>
      </c>
      <c r="F11" s="194"/>
      <c r="G11" s="194">
        <v>100741.42651515227</v>
      </c>
      <c r="H11" s="194">
        <v>14546.214695269689</v>
      </c>
      <c r="I11" s="194">
        <v>3220.7757363359096</v>
      </c>
      <c r="J11" s="194">
        <v>5957.1394233827832</v>
      </c>
      <c r="K11" s="194">
        <v>16479.010757712167</v>
      </c>
      <c r="L11" s="194">
        <v>140944.56712785282</v>
      </c>
      <c r="M11" s="194">
        <v>114545.93781551228</v>
      </c>
      <c r="N11" s="194">
        <v>33746.560926080136</v>
      </c>
      <c r="O11" s="195">
        <v>650180.80890566029</v>
      </c>
      <c r="P11" s="188"/>
      <c r="Q11" s="189"/>
      <c r="R11" s="196" t="s">
        <v>5</v>
      </c>
      <c r="S11" s="197">
        <v>0</v>
      </c>
      <c r="T11" s="197">
        <v>0</v>
      </c>
      <c r="U11" s="197">
        <v>0</v>
      </c>
      <c r="V11" s="197"/>
      <c r="W11" s="197">
        <v>0</v>
      </c>
      <c r="X11" s="197">
        <v>0</v>
      </c>
      <c r="Y11" s="197">
        <v>0</v>
      </c>
      <c r="Z11" s="197">
        <v>0</v>
      </c>
      <c r="AA11" s="197">
        <v>0</v>
      </c>
      <c r="AB11" s="197">
        <v>0</v>
      </c>
      <c r="AC11" s="197">
        <v>0</v>
      </c>
      <c r="AD11" s="197">
        <v>0</v>
      </c>
      <c r="AE11" s="198">
        <v>0</v>
      </c>
      <c r="AG11" s="189"/>
      <c r="AH11" s="196" t="s">
        <v>5</v>
      </c>
      <c r="AI11" s="197">
        <v>0</v>
      </c>
      <c r="AJ11" s="197">
        <v>0</v>
      </c>
      <c r="AK11" s="197">
        <v>0</v>
      </c>
      <c r="AL11" s="197"/>
      <c r="AM11" s="197">
        <v>0</v>
      </c>
      <c r="AN11" s="197">
        <v>0</v>
      </c>
      <c r="AO11" s="197">
        <v>0</v>
      </c>
      <c r="AP11" s="197">
        <v>0</v>
      </c>
      <c r="AQ11" s="197">
        <v>0</v>
      </c>
      <c r="AR11" s="197">
        <v>0</v>
      </c>
      <c r="AS11" s="197">
        <v>0</v>
      </c>
      <c r="AT11" s="197">
        <v>0</v>
      </c>
      <c r="AU11" s="198">
        <v>0</v>
      </c>
      <c r="AW11" s="189"/>
      <c r="AX11" s="196" t="s">
        <v>5</v>
      </c>
      <c r="AY11" s="197">
        <v>0</v>
      </c>
      <c r="AZ11" s="197">
        <v>0</v>
      </c>
      <c r="BA11" s="197">
        <v>0</v>
      </c>
      <c r="BB11" s="197"/>
      <c r="BC11" s="197">
        <v>0</v>
      </c>
      <c r="BD11" s="197">
        <v>0</v>
      </c>
      <c r="BE11" s="197">
        <v>0</v>
      </c>
      <c r="BF11" s="197">
        <v>0</v>
      </c>
      <c r="BG11" s="197">
        <v>0</v>
      </c>
      <c r="BH11" s="197">
        <v>0</v>
      </c>
      <c r="BI11" s="197">
        <v>0</v>
      </c>
      <c r="BJ11" s="197">
        <v>0</v>
      </c>
      <c r="BK11" s="198">
        <v>0</v>
      </c>
    </row>
    <row r="12" spans="1:63" s="193" customFormat="1" ht="15" customHeight="1" x14ac:dyDescent="0.25">
      <c r="A12" s="185"/>
      <c r="B12" s="186" t="s">
        <v>6</v>
      </c>
      <c r="C12" s="186">
        <v>206636.9090226292</v>
      </c>
      <c r="D12" s="186">
        <v>179797.53405407167</v>
      </c>
      <c r="E12" s="186">
        <v>386434.4430767009</v>
      </c>
      <c r="F12" s="186"/>
      <c r="G12" s="186">
        <v>96410.038926940266</v>
      </c>
      <c r="H12" s="186">
        <v>14828.206738525772</v>
      </c>
      <c r="I12" s="186">
        <v>3371.6231982837239</v>
      </c>
      <c r="J12" s="186">
        <v>4703.5541119335539</v>
      </c>
      <c r="K12" s="186">
        <v>19850.893098223667</v>
      </c>
      <c r="L12" s="186">
        <v>139164.31607390699</v>
      </c>
      <c r="M12" s="186">
        <v>116555.70708395792</v>
      </c>
      <c r="N12" s="186">
        <v>39638.48818643843</v>
      </c>
      <c r="O12" s="187">
        <v>681792.9544210044</v>
      </c>
      <c r="P12" s="188"/>
      <c r="Q12" s="189"/>
      <c r="R12" s="190" t="s">
        <v>6</v>
      </c>
      <c r="S12" s="191">
        <v>0</v>
      </c>
      <c r="T12" s="191">
        <v>0</v>
      </c>
      <c r="U12" s="191">
        <v>0</v>
      </c>
      <c r="V12" s="191"/>
      <c r="W12" s="191">
        <v>0</v>
      </c>
      <c r="X12" s="191">
        <v>0</v>
      </c>
      <c r="Y12" s="191">
        <v>0</v>
      </c>
      <c r="Z12" s="191">
        <v>0</v>
      </c>
      <c r="AA12" s="191">
        <v>0</v>
      </c>
      <c r="AB12" s="191">
        <v>0</v>
      </c>
      <c r="AC12" s="191">
        <v>0</v>
      </c>
      <c r="AD12" s="191">
        <v>0</v>
      </c>
      <c r="AE12" s="192">
        <v>0</v>
      </c>
      <c r="AG12" s="189"/>
      <c r="AH12" s="190" t="s">
        <v>6</v>
      </c>
      <c r="AI12" s="191">
        <v>0</v>
      </c>
      <c r="AJ12" s="191">
        <v>0</v>
      </c>
      <c r="AK12" s="191">
        <v>0</v>
      </c>
      <c r="AL12" s="191"/>
      <c r="AM12" s="191">
        <v>0</v>
      </c>
      <c r="AN12" s="191">
        <v>0</v>
      </c>
      <c r="AO12" s="191">
        <v>0</v>
      </c>
      <c r="AP12" s="191">
        <v>0</v>
      </c>
      <c r="AQ12" s="191">
        <v>0</v>
      </c>
      <c r="AR12" s="191">
        <v>0</v>
      </c>
      <c r="AS12" s="191">
        <v>0</v>
      </c>
      <c r="AT12" s="191">
        <v>0</v>
      </c>
      <c r="AU12" s="192">
        <v>0</v>
      </c>
      <c r="AW12" s="189"/>
      <c r="AX12" s="190" t="s">
        <v>6</v>
      </c>
      <c r="AY12" s="191">
        <v>0</v>
      </c>
      <c r="AZ12" s="191">
        <v>0</v>
      </c>
      <c r="BA12" s="191">
        <v>0</v>
      </c>
      <c r="BB12" s="191"/>
      <c r="BC12" s="191">
        <v>0</v>
      </c>
      <c r="BD12" s="191">
        <v>0</v>
      </c>
      <c r="BE12" s="191">
        <v>0</v>
      </c>
      <c r="BF12" s="191">
        <v>0</v>
      </c>
      <c r="BG12" s="191">
        <v>0</v>
      </c>
      <c r="BH12" s="191">
        <v>0</v>
      </c>
      <c r="BI12" s="191">
        <v>0</v>
      </c>
      <c r="BJ12" s="191">
        <v>0</v>
      </c>
      <c r="BK12" s="192">
        <v>0</v>
      </c>
    </row>
    <row r="13" spans="1:63" s="193" customFormat="1" ht="15" customHeight="1" x14ac:dyDescent="0.25">
      <c r="A13" s="185"/>
      <c r="B13" s="194" t="s">
        <v>7</v>
      </c>
      <c r="C13" s="194">
        <v>204080.76338091711</v>
      </c>
      <c r="D13" s="194">
        <v>176682.69626465309</v>
      </c>
      <c r="E13" s="194">
        <v>380763.4596455702</v>
      </c>
      <c r="F13" s="194"/>
      <c r="G13" s="194">
        <v>98131.197968671913</v>
      </c>
      <c r="H13" s="194">
        <v>14708.630742143734</v>
      </c>
      <c r="I13" s="194">
        <v>3474.6197034200618</v>
      </c>
      <c r="J13" s="194">
        <v>3382.0761989323782</v>
      </c>
      <c r="K13" s="194">
        <v>19437.605657048472</v>
      </c>
      <c r="L13" s="194">
        <v>139134.13027021656</v>
      </c>
      <c r="M13" s="194">
        <v>110575.15046598295</v>
      </c>
      <c r="N13" s="194">
        <v>39562.286312331657</v>
      </c>
      <c r="O13" s="195">
        <v>670035.0266941014</v>
      </c>
      <c r="P13" s="188"/>
      <c r="Q13" s="189"/>
      <c r="R13" s="196" t="s">
        <v>7</v>
      </c>
      <c r="S13" s="197">
        <v>0</v>
      </c>
      <c r="T13" s="197">
        <v>0</v>
      </c>
      <c r="U13" s="197">
        <v>0</v>
      </c>
      <c r="V13" s="197"/>
      <c r="W13" s="197">
        <v>0</v>
      </c>
      <c r="X13" s="197">
        <v>0</v>
      </c>
      <c r="Y13" s="197">
        <v>0</v>
      </c>
      <c r="Z13" s="197">
        <v>0</v>
      </c>
      <c r="AA13" s="197">
        <v>0</v>
      </c>
      <c r="AB13" s="197">
        <v>0</v>
      </c>
      <c r="AC13" s="197">
        <v>0</v>
      </c>
      <c r="AD13" s="197">
        <v>0</v>
      </c>
      <c r="AE13" s="198">
        <v>0</v>
      </c>
      <c r="AG13" s="189"/>
      <c r="AH13" s="196" t="s">
        <v>7</v>
      </c>
      <c r="AI13" s="197">
        <v>0</v>
      </c>
      <c r="AJ13" s="197">
        <v>0</v>
      </c>
      <c r="AK13" s="197">
        <v>0</v>
      </c>
      <c r="AL13" s="197"/>
      <c r="AM13" s="197">
        <v>0</v>
      </c>
      <c r="AN13" s="197">
        <v>0</v>
      </c>
      <c r="AO13" s="197">
        <v>0</v>
      </c>
      <c r="AP13" s="197">
        <v>0</v>
      </c>
      <c r="AQ13" s="197">
        <v>0</v>
      </c>
      <c r="AR13" s="197">
        <v>0</v>
      </c>
      <c r="AS13" s="197">
        <v>0</v>
      </c>
      <c r="AT13" s="197">
        <v>0</v>
      </c>
      <c r="AU13" s="198">
        <v>0</v>
      </c>
      <c r="AW13" s="189"/>
      <c r="AX13" s="196" t="s">
        <v>7</v>
      </c>
      <c r="AY13" s="197">
        <v>0</v>
      </c>
      <c r="AZ13" s="197">
        <v>0</v>
      </c>
      <c r="BA13" s="197">
        <v>0</v>
      </c>
      <c r="BB13" s="197"/>
      <c r="BC13" s="197">
        <v>0</v>
      </c>
      <c r="BD13" s="197">
        <v>0</v>
      </c>
      <c r="BE13" s="197">
        <v>0</v>
      </c>
      <c r="BF13" s="197">
        <v>0</v>
      </c>
      <c r="BG13" s="197">
        <v>0</v>
      </c>
      <c r="BH13" s="197">
        <v>0</v>
      </c>
      <c r="BI13" s="197">
        <v>0</v>
      </c>
      <c r="BJ13" s="197">
        <v>0</v>
      </c>
      <c r="BK13" s="198">
        <v>0</v>
      </c>
    </row>
    <row r="14" spans="1:63" s="193" customFormat="1" ht="15" customHeight="1" x14ac:dyDescent="0.25">
      <c r="A14" s="185"/>
      <c r="B14" s="186" t="s">
        <v>8</v>
      </c>
      <c r="C14" s="186">
        <v>209161.78686020008</v>
      </c>
      <c r="D14" s="186">
        <v>177793.82391420467</v>
      </c>
      <c r="E14" s="186">
        <v>386955.61077440472</v>
      </c>
      <c r="F14" s="186"/>
      <c r="G14" s="186">
        <v>103119.15901760431</v>
      </c>
      <c r="H14" s="186">
        <v>14645.308893009795</v>
      </c>
      <c r="I14" s="186">
        <v>3578.7753369220354</v>
      </c>
      <c r="J14" s="186">
        <v>3550.9600224358924</v>
      </c>
      <c r="K14" s="186">
        <v>20363.84768558175</v>
      </c>
      <c r="L14" s="186">
        <v>145258.05095555377</v>
      </c>
      <c r="M14" s="186">
        <v>119854.26254703705</v>
      </c>
      <c r="N14" s="186">
        <v>35769.81786404708</v>
      </c>
      <c r="O14" s="187">
        <v>687837.74214104272</v>
      </c>
      <c r="P14" s="188"/>
      <c r="Q14" s="189"/>
      <c r="R14" s="190" t="s">
        <v>8</v>
      </c>
      <c r="S14" s="191">
        <v>0</v>
      </c>
      <c r="T14" s="191">
        <v>0</v>
      </c>
      <c r="U14" s="191">
        <v>0</v>
      </c>
      <c r="V14" s="191"/>
      <c r="W14" s="191">
        <v>0</v>
      </c>
      <c r="X14" s="191">
        <v>0</v>
      </c>
      <c r="Y14" s="191">
        <v>0</v>
      </c>
      <c r="Z14" s="191">
        <v>0</v>
      </c>
      <c r="AA14" s="191">
        <v>0</v>
      </c>
      <c r="AB14" s="191">
        <v>0</v>
      </c>
      <c r="AC14" s="191">
        <v>0</v>
      </c>
      <c r="AD14" s="191">
        <v>0</v>
      </c>
      <c r="AE14" s="192">
        <v>0</v>
      </c>
      <c r="AG14" s="189"/>
      <c r="AH14" s="190" t="s">
        <v>8</v>
      </c>
      <c r="AI14" s="191">
        <v>0</v>
      </c>
      <c r="AJ14" s="191">
        <v>0</v>
      </c>
      <c r="AK14" s="191">
        <v>0</v>
      </c>
      <c r="AL14" s="191"/>
      <c r="AM14" s="191">
        <v>0</v>
      </c>
      <c r="AN14" s="191">
        <v>0</v>
      </c>
      <c r="AO14" s="191">
        <v>0</v>
      </c>
      <c r="AP14" s="191">
        <v>0</v>
      </c>
      <c r="AQ14" s="191">
        <v>0</v>
      </c>
      <c r="AR14" s="191">
        <v>0</v>
      </c>
      <c r="AS14" s="191">
        <v>0</v>
      </c>
      <c r="AT14" s="191">
        <v>0</v>
      </c>
      <c r="AU14" s="192">
        <v>0</v>
      </c>
      <c r="AW14" s="189"/>
      <c r="AX14" s="190" t="s">
        <v>8</v>
      </c>
      <c r="AY14" s="191">
        <v>0</v>
      </c>
      <c r="AZ14" s="191">
        <v>0</v>
      </c>
      <c r="BA14" s="191">
        <v>0</v>
      </c>
      <c r="BB14" s="191"/>
      <c r="BC14" s="191">
        <v>0</v>
      </c>
      <c r="BD14" s="191">
        <v>0</v>
      </c>
      <c r="BE14" s="191">
        <v>0</v>
      </c>
      <c r="BF14" s="191">
        <v>0</v>
      </c>
      <c r="BG14" s="191">
        <v>0</v>
      </c>
      <c r="BH14" s="191">
        <v>0</v>
      </c>
      <c r="BI14" s="191">
        <v>0</v>
      </c>
      <c r="BJ14" s="191">
        <v>0</v>
      </c>
      <c r="BK14" s="192">
        <v>0</v>
      </c>
    </row>
    <row r="15" spans="1:63" s="193" customFormat="1" ht="15" customHeight="1" x14ac:dyDescent="0.25">
      <c r="A15" s="185"/>
      <c r="B15" s="194" t="s">
        <v>9</v>
      </c>
      <c r="C15" s="194">
        <v>237433.92754651114</v>
      </c>
      <c r="D15" s="194">
        <v>192778.99389606839</v>
      </c>
      <c r="E15" s="194">
        <v>430212.92144257954</v>
      </c>
      <c r="F15" s="194"/>
      <c r="G15" s="194">
        <v>110833.13315682326</v>
      </c>
      <c r="H15" s="194">
        <v>12917.654731083843</v>
      </c>
      <c r="I15" s="194">
        <v>1449.1980261400029</v>
      </c>
      <c r="J15" s="194">
        <v>6358.235049232826</v>
      </c>
      <c r="K15" s="194">
        <v>25426.013585596032</v>
      </c>
      <c r="L15" s="194">
        <v>156984.23454887595</v>
      </c>
      <c r="M15" s="194">
        <v>130907.09458947746</v>
      </c>
      <c r="N15" s="194">
        <v>40836.245568621911</v>
      </c>
      <c r="O15" s="195">
        <v>758940.49614955485</v>
      </c>
      <c r="P15" s="188"/>
      <c r="Q15" s="189"/>
      <c r="R15" s="196" t="s">
        <v>9</v>
      </c>
      <c r="S15" s="197">
        <v>0</v>
      </c>
      <c r="T15" s="197">
        <v>0</v>
      </c>
      <c r="U15" s="197">
        <v>0</v>
      </c>
      <c r="V15" s="197"/>
      <c r="W15" s="197">
        <v>0</v>
      </c>
      <c r="X15" s="197">
        <v>0</v>
      </c>
      <c r="Y15" s="197">
        <v>0</v>
      </c>
      <c r="Z15" s="197">
        <v>0</v>
      </c>
      <c r="AA15" s="197">
        <v>0</v>
      </c>
      <c r="AB15" s="197">
        <v>0</v>
      </c>
      <c r="AC15" s="197">
        <v>0</v>
      </c>
      <c r="AD15" s="197">
        <v>0</v>
      </c>
      <c r="AE15" s="198">
        <v>0</v>
      </c>
      <c r="AG15" s="189"/>
      <c r="AH15" s="196" t="s">
        <v>9</v>
      </c>
      <c r="AI15" s="197">
        <v>0</v>
      </c>
      <c r="AJ15" s="197">
        <v>0</v>
      </c>
      <c r="AK15" s="197">
        <v>0</v>
      </c>
      <c r="AL15" s="197"/>
      <c r="AM15" s="197">
        <v>0</v>
      </c>
      <c r="AN15" s="197">
        <v>0</v>
      </c>
      <c r="AO15" s="197">
        <v>0</v>
      </c>
      <c r="AP15" s="197">
        <v>0</v>
      </c>
      <c r="AQ15" s="197">
        <v>0</v>
      </c>
      <c r="AR15" s="197">
        <v>0</v>
      </c>
      <c r="AS15" s="197">
        <v>0</v>
      </c>
      <c r="AT15" s="197">
        <v>0</v>
      </c>
      <c r="AU15" s="198">
        <v>0</v>
      </c>
      <c r="AW15" s="189"/>
      <c r="AX15" s="196" t="s">
        <v>9</v>
      </c>
      <c r="AY15" s="197">
        <v>0</v>
      </c>
      <c r="AZ15" s="197">
        <v>0</v>
      </c>
      <c r="BA15" s="197">
        <v>0</v>
      </c>
      <c r="BB15" s="197"/>
      <c r="BC15" s="197">
        <v>0</v>
      </c>
      <c r="BD15" s="197">
        <v>0</v>
      </c>
      <c r="BE15" s="197">
        <v>0</v>
      </c>
      <c r="BF15" s="197">
        <v>0</v>
      </c>
      <c r="BG15" s="197">
        <v>0</v>
      </c>
      <c r="BH15" s="197">
        <v>0</v>
      </c>
      <c r="BI15" s="197">
        <v>0</v>
      </c>
      <c r="BJ15" s="197">
        <v>0</v>
      </c>
      <c r="BK15" s="198">
        <v>0</v>
      </c>
    </row>
    <row r="16" spans="1:63" s="193" customFormat="1" ht="15" customHeight="1" x14ac:dyDescent="0.25">
      <c r="A16" s="185"/>
      <c r="B16" s="186" t="s">
        <v>10</v>
      </c>
      <c r="C16" s="186">
        <v>243134.80004702209</v>
      </c>
      <c r="D16" s="186">
        <v>199404.64700018708</v>
      </c>
      <c r="E16" s="186">
        <v>442539.44704720913</v>
      </c>
      <c r="F16" s="186"/>
      <c r="G16" s="186">
        <v>104391.61714939987</v>
      </c>
      <c r="H16" s="186">
        <v>14972.181195468165</v>
      </c>
      <c r="I16" s="186">
        <v>2255.5457151517335</v>
      </c>
      <c r="J16" s="186">
        <v>7019.382188607332</v>
      </c>
      <c r="K16" s="186">
        <v>25155.39263377418</v>
      </c>
      <c r="L16" s="186">
        <v>153794.11888240126</v>
      </c>
      <c r="M16" s="186">
        <v>127389.34597701771</v>
      </c>
      <c r="N16" s="186">
        <v>27179.088084970357</v>
      </c>
      <c r="O16" s="187">
        <v>750901.99999159854</v>
      </c>
      <c r="P16" s="188"/>
      <c r="Q16" s="189"/>
      <c r="R16" s="190" t="s">
        <v>10</v>
      </c>
      <c r="S16" s="191">
        <v>0</v>
      </c>
      <c r="T16" s="191">
        <v>0</v>
      </c>
      <c r="U16" s="191">
        <v>0</v>
      </c>
      <c r="V16" s="191"/>
      <c r="W16" s="191">
        <v>0</v>
      </c>
      <c r="X16" s="191">
        <v>0</v>
      </c>
      <c r="Y16" s="191">
        <v>0</v>
      </c>
      <c r="Z16" s="191">
        <v>0</v>
      </c>
      <c r="AA16" s="191">
        <v>0</v>
      </c>
      <c r="AB16" s="191">
        <v>0</v>
      </c>
      <c r="AC16" s="191">
        <v>0</v>
      </c>
      <c r="AD16" s="191">
        <v>0</v>
      </c>
      <c r="AE16" s="192">
        <v>0</v>
      </c>
      <c r="AG16" s="189"/>
      <c r="AH16" s="190" t="s">
        <v>10</v>
      </c>
      <c r="AI16" s="191">
        <v>0</v>
      </c>
      <c r="AJ16" s="191">
        <v>0</v>
      </c>
      <c r="AK16" s="191">
        <v>0</v>
      </c>
      <c r="AL16" s="191"/>
      <c r="AM16" s="191">
        <v>0</v>
      </c>
      <c r="AN16" s="191">
        <v>0</v>
      </c>
      <c r="AO16" s="191">
        <v>0</v>
      </c>
      <c r="AP16" s="191">
        <v>0</v>
      </c>
      <c r="AQ16" s="191">
        <v>0</v>
      </c>
      <c r="AR16" s="191">
        <v>0</v>
      </c>
      <c r="AS16" s="191">
        <v>0</v>
      </c>
      <c r="AT16" s="191">
        <v>0</v>
      </c>
      <c r="AU16" s="192">
        <v>0</v>
      </c>
      <c r="AW16" s="189"/>
      <c r="AX16" s="190" t="s">
        <v>10</v>
      </c>
      <c r="AY16" s="191">
        <v>0</v>
      </c>
      <c r="AZ16" s="191">
        <v>0</v>
      </c>
      <c r="BA16" s="191">
        <v>0</v>
      </c>
      <c r="BB16" s="191"/>
      <c r="BC16" s="191">
        <v>0</v>
      </c>
      <c r="BD16" s="191">
        <v>0</v>
      </c>
      <c r="BE16" s="191">
        <v>0</v>
      </c>
      <c r="BF16" s="191">
        <v>0</v>
      </c>
      <c r="BG16" s="191">
        <v>0</v>
      </c>
      <c r="BH16" s="191">
        <v>0</v>
      </c>
      <c r="BI16" s="191">
        <v>0</v>
      </c>
      <c r="BJ16" s="191">
        <v>0</v>
      </c>
      <c r="BK16" s="192">
        <v>0</v>
      </c>
    </row>
    <row r="17" spans="1:63" s="193" customFormat="1" ht="15" customHeight="1" x14ac:dyDescent="0.25">
      <c r="A17" s="185"/>
      <c r="B17" s="194" t="s">
        <v>11</v>
      </c>
      <c r="C17" s="194">
        <v>223368.09203357025</v>
      </c>
      <c r="D17" s="194">
        <v>191469.27959924733</v>
      </c>
      <c r="E17" s="194">
        <v>414837.37163281755</v>
      </c>
      <c r="F17" s="194"/>
      <c r="G17" s="194">
        <v>107147.62000376599</v>
      </c>
      <c r="H17" s="194">
        <v>11463.952394883501</v>
      </c>
      <c r="I17" s="194">
        <v>2441.0829709291347</v>
      </c>
      <c r="J17" s="194">
        <v>5999.8006951588159</v>
      </c>
      <c r="K17" s="194">
        <v>24449.079745402378</v>
      </c>
      <c r="L17" s="194">
        <v>151501.53581013982</v>
      </c>
      <c r="M17" s="194">
        <v>124636.60969408424</v>
      </c>
      <c r="N17" s="194">
        <v>34868.043689442005</v>
      </c>
      <c r="O17" s="195">
        <v>725843.56082648365</v>
      </c>
      <c r="P17" s="188"/>
      <c r="Q17" s="189"/>
      <c r="R17" s="196" t="s">
        <v>11</v>
      </c>
      <c r="S17" s="197">
        <v>0</v>
      </c>
      <c r="T17" s="197">
        <v>0</v>
      </c>
      <c r="U17" s="197">
        <v>0</v>
      </c>
      <c r="V17" s="197"/>
      <c r="W17" s="197">
        <v>0</v>
      </c>
      <c r="X17" s="197">
        <v>0</v>
      </c>
      <c r="Y17" s="197">
        <v>0</v>
      </c>
      <c r="Z17" s="197">
        <v>0</v>
      </c>
      <c r="AA17" s="197">
        <v>0</v>
      </c>
      <c r="AB17" s="197">
        <v>0</v>
      </c>
      <c r="AC17" s="197">
        <v>0</v>
      </c>
      <c r="AD17" s="197">
        <v>0</v>
      </c>
      <c r="AE17" s="198">
        <v>0</v>
      </c>
      <c r="AG17" s="189"/>
      <c r="AH17" s="196" t="s">
        <v>11</v>
      </c>
      <c r="AI17" s="197">
        <v>0</v>
      </c>
      <c r="AJ17" s="197">
        <v>0</v>
      </c>
      <c r="AK17" s="197">
        <v>0</v>
      </c>
      <c r="AL17" s="197"/>
      <c r="AM17" s="197">
        <v>0</v>
      </c>
      <c r="AN17" s="197">
        <v>0</v>
      </c>
      <c r="AO17" s="197">
        <v>0</v>
      </c>
      <c r="AP17" s="197">
        <v>0</v>
      </c>
      <c r="AQ17" s="197">
        <v>0</v>
      </c>
      <c r="AR17" s="197">
        <v>0</v>
      </c>
      <c r="AS17" s="197">
        <v>0</v>
      </c>
      <c r="AT17" s="197">
        <v>0</v>
      </c>
      <c r="AU17" s="198">
        <v>0</v>
      </c>
      <c r="AW17" s="189"/>
      <c r="AX17" s="196" t="s">
        <v>11</v>
      </c>
      <c r="AY17" s="197">
        <v>0</v>
      </c>
      <c r="AZ17" s="197">
        <v>0</v>
      </c>
      <c r="BA17" s="197">
        <v>0</v>
      </c>
      <c r="BB17" s="197"/>
      <c r="BC17" s="197">
        <v>0</v>
      </c>
      <c r="BD17" s="197">
        <v>0</v>
      </c>
      <c r="BE17" s="197">
        <v>0</v>
      </c>
      <c r="BF17" s="197">
        <v>0</v>
      </c>
      <c r="BG17" s="197">
        <v>0</v>
      </c>
      <c r="BH17" s="197">
        <v>0</v>
      </c>
      <c r="BI17" s="197">
        <v>0</v>
      </c>
      <c r="BJ17" s="197">
        <v>0</v>
      </c>
      <c r="BK17" s="198">
        <v>0</v>
      </c>
    </row>
    <row r="18" spans="1:63" s="193" customFormat="1" ht="15" customHeight="1" x14ac:dyDescent="0.25">
      <c r="A18" s="185"/>
      <c r="B18" s="199" t="s">
        <v>12</v>
      </c>
      <c r="C18" s="199">
        <v>212104.80344615335</v>
      </c>
      <c r="D18" s="199">
        <v>191996.64856771776</v>
      </c>
      <c r="E18" s="199">
        <v>404101.45201387111</v>
      </c>
      <c r="F18" s="199"/>
      <c r="G18" s="199">
        <v>123424.11544377294</v>
      </c>
      <c r="H18" s="199">
        <v>14362.143785593578</v>
      </c>
      <c r="I18" s="199">
        <v>2128.3336780732143</v>
      </c>
      <c r="J18" s="199">
        <v>7444.3681335614438</v>
      </c>
      <c r="K18" s="199">
        <v>29255.097830688712</v>
      </c>
      <c r="L18" s="199">
        <v>176614.05887168989</v>
      </c>
      <c r="M18" s="199">
        <v>124826.66423003787</v>
      </c>
      <c r="N18" s="199">
        <v>31425.308152021313</v>
      </c>
      <c r="O18" s="200">
        <v>736967.48326761997</v>
      </c>
      <c r="P18" s="188"/>
      <c r="Q18" s="189"/>
      <c r="R18" s="201" t="s">
        <v>12</v>
      </c>
      <c r="S18" s="202">
        <v>0</v>
      </c>
      <c r="T18" s="202">
        <v>0</v>
      </c>
      <c r="U18" s="202">
        <v>0</v>
      </c>
      <c r="V18" s="202"/>
      <c r="W18" s="202">
        <v>0</v>
      </c>
      <c r="X18" s="202">
        <v>0</v>
      </c>
      <c r="Y18" s="202">
        <v>0</v>
      </c>
      <c r="Z18" s="202">
        <v>0</v>
      </c>
      <c r="AA18" s="202">
        <v>0</v>
      </c>
      <c r="AB18" s="202">
        <v>0</v>
      </c>
      <c r="AC18" s="202">
        <v>0</v>
      </c>
      <c r="AD18" s="202">
        <v>0</v>
      </c>
      <c r="AE18" s="203">
        <v>0</v>
      </c>
      <c r="AG18" s="189"/>
      <c r="AH18" s="201" t="s">
        <v>12</v>
      </c>
      <c r="AI18" s="202">
        <v>0</v>
      </c>
      <c r="AJ18" s="202">
        <v>0</v>
      </c>
      <c r="AK18" s="202">
        <v>0</v>
      </c>
      <c r="AL18" s="202"/>
      <c r="AM18" s="202">
        <v>0</v>
      </c>
      <c r="AN18" s="202">
        <v>0</v>
      </c>
      <c r="AO18" s="202">
        <v>0</v>
      </c>
      <c r="AP18" s="202">
        <v>0</v>
      </c>
      <c r="AQ18" s="202">
        <v>0</v>
      </c>
      <c r="AR18" s="202">
        <v>0</v>
      </c>
      <c r="AS18" s="202">
        <v>0</v>
      </c>
      <c r="AT18" s="202">
        <v>0</v>
      </c>
      <c r="AU18" s="203">
        <v>0</v>
      </c>
      <c r="AW18" s="189"/>
      <c r="AX18" s="201" t="s">
        <v>12</v>
      </c>
      <c r="AY18" s="202">
        <v>0</v>
      </c>
      <c r="AZ18" s="202">
        <v>0</v>
      </c>
      <c r="BA18" s="202">
        <v>0</v>
      </c>
      <c r="BB18" s="202"/>
      <c r="BC18" s="202">
        <v>0</v>
      </c>
      <c r="BD18" s="202">
        <v>0</v>
      </c>
      <c r="BE18" s="202">
        <v>0</v>
      </c>
      <c r="BF18" s="202">
        <v>0</v>
      </c>
      <c r="BG18" s="202">
        <v>0</v>
      </c>
      <c r="BH18" s="202">
        <v>0</v>
      </c>
      <c r="BI18" s="202">
        <v>0</v>
      </c>
      <c r="BJ18" s="202">
        <v>0</v>
      </c>
      <c r="BK18" s="203">
        <v>0</v>
      </c>
    </row>
    <row r="19" spans="1:63" s="193" customFormat="1" ht="15" customHeight="1" x14ac:dyDescent="0.25">
      <c r="A19" s="185"/>
      <c r="B19" s="194" t="s">
        <v>13</v>
      </c>
      <c r="C19" s="194">
        <v>182823.76403284716</v>
      </c>
      <c r="D19" s="194">
        <v>197557.2229151692</v>
      </c>
      <c r="E19" s="194">
        <v>380380.98694801633</v>
      </c>
      <c r="F19" s="194"/>
      <c r="G19" s="194">
        <v>112548.84198363734</v>
      </c>
      <c r="H19" s="194">
        <v>14694.687772539966</v>
      </c>
      <c r="I19" s="194">
        <v>2721.8312240864525</v>
      </c>
      <c r="J19" s="194">
        <v>8190.7613172955189</v>
      </c>
      <c r="K19" s="194">
        <v>31715.072609545354</v>
      </c>
      <c r="L19" s="194">
        <v>169871.19490710463</v>
      </c>
      <c r="M19" s="194">
        <v>124530.40302018054</v>
      </c>
      <c r="N19" s="194">
        <v>31373.723972729091</v>
      </c>
      <c r="O19" s="195">
        <v>706156.30884803063</v>
      </c>
      <c r="P19" s="188"/>
      <c r="Q19" s="189"/>
      <c r="R19" s="196" t="s">
        <v>13</v>
      </c>
      <c r="S19" s="197">
        <v>0</v>
      </c>
      <c r="T19" s="197">
        <v>0</v>
      </c>
      <c r="U19" s="197">
        <v>0</v>
      </c>
      <c r="V19" s="197"/>
      <c r="W19" s="197">
        <v>0</v>
      </c>
      <c r="X19" s="197">
        <v>0</v>
      </c>
      <c r="Y19" s="197">
        <v>0</v>
      </c>
      <c r="Z19" s="197">
        <v>0</v>
      </c>
      <c r="AA19" s="197">
        <v>0</v>
      </c>
      <c r="AB19" s="197">
        <v>0</v>
      </c>
      <c r="AC19" s="197">
        <v>0</v>
      </c>
      <c r="AD19" s="197">
        <v>0</v>
      </c>
      <c r="AE19" s="198">
        <v>0</v>
      </c>
      <c r="AG19" s="189"/>
      <c r="AH19" s="196" t="s">
        <v>13</v>
      </c>
      <c r="AI19" s="197">
        <v>0</v>
      </c>
      <c r="AJ19" s="197">
        <v>0</v>
      </c>
      <c r="AK19" s="197">
        <v>0</v>
      </c>
      <c r="AL19" s="197"/>
      <c r="AM19" s="197">
        <v>0</v>
      </c>
      <c r="AN19" s="197">
        <v>0</v>
      </c>
      <c r="AO19" s="197">
        <v>0</v>
      </c>
      <c r="AP19" s="197">
        <v>0</v>
      </c>
      <c r="AQ19" s="197">
        <v>0</v>
      </c>
      <c r="AR19" s="197">
        <v>0</v>
      </c>
      <c r="AS19" s="197">
        <v>0</v>
      </c>
      <c r="AT19" s="197">
        <v>0</v>
      </c>
      <c r="AU19" s="198">
        <v>0</v>
      </c>
      <c r="AW19" s="189"/>
      <c r="AX19" s="196" t="s">
        <v>13</v>
      </c>
      <c r="AY19" s="197">
        <v>0</v>
      </c>
      <c r="AZ19" s="197">
        <v>0</v>
      </c>
      <c r="BA19" s="197">
        <v>0</v>
      </c>
      <c r="BB19" s="197"/>
      <c r="BC19" s="197">
        <v>0</v>
      </c>
      <c r="BD19" s="197">
        <v>0</v>
      </c>
      <c r="BE19" s="197">
        <v>0</v>
      </c>
      <c r="BF19" s="197">
        <v>0</v>
      </c>
      <c r="BG19" s="197">
        <v>0</v>
      </c>
      <c r="BH19" s="197">
        <v>0</v>
      </c>
      <c r="BI19" s="197">
        <v>0</v>
      </c>
      <c r="BJ19" s="197">
        <v>0</v>
      </c>
      <c r="BK19" s="198">
        <v>0</v>
      </c>
    </row>
    <row r="20" spans="1:63" s="193" customFormat="1" ht="15" customHeight="1" x14ac:dyDescent="0.25">
      <c r="A20" s="185">
        <v>2023</v>
      </c>
      <c r="B20" s="186" t="s">
        <v>2</v>
      </c>
      <c r="C20" s="186">
        <v>154258.74488409969</v>
      </c>
      <c r="D20" s="186">
        <v>163552.37080339118</v>
      </c>
      <c r="E20" s="186">
        <v>317811.11568749091</v>
      </c>
      <c r="F20" s="186"/>
      <c r="G20" s="186">
        <v>90683.271482759155</v>
      </c>
      <c r="H20" s="186">
        <v>12401.494100203136</v>
      </c>
      <c r="I20" s="186">
        <v>1993.8623333586577</v>
      </c>
      <c r="J20" s="186">
        <v>7197.4250038196033</v>
      </c>
      <c r="K20" s="186">
        <v>23785.043457998581</v>
      </c>
      <c r="L20" s="186">
        <v>136061.09637813913</v>
      </c>
      <c r="M20" s="186">
        <v>97943.058324428042</v>
      </c>
      <c r="N20" s="186">
        <v>16154.77042345118</v>
      </c>
      <c r="O20" s="187">
        <v>567970.04081350926</v>
      </c>
      <c r="P20" s="204"/>
      <c r="Q20" s="189">
        <v>2023</v>
      </c>
      <c r="R20" s="190" t="s">
        <v>2</v>
      </c>
      <c r="S20" s="191">
        <v>22.204533556804691</v>
      </c>
      <c r="T20" s="191">
        <v>-5.285701017101303</v>
      </c>
      <c r="U20" s="191">
        <v>6.3234631427537664</v>
      </c>
      <c r="V20" s="191"/>
      <c r="W20" s="191">
        <v>2.6802244679110458</v>
      </c>
      <c r="X20" s="191">
        <v>20.508269888472881</v>
      </c>
      <c r="Y20" s="191">
        <v>60.565883675127566</v>
      </c>
      <c r="Z20" s="191">
        <v>56.260749130093245</v>
      </c>
      <c r="AA20" s="191">
        <v>37.737231166001806</v>
      </c>
      <c r="AB20" s="191">
        <v>11.778900464961836</v>
      </c>
      <c r="AC20" s="191">
        <v>-13.481331328652118</v>
      </c>
      <c r="AD20" s="191">
        <v>-31.507096367662598</v>
      </c>
      <c r="AE20" s="192">
        <v>1.8919836568335455</v>
      </c>
      <c r="AG20" s="189">
        <v>2023</v>
      </c>
      <c r="AH20" s="190" t="s">
        <v>2</v>
      </c>
      <c r="AI20" s="191">
        <v>22.204533556804691</v>
      </c>
      <c r="AJ20" s="191">
        <v>-5.285701017101303</v>
      </c>
      <c r="AK20" s="191">
        <v>6.3234631427537664</v>
      </c>
      <c r="AL20" s="191"/>
      <c r="AM20" s="191">
        <v>2.6802244679110458</v>
      </c>
      <c r="AN20" s="191">
        <v>20.508269888472881</v>
      </c>
      <c r="AO20" s="191">
        <v>60.565883675127566</v>
      </c>
      <c r="AP20" s="191">
        <v>56.260749130093245</v>
      </c>
      <c r="AQ20" s="191">
        <v>37.737231166001806</v>
      </c>
      <c r="AR20" s="191">
        <v>11.778900464961836</v>
      </c>
      <c r="AS20" s="191">
        <v>-13.481331328652118</v>
      </c>
      <c r="AT20" s="191">
        <v>-31.507096367662598</v>
      </c>
      <c r="AU20" s="192">
        <v>1.8919836568335455</v>
      </c>
      <c r="AW20" s="189">
        <v>2023</v>
      </c>
      <c r="AX20" s="190" t="s">
        <v>2</v>
      </c>
      <c r="AY20" s="191">
        <v>0</v>
      </c>
      <c r="AZ20" s="191">
        <v>0</v>
      </c>
      <c r="BA20" s="191">
        <v>0</v>
      </c>
      <c r="BB20" s="191"/>
      <c r="BC20" s="191">
        <v>0</v>
      </c>
      <c r="BD20" s="191">
        <v>0</v>
      </c>
      <c r="BE20" s="191">
        <v>0</v>
      </c>
      <c r="BF20" s="191">
        <v>0</v>
      </c>
      <c r="BG20" s="191">
        <v>0</v>
      </c>
      <c r="BH20" s="191">
        <v>0</v>
      </c>
      <c r="BI20" s="191">
        <v>0</v>
      </c>
      <c r="BJ20" s="191">
        <v>0</v>
      </c>
      <c r="BK20" s="192">
        <v>0</v>
      </c>
    </row>
    <row r="21" spans="1:63" s="193" customFormat="1" ht="15" customHeight="1" x14ac:dyDescent="0.25">
      <c r="A21" s="185"/>
      <c r="B21" s="194" t="s">
        <v>3</v>
      </c>
      <c r="C21" s="194">
        <v>188236.74147893916</v>
      </c>
      <c r="D21" s="194">
        <v>210805.66744534628</v>
      </c>
      <c r="E21" s="194">
        <v>399042.40892428544</v>
      </c>
      <c r="F21" s="194"/>
      <c r="G21" s="194">
        <v>97774.597453745533</v>
      </c>
      <c r="H21" s="194">
        <v>14367.269154333535</v>
      </c>
      <c r="I21" s="194">
        <v>2346.3903281127718</v>
      </c>
      <c r="J21" s="194">
        <v>9304.2627562422695</v>
      </c>
      <c r="K21" s="194">
        <v>24788.233579606582</v>
      </c>
      <c r="L21" s="194">
        <v>148580.75327204069</v>
      </c>
      <c r="M21" s="194">
        <v>116558.89093267881</v>
      </c>
      <c r="N21" s="194">
        <v>21436.362298839344</v>
      </c>
      <c r="O21" s="195">
        <v>685618.41542784427</v>
      </c>
      <c r="P21" s="188"/>
      <c r="Q21" s="189"/>
      <c r="R21" s="196" t="s">
        <v>3</v>
      </c>
      <c r="S21" s="197">
        <v>15.123435993104579</v>
      </c>
      <c r="T21" s="197">
        <v>-1.663841441970149</v>
      </c>
      <c r="U21" s="197">
        <v>5.5999897617091392</v>
      </c>
      <c r="V21" s="197"/>
      <c r="W21" s="197">
        <v>-2.5574843631320618</v>
      </c>
      <c r="X21" s="197">
        <v>-5.9115232375928457</v>
      </c>
      <c r="Y21" s="197">
        <v>72.859999364280725</v>
      </c>
      <c r="Z21" s="197">
        <v>146.67690572318767</v>
      </c>
      <c r="AA21" s="197">
        <v>35.096851875913927</v>
      </c>
      <c r="AB21" s="197">
        <v>6.8246293521492021</v>
      </c>
      <c r="AC21" s="197">
        <v>-7.1771237842486926</v>
      </c>
      <c r="AD21" s="197">
        <v>-37.522686426879559</v>
      </c>
      <c r="AE21" s="198">
        <v>1.2952467642379162</v>
      </c>
      <c r="AG21" s="189"/>
      <c r="AH21" s="196" t="s">
        <v>3</v>
      </c>
      <c r="AI21" s="197">
        <v>18.208446965428564</v>
      </c>
      <c r="AJ21" s="197">
        <v>-3.2797001176524532</v>
      </c>
      <c r="AK21" s="197">
        <v>5.9195171525077797</v>
      </c>
      <c r="AL21" s="197"/>
      <c r="AM21" s="197">
        <v>-0.10555019742602667</v>
      </c>
      <c r="AN21" s="197">
        <v>4.7252437434085408</v>
      </c>
      <c r="AO21" s="197">
        <v>66.98638744940132</v>
      </c>
      <c r="AP21" s="197">
        <v>96.967415495309609</v>
      </c>
      <c r="AQ21" s="197">
        <v>36.377007208510861</v>
      </c>
      <c r="AR21" s="197">
        <v>9.1368352509806812</v>
      </c>
      <c r="AS21" s="197">
        <v>-10.165972697619225</v>
      </c>
      <c r="AT21" s="197">
        <v>-35.07204507577508</v>
      </c>
      <c r="AU21" s="198">
        <v>1.5647452309248706</v>
      </c>
      <c r="AW21" s="189"/>
      <c r="AX21" s="196" t="s">
        <v>3</v>
      </c>
      <c r="AY21" s="197">
        <v>0</v>
      </c>
      <c r="AZ21" s="197">
        <v>0</v>
      </c>
      <c r="BA21" s="197">
        <v>0</v>
      </c>
      <c r="BB21" s="197"/>
      <c r="BC21" s="197">
        <v>0</v>
      </c>
      <c r="BD21" s="197">
        <v>0</v>
      </c>
      <c r="BE21" s="197">
        <v>0</v>
      </c>
      <c r="BF21" s="197">
        <v>0</v>
      </c>
      <c r="BG21" s="197">
        <v>0</v>
      </c>
      <c r="BH21" s="197">
        <v>0</v>
      </c>
      <c r="BI21" s="197">
        <v>0</v>
      </c>
      <c r="BJ21" s="197">
        <v>0</v>
      </c>
      <c r="BK21" s="198">
        <v>0</v>
      </c>
    </row>
    <row r="22" spans="1:63" s="193" customFormat="1" ht="15" customHeight="1" x14ac:dyDescent="0.25">
      <c r="A22" s="185"/>
      <c r="B22" s="186" t="s">
        <v>4</v>
      </c>
      <c r="C22" s="186">
        <v>196618.5367007131</v>
      </c>
      <c r="D22" s="186">
        <v>225978.25299465968</v>
      </c>
      <c r="E22" s="186">
        <v>422596.7896953728</v>
      </c>
      <c r="F22" s="186"/>
      <c r="G22" s="186">
        <v>107394.12897284442</v>
      </c>
      <c r="H22" s="186">
        <v>15000.440005259512</v>
      </c>
      <c r="I22" s="186">
        <v>2786.9213175837699</v>
      </c>
      <c r="J22" s="186">
        <v>7833.3340656145856</v>
      </c>
      <c r="K22" s="186">
        <v>31125.397377608839</v>
      </c>
      <c r="L22" s="186">
        <v>164140.22173891112</v>
      </c>
      <c r="M22" s="186">
        <v>124913.69891268514</v>
      </c>
      <c r="N22" s="186">
        <v>30331.606498288267</v>
      </c>
      <c r="O22" s="187">
        <v>741982.3168452573</v>
      </c>
      <c r="P22" s="204"/>
      <c r="Q22" s="189"/>
      <c r="R22" s="190" t="s">
        <v>4</v>
      </c>
      <c r="S22" s="191">
        <v>13.206816554787281</v>
      </c>
      <c r="T22" s="191">
        <v>-7.3618295230006083</v>
      </c>
      <c r="U22" s="191">
        <v>1.1923653797868923</v>
      </c>
      <c r="V22" s="191"/>
      <c r="W22" s="191">
        <v>-1.6411777155166476</v>
      </c>
      <c r="X22" s="191">
        <v>-7.6084427218039963</v>
      </c>
      <c r="Y22" s="191">
        <v>15.563735960478269</v>
      </c>
      <c r="Z22" s="191">
        <v>45.224995460835004</v>
      </c>
      <c r="AA22" s="191">
        <v>54.749705586950085</v>
      </c>
      <c r="AB22" s="191">
        <v>7.0428344858295162</v>
      </c>
      <c r="AC22" s="191">
        <v>-2.856071775306475</v>
      </c>
      <c r="AD22" s="191">
        <v>-20.352172329608521</v>
      </c>
      <c r="AE22" s="192">
        <v>0.59054224900532404</v>
      </c>
      <c r="AG22" s="189"/>
      <c r="AH22" s="190" t="s">
        <v>4</v>
      </c>
      <c r="AI22" s="191">
        <v>16.333930533633435</v>
      </c>
      <c r="AJ22" s="191">
        <v>-4.8578269849560627</v>
      </c>
      <c r="AK22" s="191">
        <v>4.1156742354319533</v>
      </c>
      <c r="AL22" s="191"/>
      <c r="AM22" s="191">
        <v>-0.66849474391089814</v>
      </c>
      <c r="AN22" s="191">
        <v>-6.5720288278143357E-2</v>
      </c>
      <c r="AO22" s="191">
        <v>42.237564560767936</v>
      </c>
      <c r="AP22" s="191">
        <v>76.701739351394991</v>
      </c>
      <c r="AQ22" s="191">
        <v>43.007819045120868</v>
      </c>
      <c r="AR22" s="191">
        <v>8.3615279519907943</v>
      </c>
      <c r="AS22" s="191">
        <v>-7.6073184135615577</v>
      </c>
      <c r="AT22" s="191">
        <v>-29.231544681425135</v>
      </c>
      <c r="AU22" s="192">
        <v>1.2003265434475026</v>
      </c>
      <c r="AW22" s="189"/>
      <c r="AX22" s="190" t="s">
        <v>4</v>
      </c>
      <c r="AY22" s="191">
        <v>0</v>
      </c>
      <c r="AZ22" s="191">
        <v>0</v>
      </c>
      <c r="BA22" s="191">
        <v>0</v>
      </c>
      <c r="BB22" s="191"/>
      <c r="BC22" s="191">
        <v>0</v>
      </c>
      <c r="BD22" s="191">
        <v>0</v>
      </c>
      <c r="BE22" s="191">
        <v>0</v>
      </c>
      <c r="BF22" s="191">
        <v>0</v>
      </c>
      <c r="BG22" s="191">
        <v>0</v>
      </c>
      <c r="BH22" s="191">
        <v>0</v>
      </c>
      <c r="BI22" s="191">
        <v>0</v>
      </c>
      <c r="BJ22" s="191">
        <v>0</v>
      </c>
      <c r="BK22" s="192">
        <v>0</v>
      </c>
    </row>
    <row r="23" spans="1:63" s="193" customFormat="1" ht="15" customHeight="1" x14ac:dyDescent="0.25">
      <c r="A23" s="185"/>
      <c r="B23" s="194" t="s">
        <v>5</v>
      </c>
      <c r="C23" s="194">
        <v>160384.91708797612</v>
      </c>
      <c r="D23" s="194">
        <v>191238.26777759686</v>
      </c>
      <c r="E23" s="194">
        <v>351623.18486557296</v>
      </c>
      <c r="F23" s="194"/>
      <c r="G23" s="194">
        <v>100208.75066628879</v>
      </c>
      <c r="H23" s="194">
        <v>13427.597141774435</v>
      </c>
      <c r="I23" s="194">
        <v>1955.1893365213625</v>
      </c>
      <c r="J23" s="194">
        <v>7110.1067958375606</v>
      </c>
      <c r="K23" s="194">
        <v>28473.734151503861</v>
      </c>
      <c r="L23" s="194">
        <v>151175.37809192602</v>
      </c>
      <c r="M23" s="194">
        <v>103593.45665456016</v>
      </c>
      <c r="N23" s="194">
        <v>18581.117806956616</v>
      </c>
      <c r="O23" s="195">
        <v>624973.13741901587</v>
      </c>
      <c r="P23" s="204"/>
      <c r="Q23" s="189"/>
      <c r="R23" s="196" t="s">
        <v>5</v>
      </c>
      <c r="S23" s="197">
        <v>-8.4072107818188613</v>
      </c>
      <c r="T23" s="197">
        <v>2.9063136153862956</v>
      </c>
      <c r="U23" s="197">
        <v>-2.5822744819562757</v>
      </c>
      <c r="V23" s="197"/>
      <c r="W23" s="197">
        <v>-0.52875551527291975</v>
      </c>
      <c r="X23" s="197">
        <v>-7.6900937936727871</v>
      </c>
      <c r="Y23" s="197">
        <v>-39.294458957093724</v>
      </c>
      <c r="Z23" s="197">
        <v>19.354379518619027</v>
      </c>
      <c r="AA23" s="197">
        <v>72.787884965595822</v>
      </c>
      <c r="AB23" s="197">
        <v>7.2587480117574756</v>
      </c>
      <c r="AC23" s="197">
        <v>-9.5616495615865347</v>
      </c>
      <c r="AD23" s="197">
        <v>-44.9392255179499</v>
      </c>
      <c r="AE23" s="198">
        <v>-3.8770248431466428</v>
      </c>
      <c r="AG23" s="189"/>
      <c r="AH23" s="196" t="s">
        <v>5</v>
      </c>
      <c r="AI23" s="197">
        <v>9.5490305932816426</v>
      </c>
      <c r="AJ23" s="197">
        <v>-3.0913959689462018</v>
      </c>
      <c r="AK23" s="197">
        <v>2.454507016894155</v>
      </c>
      <c r="AL23" s="197"/>
      <c r="AM23" s="197">
        <v>-0.63317593548060813</v>
      </c>
      <c r="AN23" s="197">
        <v>-2.0341280169168954</v>
      </c>
      <c r="AO23" s="197">
        <v>10.3362798442094</v>
      </c>
      <c r="AP23" s="197">
        <v>59.385750070828578</v>
      </c>
      <c r="AQ23" s="197">
        <v>49.803979807732304</v>
      </c>
      <c r="AR23" s="197">
        <v>8.0815213979284835</v>
      </c>
      <c r="AS23" s="197">
        <v>-8.0718483659453426</v>
      </c>
      <c r="AT23" s="197">
        <v>-33.317716113638312</v>
      </c>
      <c r="AU23" s="198">
        <v>-5.8671467618864881E-2</v>
      </c>
      <c r="AW23" s="189"/>
      <c r="AX23" s="196" t="s">
        <v>5</v>
      </c>
      <c r="AY23" s="197">
        <v>0</v>
      </c>
      <c r="AZ23" s="197">
        <v>0</v>
      </c>
      <c r="BA23" s="197">
        <v>0</v>
      </c>
      <c r="BB23" s="197"/>
      <c r="BC23" s="197">
        <v>0</v>
      </c>
      <c r="BD23" s="197">
        <v>0</v>
      </c>
      <c r="BE23" s="197">
        <v>0</v>
      </c>
      <c r="BF23" s="197">
        <v>0</v>
      </c>
      <c r="BG23" s="197">
        <v>0</v>
      </c>
      <c r="BH23" s="197">
        <v>0</v>
      </c>
      <c r="BI23" s="197">
        <v>0</v>
      </c>
      <c r="BJ23" s="197">
        <v>0</v>
      </c>
      <c r="BK23" s="198">
        <v>0</v>
      </c>
    </row>
    <row r="24" spans="1:63" s="193" customFormat="1" ht="15" customHeight="1" x14ac:dyDescent="0.25">
      <c r="A24" s="185"/>
      <c r="B24" s="186" t="s">
        <v>6</v>
      </c>
      <c r="C24" s="186">
        <v>185820.95091342897</v>
      </c>
      <c r="D24" s="186">
        <v>234831.65162857645</v>
      </c>
      <c r="E24" s="186">
        <v>420652.60254200542</v>
      </c>
      <c r="F24" s="186"/>
      <c r="G24" s="186">
        <v>113977.00182013598</v>
      </c>
      <c r="H24" s="186">
        <v>14100.075673884985</v>
      </c>
      <c r="I24" s="186">
        <v>1559.3100352465253</v>
      </c>
      <c r="J24" s="186">
        <v>8017.5519827748867</v>
      </c>
      <c r="K24" s="186">
        <v>30659.38424420097</v>
      </c>
      <c r="L24" s="186">
        <v>168313.32375624336</v>
      </c>
      <c r="M24" s="186">
        <v>119927.26606836396</v>
      </c>
      <c r="N24" s="186">
        <v>21980.39765978494</v>
      </c>
      <c r="O24" s="187">
        <v>730873.59002639749</v>
      </c>
      <c r="P24" s="204"/>
      <c r="Q24" s="189"/>
      <c r="R24" s="190" t="s">
        <v>6</v>
      </c>
      <c r="S24" s="191">
        <v>-10.073688291050004</v>
      </c>
      <c r="T24" s="191">
        <v>30.608939029138185</v>
      </c>
      <c r="U24" s="191">
        <v>8.8548420251744346</v>
      </c>
      <c r="V24" s="191"/>
      <c r="W24" s="191">
        <v>18.22109304043326</v>
      </c>
      <c r="X24" s="191">
        <v>-4.9104458649675991</v>
      </c>
      <c r="Y24" s="191">
        <v>-53.751948437172054</v>
      </c>
      <c r="Z24" s="191">
        <v>70.45731359682398</v>
      </c>
      <c r="AA24" s="191">
        <v>54.448387246337489</v>
      </c>
      <c r="AB24" s="191">
        <v>20.945748525689595</v>
      </c>
      <c r="AC24" s="191">
        <v>2.8926588570883354</v>
      </c>
      <c r="AD24" s="191">
        <v>-44.547840582615549</v>
      </c>
      <c r="AE24" s="192">
        <v>7.1987595775427167</v>
      </c>
      <c r="AG24" s="189"/>
      <c r="AH24" s="190" t="s">
        <v>6</v>
      </c>
      <c r="AI24" s="191">
        <v>4.751401184341276</v>
      </c>
      <c r="AJ24" s="191">
        <v>2.9883700043847199</v>
      </c>
      <c r="AK24" s="191">
        <v>3.7973935329633832</v>
      </c>
      <c r="AL24" s="191"/>
      <c r="AM24" s="191">
        <v>3.0390683035517441</v>
      </c>
      <c r="AN24" s="191">
        <v>-2.633397095794507</v>
      </c>
      <c r="AO24" s="191">
        <v>-8.2863621798084495</v>
      </c>
      <c r="AP24" s="191">
        <v>61.517161012469018</v>
      </c>
      <c r="AQ24" s="191">
        <v>50.80545102139186</v>
      </c>
      <c r="AR24" s="191">
        <v>10.660148394733639</v>
      </c>
      <c r="AS24" s="191">
        <v>-5.9364207613813704</v>
      </c>
      <c r="AT24" s="191">
        <v>-35.946051885866297</v>
      </c>
      <c r="AU24" s="192">
        <v>1.4389835392379098</v>
      </c>
      <c r="AW24" s="189"/>
      <c r="AX24" s="190" t="s">
        <v>6</v>
      </c>
      <c r="AY24" s="191">
        <v>0</v>
      </c>
      <c r="AZ24" s="191">
        <v>0</v>
      </c>
      <c r="BA24" s="191">
        <v>0</v>
      </c>
      <c r="BB24" s="191"/>
      <c r="BC24" s="191">
        <v>0</v>
      </c>
      <c r="BD24" s="191">
        <v>0</v>
      </c>
      <c r="BE24" s="191">
        <v>0</v>
      </c>
      <c r="BF24" s="191">
        <v>0</v>
      </c>
      <c r="BG24" s="191">
        <v>0</v>
      </c>
      <c r="BH24" s="191">
        <v>0</v>
      </c>
      <c r="BI24" s="191">
        <v>0</v>
      </c>
      <c r="BJ24" s="191">
        <v>0</v>
      </c>
      <c r="BK24" s="192">
        <v>0</v>
      </c>
    </row>
    <row r="25" spans="1:63" s="193" customFormat="1" ht="15" customHeight="1" x14ac:dyDescent="0.25">
      <c r="A25" s="185"/>
      <c r="B25" s="194" t="s">
        <v>7</v>
      </c>
      <c r="C25" s="194">
        <v>176219.57576612709</v>
      </c>
      <c r="D25" s="194">
        <v>226424.5169372152</v>
      </c>
      <c r="E25" s="194">
        <v>402644.09270334232</v>
      </c>
      <c r="F25" s="194"/>
      <c r="G25" s="194">
        <v>104105.11153705695</v>
      </c>
      <c r="H25" s="194">
        <v>10392.454741410455</v>
      </c>
      <c r="I25" s="194">
        <v>2430.2760744182319</v>
      </c>
      <c r="J25" s="194">
        <v>6147.1231035037972</v>
      </c>
      <c r="K25" s="194">
        <v>30069.40169480407</v>
      </c>
      <c r="L25" s="194">
        <v>153144.3671511935</v>
      </c>
      <c r="M25" s="194">
        <v>114556.54773912414</v>
      </c>
      <c r="N25" s="194">
        <v>24760.900368193135</v>
      </c>
      <c r="O25" s="195">
        <v>695105.90796185308</v>
      </c>
      <c r="P25" s="204"/>
      <c r="Q25" s="189"/>
      <c r="R25" s="196" t="s">
        <v>7</v>
      </c>
      <c r="S25" s="197">
        <v>-13.652040081204049</v>
      </c>
      <c r="T25" s="197">
        <v>28.153193110690268</v>
      </c>
      <c r="U25" s="197">
        <v>5.7465159808505462</v>
      </c>
      <c r="V25" s="197"/>
      <c r="W25" s="197">
        <v>6.0876802607588587</v>
      </c>
      <c r="X25" s="197">
        <v>-29.344512595359447</v>
      </c>
      <c r="Y25" s="197">
        <v>-30.056343374035563</v>
      </c>
      <c r="Z25" s="197">
        <v>81.755902053426922</v>
      </c>
      <c r="AA25" s="197">
        <v>54.6970456410113</v>
      </c>
      <c r="AB25" s="197">
        <v>10.069590296620419</v>
      </c>
      <c r="AC25" s="197">
        <v>3.6006256888304904</v>
      </c>
      <c r="AD25" s="197">
        <v>-37.412867970486573</v>
      </c>
      <c r="AE25" s="198">
        <v>3.7417269648498035</v>
      </c>
      <c r="AG25" s="189"/>
      <c r="AH25" s="196" t="s">
        <v>7</v>
      </c>
      <c r="AI25" s="197">
        <v>1.1718812144535917</v>
      </c>
      <c r="AJ25" s="197">
        <v>6.7778233730062567</v>
      </c>
      <c r="AK25" s="197">
        <v>4.1313138992070719</v>
      </c>
      <c r="AL25" s="197"/>
      <c r="AM25" s="197">
        <v>3.5434536810776649</v>
      </c>
      <c r="AN25" s="197">
        <v>-7.2082130685144818</v>
      </c>
      <c r="AO25" s="197">
        <v>-13.303177932221132</v>
      </c>
      <c r="AP25" s="197">
        <v>63.978063652720806</v>
      </c>
      <c r="AQ25" s="197">
        <v>51.483879482841928</v>
      </c>
      <c r="AR25" s="197">
        <v>10.561555616822744</v>
      </c>
      <c r="AS25" s="197">
        <v>-4.4491110678922325</v>
      </c>
      <c r="AT25" s="197">
        <v>-36.223808366482821</v>
      </c>
      <c r="AU25" s="198">
        <v>1.8272456372516785</v>
      </c>
      <c r="AW25" s="189"/>
      <c r="AX25" s="196" t="s">
        <v>7</v>
      </c>
      <c r="AY25" s="197">
        <v>0</v>
      </c>
      <c r="AZ25" s="197">
        <v>0</v>
      </c>
      <c r="BA25" s="197">
        <v>0</v>
      </c>
      <c r="BB25" s="197"/>
      <c r="BC25" s="197">
        <v>0</v>
      </c>
      <c r="BD25" s="197">
        <v>0</v>
      </c>
      <c r="BE25" s="197">
        <v>0</v>
      </c>
      <c r="BF25" s="197">
        <v>0</v>
      </c>
      <c r="BG25" s="197">
        <v>0</v>
      </c>
      <c r="BH25" s="197">
        <v>0</v>
      </c>
      <c r="BI25" s="197">
        <v>0</v>
      </c>
      <c r="BJ25" s="197">
        <v>0</v>
      </c>
      <c r="BK25" s="198">
        <v>0</v>
      </c>
    </row>
    <row r="26" spans="1:63" s="193" customFormat="1" ht="15" customHeight="1" x14ac:dyDescent="0.25">
      <c r="A26" s="185"/>
      <c r="B26" s="186" t="s">
        <v>8</v>
      </c>
      <c r="C26" s="186">
        <v>179981.32363275142</v>
      </c>
      <c r="D26" s="186">
        <v>217454.15225054615</v>
      </c>
      <c r="E26" s="186">
        <v>397435.47588329756</v>
      </c>
      <c r="F26" s="186"/>
      <c r="G26" s="186">
        <v>104659.01655578111</v>
      </c>
      <c r="H26" s="186">
        <v>11665.459362981472</v>
      </c>
      <c r="I26" s="186">
        <v>2532.0292385949451</v>
      </c>
      <c r="J26" s="186">
        <v>6808.1910207244582</v>
      </c>
      <c r="K26" s="186">
        <v>27772.737044234764</v>
      </c>
      <c r="L26" s="186">
        <v>153437.43322231676</v>
      </c>
      <c r="M26" s="186">
        <v>111562.01036403209</v>
      </c>
      <c r="N26" s="186">
        <v>20530.964029457118</v>
      </c>
      <c r="O26" s="187">
        <v>682965.88349910348</v>
      </c>
      <c r="P26" s="204"/>
      <c r="Q26" s="189"/>
      <c r="R26" s="190" t="s">
        <v>8</v>
      </c>
      <c r="S26" s="191">
        <v>-13.951144549626733</v>
      </c>
      <c r="T26" s="191">
        <v>22.306921277242893</v>
      </c>
      <c r="U26" s="191">
        <v>2.7082861230309589</v>
      </c>
      <c r="V26" s="191"/>
      <c r="W26" s="191">
        <v>1.4932797676462002</v>
      </c>
      <c r="X26" s="191">
        <v>-20.346785115953452</v>
      </c>
      <c r="Y26" s="191">
        <v>-29.248723369915581</v>
      </c>
      <c r="Z26" s="191">
        <v>91.728179920599786</v>
      </c>
      <c r="AA26" s="191">
        <v>36.382561257805634</v>
      </c>
      <c r="AB26" s="191">
        <v>5.6309321328190833</v>
      </c>
      <c r="AC26" s="191">
        <v>-6.9186126607309006</v>
      </c>
      <c r="AD26" s="191">
        <v>-42.602548026689355</v>
      </c>
      <c r="AE26" s="192">
        <v>-0.70828603076861896</v>
      </c>
      <c r="AG26" s="189"/>
      <c r="AH26" s="190" t="s">
        <v>8</v>
      </c>
      <c r="AI26" s="191">
        <v>-1.3417437102058045</v>
      </c>
      <c r="AJ26" s="191">
        <v>8.821327058805764</v>
      </c>
      <c r="AK26" s="191">
        <v>3.9202974348666118</v>
      </c>
      <c r="AL26" s="191"/>
      <c r="AM26" s="191">
        <v>3.2398073431618286</v>
      </c>
      <c r="AN26" s="191">
        <v>-9.1223476863318496</v>
      </c>
      <c r="AO26" s="191">
        <v>-16.361917729521338</v>
      </c>
      <c r="AP26" s="191">
        <v>67.119714167574585</v>
      </c>
      <c r="AQ26" s="191">
        <v>49.151730998185826</v>
      </c>
      <c r="AR26" s="191">
        <v>9.8297208597616788</v>
      </c>
      <c r="AS26" s="191">
        <v>-4.8061900323721432</v>
      </c>
      <c r="AT26" s="191">
        <v>-37.156256655083361</v>
      </c>
      <c r="AU26" s="192">
        <v>1.4531296705109611</v>
      </c>
      <c r="AW26" s="189"/>
      <c r="AX26" s="190" t="s">
        <v>8</v>
      </c>
      <c r="AY26" s="191">
        <v>0</v>
      </c>
      <c r="AZ26" s="191">
        <v>0</v>
      </c>
      <c r="BA26" s="191">
        <v>0</v>
      </c>
      <c r="BB26" s="191"/>
      <c r="BC26" s="191">
        <v>0</v>
      </c>
      <c r="BD26" s="191">
        <v>0</v>
      </c>
      <c r="BE26" s="191">
        <v>0</v>
      </c>
      <c r="BF26" s="191">
        <v>0</v>
      </c>
      <c r="BG26" s="191">
        <v>0</v>
      </c>
      <c r="BH26" s="191">
        <v>0</v>
      </c>
      <c r="BI26" s="191">
        <v>0</v>
      </c>
      <c r="BJ26" s="191">
        <v>0</v>
      </c>
      <c r="BK26" s="192">
        <v>0</v>
      </c>
    </row>
    <row r="27" spans="1:63" s="193" customFormat="1" ht="15" customHeight="1" x14ac:dyDescent="0.25">
      <c r="A27" s="185"/>
      <c r="B27" s="194" t="s">
        <v>9</v>
      </c>
      <c r="C27" s="194">
        <v>191052.47629049045</v>
      </c>
      <c r="D27" s="194">
        <v>236037.05126509705</v>
      </c>
      <c r="E27" s="194">
        <v>427089.52755558747</v>
      </c>
      <c r="F27" s="194"/>
      <c r="G27" s="194">
        <v>107586.91065989868</v>
      </c>
      <c r="H27" s="194">
        <v>15857.729372065349</v>
      </c>
      <c r="I27" s="194">
        <v>2187.6237333279928</v>
      </c>
      <c r="J27" s="194">
        <v>6477.8545734499548</v>
      </c>
      <c r="K27" s="194">
        <v>29371.522669473939</v>
      </c>
      <c r="L27" s="194">
        <v>161481.6410082159</v>
      </c>
      <c r="M27" s="194">
        <v>109364.03127578559</v>
      </c>
      <c r="N27" s="194">
        <v>24175.830197642445</v>
      </c>
      <c r="O27" s="195">
        <v>722111.03003723139</v>
      </c>
      <c r="P27" s="204"/>
      <c r="Q27" s="189"/>
      <c r="R27" s="196" t="s">
        <v>9</v>
      </c>
      <c r="S27" s="197">
        <v>-19.534466592578681</v>
      </c>
      <c r="T27" s="197">
        <v>22.439196561192801</v>
      </c>
      <c r="U27" s="197">
        <v>-0.72601117523825565</v>
      </c>
      <c r="V27" s="197"/>
      <c r="W27" s="197">
        <v>-2.9289278435640114</v>
      </c>
      <c r="X27" s="197">
        <v>22.76012714526874</v>
      </c>
      <c r="Y27" s="197">
        <v>50.954092806406607</v>
      </c>
      <c r="Z27" s="197">
        <v>1.8813322139067878</v>
      </c>
      <c r="AA27" s="197">
        <v>15.517607864856416</v>
      </c>
      <c r="AB27" s="197">
        <v>2.8648777835966115</v>
      </c>
      <c r="AC27" s="197">
        <v>-16.456757657979153</v>
      </c>
      <c r="AD27" s="197">
        <v>-40.798107512070438</v>
      </c>
      <c r="AE27" s="198">
        <v>-4.8527475209421027</v>
      </c>
      <c r="AG27" s="189"/>
      <c r="AH27" s="196" t="s">
        <v>9</v>
      </c>
      <c r="AI27" s="197">
        <v>-4.2294667880651673</v>
      </c>
      <c r="AJ27" s="197">
        <v>10.521744838646342</v>
      </c>
      <c r="AK27" s="197">
        <v>3.2627029294393566</v>
      </c>
      <c r="AL27" s="197"/>
      <c r="AM27" s="197">
        <v>2.3926770379074469</v>
      </c>
      <c r="AN27" s="197">
        <v>-5.4919083051989048</v>
      </c>
      <c r="AO27" s="197">
        <v>-11.509860451119692</v>
      </c>
      <c r="AP27" s="197">
        <v>56.123969280768819</v>
      </c>
      <c r="AQ27" s="197">
        <v>43.714675991245343</v>
      </c>
      <c r="AR27" s="197">
        <v>8.8669398778040289</v>
      </c>
      <c r="AS27" s="197">
        <v>-6.3952102845612302</v>
      </c>
      <c r="AT27" s="197">
        <v>-37.677106836237741</v>
      </c>
      <c r="AU27" s="198">
        <v>0.57025556228455798</v>
      </c>
      <c r="AW27" s="189"/>
      <c r="AX27" s="196" t="s">
        <v>9</v>
      </c>
      <c r="AY27" s="197">
        <v>0</v>
      </c>
      <c r="AZ27" s="197">
        <v>0</v>
      </c>
      <c r="BA27" s="197">
        <v>0</v>
      </c>
      <c r="BB27" s="197"/>
      <c r="BC27" s="197">
        <v>0</v>
      </c>
      <c r="BD27" s="197">
        <v>0</v>
      </c>
      <c r="BE27" s="197">
        <v>0</v>
      </c>
      <c r="BF27" s="197">
        <v>0</v>
      </c>
      <c r="BG27" s="197">
        <v>0</v>
      </c>
      <c r="BH27" s="197">
        <v>0</v>
      </c>
      <c r="BI27" s="197">
        <v>0</v>
      </c>
      <c r="BJ27" s="197">
        <v>0</v>
      </c>
      <c r="BK27" s="198">
        <v>0</v>
      </c>
    </row>
    <row r="28" spans="1:63" s="193" customFormat="1" ht="15" customHeight="1" x14ac:dyDescent="0.25">
      <c r="A28" s="185"/>
      <c r="B28" s="186" t="s">
        <v>10</v>
      </c>
      <c r="C28" s="186">
        <v>199895.71825570983</v>
      </c>
      <c r="D28" s="186">
        <v>247129.67753004716</v>
      </c>
      <c r="E28" s="186">
        <v>447025.39578575699</v>
      </c>
      <c r="F28" s="186"/>
      <c r="G28" s="186">
        <v>110205.4229160102</v>
      </c>
      <c r="H28" s="186">
        <v>11477.074793978343</v>
      </c>
      <c r="I28" s="186">
        <v>2482.3124724636518</v>
      </c>
      <c r="J28" s="186">
        <v>7756.1014268830668</v>
      </c>
      <c r="K28" s="186">
        <v>30266.465007149629</v>
      </c>
      <c r="L28" s="186">
        <v>162187.37661648489</v>
      </c>
      <c r="M28" s="186">
        <v>112682.52217498582</v>
      </c>
      <c r="N28" s="186">
        <v>26709.095422772258</v>
      </c>
      <c r="O28" s="187">
        <v>748604.3899999999</v>
      </c>
      <c r="P28" s="204"/>
      <c r="Q28" s="189"/>
      <c r="R28" s="190" t="s">
        <v>10</v>
      </c>
      <c r="S28" s="191">
        <v>-17.783995455586719</v>
      </c>
      <c r="T28" s="191">
        <v>23.933760445319678</v>
      </c>
      <c r="U28" s="191">
        <v>1.0136833605410374</v>
      </c>
      <c r="V28" s="191"/>
      <c r="W28" s="191">
        <v>5.569226653793379</v>
      </c>
      <c r="X28" s="191">
        <v>-23.344002826707268</v>
      </c>
      <c r="Y28" s="191">
        <v>10.05374246190631</v>
      </c>
      <c r="Z28" s="191">
        <v>10.495499724626086</v>
      </c>
      <c r="AA28" s="191">
        <v>20.317998799641913</v>
      </c>
      <c r="AB28" s="191">
        <v>5.4574633900672893</v>
      </c>
      <c r="AC28" s="191">
        <v>-11.544783191433552</v>
      </c>
      <c r="AD28" s="191">
        <v>-1.7292436770827067</v>
      </c>
      <c r="AE28" s="192">
        <v>-0.30598000692822325</v>
      </c>
      <c r="AG28" s="189"/>
      <c r="AH28" s="190" t="s">
        <v>10</v>
      </c>
      <c r="AI28" s="191">
        <v>-6.1245942835083724</v>
      </c>
      <c r="AJ28" s="191">
        <v>12.055871743545651</v>
      </c>
      <c r="AK28" s="191">
        <v>2.9768883887292077</v>
      </c>
      <c r="AL28" s="191"/>
      <c r="AM28" s="191">
        <v>2.7564907496418556</v>
      </c>
      <c r="AN28" s="191">
        <v>-7.5733245435714451</v>
      </c>
      <c r="AO28" s="191">
        <v>-9.334776225225653</v>
      </c>
      <c r="AP28" s="191">
        <v>48.965697217434951</v>
      </c>
      <c r="AQ28" s="191">
        <v>40.488723644856066</v>
      </c>
      <c r="AR28" s="191">
        <v>8.4602821942021365</v>
      </c>
      <c r="AS28" s="191">
        <v>-6.9986015940248194</v>
      </c>
      <c r="AT28" s="191">
        <v>-34.552723196849172</v>
      </c>
      <c r="AU28" s="192">
        <v>0.46364333052910922</v>
      </c>
      <c r="AW28" s="189"/>
      <c r="AX28" s="190" t="s">
        <v>10</v>
      </c>
      <c r="AY28" s="191">
        <v>0</v>
      </c>
      <c r="AZ28" s="191">
        <v>0</v>
      </c>
      <c r="BA28" s="191">
        <v>0</v>
      </c>
      <c r="BB28" s="191"/>
      <c r="BC28" s="191">
        <v>0</v>
      </c>
      <c r="BD28" s="191">
        <v>0</v>
      </c>
      <c r="BE28" s="191">
        <v>0</v>
      </c>
      <c r="BF28" s="191">
        <v>0</v>
      </c>
      <c r="BG28" s="191">
        <v>0</v>
      </c>
      <c r="BH28" s="191">
        <v>0</v>
      </c>
      <c r="BI28" s="191">
        <v>0</v>
      </c>
      <c r="BJ28" s="191">
        <v>0</v>
      </c>
      <c r="BK28" s="192">
        <v>0</v>
      </c>
    </row>
    <row r="29" spans="1:63" s="193" customFormat="1" ht="15" customHeight="1" x14ac:dyDescent="0.25">
      <c r="A29" s="185"/>
      <c r="B29" s="194" t="s">
        <v>11</v>
      </c>
      <c r="C29" s="194">
        <v>194160.07406942485</v>
      </c>
      <c r="D29" s="194">
        <v>224820.40569247128</v>
      </c>
      <c r="E29" s="194">
        <v>418980.47976189613</v>
      </c>
      <c r="F29" s="194"/>
      <c r="G29" s="194">
        <v>103392.4844152906</v>
      </c>
      <c r="H29" s="194">
        <v>11153.304483511358</v>
      </c>
      <c r="I29" s="194">
        <v>2542.0928725918211</v>
      </c>
      <c r="J29" s="194">
        <v>6575.212272776278</v>
      </c>
      <c r="K29" s="194">
        <v>25286.365999346679</v>
      </c>
      <c r="L29" s="194">
        <v>148949.46004351674</v>
      </c>
      <c r="M29" s="194">
        <v>107784.08538881379</v>
      </c>
      <c r="N29" s="194">
        <v>24623.504805773307</v>
      </c>
      <c r="O29" s="195">
        <v>700337.52999999991</v>
      </c>
      <c r="P29" s="204"/>
      <c r="Q29" s="189"/>
      <c r="R29" s="196" t="s">
        <v>11</v>
      </c>
      <c r="S29" s="197">
        <v>-13.076181874605297</v>
      </c>
      <c r="T29" s="197">
        <v>17.418525918637798</v>
      </c>
      <c r="U29" s="197">
        <v>0.99873068638225959</v>
      </c>
      <c r="V29" s="197"/>
      <c r="W29" s="197">
        <v>-3.504637422971598</v>
      </c>
      <c r="X29" s="197">
        <v>-2.7097801933545185</v>
      </c>
      <c r="Y29" s="197">
        <v>4.1379134943635165</v>
      </c>
      <c r="Z29" s="197">
        <v>9.5905115328540234</v>
      </c>
      <c r="AA29" s="197">
        <v>3.4246125525511957</v>
      </c>
      <c r="AB29" s="197">
        <v>-1.6845213832164205</v>
      </c>
      <c r="AC29" s="197">
        <v>-13.521327599197633</v>
      </c>
      <c r="AD29" s="197">
        <v>-29.380882319964314</v>
      </c>
      <c r="AE29" s="198">
        <v>-3.5139845833227668</v>
      </c>
      <c r="AG29" s="189"/>
      <c r="AH29" s="196" t="s">
        <v>11</v>
      </c>
      <c r="AI29" s="197">
        <v>-6.9158746569075475</v>
      </c>
      <c r="AJ29" s="197">
        <v>12.586577010834347</v>
      </c>
      <c r="AK29" s="197">
        <v>2.7663177628468105</v>
      </c>
      <c r="AL29" s="197"/>
      <c r="AM29" s="197">
        <v>2.0978871589720995</v>
      </c>
      <c r="AN29" s="197">
        <v>-7.1747263834925405</v>
      </c>
      <c r="AO29" s="197">
        <v>-8.0087760213631185</v>
      </c>
      <c r="AP29" s="197">
        <v>44.310011128837999</v>
      </c>
      <c r="AQ29" s="197">
        <v>36.108743665034865</v>
      </c>
      <c r="AR29" s="197">
        <v>7.3936449905908148</v>
      </c>
      <c r="AS29" s="197">
        <v>-7.6694655215439553</v>
      </c>
      <c r="AT29" s="197">
        <v>-34.033900760043039</v>
      </c>
      <c r="AU29" s="198">
        <v>4.5062222725974266E-2</v>
      </c>
      <c r="AW29" s="189"/>
      <c r="AX29" s="196" t="s">
        <v>11</v>
      </c>
      <c r="AY29" s="197">
        <v>0</v>
      </c>
      <c r="AZ29" s="197">
        <v>0</v>
      </c>
      <c r="BA29" s="197">
        <v>0</v>
      </c>
      <c r="BB29" s="197"/>
      <c r="BC29" s="197">
        <v>0</v>
      </c>
      <c r="BD29" s="197">
        <v>0</v>
      </c>
      <c r="BE29" s="197">
        <v>0</v>
      </c>
      <c r="BF29" s="197">
        <v>0</v>
      </c>
      <c r="BG29" s="197">
        <v>0</v>
      </c>
      <c r="BH29" s="197">
        <v>0</v>
      </c>
      <c r="BI29" s="197">
        <v>0</v>
      </c>
      <c r="BJ29" s="197">
        <v>0</v>
      </c>
      <c r="BK29" s="198">
        <v>0</v>
      </c>
    </row>
    <row r="30" spans="1:63" s="193" customFormat="1" ht="15" customHeight="1" x14ac:dyDescent="0.25">
      <c r="A30" s="185"/>
      <c r="B30" s="186" t="s">
        <v>12</v>
      </c>
      <c r="C30" s="186">
        <v>176158.96799470048</v>
      </c>
      <c r="D30" s="186">
        <v>256528.3760118644</v>
      </c>
      <c r="E30" s="186">
        <v>432687.34400656488</v>
      </c>
      <c r="F30" s="186"/>
      <c r="G30" s="186">
        <v>110376.10944961155</v>
      </c>
      <c r="H30" s="186">
        <v>9231.5319015351542</v>
      </c>
      <c r="I30" s="186">
        <v>3118.4161493170986</v>
      </c>
      <c r="J30" s="186">
        <v>6206.0341010748289</v>
      </c>
      <c r="K30" s="186">
        <v>27473.277366360184</v>
      </c>
      <c r="L30" s="186">
        <v>156405.36896789883</v>
      </c>
      <c r="M30" s="186">
        <v>100579.18599789725</v>
      </c>
      <c r="N30" s="186">
        <v>24387.3910276391</v>
      </c>
      <c r="O30" s="187">
        <v>714059.29000000027</v>
      </c>
      <c r="P30" s="204"/>
      <c r="Q30" s="189"/>
      <c r="R30" s="190" t="s">
        <v>12</v>
      </c>
      <c r="S30" s="191">
        <v>-16.947204809804489</v>
      </c>
      <c r="T30" s="191">
        <v>33.61086140073229</v>
      </c>
      <c r="U30" s="191">
        <v>7.0739394402652351</v>
      </c>
      <c r="V30" s="191"/>
      <c r="W30" s="191">
        <v>-10.571682808701624</v>
      </c>
      <c r="X30" s="191">
        <v>-35.723161950271333</v>
      </c>
      <c r="Y30" s="191">
        <v>46.519137550847233</v>
      </c>
      <c r="Z30" s="191">
        <v>-16.634508265434022</v>
      </c>
      <c r="AA30" s="191">
        <v>-6.0906323904321056</v>
      </c>
      <c r="AB30" s="191">
        <v>-11.442288361920646</v>
      </c>
      <c r="AC30" s="191">
        <v>-19.424918851837589</v>
      </c>
      <c r="AD30" s="191">
        <v>-22.395698048006338</v>
      </c>
      <c r="AE30" s="192">
        <v>-3.1084401670000545</v>
      </c>
      <c r="AG30" s="189"/>
      <c r="AH30" s="190" t="s">
        <v>12</v>
      </c>
      <c r="AI30" s="191">
        <v>-7.8943732460930249</v>
      </c>
      <c r="AJ30" s="191">
        <v>14.484587158478661</v>
      </c>
      <c r="AK30" s="191">
        <v>3.1710228669681157</v>
      </c>
      <c r="AL30" s="191"/>
      <c r="AM30" s="191">
        <v>0.7286456362114393</v>
      </c>
      <c r="AN30" s="191">
        <v>-9.8330132762691136</v>
      </c>
      <c r="AO30" s="191">
        <v>-3.6994353712411794</v>
      </c>
      <c r="AP30" s="191">
        <v>36.512892803118518</v>
      </c>
      <c r="AQ30" s="191">
        <v>30.880874331645941</v>
      </c>
      <c r="AR30" s="191">
        <v>5.3370188716138642</v>
      </c>
      <c r="AS30" s="191">
        <v>-8.767277909528417</v>
      </c>
      <c r="AT30" s="191">
        <v>-33.068915018422103</v>
      </c>
      <c r="AU30" s="192">
        <v>-0.25935308642324628</v>
      </c>
      <c r="AW30" s="189"/>
      <c r="AX30" s="190" t="s">
        <v>12</v>
      </c>
      <c r="AY30" s="191">
        <v>0</v>
      </c>
      <c r="AZ30" s="191">
        <v>0</v>
      </c>
      <c r="BA30" s="191">
        <v>0</v>
      </c>
      <c r="BB30" s="191"/>
      <c r="BC30" s="191">
        <v>0</v>
      </c>
      <c r="BD30" s="191">
        <v>0</v>
      </c>
      <c r="BE30" s="191">
        <v>0</v>
      </c>
      <c r="BF30" s="191">
        <v>0</v>
      </c>
      <c r="BG30" s="191">
        <v>0</v>
      </c>
      <c r="BH30" s="191">
        <v>0</v>
      </c>
      <c r="BI30" s="191">
        <v>0</v>
      </c>
      <c r="BJ30" s="191">
        <v>0</v>
      </c>
      <c r="BK30" s="192">
        <v>0</v>
      </c>
    </row>
    <row r="31" spans="1:63" s="193" customFormat="1" ht="15" customHeight="1" x14ac:dyDescent="0.25">
      <c r="A31" s="185"/>
      <c r="B31" s="194" t="s">
        <v>13</v>
      </c>
      <c r="C31" s="194">
        <v>155306.01462416394</v>
      </c>
      <c r="D31" s="194">
        <v>193710.65267859204</v>
      </c>
      <c r="E31" s="194">
        <v>349016.66730275599</v>
      </c>
      <c r="F31" s="194"/>
      <c r="G31" s="194">
        <v>114798.98361371495</v>
      </c>
      <c r="H31" s="194">
        <v>10565.06956113649</v>
      </c>
      <c r="I31" s="194">
        <v>4118.8818840869953</v>
      </c>
      <c r="J31" s="194">
        <v>4771.0180402460046</v>
      </c>
      <c r="K31" s="194">
        <v>28509.082458692828</v>
      </c>
      <c r="L31" s="194">
        <v>162763.03555787727</v>
      </c>
      <c r="M31" s="194">
        <v>105771.02110865088</v>
      </c>
      <c r="N31" s="194">
        <v>23561.941030715698</v>
      </c>
      <c r="O31" s="195">
        <v>641112.66499999969</v>
      </c>
      <c r="P31" s="204"/>
      <c r="Q31" s="189"/>
      <c r="R31" s="196" t="s">
        <v>13</v>
      </c>
      <c r="S31" s="197">
        <v>-15.051516718438876</v>
      </c>
      <c r="T31" s="197">
        <v>-1.947066363768883</v>
      </c>
      <c r="U31" s="197">
        <v>-8.2455014108122668</v>
      </c>
      <c r="V31" s="197"/>
      <c r="W31" s="197">
        <v>1.9992579136485062</v>
      </c>
      <c r="X31" s="197">
        <v>-28.102796570611815</v>
      </c>
      <c r="Y31" s="197">
        <v>51.32760061085142</v>
      </c>
      <c r="Z31" s="197">
        <v>-41.751226101881677</v>
      </c>
      <c r="AA31" s="197">
        <v>-10.108727135272616</v>
      </c>
      <c r="AB31" s="197">
        <v>-4.1844406599450394</v>
      </c>
      <c r="AC31" s="197">
        <v>-15.064097968501414</v>
      </c>
      <c r="AD31" s="197">
        <v>-24.899125614809421</v>
      </c>
      <c r="AE31" s="198">
        <v>-9.2109414067457607</v>
      </c>
      <c r="AG31" s="189"/>
      <c r="AH31" s="196" t="s">
        <v>13</v>
      </c>
      <c r="AI31" s="197">
        <v>-8.4494626044116643</v>
      </c>
      <c r="AJ31" s="197">
        <v>13.087959166480715</v>
      </c>
      <c r="AK31" s="197">
        <v>2.2434234005831257</v>
      </c>
      <c r="AL31" s="197"/>
      <c r="AM31" s="197">
        <v>0.84263181187264991</v>
      </c>
      <c r="AN31" s="197">
        <v>-11.422190908421427</v>
      </c>
      <c r="AO31" s="197">
        <v>1.3515419977102994</v>
      </c>
      <c r="AP31" s="197">
        <v>26.855447432485306</v>
      </c>
      <c r="AQ31" s="197">
        <v>26.027678633659264</v>
      </c>
      <c r="AR31" s="197">
        <v>4.4321264575601447</v>
      </c>
      <c r="AS31" s="197">
        <v>-9.3039289787450485</v>
      </c>
      <c r="AT31" s="197">
        <v>-32.444328736986648</v>
      </c>
      <c r="AU31" s="198">
        <v>-1.0172425039715876</v>
      </c>
      <c r="AW31" s="189"/>
      <c r="AX31" s="196" t="s">
        <v>13</v>
      </c>
      <c r="AY31" s="197">
        <v>-8.4494626044116643</v>
      </c>
      <c r="AZ31" s="197">
        <v>13.087959166480715</v>
      </c>
      <c r="BA31" s="197">
        <v>2.2434234005831257</v>
      </c>
      <c r="BB31" s="197"/>
      <c r="BC31" s="197">
        <v>0.84263181187264991</v>
      </c>
      <c r="BD31" s="197">
        <v>-11.422190908421427</v>
      </c>
      <c r="BE31" s="197">
        <v>1.3515419977102994</v>
      </c>
      <c r="BF31" s="197">
        <v>26.855447432485306</v>
      </c>
      <c r="BG31" s="197">
        <v>26.027678633659264</v>
      </c>
      <c r="BH31" s="197">
        <v>4.4321264575601447</v>
      </c>
      <c r="BI31" s="197">
        <v>-9.3039289787450485</v>
      </c>
      <c r="BJ31" s="197">
        <v>-32.444328736986648</v>
      </c>
      <c r="BK31" s="198">
        <v>-1.0172425039715876</v>
      </c>
    </row>
    <row r="32" spans="1:63" s="193" customFormat="1" ht="15" customHeight="1" x14ac:dyDescent="0.25">
      <c r="A32" s="185">
        <v>2024</v>
      </c>
      <c r="B32" s="186" t="s">
        <v>2</v>
      </c>
      <c r="C32" s="186">
        <v>149197.30907996561</v>
      </c>
      <c r="D32" s="186">
        <v>164547.46040412725</v>
      </c>
      <c r="E32" s="186">
        <v>313744.76948409283</v>
      </c>
      <c r="F32" s="186"/>
      <c r="G32" s="186">
        <v>88910.79330318459</v>
      </c>
      <c r="H32" s="186">
        <v>7252.5716265400697</v>
      </c>
      <c r="I32" s="186">
        <v>1999.25</v>
      </c>
      <c r="J32" s="186">
        <v>5863.45</v>
      </c>
      <c r="K32" s="186">
        <v>22046.41</v>
      </c>
      <c r="L32" s="186">
        <v>126072.47492972466</v>
      </c>
      <c r="M32" s="186">
        <v>77764.093566600961</v>
      </c>
      <c r="N32" s="186">
        <v>18723.62868624795</v>
      </c>
      <c r="O32" s="187">
        <v>536304.96666666644</v>
      </c>
      <c r="P32" s="204"/>
      <c r="Q32" s="189">
        <v>2024</v>
      </c>
      <c r="R32" s="190" t="s">
        <v>2</v>
      </c>
      <c r="S32" s="191">
        <v>-3.2811337911098235</v>
      </c>
      <c r="T32" s="191">
        <v>0.60842260851863728</v>
      </c>
      <c r="U32" s="191">
        <v>-1.2794852044749092</v>
      </c>
      <c r="V32" s="191"/>
      <c r="W32" s="191">
        <v>-1.9545812040002915</v>
      </c>
      <c r="X32" s="191">
        <v>-41.518565682974661</v>
      </c>
      <c r="Y32" s="191">
        <v>0.27021256940375338</v>
      </c>
      <c r="Z32" s="191">
        <v>-18.534059099076075</v>
      </c>
      <c r="AA32" s="191">
        <v>-7.3097762510663102</v>
      </c>
      <c r="AB32" s="191">
        <v>-7.341276613451825</v>
      </c>
      <c r="AC32" s="191">
        <v>-20.602751336379526</v>
      </c>
      <c r="AD32" s="191">
        <v>15.901546078721566</v>
      </c>
      <c r="AE32" s="192">
        <v>-5.5751310582312783</v>
      </c>
      <c r="AG32" s="189">
        <v>2024</v>
      </c>
      <c r="AH32" s="190" t="s">
        <v>2</v>
      </c>
      <c r="AI32" s="191">
        <v>-3.2811337911098235</v>
      </c>
      <c r="AJ32" s="191">
        <v>0.60842260851863728</v>
      </c>
      <c r="AK32" s="191">
        <v>-1.2794852044749092</v>
      </c>
      <c r="AL32" s="191"/>
      <c r="AM32" s="191">
        <v>-1.9545812040002915</v>
      </c>
      <c r="AN32" s="191">
        <v>-41.518565682974661</v>
      </c>
      <c r="AO32" s="191">
        <v>0.27021256940375338</v>
      </c>
      <c r="AP32" s="191">
        <v>-18.534059099076075</v>
      </c>
      <c r="AQ32" s="191">
        <v>-7.3097762510663102</v>
      </c>
      <c r="AR32" s="191">
        <v>-7.341276613451825</v>
      </c>
      <c r="AS32" s="191">
        <v>-20.602751336379526</v>
      </c>
      <c r="AT32" s="191">
        <v>15.901546078721566</v>
      </c>
      <c r="AU32" s="192">
        <v>-5.5751310582312783</v>
      </c>
      <c r="AW32" s="189">
        <v>2024</v>
      </c>
      <c r="AX32" s="190" t="s">
        <v>2</v>
      </c>
      <c r="AY32" s="191">
        <v>-9.7374321169883729</v>
      </c>
      <c r="AZ32" s="191">
        <v>13.57677675338482</v>
      </c>
      <c r="BA32" s="191">
        <v>1.745775629683294</v>
      </c>
      <c r="BB32" s="191"/>
      <c r="BC32" s="191">
        <v>0.51171394303260342</v>
      </c>
      <c r="BD32" s="191">
        <v>-15.525387854415371</v>
      </c>
      <c r="BE32" s="191">
        <v>-1.137774275411644</v>
      </c>
      <c r="BF32" s="191">
        <v>20.154955205333366</v>
      </c>
      <c r="BG32" s="191">
        <v>22.400802880870202</v>
      </c>
      <c r="BH32" s="191">
        <v>3.0467136138427406</v>
      </c>
      <c r="BI32" s="191">
        <v>-9.7422240109683571</v>
      </c>
      <c r="BJ32" s="191">
        <v>-30.560928002710625</v>
      </c>
      <c r="BK32" s="192">
        <v>-1.521417228286424</v>
      </c>
    </row>
    <row r="33" spans="1:63" s="193" customFormat="1" ht="15" customHeight="1" x14ac:dyDescent="0.25">
      <c r="A33" s="185"/>
      <c r="B33" s="194" t="s">
        <v>3</v>
      </c>
      <c r="C33" s="194">
        <v>212111.36307222699</v>
      </c>
      <c r="D33" s="194">
        <v>213494.89213276011</v>
      </c>
      <c r="E33" s="194">
        <v>425606.25520498713</v>
      </c>
      <c r="F33" s="194"/>
      <c r="G33" s="194">
        <v>101319.73528223549</v>
      </c>
      <c r="H33" s="194">
        <v>6119.9925599999997</v>
      </c>
      <c r="I33" s="194">
        <v>1838.75</v>
      </c>
      <c r="J33" s="194">
        <v>7364.3104249999997</v>
      </c>
      <c r="K33" s="194">
        <v>19716.879999999997</v>
      </c>
      <c r="L33" s="194">
        <v>136359.66826723548</v>
      </c>
      <c r="M33" s="194">
        <v>90773.109079965623</v>
      </c>
      <c r="N33" s="194">
        <v>23303.911812811693</v>
      </c>
      <c r="O33" s="195">
        <v>676042.944365</v>
      </c>
      <c r="P33" s="204"/>
      <c r="Q33" s="189"/>
      <c r="R33" s="196" t="s">
        <v>3</v>
      </c>
      <c r="S33" s="197">
        <v>12.683295198221984</v>
      </c>
      <c r="T33" s="197">
        <v>1.2756889888223952</v>
      </c>
      <c r="U33" s="197">
        <v>6.6568980355523877</v>
      </c>
      <c r="V33" s="197"/>
      <c r="W33" s="197">
        <v>3.6258270765748364</v>
      </c>
      <c r="X33" s="197">
        <v>-57.403230257198501</v>
      </c>
      <c r="Y33" s="197">
        <v>-21.634948031901942</v>
      </c>
      <c r="Z33" s="197">
        <v>-20.850145595262219</v>
      </c>
      <c r="AA33" s="197">
        <v>-20.458713055612051</v>
      </c>
      <c r="AB33" s="197">
        <v>-8.2252140574555312</v>
      </c>
      <c r="AC33" s="197">
        <v>-22.12253535219925</v>
      </c>
      <c r="AD33" s="197">
        <v>8.7120635858699984</v>
      </c>
      <c r="AE33" s="198">
        <v>-1.3966181256769516</v>
      </c>
      <c r="AG33" s="189"/>
      <c r="AH33" s="197" t="s">
        <v>3</v>
      </c>
      <c r="AI33" s="197">
        <v>5.4929733494975181</v>
      </c>
      <c r="AJ33" s="197">
        <v>0.98416860644564963</v>
      </c>
      <c r="AK33" s="197">
        <v>3.1383677843374755</v>
      </c>
      <c r="AL33" s="197"/>
      <c r="AM33" s="197">
        <v>0.9406132303833914</v>
      </c>
      <c r="AN33" s="197">
        <v>-50.044146382916161</v>
      </c>
      <c r="AO33" s="197">
        <v>-11.571968284932893</v>
      </c>
      <c r="AP33" s="197">
        <v>-19.839954449905278</v>
      </c>
      <c r="AQ33" s="197">
        <v>-14.020027992620129</v>
      </c>
      <c r="AR33" s="197">
        <v>-7.8026848407973262</v>
      </c>
      <c r="AS33" s="197">
        <v>-21.428591567457474</v>
      </c>
      <c r="AT33" s="197">
        <v>11.801740079352413</v>
      </c>
      <c r="AU33" s="198">
        <v>-3.2897993758924002</v>
      </c>
      <c r="AW33" s="189"/>
      <c r="AX33" s="197" t="s">
        <v>3</v>
      </c>
      <c r="AY33" s="197">
        <v>-9.6729355893438367</v>
      </c>
      <c r="AZ33" s="197">
        <v>13.868361163560266</v>
      </c>
      <c r="BA33" s="197">
        <v>1.8523723616352896</v>
      </c>
      <c r="BB33" s="197"/>
      <c r="BC33" s="197">
        <v>0.9999563830366327</v>
      </c>
      <c r="BD33" s="197">
        <v>-19.924460731775596</v>
      </c>
      <c r="BE33" s="197">
        <v>-5.869259023663048</v>
      </c>
      <c r="BF33" s="197">
        <v>8.628496380972166</v>
      </c>
      <c r="BG33" s="197">
        <v>17.787986270102493</v>
      </c>
      <c r="BH33" s="197">
        <v>1.8319406210860762</v>
      </c>
      <c r="BI33" s="197">
        <v>-10.970651079142087</v>
      </c>
      <c r="BJ33" s="197">
        <v>-27.79033674387901</v>
      </c>
      <c r="BK33" s="198">
        <v>-1.7392314387552545</v>
      </c>
    </row>
    <row r="34" spans="1:63" s="193" customFormat="1" ht="15" customHeight="1" x14ac:dyDescent="0.25">
      <c r="A34" s="185"/>
      <c r="B34" s="186" t="s">
        <v>4</v>
      </c>
      <c r="C34" s="186">
        <v>189762.34198910859</v>
      </c>
      <c r="D34" s="186">
        <v>195801.35797363144</v>
      </c>
      <c r="E34" s="186">
        <v>385563.69996274007</v>
      </c>
      <c r="F34" s="186"/>
      <c r="G34" s="186">
        <v>99769.500902837477</v>
      </c>
      <c r="H34" s="186">
        <v>5733.4140399999997</v>
      </c>
      <c r="I34" s="186">
        <v>1506</v>
      </c>
      <c r="J34" s="186">
        <v>8930.5</v>
      </c>
      <c r="K34" s="186">
        <v>19838.28</v>
      </c>
      <c r="L34" s="186">
        <v>135777.69494283746</v>
      </c>
      <c r="M34" s="186">
        <v>85866.812678417889</v>
      </c>
      <c r="N34" s="186">
        <v>21337.486456004586</v>
      </c>
      <c r="O34" s="187">
        <v>628545.69404000009</v>
      </c>
      <c r="P34" s="204"/>
      <c r="Q34" s="189"/>
      <c r="R34" s="190" t="s">
        <v>4</v>
      </c>
      <c r="S34" s="191">
        <v>-3.4870540828206913</v>
      </c>
      <c r="T34" s="191">
        <v>-13.353893403955723</v>
      </c>
      <c r="U34" s="191">
        <v>-8.7632207900414727</v>
      </c>
      <c r="V34" s="191"/>
      <c r="W34" s="191">
        <v>-7.099669360822233</v>
      </c>
      <c r="X34" s="191">
        <v>-61.778360914814975</v>
      </c>
      <c r="Y34" s="191">
        <v>-45.961875905930292</v>
      </c>
      <c r="Z34" s="191">
        <v>14.006372321098411</v>
      </c>
      <c r="AA34" s="191">
        <v>-36.263367952142609</v>
      </c>
      <c r="AB34" s="191">
        <v>-17.279449543566699</v>
      </c>
      <c r="AC34" s="191">
        <v>-31.259090535427248</v>
      </c>
      <c r="AD34" s="191">
        <v>-29.652633278066716</v>
      </c>
      <c r="AE34" s="192">
        <v>-15.288318903281194</v>
      </c>
      <c r="AG34" s="189"/>
      <c r="AH34" s="190" t="s">
        <v>4</v>
      </c>
      <c r="AI34" s="191">
        <v>2.2178965053808639</v>
      </c>
      <c r="AJ34" s="191">
        <v>-4.4129567243065964</v>
      </c>
      <c r="AK34" s="191">
        <v>-1.2756668257331967</v>
      </c>
      <c r="AL34" s="191"/>
      <c r="AM34" s="191">
        <v>-1.9780053751351403</v>
      </c>
      <c r="AN34" s="191">
        <v>-54.258217213996964</v>
      </c>
      <c r="AO34" s="191">
        <v>-25.019369308164173</v>
      </c>
      <c r="AP34" s="191">
        <v>-8.9449741046860396</v>
      </c>
      <c r="AQ34" s="191">
        <v>-22.706907671929073</v>
      </c>
      <c r="AR34" s="191">
        <v>-11.268773080163356</v>
      </c>
      <c r="AS34" s="191">
        <v>-25.046468335567326</v>
      </c>
      <c r="AT34" s="191">
        <v>-6.7101420199108901</v>
      </c>
      <c r="AU34" s="192">
        <v>-7.7510239226294431</v>
      </c>
      <c r="AW34" s="189"/>
      <c r="AX34" s="190" t="s">
        <v>4</v>
      </c>
      <c r="AY34" s="191">
        <v>-10.8063324643973</v>
      </c>
      <c r="AZ34" s="191">
        <v>13.444225580690699</v>
      </c>
      <c r="BA34" s="191">
        <v>0.96156973775585186</v>
      </c>
      <c r="BB34" s="191"/>
      <c r="BC34" s="191">
        <v>0.53573986995291989</v>
      </c>
      <c r="BD34" s="191">
        <v>-24.825267731125194</v>
      </c>
      <c r="BE34" s="191">
        <v>-11.013353346671579</v>
      </c>
      <c r="BF34" s="191">
        <v>6.6104352855896593</v>
      </c>
      <c r="BG34" s="191">
        <v>9.4756493241725366</v>
      </c>
      <c r="BH34" s="191">
        <v>-0.32826003299871331</v>
      </c>
      <c r="BI34" s="191">
        <v>-13.466907793507914</v>
      </c>
      <c r="BJ34" s="191">
        <v>-28.678978993954516</v>
      </c>
      <c r="BK34" s="192">
        <v>-3.1466161841400577</v>
      </c>
    </row>
    <row r="35" spans="1:63" s="193" customFormat="1" ht="15" customHeight="1" x14ac:dyDescent="0.25">
      <c r="A35" s="362"/>
      <c r="B35" s="363" t="s">
        <v>5</v>
      </c>
      <c r="C35" s="363">
        <v>199526.29</v>
      </c>
      <c r="D35" s="363">
        <v>207117.5</v>
      </c>
      <c r="E35" s="363">
        <v>406643.79000000004</v>
      </c>
      <c r="F35" s="363"/>
      <c r="G35" s="363">
        <v>112579.74999999999</v>
      </c>
      <c r="H35" s="363">
        <v>8416.2999999999993</v>
      </c>
      <c r="I35" s="363">
        <v>1757.5</v>
      </c>
      <c r="J35" s="363">
        <v>8895.380000000001</v>
      </c>
      <c r="K35" s="363">
        <v>22852.880000000001</v>
      </c>
      <c r="L35" s="363">
        <v>154501.81</v>
      </c>
      <c r="M35" s="363">
        <v>104121.62</v>
      </c>
      <c r="N35" s="363">
        <v>14390.41</v>
      </c>
      <c r="O35" s="195">
        <v>679657.63</v>
      </c>
      <c r="P35" s="204"/>
      <c r="Q35" s="189"/>
      <c r="R35" s="364" t="s">
        <v>5</v>
      </c>
      <c r="S35" s="365">
        <v>24.404647034579696</v>
      </c>
      <c r="T35" s="365">
        <v>8.303375891727967</v>
      </c>
      <c r="U35" s="365">
        <v>15.647604453461071</v>
      </c>
      <c r="V35" s="365"/>
      <c r="W35" s="365">
        <v>12.345228586781417</v>
      </c>
      <c r="X35" s="365">
        <v>-37.320877956517251</v>
      </c>
      <c r="Y35" s="365">
        <v>-10.111007298816787</v>
      </c>
      <c r="Z35" s="365">
        <v>25.108950616713457</v>
      </c>
      <c r="AA35" s="365">
        <v>-19.740488274548952</v>
      </c>
      <c r="AB35" s="365">
        <v>2.2003794202857989</v>
      </c>
      <c r="AC35" s="365">
        <v>0.50984238049032626</v>
      </c>
      <c r="AD35" s="365">
        <v>-22.553582892562318</v>
      </c>
      <c r="AE35" s="198">
        <v>8.7498948845733651</v>
      </c>
      <c r="AG35" s="189"/>
      <c r="AH35" s="365" t="s">
        <v>5</v>
      </c>
      <c r="AI35" s="365">
        <v>7.3049951982041961</v>
      </c>
      <c r="AJ35" s="365">
        <v>-1.3407894922244026</v>
      </c>
      <c r="AK35" s="365">
        <v>2.7151589443149504</v>
      </c>
      <c r="AL35" s="365"/>
      <c r="AM35" s="365">
        <v>1.6459674269828923</v>
      </c>
      <c r="AN35" s="365">
        <v>-50.137910121042225</v>
      </c>
      <c r="AO35" s="365">
        <v>-21.809998639663689</v>
      </c>
      <c r="AP35" s="365">
        <v>-1.2449883771382275</v>
      </c>
      <c r="AQ35" s="365">
        <v>-21.926070502617364</v>
      </c>
      <c r="AR35" s="365">
        <v>-7.8748586890767882</v>
      </c>
      <c r="AS35" s="365">
        <v>-19.070368662708276</v>
      </c>
      <c r="AT35" s="365">
        <v>-10.113329478113826</v>
      </c>
      <c r="AU35" s="198">
        <v>-3.8157221877906551</v>
      </c>
      <c r="AW35" s="189"/>
      <c r="AX35" s="365" t="s">
        <v>5</v>
      </c>
      <c r="AY35" s="365">
        <v>-8.6447603834922404</v>
      </c>
      <c r="AZ35" s="365">
        <v>13.868403890875229</v>
      </c>
      <c r="BA35" s="365">
        <v>2.3274103247692182</v>
      </c>
      <c r="BB35" s="365"/>
      <c r="BC35" s="365">
        <v>1.5665580593838655</v>
      </c>
      <c r="BD35" s="365">
        <v>-27.310749679714476</v>
      </c>
      <c r="BE35" s="365">
        <v>-7.9693832387016101</v>
      </c>
      <c r="BF35" s="365">
        <v>7.3225101865509714</v>
      </c>
      <c r="BG35" s="365">
        <v>3.3036325121780408</v>
      </c>
      <c r="BH35" s="365">
        <v>-0.70324632361335659</v>
      </c>
      <c r="BI35" s="365">
        <v>-12.763413866953485</v>
      </c>
      <c r="BJ35" s="365">
        <v>-26.874452970309321</v>
      </c>
      <c r="BK35" s="198">
        <v>-2.1980757045344177</v>
      </c>
    </row>
    <row r="36" spans="1:63" s="367" customFormat="1" ht="15" customHeight="1" x14ac:dyDescent="0.25">
      <c r="A36" s="205"/>
      <c r="B36" s="368" t="s">
        <v>6</v>
      </c>
      <c r="C36" s="368">
        <v>199108.49145224449</v>
      </c>
      <c r="D36" s="368">
        <v>207942.74200685933</v>
      </c>
      <c r="E36" s="368">
        <v>407051.23345910385</v>
      </c>
      <c r="F36" s="368"/>
      <c r="G36" s="368">
        <v>111991.26847153043</v>
      </c>
      <c r="H36" s="368">
        <v>12140.648481192897</v>
      </c>
      <c r="I36" s="368">
        <v>2891.65</v>
      </c>
      <c r="J36" s="368">
        <v>8447.9540761054086</v>
      </c>
      <c r="K36" s="368">
        <v>19943.642591493724</v>
      </c>
      <c r="L36" s="368">
        <v>155415.16362032248</v>
      </c>
      <c r="M36" s="368">
        <v>99813.144954927135</v>
      </c>
      <c r="N36" s="368">
        <v>8717.4912989799013</v>
      </c>
      <c r="O36" s="369">
        <v>670997.03333333321</v>
      </c>
      <c r="P36" s="366"/>
      <c r="Q36" s="206"/>
      <c r="R36" s="370" t="s">
        <v>6</v>
      </c>
      <c r="S36" s="371">
        <v>7.1507224957674254</v>
      </c>
      <c r="T36" s="371">
        <v>-11.450291915608631</v>
      </c>
      <c r="U36" s="371">
        <v>-3.2333971074250911</v>
      </c>
      <c r="V36" s="371"/>
      <c r="W36" s="371">
        <v>-1.742222831707025</v>
      </c>
      <c r="X36" s="371">
        <v>-13.896572174581863</v>
      </c>
      <c r="Y36" s="371">
        <v>85.444198692842576</v>
      </c>
      <c r="Z36" s="371">
        <v>5.3682482415481587</v>
      </c>
      <c r="AA36" s="371">
        <v>-34.950935633138357</v>
      </c>
      <c r="AB36" s="371">
        <v>-7.6631842613959691</v>
      </c>
      <c r="AC36" s="371">
        <v>-16.771933333301263</v>
      </c>
      <c r="AD36" s="371">
        <v>-60.339701610907085</v>
      </c>
      <c r="AE36" s="372">
        <v>-8.1924641292486484</v>
      </c>
      <c r="AG36" s="206"/>
      <c r="AH36" s="371" t="s">
        <v>6</v>
      </c>
      <c r="AI36" s="371">
        <v>7.2726146987304219</v>
      </c>
      <c r="AJ36" s="371">
        <v>-3.6537442723050759</v>
      </c>
      <c r="AK36" s="371">
        <v>1.4062499001338722</v>
      </c>
      <c r="AL36" s="371"/>
      <c r="AM36" s="371">
        <v>0.88881608478909868</v>
      </c>
      <c r="AN36" s="371">
        <v>-42.763759416016079</v>
      </c>
      <c r="AO36" s="371">
        <v>-6.0941858431778115</v>
      </c>
      <c r="AP36" s="371">
        <v>9.8609360085589515E-2</v>
      </c>
      <c r="AQ36" s="371">
        <v>-24.802460245054874</v>
      </c>
      <c r="AR36" s="371">
        <v>-7.8284849004097623</v>
      </c>
      <c r="AS36" s="371">
        <v>-18.580712851601959</v>
      </c>
      <c r="AT36" s="371">
        <v>-20.289881233657852</v>
      </c>
      <c r="AU36" s="372">
        <v>-4.7701974493373598</v>
      </c>
      <c r="AW36" s="206"/>
      <c r="AX36" s="371" t="s">
        <v>6</v>
      </c>
      <c r="AY36" s="371">
        <v>-7.2973159029908174</v>
      </c>
      <c r="AZ36" s="371">
        <v>10.064156854744894</v>
      </c>
      <c r="BA36" s="371">
        <v>1.3042439984993166</v>
      </c>
      <c r="BB36" s="371"/>
      <c r="BC36" s="371">
        <v>4.8558887941112516E-3</v>
      </c>
      <c r="BD36" s="371">
        <v>-28.166814501259481</v>
      </c>
      <c r="BE36" s="371">
        <v>2.4876125842581587</v>
      </c>
      <c r="BF36" s="371">
        <v>3.4822813847926284</v>
      </c>
      <c r="BG36" s="371">
        <v>-3.6508963699047143</v>
      </c>
      <c r="BH36" s="371">
        <v>-2.9510999232197292</v>
      </c>
      <c r="BI36" s="371">
        <v>-14.38058909471961</v>
      </c>
      <c r="BJ36" s="371">
        <v>-26.974691111308829</v>
      </c>
      <c r="BK36" s="372">
        <v>-3.4841638681019589</v>
      </c>
    </row>
    <row r="37" spans="1:63" s="193" customFormat="1" ht="15" customHeight="1" x14ac:dyDescent="0.25">
      <c r="A37" s="185"/>
      <c r="B37" s="186"/>
      <c r="C37" s="199"/>
      <c r="D37" s="199"/>
      <c r="E37" s="199"/>
      <c r="F37" s="199"/>
      <c r="G37" s="199"/>
      <c r="H37" s="199"/>
      <c r="I37" s="199"/>
      <c r="J37" s="199"/>
      <c r="K37" s="199"/>
      <c r="L37" s="199"/>
      <c r="M37" s="199"/>
      <c r="N37" s="199"/>
      <c r="O37" s="199"/>
      <c r="P37" s="188"/>
      <c r="Q37" s="185"/>
      <c r="R37" s="190"/>
      <c r="S37" s="202"/>
      <c r="T37" s="202"/>
      <c r="U37" s="202"/>
      <c r="V37" s="202"/>
      <c r="W37" s="202"/>
      <c r="X37" s="202"/>
      <c r="Y37" s="202"/>
      <c r="Z37" s="202"/>
      <c r="AA37" s="202"/>
      <c r="AB37" s="202"/>
      <c r="AC37" s="202"/>
      <c r="AD37" s="202"/>
      <c r="AE37" s="202"/>
      <c r="AG37" s="185"/>
      <c r="AH37" s="201"/>
      <c r="AI37" s="202"/>
      <c r="AJ37" s="202"/>
      <c r="AK37" s="202"/>
      <c r="AL37" s="202"/>
      <c r="AM37" s="202"/>
      <c r="AN37" s="202"/>
      <c r="AO37" s="202"/>
      <c r="AP37" s="202"/>
      <c r="AQ37" s="202"/>
      <c r="AR37" s="202"/>
      <c r="AS37" s="202"/>
      <c r="AT37" s="202"/>
      <c r="AU37" s="202"/>
    </row>
    <row r="38" spans="1:63" s="208" customFormat="1" ht="15" customHeight="1" x14ac:dyDescent="0.15">
      <c r="A38" s="207"/>
      <c r="P38" s="209"/>
      <c r="Q38" s="210"/>
      <c r="R38" s="211"/>
      <c r="S38" s="212"/>
      <c r="T38" s="212"/>
      <c r="U38" s="212"/>
      <c r="V38" s="212"/>
      <c r="W38" s="212"/>
      <c r="X38" s="212"/>
      <c r="Y38" s="212"/>
      <c r="Z38" s="212"/>
      <c r="AA38" s="212"/>
      <c r="AB38" s="212"/>
      <c r="AC38" s="212"/>
      <c r="AD38" s="212"/>
      <c r="AE38" s="212"/>
      <c r="AG38" s="210"/>
      <c r="AH38" s="211"/>
      <c r="AI38" s="211"/>
      <c r="AJ38" s="211"/>
      <c r="AK38" s="211"/>
      <c r="AL38" s="211"/>
      <c r="AM38" s="211"/>
      <c r="AN38" s="211"/>
      <c r="AO38" s="211"/>
      <c r="AP38" s="211"/>
      <c r="AQ38" s="211"/>
      <c r="AR38" s="211"/>
      <c r="AS38" s="211"/>
      <c r="AT38" s="211"/>
      <c r="AU38" s="211"/>
    </row>
    <row r="39" spans="1:63" s="208" customFormat="1" ht="15.75" customHeight="1" x14ac:dyDescent="0.15">
      <c r="A39" s="286" t="s">
        <v>55</v>
      </c>
      <c r="B39" s="287"/>
      <c r="C39" s="287"/>
      <c r="D39" s="287"/>
      <c r="E39" s="287"/>
      <c r="F39" s="287"/>
      <c r="G39" s="287"/>
      <c r="H39" s="287"/>
      <c r="I39" s="287"/>
      <c r="J39" s="287"/>
      <c r="K39" s="287"/>
      <c r="L39" s="287"/>
      <c r="M39" s="287"/>
      <c r="N39" s="287"/>
      <c r="O39" s="288"/>
      <c r="P39" s="209"/>
      <c r="Q39" s="286" t="s">
        <v>55</v>
      </c>
      <c r="R39" s="287"/>
      <c r="S39" s="287"/>
      <c r="T39" s="287"/>
      <c r="U39" s="287"/>
      <c r="V39" s="287"/>
      <c r="W39" s="287"/>
      <c r="X39" s="287"/>
      <c r="Y39" s="287"/>
      <c r="Z39" s="287"/>
      <c r="AA39" s="287"/>
      <c r="AB39" s="287"/>
      <c r="AC39" s="287"/>
      <c r="AD39" s="287"/>
      <c r="AE39" s="288"/>
      <c r="AG39" s="289" t="s">
        <v>55</v>
      </c>
      <c r="AH39" s="287"/>
      <c r="AI39" s="287"/>
      <c r="AJ39" s="287"/>
      <c r="AK39" s="287"/>
      <c r="AL39" s="287"/>
      <c r="AM39" s="287"/>
      <c r="AN39" s="287"/>
      <c r="AO39" s="287"/>
      <c r="AP39" s="287"/>
      <c r="AQ39" s="287"/>
      <c r="AR39" s="287"/>
      <c r="AS39" s="287"/>
      <c r="AT39" s="287"/>
      <c r="AU39" s="288"/>
      <c r="AW39" s="289" t="s">
        <v>55</v>
      </c>
      <c r="AX39" s="287"/>
      <c r="AY39" s="287"/>
      <c r="AZ39" s="287"/>
      <c r="BA39" s="287"/>
      <c r="BB39" s="287"/>
      <c r="BC39" s="287"/>
      <c r="BD39" s="287"/>
      <c r="BE39" s="287"/>
      <c r="BF39" s="287"/>
      <c r="BG39" s="287"/>
      <c r="BH39" s="287"/>
      <c r="BI39" s="287"/>
      <c r="BJ39" s="287"/>
      <c r="BK39" s="288"/>
    </row>
    <row r="40" spans="1:63" s="208" customFormat="1" ht="15.75" customHeight="1" x14ac:dyDescent="0.15">
      <c r="A40" s="213" t="s">
        <v>46</v>
      </c>
      <c r="B40" s="214"/>
      <c r="C40" s="214"/>
      <c r="D40" s="214"/>
      <c r="E40" s="214"/>
      <c r="F40" s="214"/>
      <c r="G40" s="214"/>
      <c r="H40" s="214"/>
      <c r="I40" s="214"/>
      <c r="J40" s="214"/>
      <c r="K40" s="214"/>
      <c r="L40" s="214"/>
      <c r="M40" s="214"/>
      <c r="N40" s="214"/>
      <c r="O40" s="215"/>
      <c r="P40" s="209"/>
      <c r="Q40" s="213" t="s">
        <v>46</v>
      </c>
      <c r="R40" s="216"/>
      <c r="S40" s="216"/>
      <c r="T40" s="216"/>
      <c r="U40" s="216"/>
      <c r="V40" s="216"/>
      <c r="W40" s="216"/>
      <c r="X40" s="216"/>
      <c r="Y40" s="216"/>
      <c r="Z40" s="216"/>
      <c r="AA40" s="216"/>
      <c r="AB40" s="216"/>
      <c r="AC40" s="216"/>
      <c r="AD40" s="216"/>
      <c r="AE40" s="217"/>
      <c r="AG40" s="213" t="s">
        <v>46</v>
      </c>
      <c r="AH40" s="216"/>
      <c r="AI40" s="216"/>
      <c r="AJ40" s="216"/>
      <c r="AK40" s="216"/>
      <c r="AL40" s="216"/>
      <c r="AM40" s="216"/>
      <c r="AN40" s="216"/>
      <c r="AO40" s="216"/>
      <c r="AP40" s="216"/>
      <c r="AQ40" s="216"/>
      <c r="AR40" s="216"/>
      <c r="AS40" s="216"/>
      <c r="AT40" s="216"/>
      <c r="AU40" s="217"/>
      <c r="AW40" s="213" t="s">
        <v>46</v>
      </c>
      <c r="AX40" s="216"/>
      <c r="AY40" s="216"/>
      <c r="AZ40" s="216"/>
      <c r="BA40" s="216"/>
      <c r="BB40" s="216"/>
      <c r="BC40" s="216"/>
      <c r="BD40" s="216"/>
      <c r="BE40" s="216"/>
      <c r="BF40" s="216"/>
      <c r="BG40" s="216"/>
      <c r="BH40" s="216"/>
      <c r="BI40" s="216"/>
      <c r="BJ40" s="216"/>
      <c r="BK40" s="217"/>
    </row>
    <row r="41" spans="1:63" s="208" customFormat="1" ht="22.5" customHeight="1" x14ac:dyDescent="0.15">
      <c r="A41" s="294" t="s">
        <v>58</v>
      </c>
      <c r="B41" s="295"/>
      <c r="C41" s="295"/>
      <c r="D41" s="295"/>
      <c r="E41" s="295"/>
      <c r="F41" s="295"/>
      <c r="G41" s="295"/>
      <c r="H41" s="295"/>
      <c r="I41" s="295"/>
      <c r="J41" s="295"/>
      <c r="K41" s="295"/>
      <c r="L41" s="295"/>
      <c r="M41" s="295"/>
      <c r="N41" s="295"/>
      <c r="O41" s="296"/>
      <c r="P41" s="209"/>
      <c r="Q41" s="294" t="s">
        <v>58</v>
      </c>
      <c r="R41" s="295"/>
      <c r="S41" s="295"/>
      <c r="T41" s="295"/>
      <c r="U41" s="295"/>
      <c r="V41" s="295"/>
      <c r="W41" s="295"/>
      <c r="X41" s="295"/>
      <c r="Y41" s="295"/>
      <c r="Z41" s="295"/>
      <c r="AA41" s="295"/>
      <c r="AB41" s="295"/>
      <c r="AC41" s="295"/>
      <c r="AD41" s="295"/>
      <c r="AE41" s="296"/>
      <c r="AG41" s="294" t="s">
        <v>58</v>
      </c>
      <c r="AH41" s="295"/>
      <c r="AI41" s="295"/>
      <c r="AJ41" s="295"/>
      <c r="AK41" s="295"/>
      <c r="AL41" s="295"/>
      <c r="AM41" s="295"/>
      <c r="AN41" s="295"/>
      <c r="AO41" s="295"/>
      <c r="AP41" s="295"/>
      <c r="AQ41" s="295"/>
      <c r="AR41" s="295"/>
      <c r="AS41" s="295"/>
      <c r="AT41" s="295"/>
      <c r="AU41" s="296"/>
      <c r="AW41" s="294" t="s">
        <v>58</v>
      </c>
      <c r="AX41" s="295"/>
      <c r="AY41" s="295"/>
      <c r="AZ41" s="295"/>
      <c r="BA41" s="295"/>
      <c r="BB41" s="295"/>
      <c r="BC41" s="295"/>
      <c r="BD41" s="295"/>
      <c r="BE41" s="295"/>
      <c r="BF41" s="295"/>
      <c r="BG41" s="295"/>
      <c r="BH41" s="295"/>
      <c r="BI41" s="295"/>
      <c r="BJ41" s="295"/>
      <c r="BK41" s="296"/>
    </row>
    <row r="42" spans="1:63" s="208" customFormat="1" ht="26.25" customHeight="1" x14ac:dyDescent="0.15">
      <c r="A42" s="294" t="s">
        <v>86</v>
      </c>
      <c r="B42" s="295"/>
      <c r="C42" s="295"/>
      <c r="D42" s="295"/>
      <c r="E42" s="295"/>
      <c r="F42" s="295"/>
      <c r="G42" s="295"/>
      <c r="H42" s="295"/>
      <c r="I42" s="295"/>
      <c r="J42" s="295"/>
      <c r="K42" s="295"/>
      <c r="L42" s="295"/>
      <c r="M42" s="295"/>
      <c r="N42" s="295"/>
      <c r="O42" s="296"/>
      <c r="P42" s="209"/>
      <c r="Q42" s="294" t="s">
        <v>85</v>
      </c>
      <c r="R42" s="295"/>
      <c r="S42" s="295"/>
      <c r="T42" s="295"/>
      <c r="U42" s="295"/>
      <c r="V42" s="295"/>
      <c r="W42" s="295"/>
      <c r="X42" s="295"/>
      <c r="Y42" s="295"/>
      <c r="Z42" s="295"/>
      <c r="AA42" s="295"/>
      <c r="AB42" s="295"/>
      <c r="AC42" s="295"/>
      <c r="AD42" s="295"/>
      <c r="AE42" s="296"/>
      <c r="AG42" s="294" t="s">
        <v>85</v>
      </c>
      <c r="AH42" s="295"/>
      <c r="AI42" s="295"/>
      <c r="AJ42" s="295"/>
      <c r="AK42" s="295"/>
      <c r="AL42" s="295"/>
      <c r="AM42" s="295"/>
      <c r="AN42" s="295"/>
      <c r="AO42" s="295"/>
      <c r="AP42" s="295"/>
      <c r="AQ42" s="295"/>
      <c r="AR42" s="295"/>
      <c r="AS42" s="295"/>
      <c r="AT42" s="295"/>
      <c r="AU42" s="296"/>
      <c r="AW42" s="294" t="s">
        <v>85</v>
      </c>
      <c r="AX42" s="295"/>
      <c r="AY42" s="295"/>
      <c r="AZ42" s="295"/>
      <c r="BA42" s="295"/>
      <c r="BB42" s="295"/>
      <c r="BC42" s="295"/>
      <c r="BD42" s="295"/>
      <c r="BE42" s="295"/>
      <c r="BF42" s="295"/>
      <c r="BG42" s="295"/>
      <c r="BH42" s="295"/>
      <c r="BI42" s="295"/>
      <c r="BJ42" s="295"/>
      <c r="BK42" s="296"/>
    </row>
    <row r="43" spans="1:63" s="208" customFormat="1" ht="37.5" customHeight="1" x14ac:dyDescent="0.15">
      <c r="A43" s="294" t="s">
        <v>96</v>
      </c>
      <c r="B43" s="295"/>
      <c r="C43" s="295"/>
      <c r="D43" s="295"/>
      <c r="E43" s="295"/>
      <c r="F43" s="295"/>
      <c r="G43" s="295"/>
      <c r="H43" s="295"/>
      <c r="I43" s="295"/>
      <c r="J43" s="295"/>
      <c r="K43" s="295"/>
      <c r="L43" s="295"/>
      <c r="M43" s="295"/>
      <c r="N43" s="295"/>
      <c r="O43" s="296"/>
      <c r="P43" s="209"/>
      <c r="Q43" s="294" t="s">
        <v>96</v>
      </c>
      <c r="R43" s="295"/>
      <c r="S43" s="295"/>
      <c r="T43" s="295"/>
      <c r="U43" s="295"/>
      <c r="V43" s="295"/>
      <c r="W43" s="295"/>
      <c r="X43" s="295"/>
      <c r="Y43" s="295"/>
      <c r="Z43" s="295"/>
      <c r="AA43" s="295"/>
      <c r="AB43" s="295"/>
      <c r="AC43" s="295"/>
      <c r="AD43" s="295"/>
      <c r="AE43" s="296"/>
      <c r="AG43" s="294" t="s">
        <v>96</v>
      </c>
      <c r="AH43" s="295"/>
      <c r="AI43" s="295"/>
      <c r="AJ43" s="295"/>
      <c r="AK43" s="295"/>
      <c r="AL43" s="295"/>
      <c r="AM43" s="295"/>
      <c r="AN43" s="295"/>
      <c r="AO43" s="295"/>
      <c r="AP43" s="295"/>
      <c r="AQ43" s="295"/>
      <c r="AR43" s="295"/>
      <c r="AS43" s="295"/>
      <c r="AT43" s="295"/>
      <c r="AU43" s="296"/>
      <c r="AW43" s="294" t="s">
        <v>96</v>
      </c>
      <c r="AX43" s="295"/>
      <c r="AY43" s="295"/>
      <c r="AZ43" s="295"/>
      <c r="BA43" s="295"/>
      <c r="BB43" s="295"/>
      <c r="BC43" s="295"/>
      <c r="BD43" s="295"/>
      <c r="BE43" s="295"/>
      <c r="BF43" s="295"/>
      <c r="BG43" s="295"/>
      <c r="BH43" s="295"/>
      <c r="BI43" s="295"/>
      <c r="BJ43" s="295"/>
      <c r="BK43" s="296"/>
    </row>
    <row r="44" spans="1:63" s="208" customFormat="1" ht="22.5" customHeight="1" x14ac:dyDescent="0.15">
      <c r="A44" s="237" t="s">
        <v>77</v>
      </c>
      <c r="B44" s="216"/>
      <c r="C44" s="216"/>
      <c r="D44" s="216"/>
      <c r="E44" s="216"/>
      <c r="F44" s="216"/>
      <c r="G44" s="216"/>
      <c r="H44" s="216"/>
      <c r="I44" s="216"/>
      <c r="J44" s="216"/>
      <c r="K44" s="216"/>
      <c r="L44" s="216"/>
      <c r="M44" s="216"/>
      <c r="N44" s="216"/>
      <c r="O44" s="217"/>
      <c r="P44" s="209"/>
      <c r="Q44" s="237" t="s">
        <v>77</v>
      </c>
      <c r="R44" s="216"/>
      <c r="S44" s="216"/>
      <c r="T44" s="216"/>
      <c r="U44" s="216"/>
      <c r="V44" s="216"/>
      <c r="W44" s="216"/>
      <c r="X44" s="216"/>
      <c r="Y44" s="216"/>
      <c r="Z44" s="216"/>
      <c r="AA44" s="216"/>
      <c r="AB44" s="216"/>
      <c r="AC44" s="216"/>
      <c r="AD44" s="216"/>
      <c r="AE44" s="217"/>
      <c r="AG44" s="237" t="s">
        <v>77</v>
      </c>
      <c r="AH44" s="216"/>
      <c r="AI44" s="216"/>
      <c r="AJ44" s="216"/>
      <c r="AK44" s="216"/>
      <c r="AL44" s="216"/>
      <c r="AM44" s="216"/>
      <c r="AN44" s="216"/>
      <c r="AO44" s="216"/>
      <c r="AP44" s="216"/>
      <c r="AQ44" s="216"/>
      <c r="AR44" s="216"/>
      <c r="AS44" s="216"/>
      <c r="AT44" s="216"/>
      <c r="AU44" s="217"/>
      <c r="AW44" s="237" t="s">
        <v>77</v>
      </c>
      <c r="AX44" s="216"/>
      <c r="AY44" s="216"/>
      <c r="AZ44" s="216"/>
      <c r="BA44" s="216"/>
      <c r="BB44" s="216"/>
      <c r="BC44" s="216"/>
      <c r="BD44" s="216"/>
      <c r="BE44" s="216"/>
      <c r="BF44" s="216"/>
      <c r="BG44" s="216"/>
      <c r="BH44" s="216"/>
      <c r="BI44" s="216"/>
      <c r="BJ44" s="216"/>
      <c r="BK44" s="217"/>
    </row>
    <row r="45" spans="1:63" s="208" customFormat="1" ht="22.5" customHeight="1" x14ac:dyDescent="0.15">
      <c r="A45" s="237" t="s">
        <v>78</v>
      </c>
      <c r="B45" s="216"/>
      <c r="C45" s="216"/>
      <c r="D45" s="216"/>
      <c r="E45" s="216"/>
      <c r="F45" s="216"/>
      <c r="G45" s="216"/>
      <c r="H45" s="216"/>
      <c r="I45" s="216"/>
      <c r="J45" s="216"/>
      <c r="K45" s="216"/>
      <c r="L45" s="216"/>
      <c r="M45" s="216"/>
      <c r="N45" s="216"/>
      <c r="O45" s="217"/>
      <c r="P45" s="209"/>
      <c r="Q45" s="237" t="s">
        <v>78</v>
      </c>
      <c r="R45" s="216"/>
      <c r="S45" s="216"/>
      <c r="T45" s="216"/>
      <c r="U45" s="216"/>
      <c r="V45" s="216"/>
      <c r="W45" s="216"/>
      <c r="X45" s="216"/>
      <c r="Y45" s="216"/>
      <c r="Z45" s="216"/>
      <c r="AA45" s="216"/>
      <c r="AB45" s="216"/>
      <c r="AC45" s="216"/>
      <c r="AD45" s="216"/>
      <c r="AE45" s="217"/>
      <c r="AG45" s="237" t="s">
        <v>78</v>
      </c>
      <c r="AH45" s="216"/>
      <c r="AI45" s="216"/>
      <c r="AJ45" s="216"/>
      <c r="AK45" s="216"/>
      <c r="AL45" s="216"/>
      <c r="AM45" s="216"/>
      <c r="AN45" s="216"/>
      <c r="AO45" s="216"/>
      <c r="AP45" s="216"/>
      <c r="AQ45" s="216"/>
      <c r="AR45" s="216"/>
      <c r="AS45" s="216"/>
      <c r="AT45" s="216"/>
      <c r="AU45" s="217"/>
      <c r="AW45" s="237" t="s">
        <v>78</v>
      </c>
      <c r="AX45" s="216"/>
      <c r="AY45" s="216"/>
      <c r="AZ45" s="216"/>
      <c r="BA45" s="216"/>
      <c r="BB45" s="216"/>
      <c r="BC45" s="216"/>
      <c r="BD45" s="216"/>
      <c r="BE45" s="216"/>
      <c r="BF45" s="216"/>
      <c r="BG45" s="216"/>
      <c r="BH45" s="216"/>
      <c r="BI45" s="216"/>
      <c r="BJ45" s="216"/>
      <c r="BK45" s="217"/>
    </row>
    <row r="46" spans="1:63" s="208" customFormat="1" ht="22.5" customHeight="1" x14ac:dyDescent="0.15">
      <c r="A46" s="237" t="s">
        <v>79</v>
      </c>
      <c r="B46" s="216"/>
      <c r="C46" s="216"/>
      <c r="D46" s="216"/>
      <c r="E46" s="216"/>
      <c r="F46" s="216"/>
      <c r="G46" s="216"/>
      <c r="H46" s="216"/>
      <c r="I46" s="216"/>
      <c r="J46" s="216"/>
      <c r="K46" s="216"/>
      <c r="L46" s="216"/>
      <c r="M46" s="216"/>
      <c r="N46" s="216"/>
      <c r="O46" s="217"/>
      <c r="P46" s="209"/>
      <c r="Q46" s="237" t="s">
        <v>79</v>
      </c>
      <c r="R46" s="216"/>
      <c r="S46" s="216"/>
      <c r="T46" s="216"/>
      <c r="U46" s="216"/>
      <c r="V46" s="216"/>
      <c r="W46" s="216"/>
      <c r="X46" s="216"/>
      <c r="Y46" s="216"/>
      <c r="Z46" s="216"/>
      <c r="AA46" s="216"/>
      <c r="AB46" s="216"/>
      <c r="AC46" s="216"/>
      <c r="AD46" s="216"/>
      <c r="AE46" s="217"/>
      <c r="AG46" s="237" t="s">
        <v>79</v>
      </c>
      <c r="AH46" s="216"/>
      <c r="AI46" s="216"/>
      <c r="AJ46" s="216"/>
      <c r="AK46" s="216"/>
      <c r="AL46" s="216"/>
      <c r="AM46" s="216"/>
      <c r="AN46" s="216"/>
      <c r="AO46" s="216"/>
      <c r="AP46" s="216"/>
      <c r="AQ46" s="216"/>
      <c r="AR46" s="216"/>
      <c r="AS46" s="216"/>
      <c r="AT46" s="216"/>
      <c r="AU46" s="217"/>
      <c r="AW46" s="237" t="s">
        <v>79</v>
      </c>
      <c r="AX46" s="216"/>
      <c r="AY46" s="216"/>
      <c r="AZ46" s="216"/>
      <c r="BA46" s="216"/>
      <c r="BB46" s="216"/>
      <c r="BC46" s="216"/>
      <c r="BD46" s="216"/>
      <c r="BE46" s="216"/>
      <c r="BF46" s="216"/>
      <c r="BG46" s="216"/>
      <c r="BH46" s="216"/>
      <c r="BI46" s="216"/>
      <c r="BJ46" s="216"/>
      <c r="BK46" s="217"/>
    </row>
    <row r="47" spans="1:63" s="208" customFormat="1" ht="22.5" customHeight="1" x14ac:dyDescent="0.15">
      <c r="A47" s="237" t="s">
        <v>80</v>
      </c>
      <c r="B47" s="216"/>
      <c r="C47" s="216"/>
      <c r="D47" s="216"/>
      <c r="E47" s="216"/>
      <c r="F47" s="216"/>
      <c r="G47" s="216"/>
      <c r="H47" s="216"/>
      <c r="I47" s="216"/>
      <c r="J47" s="216"/>
      <c r="K47" s="216"/>
      <c r="L47" s="216"/>
      <c r="M47" s="216"/>
      <c r="N47" s="216"/>
      <c r="O47" s="217"/>
      <c r="P47" s="209"/>
      <c r="Q47" s="237" t="s">
        <v>80</v>
      </c>
      <c r="R47" s="216"/>
      <c r="S47" s="216"/>
      <c r="T47" s="216"/>
      <c r="U47" s="216"/>
      <c r="V47" s="216"/>
      <c r="W47" s="216"/>
      <c r="X47" s="216"/>
      <c r="Y47" s="216"/>
      <c r="Z47" s="216"/>
      <c r="AA47" s="216"/>
      <c r="AB47" s="216"/>
      <c r="AC47" s="216"/>
      <c r="AD47" s="216"/>
      <c r="AE47" s="217"/>
      <c r="AG47" s="237" t="s">
        <v>80</v>
      </c>
      <c r="AH47" s="216"/>
      <c r="AI47" s="216"/>
      <c r="AJ47" s="216"/>
      <c r="AK47" s="216"/>
      <c r="AL47" s="216"/>
      <c r="AM47" s="216"/>
      <c r="AN47" s="216"/>
      <c r="AO47" s="216"/>
      <c r="AP47" s="216"/>
      <c r="AQ47" s="216"/>
      <c r="AR47" s="216"/>
      <c r="AS47" s="216"/>
      <c r="AT47" s="216"/>
      <c r="AU47" s="217"/>
      <c r="AW47" s="237" t="s">
        <v>80</v>
      </c>
      <c r="AX47" s="216"/>
      <c r="AY47" s="216"/>
      <c r="AZ47" s="216"/>
      <c r="BA47" s="216"/>
      <c r="BB47" s="216"/>
      <c r="BC47" s="216"/>
      <c r="BD47" s="216"/>
      <c r="BE47" s="216"/>
      <c r="BF47" s="216"/>
      <c r="BG47" s="216"/>
      <c r="BH47" s="216"/>
      <c r="BI47" s="216"/>
      <c r="BJ47" s="216"/>
      <c r="BK47" s="217"/>
    </row>
    <row r="48" spans="1:63" s="208" customFormat="1" ht="22.5" customHeight="1" x14ac:dyDescent="0.15">
      <c r="A48" s="237" t="s">
        <v>81</v>
      </c>
      <c r="B48" s="216"/>
      <c r="C48" s="216"/>
      <c r="D48" s="216"/>
      <c r="E48" s="216"/>
      <c r="F48" s="216"/>
      <c r="G48" s="216"/>
      <c r="H48" s="216"/>
      <c r="I48" s="216"/>
      <c r="J48" s="216"/>
      <c r="K48" s="216"/>
      <c r="L48" s="216"/>
      <c r="M48" s="216"/>
      <c r="N48" s="216"/>
      <c r="O48" s="217"/>
      <c r="P48" s="209"/>
      <c r="Q48" s="237" t="s">
        <v>81</v>
      </c>
      <c r="R48" s="216"/>
      <c r="S48" s="216"/>
      <c r="T48" s="216"/>
      <c r="U48" s="216"/>
      <c r="V48" s="216"/>
      <c r="W48" s="216"/>
      <c r="X48" s="216"/>
      <c r="Y48" s="216"/>
      <c r="Z48" s="216"/>
      <c r="AA48" s="216"/>
      <c r="AB48" s="216"/>
      <c r="AC48" s="216"/>
      <c r="AD48" s="216"/>
      <c r="AE48" s="217"/>
      <c r="AG48" s="237" t="s">
        <v>81</v>
      </c>
      <c r="AH48" s="216"/>
      <c r="AI48" s="216"/>
      <c r="AJ48" s="216"/>
      <c r="AK48" s="216"/>
      <c r="AL48" s="216"/>
      <c r="AM48" s="216"/>
      <c r="AN48" s="216"/>
      <c r="AO48" s="216"/>
      <c r="AP48" s="216"/>
      <c r="AQ48" s="216"/>
      <c r="AR48" s="216"/>
      <c r="AS48" s="216"/>
      <c r="AT48" s="216"/>
      <c r="AU48" s="217"/>
      <c r="AW48" s="237" t="s">
        <v>81</v>
      </c>
      <c r="AX48" s="216"/>
      <c r="AY48" s="216"/>
      <c r="AZ48" s="216"/>
      <c r="BA48" s="216"/>
      <c r="BB48" s="216"/>
      <c r="BC48" s="216"/>
      <c r="BD48" s="216"/>
      <c r="BE48" s="216"/>
      <c r="BF48" s="216"/>
      <c r="BG48" s="216"/>
      <c r="BH48" s="216"/>
      <c r="BI48" s="216"/>
      <c r="BJ48" s="216"/>
      <c r="BK48" s="217"/>
    </row>
    <row r="49" spans="1:63" s="208" customFormat="1" ht="24.75" customHeight="1" x14ac:dyDescent="0.15">
      <c r="A49" s="291" t="str">
        <f>'Anexo 1'!A45</f>
        <v>Actualizado el 10 de julio de 2024</v>
      </c>
      <c r="B49" s="292"/>
      <c r="C49" s="292"/>
      <c r="D49" s="292"/>
      <c r="E49" s="292"/>
      <c r="F49" s="292"/>
      <c r="G49" s="292"/>
      <c r="H49" s="292"/>
      <c r="I49" s="292"/>
      <c r="J49" s="292"/>
      <c r="K49" s="292"/>
      <c r="L49" s="292"/>
      <c r="M49" s="292"/>
      <c r="N49" s="292"/>
      <c r="O49" s="293"/>
      <c r="P49" s="209"/>
      <c r="Q49" s="291" t="str">
        <f>+A49</f>
        <v>Actualizado el 10 de julio de 2024</v>
      </c>
      <c r="R49" s="292"/>
      <c r="S49" s="292"/>
      <c r="T49" s="292"/>
      <c r="U49" s="292"/>
      <c r="V49" s="292"/>
      <c r="W49" s="292"/>
      <c r="X49" s="292"/>
      <c r="Y49" s="292"/>
      <c r="Z49" s="292"/>
      <c r="AA49" s="292"/>
      <c r="AB49" s="292"/>
      <c r="AC49" s="292"/>
      <c r="AD49" s="292"/>
      <c r="AE49" s="293"/>
      <c r="AG49" s="291" t="str">
        <f>+A49</f>
        <v>Actualizado el 10 de julio de 2024</v>
      </c>
      <c r="AH49" s="292"/>
      <c r="AI49" s="292"/>
      <c r="AJ49" s="292"/>
      <c r="AK49" s="292"/>
      <c r="AL49" s="292"/>
      <c r="AM49" s="292"/>
      <c r="AN49" s="292"/>
      <c r="AO49" s="292"/>
      <c r="AP49" s="292"/>
      <c r="AQ49" s="292"/>
      <c r="AR49" s="292"/>
      <c r="AS49" s="292"/>
      <c r="AT49" s="292"/>
      <c r="AU49" s="293"/>
      <c r="AW49" s="297" t="str">
        <f>+Q49</f>
        <v>Actualizado el 10 de julio de 2024</v>
      </c>
      <c r="AX49" s="298"/>
      <c r="AY49" s="298"/>
      <c r="AZ49" s="298"/>
      <c r="BA49" s="298"/>
      <c r="BB49" s="298"/>
      <c r="BC49" s="298"/>
      <c r="BD49" s="298"/>
      <c r="BE49" s="298"/>
      <c r="BF49" s="298"/>
      <c r="BG49" s="298"/>
      <c r="BH49" s="298"/>
      <c r="BI49" s="298"/>
      <c r="BJ49" s="298"/>
      <c r="BK49" s="299"/>
    </row>
    <row r="50" spans="1:63" s="208" customFormat="1" ht="1.5" customHeight="1" x14ac:dyDescent="0.15">
      <c r="A50" s="218"/>
      <c r="B50" s="219"/>
      <c r="C50" s="219"/>
      <c r="D50" s="219"/>
      <c r="E50" s="220"/>
      <c r="F50" s="220"/>
      <c r="G50" s="220"/>
      <c r="H50" s="220"/>
      <c r="I50" s="220"/>
      <c r="J50" s="220"/>
      <c r="K50" s="220"/>
      <c r="L50" s="220"/>
      <c r="M50" s="220"/>
      <c r="N50" s="220"/>
      <c r="O50" s="221"/>
      <c r="P50" s="209"/>
      <c r="Q50" s="218"/>
      <c r="R50" s="219"/>
      <c r="S50" s="219"/>
      <c r="T50" s="219"/>
      <c r="U50" s="219"/>
      <c r="V50" s="219"/>
      <c r="W50" s="219"/>
      <c r="X50" s="219"/>
      <c r="Y50" s="219"/>
      <c r="Z50" s="219"/>
      <c r="AA50" s="219"/>
      <c r="AB50" s="219"/>
      <c r="AC50" s="219"/>
      <c r="AD50" s="219"/>
      <c r="AE50" s="222"/>
      <c r="AG50" s="218"/>
      <c r="AH50" s="219"/>
      <c r="AI50" s="219"/>
      <c r="AJ50" s="219"/>
      <c r="AK50" s="219"/>
      <c r="AL50" s="219"/>
      <c r="AM50" s="219"/>
      <c r="AN50" s="219"/>
      <c r="AO50" s="219"/>
      <c r="AP50" s="219"/>
      <c r="AQ50" s="219"/>
      <c r="AR50" s="219"/>
      <c r="AS50" s="219"/>
      <c r="AT50" s="219"/>
      <c r="AU50" s="222"/>
    </row>
    <row r="51" spans="1:63" s="208" customFormat="1" ht="14.25" customHeight="1" x14ac:dyDescent="0.15">
      <c r="A51" s="223"/>
      <c r="B51" s="223"/>
      <c r="C51" s="223"/>
      <c r="D51" s="223"/>
      <c r="E51" s="223"/>
      <c r="F51" s="223"/>
      <c r="G51" s="223"/>
      <c r="H51" s="223"/>
      <c r="I51" s="223"/>
      <c r="J51" s="223"/>
      <c r="K51" s="223"/>
      <c r="L51" s="223"/>
      <c r="M51" s="223"/>
      <c r="N51" s="223"/>
      <c r="O51" s="223"/>
      <c r="P51" s="209"/>
    </row>
  </sheetData>
  <mergeCells count="53">
    <mergeCell ref="AW39:BK39"/>
    <mergeCell ref="AW41:BK41"/>
    <mergeCell ref="AW42:BK42"/>
    <mergeCell ref="AW49:BK49"/>
    <mergeCell ref="AW5:BK5"/>
    <mergeCell ref="AW6:AW7"/>
    <mergeCell ref="AX6:AX7"/>
    <mergeCell ref="AY6:BA6"/>
    <mergeCell ref="BC6:BH6"/>
    <mergeCell ref="BI6:BI7"/>
    <mergeCell ref="BJ6:BJ7"/>
    <mergeCell ref="BK6:BK7"/>
    <mergeCell ref="AW43:BK43"/>
    <mergeCell ref="A49:O49"/>
    <mergeCell ref="Q49:AE49"/>
    <mergeCell ref="AG49:AU49"/>
    <mergeCell ref="A41:O41"/>
    <mergeCell ref="Q41:AE41"/>
    <mergeCell ref="AG41:AU41"/>
    <mergeCell ref="A42:O42"/>
    <mergeCell ref="Q42:AE42"/>
    <mergeCell ref="AG42:AU42"/>
    <mergeCell ref="A43:O43"/>
    <mergeCell ref="Q43:AE43"/>
    <mergeCell ref="AG43:AU43"/>
    <mergeCell ref="A39:O39"/>
    <mergeCell ref="Q39:AE39"/>
    <mergeCell ref="AG39:AU39"/>
    <mergeCell ref="AS6:AS7"/>
    <mergeCell ref="AT6:AT7"/>
    <mergeCell ref="AU6:AU7"/>
    <mergeCell ref="AC6:AC7"/>
    <mergeCell ref="AD6:AD7"/>
    <mergeCell ref="AE6:AE7"/>
    <mergeCell ref="AG6:AG7"/>
    <mergeCell ref="AH6:AH7"/>
    <mergeCell ref="AI6:AK6"/>
    <mergeCell ref="A3:O4"/>
    <mergeCell ref="A5:O5"/>
    <mergeCell ref="Q5:AE5"/>
    <mergeCell ref="AG5:AU5"/>
    <mergeCell ref="N6:N7"/>
    <mergeCell ref="O6:O7"/>
    <mergeCell ref="Q6:Q7"/>
    <mergeCell ref="R6:R7"/>
    <mergeCell ref="S6:U6"/>
    <mergeCell ref="W6:AB6"/>
    <mergeCell ref="AM6:AR6"/>
    <mergeCell ref="A6:A7"/>
    <mergeCell ref="B6:B7"/>
    <mergeCell ref="C6:E6"/>
    <mergeCell ref="G6:L6"/>
    <mergeCell ref="M6:M7"/>
  </mergeCells>
  <phoneticPr fontId="50" type="noConversion"/>
  <pageMargins left="0.75" right="0.75" top="1" bottom="1" header="0" footer="0"/>
  <pageSetup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G46"/>
  <sheetViews>
    <sheetView showGridLines="0" zoomScale="89" zoomScaleNormal="89" workbookViewId="0">
      <pane ySplit="7" topLeftCell="A35" activePane="bottomLeft" state="frozen"/>
      <selection pane="bottomLeft" activeCell="D37" sqref="D37"/>
    </sheetView>
  </sheetViews>
  <sheetFormatPr baseColWidth="10" defaultRowHeight="14.25" x14ac:dyDescent="0.25"/>
  <cols>
    <col min="1" max="1" width="11.5703125" style="25" customWidth="1"/>
    <col min="2" max="2" width="9.7109375" style="25" customWidth="1"/>
    <col min="3" max="7" width="13.5703125" style="25" customWidth="1"/>
    <col min="8" max="8" width="15.7109375" style="25" customWidth="1"/>
    <col min="9" max="14" width="13.5703125" style="25" customWidth="1"/>
    <col min="15" max="15" width="7" style="25" customWidth="1"/>
    <col min="16" max="16" width="15.140625" style="25" customWidth="1"/>
    <col min="17" max="17" width="5.140625" style="25" bestFit="1" customWidth="1"/>
    <col min="18" max="22" width="14.28515625" style="25" customWidth="1"/>
    <col min="23" max="23" width="15.5703125" style="25" customWidth="1"/>
    <col min="24" max="29" width="14.28515625" style="25" customWidth="1"/>
    <col min="30" max="30" width="7.7109375" style="25" customWidth="1"/>
    <col min="31" max="32" width="8.5703125" style="25" customWidth="1"/>
    <col min="33" max="37" width="12.85546875" style="25" customWidth="1"/>
    <col min="38" max="38" width="15.28515625" style="25" customWidth="1"/>
    <col min="39" max="44" width="12.85546875" style="25" customWidth="1"/>
    <col min="45" max="45" width="3.85546875" style="25" customWidth="1"/>
    <col min="46" max="52" width="11.42578125" style="25"/>
    <col min="53" max="53" width="13.85546875" style="25" customWidth="1"/>
    <col min="54" max="16384" width="11.42578125" style="25"/>
  </cols>
  <sheetData>
    <row r="1" spans="1:59" ht="87.75" customHeight="1" x14ac:dyDescent="0.25"/>
    <row r="2" spans="1:59" ht="6.75" customHeight="1" x14ac:dyDescent="0.25"/>
    <row r="3" spans="1:59" ht="18.75" customHeight="1" x14ac:dyDescent="0.25">
      <c r="A3" s="248" t="s">
        <v>41</v>
      </c>
      <c r="B3" s="248"/>
      <c r="C3" s="248"/>
      <c r="D3" s="248"/>
      <c r="E3" s="248"/>
      <c r="F3" s="248"/>
      <c r="G3" s="248"/>
      <c r="H3" s="248"/>
      <c r="I3" s="248"/>
      <c r="J3" s="248"/>
      <c r="K3" s="248"/>
      <c r="L3" s="248"/>
      <c r="M3" s="248"/>
      <c r="N3" s="248"/>
    </row>
    <row r="4" spans="1:59" ht="18.75" customHeight="1" x14ac:dyDescent="0.25">
      <c r="A4" s="248"/>
      <c r="B4" s="248"/>
      <c r="C4" s="248"/>
      <c r="D4" s="248"/>
      <c r="E4" s="248"/>
      <c r="F4" s="248"/>
      <c r="G4" s="248"/>
      <c r="H4" s="248"/>
      <c r="I4" s="248"/>
      <c r="J4" s="248"/>
      <c r="K4" s="248"/>
      <c r="L4" s="248"/>
      <c r="M4" s="248"/>
      <c r="N4" s="248"/>
    </row>
    <row r="5" spans="1:59" s="52" customFormat="1" ht="42.75" customHeight="1" x14ac:dyDescent="0.2">
      <c r="A5" s="300" t="s">
        <v>100</v>
      </c>
      <c r="B5" s="300"/>
      <c r="C5" s="300"/>
      <c r="D5" s="300"/>
      <c r="E5" s="300"/>
      <c r="F5" s="300"/>
      <c r="G5" s="300"/>
      <c r="H5" s="300"/>
      <c r="I5" s="300"/>
      <c r="J5" s="300"/>
      <c r="K5" s="300"/>
      <c r="L5" s="300"/>
      <c r="M5" s="300"/>
      <c r="N5" s="301"/>
      <c r="O5" s="59"/>
      <c r="P5" s="302" t="s">
        <v>102</v>
      </c>
      <c r="Q5" s="303"/>
      <c r="R5" s="303"/>
      <c r="S5" s="303"/>
      <c r="T5" s="303"/>
      <c r="U5" s="303"/>
      <c r="V5" s="303"/>
      <c r="W5" s="303"/>
      <c r="X5" s="303"/>
      <c r="Y5" s="303"/>
      <c r="Z5" s="303"/>
      <c r="AA5" s="303"/>
      <c r="AB5" s="303"/>
      <c r="AC5" s="304"/>
      <c r="AD5" s="59"/>
      <c r="AE5" s="302" t="s">
        <v>101</v>
      </c>
      <c r="AF5" s="303"/>
      <c r="AG5" s="303"/>
      <c r="AH5" s="303"/>
      <c r="AI5" s="303"/>
      <c r="AJ5" s="303"/>
      <c r="AK5" s="303"/>
      <c r="AL5" s="303"/>
      <c r="AM5" s="303"/>
      <c r="AN5" s="303"/>
      <c r="AO5" s="303"/>
      <c r="AP5" s="303"/>
      <c r="AQ5" s="303"/>
      <c r="AR5" s="304"/>
      <c r="AS5" s="59"/>
      <c r="AT5" s="302" t="s">
        <v>103</v>
      </c>
      <c r="AU5" s="324"/>
      <c r="AV5" s="303"/>
      <c r="AW5" s="303"/>
      <c r="AX5" s="303"/>
      <c r="AY5" s="303"/>
      <c r="AZ5" s="303"/>
      <c r="BA5" s="303"/>
      <c r="BB5" s="303"/>
      <c r="BC5" s="303"/>
      <c r="BD5" s="303"/>
      <c r="BE5" s="303"/>
      <c r="BF5" s="303"/>
      <c r="BG5" s="304"/>
    </row>
    <row r="6" spans="1:59" s="37" customFormat="1" ht="24.6" customHeight="1" x14ac:dyDescent="0.2">
      <c r="A6" s="305" t="s">
        <v>0</v>
      </c>
      <c r="B6" s="307" t="s">
        <v>1</v>
      </c>
      <c r="C6" s="309" t="s">
        <v>34</v>
      </c>
      <c r="D6" s="305"/>
      <c r="E6" s="305"/>
      <c r="F6" s="305"/>
      <c r="G6" s="305"/>
      <c r="H6" s="305"/>
      <c r="I6" s="305"/>
      <c r="J6" s="305"/>
      <c r="K6" s="305"/>
      <c r="L6" s="305"/>
      <c r="M6" s="305"/>
      <c r="N6" s="78"/>
      <c r="O6" s="60"/>
      <c r="P6" s="309" t="s">
        <v>0</v>
      </c>
      <c r="Q6" s="305" t="s">
        <v>1</v>
      </c>
      <c r="R6" s="317" t="s">
        <v>36</v>
      </c>
      <c r="S6" s="317"/>
      <c r="T6" s="317"/>
      <c r="U6" s="317"/>
      <c r="V6" s="317"/>
      <c r="W6" s="317"/>
      <c r="X6" s="317"/>
      <c r="Y6" s="317"/>
      <c r="Z6" s="317"/>
      <c r="AA6" s="317"/>
      <c r="AB6" s="317"/>
      <c r="AC6" s="79"/>
      <c r="AD6" s="60"/>
      <c r="AE6" s="309" t="s">
        <v>0</v>
      </c>
      <c r="AF6" s="305" t="s">
        <v>1</v>
      </c>
      <c r="AG6" s="317" t="s">
        <v>49</v>
      </c>
      <c r="AH6" s="317"/>
      <c r="AI6" s="317"/>
      <c r="AJ6" s="317"/>
      <c r="AK6" s="317"/>
      <c r="AL6" s="317"/>
      <c r="AM6" s="317"/>
      <c r="AN6" s="317"/>
      <c r="AO6" s="317"/>
      <c r="AP6" s="317"/>
      <c r="AQ6" s="317"/>
      <c r="AR6" s="79"/>
      <c r="AS6" s="60"/>
      <c r="AT6" s="309" t="s">
        <v>0</v>
      </c>
      <c r="AU6" s="305" t="s">
        <v>1</v>
      </c>
      <c r="AV6" s="317" t="s">
        <v>89</v>
      </c>
      <c r="AW6" s="317"/>
      <c r="AX6" s="317"/>
      <c r="AY6" s="317"/>
      <c r="AZ6" s="317"/>
      <c r="BA6" s="317"/>
      <c r="BB6" s="317"/>
      <c r="BC6" s="317"/>
      <c r="BD6" s="317"/>
      <c r="BE6" s="317"/>
      <c r="BF6" s="317"/>
      <c r="BG6" s="79"/>
    </row>
    <row r="7" spans="1:59" s="37" customFormat="1" ht="28.5" customHeight="1" x14ac:dyDescent="0.2">
      <c r="A7" s="306"/>
      <c r="B7" s="308"/>
      <c r="C7" s="82" t="s">
        <v>18</v>
      </c>
      <c r="D7" s="83" t="s">
        <v>19</v>
      </c>
      <c r="E7" s="83" t="s">
        <v>56</v>
      </c>
      <c r="F7" s="83" t="s">
        <v>35</v>
      </c>
      <c r="G7" s="83" t="s">
        <v>20</v>
      </c>
      <c r="H7" s="83" t="s">
        <v>21</v>
      </c>
      <c r="I7" s="83" t="s">
        <v>22</v>
      </c>
      <c r="J7" s="83" t="s">
        <v>23</v>
      </c>
      <c r="K7" s="83" t="s">
        <v>24</v>
      </c>
      <c r="L7" s="83" t="s">
        <v>47</v>
      </c>
      <c r="M7" s="83" t="s">
        <v>57</v>
      </c>
      <c r="N7" s="78" t="s">
        <v>17</v>
      </c>
      <c r="P7" s="310"/>
      <c r="Q7" s="306"/>
      <c r="R7" s="83" t="s">
        <v>18</v>
      </c>
      <c r="S7" s="83" t="s">
        <v>19</v>
      </c>
      <c r="T7" s="83" t="s">
        <v>56</v>
      </c>
      <c r="U7" s="83" t="s">
        <v>35</v>
      </c>
      <c r="V7" s="83" t="s">
        <v>20</v>
      </c>
      <c r="W7" s="83" t="s">
        <v>21</v>
      </c>
      <c r="X7" s="83" t="s">
        <v>22</v>
      </c>
      <c r="Y7" s="83" t="s">
        <v>23</v>
      </c>
      <c r="Z7" s="83" t="s">
        <v>24</v>
      </c>
      <c r="AA7" s="83" t="s">
        <v>47</v>
      </c>
      <c r="AB7" s="83" t="s">
        <v>57</v>
      </c>
      <c r="AC7" s="78" t="s">
        <v>17</v>
      </c>
      <c r="AE7" s="310"/>
      <c r="AF7" s="306"/>
      <c r="AG7" s="83" t="s">
        <v>18</v>
      </c>
      <c r="AH7" s="83" t="s">
        <v>19</v>
      </c>
      <c r="AI7" s="83" t="s">
        <v>56</v>
      </c>
      <c r="AJ7" s="83" t="s">
        <v>35</v>
      </c>
      <c r="AK7" s="83" t="s">
        <v>20</v>
      </c>
      <c r="AL7" s="83" t="s">
        <v>21</v>
      </c>
      <c r="AM7" s="83" t="s">
        <v>22</v>
      </c>
      <c r="AN7" s="83" t="s">
        <v>23</v>
      </c>
      <c r="AO7" s="83" t="s">
        <v>24</v>
      </c>
      <c r="AP7" s="83" t="s">
        <v>47</v>
      </c>
      <c r="AQ7" s="83" t="s">
        <v>57</v>
      </c>
      <c r="AR7" s="78" t="s">
        <v>17</v>
      </c>
      <c r="AT7" s="310"/>
      <c r="AU7" s="306"/>
      <c r="AV7" s="83" t="s">
        <v>18</v>
      </c>
      <c r="AW7" s="83" t="s">
        <v>19</v>
      </c>
      <c r="AX7" s="83" t="s">
        <v>56</v>
      </c>
      <c r="AY7" s="83" t="s">
        <v>35</v>
      </c>
      <c r="AZ7" s="83" t="s">
        <v>20</v>
      </c>
      <c r="BA7" s="83" t="s">
        <v>21</v>
      </c>
      <c r="BB7" s="83" t="s">
        <v>22</v>
      </c>
      <c r="BC7" s="83" t="s">
        <v>23</v>
      </c>
      <c r="BD7" s="83" t="s">
        <v>24</v>
      </c>
      <c r="BE7" s="83" t="s">
        <v>47</v>
      </c>
      <c r="BF7" s="83" t="s">
        <v>57</v>
      </c>
      <c r="BG7" s="78" t="s">
        <v>17</v>
      </c>
    </row>
    <row r="8" spans="1:59" s="80" customFormat="1" x14ac:dyDescent="0.25">
      <c r="A8" s="84">
        <v>2022</v>
      </c>
      <c r="B8" s="95" t="s">
        <v>2</v>
      </c>
      <c r="C8" s="96">
        <v>60666.150170561887</v>
      </c>
      <c r="D8" s="96">
        <v>68039.45</v>
      </c>
      <c r="E8" s="96">
        <v>161689.41</v>
      </c>
      <c r="F8" s="96">
        <v>20694.850000000002</v>
      </c>
      <c r="G8" s="96">
        <v>10725.25</v>
      </c>
      <c r="H8" s="96">
        <v>33232.050000000003</v>
      </c>
      <c r="I8" s="96">
        <v>11998.070000000002</v>
      </c>
      <c r="J8" s="96">
        <v>36375.407270718861</v>
      </c>
      <c r="K8" s="96">
        <v>17992.18814076831</v>
      </c>
      <c r="L8" s="96">
        <v>43494.75</v>
      </c>
      <c r="M8" s="96">
        <v>92516.100382882971</v>
      </c>
      <c r="N8" s="99">
        <v>557423.67596493207</v>
      </c>
      <c r="O8" s="139"/>
      <c r="P8" s="81">
        <v>2022</v>
      </c>
      <c r="Q8" s="95" t="s">
        <v>2</v>
      </c>
      <c r="R8" s="97">
        <v>0</v>
      </c>
      <c r="S8" s="97">
        <v>0</v>
      </c>
      <c r="T8" s="97">
        <v>0</v>
      </c>
      <c r="U8" s="97">
        <v>0</v>
      </c>
      <c r="V8" s="97">
        <v>0</v>
      </c>
      <c r="W8" s="97">
        <v>0</v>
      </c>
      <c r="X8" s="97">
        <v>0</v>
      </c>
      <c r="Y8" s="97">
        <v>0</v>
      </c>
      <c r="Z8" s="97">
        <v>0</v>
      </c>
      <c r="AA8" s="97">
        <v>0</v>
      </c>
      <c r="AB8" s="97">
        <v>0</v>
      </c>
      <c r="AC8" s="98">
        <v>0</v>
      </c>
      <c r="AE8" s="81">
        <v>2022</v>
      </c>
      <c r="AF8" s="95" t="s">
        <v>2</v>
      </c>
      <c r="AG8" s="97">
        <v>0</v>
      </c>
      <c r="AH8" s="97">
        <v>0</v>
      </c>
      <c r="AI8" s="97">
        <v>0</v>
      </c>
      <c r="AJ8" s="97">
        <v>0</v>
      </c>
      <c r="AK8" s="97">
        <v>0</v>
      </c>
      <c r="AL8" s="97">
        <v>0</v>
      </c>
      <c r="AM8" s="97">
        <v>0</v>
      </c>
      <c r="AN8" s="97">
        <v>0</v>
      </c>
      <c r="AO8" s="97">
        <v>0</v>
      </c>
      <c r="AP8" s="97">
        <v>0</v>
      </c>
      <c r="AQ8" s="97">
        <v>0</v>
      </c>
      <c r="AR8" s="98">
        <v>0</v>
      </c>
      <c r="AT8" s="81">
        <v>2022</v>
      </c>
      <c r="AU8" s="95" t="s">
        <v>2</v>
      </c>
      <c r="AV8" s="97">
        <v>0</v>
      </c>
      <c r="AW8" s="97">
        <v>0</v>
      </c>
      <c r="AX8" s="97">
        <v>0</v>
      </c>
      <c r="AY8" s="97">
        <v>0</v>
      </c>
      <c r="AZ8" s="97">
        <v>0</v>
      </c>
      <c r="BA8" s="97">
        <v>0</v>
      </c>
      <c r="BB8" s="97">
        <v>0</v>
      </c>
      <c r="BC8" s="97">
        <v>0</v>
      </c>
      <c r="BD8" s="97">
        <v>0</v>
      </c>
      <c r="BE8" s="97">
        <v>0</v>
      </c>
      <c r="BF8" s="97">
        <v>0</v>
      </c>
      <c r="BG8" s="98">
        <v>0</v>
      </c>
    </row>
    <row r="9" spans="1:59" s="80" customFormat="1" x14ac:dyDescent="0.25">
      <c r="A9" s="84"/>
      <c r="B9" s="76" t="s">
        <v>3</v>
      </c>
      <c r="C9" s="85">
        <v>80173.577943396143</v>
      </c>
      <c r="D9" s="85">
        <v>73782.13</v>
      </c>
      <c r="E9" s="85">
        <v>196028.55000000002</v>
      </c>
      <c r="F9" s="85">
        <v>25568.600000000002</v>
      </c>
      <c r="G9" s="85">
        <v>11531.75</v>
      </c>
      <c r="H9" s="85">
        <v>44877.95</v>
      </c>
      <c r="I9" s="85">
        <v>11945.65</v>
      </c>
      <c r="J9" s="85">
        <v>38143.243680409178</v>
      </c>
      <c r="K9" s="85">
        <v>27075.466198036291</v>
      </c>
      <c r="L9" s="85">
        <v>55475.44</v>
      </c>
      <c r="M9" s="85">
        <v>112249.16021987218</v>
      </c>
      <c r="N9" s="86">
        <v>676851.51804171375</v>
      </c>
      <c r="O9" s="139"/>
      <c r="P9" s="81"/>
      <c r="Q9" s="76" t="s">
        <v>3</v>
      </c>
      <c r="R9" s="64">
        <v>0</v>
      </c>
      <c r="S9" s="64">
        <v>0</v>
      </c>
      <c r="T9" s="64">
        <v>0</v>
      </c>
      <c r="U9" s="64">
        <v>0</v>
      </c>
      <c r="V9" s="64">
        <v>0</v>
      </c>
      <c r="W9" s="64">
        <v>0</v>
      </c>
      <c r="X9" s="64">
        <v>0</v>
      </c>
      <c r="Y9" s="64">
        <v>0</v>
      </c>
      <c r="Z9" s="64">
        <v>0</v>
      </c>
      <c r="AA9" s="64">
        <v>0</v>
      </c>
      <c r="AB9" s="64">
        <v>0</v>
      </c>
      <c r="AC9" s="65">
        <v>0</v>
      </c>
      <c r="AE9" s="81"/>
      <c r="AF9" s="76" t="s">
        <v>3</v>
      </c>
      <c r="AG9" s="64">
        <v>0</v>
      </c>
      <c r="AH9" s="64">
        <v>0</v>
      </c>
      <c r="AI9" s="64">
        <v>0</v>
      </c>
      <c r="AJ9" s="64">
        <v>0</v>
      </c>
      <c r="AK9" s="64">
        <v>0</v>
      </c>
      <c r="AL9" s="64">
        <v>0</v>
      </c>
      <c r="AM9" s="64">
        <v>0</v>
      </c>
      <c r="AN9" s="64">
        <v>0</v>
      </c>
      <c r="AO9" s="64">
        <v>0</v>
      </c>
      <c r="AP9" s="64">
        <v>0</v>
      </c>
      <c r="AQ9" s="64">
        <v>0</v>
      </c>
      <c r="AR9" s="65">
        <v>0</v>
      </c>
      <c r="AT9" s="81"/>
      <c r="AU9" s="76" t="s">
        <v>3</v>
      </c>
      <c r="AV9" s="64">
        <v>0</v>
      </c>
      <c r="AW9" s="64">
        <v>0</v>
      </c>
      <c r="AX9" s="64">
        <v>0</v>
      </c>
      <c r="AY9" s="64">
        <v>0</v>
      </c>
      <c r="AZ9" s="64">
        <v>0</v>
      </c>
      <c r="BA9" s="64">
        <v>0</v>
      </c>
      <c r="BB9" s="64">
        <v>0</v>
      </c>
      <c r="BC9" s="64">
        <v>0</v>
      </c>
      <c r="BD9" s="64">
        <v>0</v>
      </c>
      <c r="BE9" s="64">
        <v>0</v>
      </c>
      <c r="BF9" s="64">
        <v>0</v>
      </c>
      <c r="BG9" s="65">
        <v>0</v>
      </c>
    </row>
    <row r="10" spans="1:59" s="80" customFormat="1" x14ac:dyDescent="0.25">
      <c r="A10" s="84"/>
      <c r="B10" s="95" t="s">
        <v>4</v>
      </c>
      <c r="C10" s="96">
        <v>94836.866425335917</v>
      </c>
      <c r="D10" s="96">
        <v>73187.200000000012</v>
      </c>
      <c r="E10" s="96">
        <v>209106.1</v>
      </c>
      <c r="F10" s="96">
        <v>30301.510000000002</v>
      </c>
      <c r="G10" s="96">
        <v>14231.75</v>
      </c>
      <c r="H10" s="96">
        <v>56391.6</v>
      </c>
      <c r="I10" s="96">
        <v>13455.25</v>
      </c>
      <c r="J10" s="96">
        <v>38284.229279651292</v>
      </c>
      <c r="K10" s="96">
        <v>28374.429048673199</v>
      </c>
      <c r="L10" s="96">
        <v>58127.6</v>
      </c>
      <c r="M10" s="96">
        <v>121329.78702172934</v>
      </c>
      <c r="N10" s="99">
        <v>737626.32177538984</v>
      </c>
      <c r="O10" s="139"/>
      <c r="P10" s="81"/>
      <c r="Q10" s="95" t="s">
        <v>4</v>
      </c>
      <c r="R10" s="97">
        <v>0</v>
      </c>
      <c r="S10" s="97">
        <v>0</v>
      </c>
      <c r="T10" s="97">
        <v>0</v>
      </c>
      <c r="U10" s="97">
        <v>0</v>
      </c>
      <c r="V10" s="97">
        <v>0</v>
      </c>
      <c r="W10" s="97">
        <v>0</v>
      </c>
      <c r="X10" s="97">
        <v>0</v>
      </c>
      <c r="Y10" s="97">
        <v>0</v>
      </c>
      <c r="Z10" s="97">
        <v>0</v>
      </c>
      <c r="AA10" s="97">
        <v>0</v>
      </c>
      <c r="AB10" s="97">
        <v>0</v>
      </c>
      <c r="AC10" s="98">
        <v>0</v>
      </c>
      <c r="AE10" s="81"/>
      <c r="AF10" s="95" t="s">
        <v>4</v>
      </c>
      <c r="AG10" s="97">
        <v>0</v>
      </c>
      <c r="AH10" s="97">
        <v>0</v>
      </c>
      <c r="AI10" s="97">
        <v>0</v>
      </c>
      <c r="AJ10" s="97">
        <v>0</v>
      </c>
      <c r="AK10" s="97">
        <v>0</v>
      </c>
      <c r="AL10" s="97">
        <v>0</v>
      </c>
      <c r="AM10" s="97">
        <v>0</v>
      </c>
      <c r="AN10" s="97">
        <v>0</v>
      </c>
      <c r="AO10" s="97">
        <v>0</v>
      </c>
      <c r="AP10" s="97">
        <v>0</v>
      </c>
      <c r="AQ10" s="97">
        <v>0</v>
      </c>
      <c r="AR10" s="98">
        <v>0</v>
      </c>
      <c r="AT10" s="81"/>
      <c r="AU10" s="95" t="s">
        <v>4</v>
      </c>
      <c r="AV10" s="97">
        <v>0</v>
      </c>
      <c r="AW10" s="97">
        <v>0</v>
      </c>
      <c r="AX10" s="97">
        <v>0</v>
      </c>
      <c r="AY10" s="97">
        <v>0</v>
      </c>
      <c r="AZ10" s="97">
        <v>0</v>
      </c>
      <c r="BA10" s="97">
        <v>0</v>
      </c>
      <c r="BB10" s="97">
        <v>0</v>
      </c>
      <c r="BC10" s="97">
        <v>0</v>
      </c>
      <c r="BD10" s="97">
        <v>0</v>
      </c>
      <c r="BE10" s="97">
        <v>0</v>
      </c>
      <c r="BF10" s="97">
        <v>0</v>
      </c>
      <c r="BG10" s="98">
        <v>0</v>
      </c>
    </row>
    <row r="11" spans="1:59" s="80" customFormat="1" x14ac:dyDescent="0.25">
      <c r="A11" s="84"/>
      <c r="B11" s="76" t="s">
        <v>5</v>
      </c>
      <c r="C11" s="85">
        <v>82983.497805695981</v>
      </c>
      <c r="D11" s="85">
        <v>72956.849999999991</v>
      </c>
      <c r="E11" s="85">
        <v>179801.1</v>
      </c>
      <c r="F11" s="85">
        <v>25846.95</v>
      </c>
      <c r="G11" s="85">
        <v>12538.5</v>
      </c>
      <c r="H11" s="85">
        <v>45225.25</v>
      </c>
      <c r="I11" s="85">
        <v>11592.55</v>
      </c>
      <c r="J11" s="85">
        <v>40343.289595178394</v>
      </c>
      <c r="K11" s="85">
        <v>23999.767230394031</v>
      </c>
      <c r="L11" s="85">
        <v>51307.85</v>
      </c>
      <c r="M11" s="85">
        <v>103585.20427439181</v>
      </c>
      <c r="N11" s="86">
        <v>650180.80890566017</v>
      </c>
      <c r="O11" s="139"/>
      <c r="P11" s="81"/>
      <c r="Q11" s="76" t="s">
        <v>5</v>
      </c>
      <c r="R11" s="64">
        <v>0</v>
      </c>
      <c r="S11" s="64">
        <v>0</v>
      </c>
      <c r="T11" s="64">
        <v>0</v>
      </c>
      <c r="U11" s="64">
        <v>0</v>
      </c>
      <c r="V11" s="64">
        <v>0</v>
      </c>
      <c r="W11" s="64">
        <v>0</v>
      </c>
      <c r="X11" s="64">
        <v>0</v>
      </c>
      <c r="Y11" s="64">
        <v>0</v>
      </c>
      <c r="Z11" s="64">
        <v>0</v>
      </c>
      <c r="AA11" s="64">
        <v>0</v>
      </c>
      <c r="AB11" s="64">
        <v>0</v>
      </c>
      <c r="AC11" s="65">
        <v>0</v>
      </c>
      <c r="AE11" s="81"/>
      <c r="AF11" s="76" t="s">
        <v>5</v>
      </c>
      <c r="AG11" s="64">
        <v>0</v>
      </c>
      <c r="AH11" s="64">
        <v>0</v>
      </c>
      <c r="AI11" s="64">
        <v>0</v>
      </c>
      <c r="AJ11" s="64">
        <v>0</v>
      </c>
      <c r="AK11" s="64">
        <v>0</v>
      </c>
      <c r="AL11" s="64">
        <v>0</v>
      </c>
      <c r="AM11" s="64">
        <v>0</v>
      </c>
      <c r="AN11" s="64">
        <v>0</v>
      </c>
      <c r="AO11" s="64">
        <v>0</v>
      </c>
      <c r="AP11" s="64">
        <v>0</v>
      </c>
      <c r="AQ11" s="64">
        <v>0</v>
      </c>
      <c r="AR11" s="65">
        <v>0</v>
      </c>
      <c r="AT11" s="81"/>
      <c r="AU11" s="76" t="s">
        <v>5</v>
      </c>
      <c r="AV11" s="64">
        <v>0</v>
      </c>
      <c r="AW11" s="64">
        <v>0</v>
      </c>
      <c r="AX11" s="64">
        <v>0</v>
      </c>
      <c r="AY11" s="64">
        <v>0</v>
      </c>
      <c r="AZ11" s="64">
        <v>0</v>
      </c>
      <c r="BA11" s="64">
        <v>0</v>
      </c>
      <c r="BB11" s="64">
        <v>0</v>
      </c>
      <c r="BC11" s="64">
        <v>0</v>
      </c>
      <c r="BD11" s="64">
        <v>0</v>
      </c>
      <c r="BE11" s="64">
        <v>0</v>
      </c>
      <c r="BF11" s="64">
        <v>0</v>
      </c>
      <c r="BG11" s="65">
        <v>0</v>
      </c>
    </row>
    <row r="12" spans="1:59" s="80" customFormat="1" x14ac:dyDescent="0.25">
      <c r="A12" s="84"/>
      <c r="B12" s="95" t="s">
        <v>6</v>
      </c>
      <c r="C12" s="96">
        <v>88591.745095743798</v>
      </c>
      <c r="D12" s="96">
        <v>73648.140000000014</v>
      </c>
      <c r="E12" s="96">
        <v>194692.15</v>
      </c>
      <c r="F12" s="96">
        <v>27088.45</v>
      </c>
      <c r="G12" s="96">
        <v>14144.85</v>
      </c>
      <c r="H12" s="96">
        <v>49751.16</v>
      </c>
      <c r="I12" s="96">
        <v>14276.320000000002</v>
      </c>
      <c r="J12" s="96">
        <v>36138.969368558202</v>
      </c>
      <c r="K12" s="96">
        <v>26224.490091411113</v>
      </c>
      <c r="L12" s="96">
        <v>57051.9</v>
      </c>
      <c r="M12" s="96">
        <v>100184.77986529114</v>
      </c>
      <c r="N12" s="99">
        <v>681792.95442100428</v>
      </c>
      <c r="O12" s="139"/>
      <c r="P12" s="81"/>
      <c r="Q12" s="95" t="s">
        <v>6</v>
      </c>
      <c r="R12" s="97">
        <v>0</v>
      </c>
      <c r="S12" s="97">
        <v>0</v>
      </c>
      <c r="T12" s="97">
        <v>0</v>
      </c>
      <c r="U12" s="97">
        <v>0</v>
      </c>
      <c r="V12" s="97">
        <v>0</v>
      </c>
      <c r="W12" s="97">
        <v>0</v>
      </c>
      <c r="X12" s="97">
        <v>0</v>
      </c>
      <c r="Y12" s="97">
        <v>0</v>
      </c>
      <c r="Z12" s="97">
        <v>0</v>
      </c>
      <c r="AA12" s="97">
        <v>0</v>
      </c>
      <c r="AB12" s="97">
        <v>0</v>
      </c>
      <c r="AC12" s="98">
        <v>0</v>
      </c>
      <c r="AE12" s="81"/>
      <c r="AF12" s="95" t="s">
        <v>6</v>
      </c>
      <c r="AG12" s="97">
        <v>0</v>
      </c>
      <c r="AH12" s="97">
        <v>0</v>
      </c>
      <c r="AI12" s="97">
        <v>0</v>
      </c>
      <c r="AJ12" s="97">
        <v>0</v>
      </c>
      <c r="AK12" s="97">
        <v>0</v>
      </c>
      <c r="AL12" s="97">
        <v>0</v>
      </c>
      <c r="AM12" s="97">
        <v>0</v>
      </c>
      <c r="AN12" s="97">
        <v>0</v>
      </c>
      <c r="AO12" s="97">
        <v>0</v>
      </c>
      <c r="AP12" s="97">
        <v>0</v>
      </c>
      <c r="AQ12" s="97">
        <v>0</v>
      </c>
      <c r="AR12" s="98">
        <v>0</v>
      </c>
      <c r="AT12" s="81"/>
      <c r="AU12" s="95" t="s">
        <v>6</v>
      </c>
      <c r="AV12" s="97">
        <v>0</v>
      </c>
      <c r="AW12" s="97">
        <v>0</v>
      </c>
      <c r="AX12" s="97">
        <v>0</v>
      </c>
      <c r="AY12" s="97">
        <v>0</v>
      </c>
      <c r="AZ12" s="97">
        <v>0</v>
      </c>
      <c r="BA12" s="97">
        <v>0</v>
      </c>
      <c r="BB12" s="97">
        <v>0</v>
      </c>
      <c r="BC12" s="97">
        <v>0</v>
      </c>
      <c r="BD12" s="97">
        <v>0</v>
      </c>
      <c r="BE12" s="97">
        <v>0</v>
      </c>
      <c r="BF12" s="97">
        <v>0</v>
      </c>
      <c r="BG12" s="98">
        <v>0</v>
      </c>
    </row>
    <row r="13" spans="1:59" s="80" customFormat="1" x14ac:dyDescent="0.25">
      <c r="A13" s="84"/>
      <c r="B13" s="76" t="s">
        <v>7</v>
      </c>
      <c r="C13" s="85">
        <v>90473.894415633389</v>
      </c>
      <c r="D13" s="85">
        <v>74452.06</v>
      </c>
      <c r="E13" s="85">
        <v>189342.15000000002</v>
      </c>
      <c r="F13" s="85">
        <v>23128.99</v>
      </c>
      <c r="G13" s="85">
        <v>14002.4</v>
      </c>
      <c r="H13" s="85">
        <v>45284.25</v>
      </c>
      <c r="I13" s="85">
        <v>12617.45</v>
      </c>
      <c r="J13" s="85">
        <v>33984.198958238798</v>
      </c>
      <c r="K13" s="85">
        <v>23539.23126697159</v>
      </c>
      <c r="L13" s="85">
        <v>58731.45</v>
      </c>
      <c r="M13" s="85">
        <v>104478.95205325761</v>
      </c>
      <c r="N13" s="86">
        <v>670035.0266941014</v>
      </c>
      <c r="O13" s="139"/>
      <c r="P13" s="81"/>
      <c r="Q13" s="76" t="s">
        <v>7</v>
      </c>
      <c r="R13" s="64">
        <v>0</v>
      </c>
      <c r="S13" s="64">
        <v>0</v>
      </c>
      <c r="T13" s="64">
        <v>0</v>
      </c>
      <c r="U13" s="64">
        <v>0</v>
      </c>
      <c r="V13" s="64">
        <v>0</v>
      </c>
      <c r="W13" s="64">
        <v>0</v>
      </c>
      <c r="X13" s="64">
        <v>0</v>
      </c>
      <c r="Y13" s="64">
        <v>0</v>
      </c>
      <c r="Z13" s="64">
        <v>0</v>
      </c>
      <c r="AA13" s="64">
        <v>0</v>
      </c>
      <c r="AB13" s="64">
        <v>0</v>
      </c>
      <c r="AC13" s="65">
        <v>0</v>
      </c>
      <c r="AE13" s="81"/>
      <c r="AF13" s="76" t="s">
        <v>7</v>
      </c>
      <c r="AG13" s="64">
        <v>0</v>
      </c>
      <c r="AH13" s="64">
        <v>0</v>
      </c>
      <c r="AI13" s="64">
        <v>0</v>
      </c>
      <c r="AJ13" s="64">
        <v>0</v>
      </c>
      <c r="AK13" s="64">
        <v>0</v>
      </c>
      <c r="AL13" s="64">
        <v>0</v>
      </c>
      <c r="AM13" s="64">
        <v>0</v>
      </c>
      <c r="AN13" s="64">
        <v>0</v>
      </c>
      <c r="AO13" s="64">
        <v>0</v>
      </c>
      <c r="AP13" s="64">
        <v>0</v>
      </c>
      <c r="AQ13" s="64">
        <v>0</v>
      </c>
      <c r="AR13" s="65">
        <v>0</v>
      </c>
      <c r="AT13" s="81"/>
      <c r="AU13" s="76" t="s">
        <v>7</v>
      </c>
      <c r="AV13" s="64">
        <v>0</v>
      </c>
      <c r="AW13" s="64">
        <v>0</v>
      </c>
      <c r="AX13" s="64">
        <v>0</v>
      </c>
      <c r="AY13" s="64">
        <v>0</v>
      </c>
      <c r="AZ13" s="64">
        <v>0</v>
      </c>
      <c r="BA13" s="64">
        <v>0</v>
      </c>
      <c r="BB13" s="64">
        <v>0</v>
      </c>
      <c r="BC13" s="64">
        <v>0</v>
      </c>
      <c r="BD13" s="64">
        <v>0</v>
      </c>
      <c r="BE13" s="64">
        <v>0</v>
      </c>
      <c r="BF13" s="64">
        <v>0</v>
      </c>
      <c r="BG13" s="65">
        <v>0</v>
      </c>
    </row>
    <row r="14" spans="1:59" s="80" customFormat="1" x14ac:dyDescent="0.25">
      <c r="A14" s="84"/>
      <c r="B14" s="95" t="s">
        <v>8</v>
      </c>
      <c r="C14" s="96">
        <v>93357.765401105833</v>
      </c>
      <c r="D14" s="96">
        <v>79011.669999999984</v>
      </c>
      <c r="E14" s="96">
        <v>198831.81</v>
      </c>
      <c r="F14" s="96">
        <v>23692.65</v>
      </c>
      <c r="G14" s="96">
        <v>13702</v>
      </c>
      <c r="H14" s="96">
        <v>45419.03</v>
      </c>
      <c r="I14" s="96">
        <v>14265.79</v>
      </c>
      <c r="J14" s="96">
        <v>33152.666442924572</v>
      </c>
      <c r="K14" s="96">
        <v>22247.349938746032</v>
      </c>
      <c r="L14" s="96">
        <v>59942.3</v>
      </c>
      <c r="M14" s="96">
        <v>104214.71035826624</v>
      </c>
      <c r="N14" s="99">
        <v>687837.74214104272</v>
      </c>
      <c r="O14" s="139"/>
      <c r="P14" s="81"/>
      <c r="Q14" s="95" t="s">
        <v>8</v>
      </c>
      <c r="R14" s="97">
        <v>0</v>
      </c>
      <c r="S14" s="97">
        <v>0</v>
      </c>
      <c r="T14" s="97">
        <v>0</v>
      </c>
      <c r="U14" s="97">
        <v>0</v>
      </c>
      <c r="V14" s="97">
        <v>0</v>
      </c>
      <c r="W14" s="97">
        <v>0</v>
      </c>
      <c r="X14" s="97">
        <v>0</v>
      </c>
      <c r="Y14" s="97">
        <v>0</v>
      </c>
      <c r="Z14" s="97">
        <v>0</v>
      </c>
      <c r="AA14" s="97">
        <v>0</v>
      </c>
      <c r="AB14" s="97">
        <v>0</v>
      </c>
      <c r="AC14" s="98">
        <v>0</v>
      </c>
      <c r="AE14" s="81"/>
      <c r="AF14" s="95" t="s">
        <v>8</v>
      </c>
      <c r="AG14" s="97">
        <v>0</v>
      </c>
      <c r="AH14" s="97">
        <v>0</v>
      </c>
      <c r="AI14" s="97">
        <v>0</v>
      </c>
      <c r="AJ14" s="97">
        <v>0</v>
      </c>
      <c r="AK14" s="97">
        <v>0</v>
      </c>
      <c r="AL14" s="97">
        <v>0</v>
      </c>
      <c r="AM14" s="97">
        <v>0</v>
      </c>
      <c r="AN14" s="97">
        <v>0</v>
      </c>
      <c r="AO14" s="97">
        <v>0</v>
      </c>
      <c r="AP14" s="97">
        <v>0</v>
      </c>
      <c r="AQ14" s="97">
        <v>0</v>
      </c>
      <c r="AR14" s="98">
        <v>0</v>
      </c>
      <c r="AT14" s="81"/>
      <c r="AU14" s="95" t="s">
        <v>8</v>
      </c>
      <c r="AV14" s="97">
        <v>0</v>
      </c>
      <c r="AW14" s="97">
        <v>0</v>
      </c>
      <c r="AX14" s="97">
        <v>0</v>
      </c>
      <c r="AY14" s="97">
        <v>0</v>
      </c>
      <c r="AZ14" s="97">
        <v>0</v>
      </c>
      <c r="BA14" s="97">
        <v>0</v>
      </c>
      <c r="BB14" s="97">
        <v>0</v>
      </c>
      <c r="BC14" s="97">
        <v>0</v>
      </c>
      <c r="BD14" s="97">
        <v>0</v>
      </c>
      <c r="BE14" s="97">
        <v>0</v>
      </c>
      <c r="BF14" s="97">
        <v>0</v>
      </c>
      <c r="BG14" s="98">
        <v>0</v>
      </c>
    </row>
    <row r="15" spans="1:59" s="80" customFormat="1" x14ac:dyDescent="0.25">
      <c r="A15" s="84"/>
      <c r="B15" s="76" t="s">
        <v>9</v>
      </c>
      <c r="C15" s="85">
        <v>101071.69849621051</v>
      </c>
      <c r="D15" s="85">
        <v>79324.599999999991</v>
      </c>
      <c r="E15" s="85">
        <v>220377.78</v>
      </c>
      <c r="F15" s="85">
        <v>25414</v>
      </c>
      <c r="G15" s="85">
        <v>14461.25</v>
      </c>
      <c r="H15" s="85">
        <v>49156.32</v>
      </c>
      <c r="I15" s="85">
        <v>16250.61</v>
      </c>
      <c r="J15" s="85">
        <v>38485.834404320718</v>
      </c>
      <c r="K15" s="85">
        <v>23504.356441828393</v>
      </c>
      <c r="L15" s="85">
        <v>71345.3</v>
      </c>
      <c r="M15" s="85">
        <v>119548.74680719525</v>
      </c>
      <c r="N15" s="86">
        <v>758940.49614955497</v>
      </c>
      <c r="O15" s="139"/>
      <c r="P15" s="81"/>
      <c r="Q15" s="76" t="s">
        <v>9</v>
      </c>
      <c r="R15" s="64">
        <v>0</v>
      </c>
      <c r="S15" s="64">
        <v>0</v>
      </c>
      <c r="T15" s="64">
        <v>0</v>
      </c>
      <c r="U15" s="64">
        <v>0</v>
      </c>
      <c r="V15" s="64">
        <v>0</v>
      </c>
      <c r="W15" s="64">
        <v>0</v>
      </c>
      <c r="X15" s="64">
        <v>0</v>
      </c>
      <c r="Y15" s="64">
        <v>0</v>
      </c>
      <c r="Z15" s="64">
        <v>0</v>
      </c>
      <c r="AA15" s="64">
        <v>0</v>
      </c>
      <c r="AB15" s="64">
        <v>0</v>
      </c>
      <c r="AC15" s="65">
        <v>0</v>
      </c>
      <c r="AE15" s="81"/>
      <c r="AF15" s="76" t="s">
        <v>9</v>
      </c>
      <c r="AG15" s="64">
        <v>0</v>
      </c>
      <c r="AH15" s="64">
        <v>0</v>
      </c>
      <c r="AI15" s="64">
        <v>0</v>
      </c>
      <c r="AJ15" s="64">
        <v>0</v>
      </c>
      <c r="AK15" s="64">
        <v>0</v>
      </c>
      <c r="AL15" s="64">
        <v>0</v>
      </c>
      <c r="AM15" s="64">
        <v>0</v>
      </c>
      <c r="AN15" s="64">
        <v>0</v>
      </c>
      <c r="AO15" s="64">
        <v>0</v>
      </c>
      <c r="AP15" s="64">
        <v>0</v>
      </c>
      <c r="AQ15" s="64">
        <v>0</v>
      </c>
      <c r="AR15" s="65">
        <v>0</v>
      </c>
      <c r="AT15" s="81"/>
      <c r="AU15" s="76" t="s">
        <v>9</v>
      </c>
      <c r="AV15" s="64">
        <v>0</v>
      </c>
      <c r="AW15" s="64">
        <v>0</v>
      </c>
      <c r="AX15" s="64">
        <v>0</v>
      </c>
      <c r="AY15" s="64">
        <v>0</v>
      </c>
      <c r="AZ15" s="64">
        <v>0</v>
      </c>
      <c r="BA15" s="64">
        <v>0</v>
      </c>
      <c r="BB15" s="64">
        <v>0</v>
      </c>
      <c r="BC15" s="64">
        <v>0</v>
      </c>
      <c r="BD15" s="64">
        <v>0</v>
      </c>
      <c r="BE15" s="64">
        <v>0</v>
      </c>
      <c r="BF15" s="64">
        <v>0</v>
      </c>
      <c r="BG15" s="65">
        <v>0</v>
      </c>
    </row>
    <row r="16" spans="1:59" s="80" customFormat="1" x14ac:dyDescent="0.25">
      <c r="A16" s="84"/>
      <c r="B16" s="77" t="s">
        <v>10</v>
      </c>
      <c r="C16" s="87">
        <v>95904.204424759984</v>
      </c>
      <c r="D16" s="87">
        <v>79233.609999999986</v>
      </c>
      <c r="E16" s="87">
        <v>218051.35</v>
      </c>
      <c r="F16" s="87">
        <v>24106.399999999998</v>
      </c>
      <c r="G16" s="87">
        <v>16061.4</v>
      </c>
      <c r="H16" s="87">
        <v>50756.549999999996</v>
      </c>
      <c r="I16" s="87">
        <v>15190.61</v>
      </c>
      <c r="J16" s="87">
        <v>41917.822500000002</v>
      </c>
      <c r="K16" s="87">
        <v>23752.176622596442</v>
      </c>
      <c r="L16" s="87">
        <v>71754.2</v>
      </c>
      <c r="M16" s="87">
        <v>114173.67644424214</v>
      </c>
      <c r="N16" s="88">
        <v>750901.99999159854</v>
      </c>
      <c r="O16" s="139"/>
      <c r="P16" s="81"/>
      <c r="Q16" s="77" t="s">
        <v>10</v>
      </c>
      <c r="R16" s="62">
        <v>0</v>
      </c>
      <c r="S16" s="62">
        <v>0</v>
      </c>
      <c r="T16" s="62">
        <v>0</v>
      </c>
      <c r="U16" s="62">
        <v>0</v>
      </c>
      <c r="V16" s="62">
        <v>0</v>
      </c>
      <c r="W16" s="62">
        <v>0</v>
      </c>
      <c r="X16" s="62">
        <v>0</v>
      </c>
      <c r="Y16" s="62">
        <v>0</v>
      </c>
      <c r="Z16" s="62">
        <v>0</v>
      </c>
      <c r="AA16" s="62">
        <v>0</v>
      </c>
      <c r="AB16" s="62">
        <v>0</v>
      </c>
      <c r="AC16" s="63">
        <v>0</v>
      </c>
      <c r="AE16" s="81"/>
      <c r="AF16" s="77" t="s">
        <v>10</v>
      </c>
      <c r="AG16" s="62">
        <v>0</v>
      </c>
      <c r="AH16" s="62">
        <v>0</v>
      </c>
      <c r="AI16" s="62">
        <v>0</v>
      </c>
      <c r="AJ16" s="62">
        <v>0</v>
      </c>
      <c r="AK16" s="62">
        <v>0</v>
      </c>
      <c r="AL16" s="62">
        <v>0</v>
      </c>
      <c r="AM16" s="62">
        <v>0</v>
      </c>
      <c r="AN16" s="62">
        <v>0</v>
      </c>
      <c r="AO16" s="62">
        <v>0</v>
      </c>
      <c r="AP16" s="62">
        <v>0</v>
      </c>
      <c r="AQ16" s="62">
        <v>0</v>
      </c>
      <c r="AR16" s="63">
        <v>0</v>
      </c>
      <c r="AT16" s="81"/>
      <c r="AU16" s="77" t="s">
        <v>10</v>
      </c>
      <c r="AV16" s="62">
        <v>0</v>
      </c>
      <c r="AW16" s="62">
        <v>0</v>
      </c>
      <c r="AX16" s="62">
        <v>0</v>
      </c>
      <c r="AY16" s="62">
        <v>0</v>
      </c>
      <c r="AZ16" s="62">
        <v>0</v>
      </c>
      <c r="BA16" s="62">
        <v>0</v>
      </c>
      <c r="BB16" s="62">
        <v>0</v>
      </c>
      <c r="BC16" s="62">
        <v>0</v>
      </c>
      <c r="BD16" s="62">
        <v>0</v>
      </c>
      <c r="BE16" s="62">
        <v>0</v>
      </c>
      <c r="BF16" s="62">
        <v>0</v>
      </c>
      <c r="BG16" s="63">
        <v>0</v>
      </c>
    </row>
    <row r="17" spans="1:59" s="80" customFormat="1" x14ac:dyDescent="0.25">
      <c r="A17" s="84"/>
      <c r="B17" s="76" t="s">
        <v>11</v>
      </c>
      <c r="C17" s="85">
        <v>96101.225168250283</v>
      </c>
      <c r="D17" s="85">
        <v>74125.47</v>
      </c>
      <c r="E17" s="85">
        <v>213738.34499999997</v>
      </c>
      <c r="F17" s="85">
        <v>21669.65</v>
      </c>
      <c r="G17" s="85">
        <v>16337.5</v>
      </c>
      <c r="H17" s="85">
        <v>56515</v>
      </c>
      <c r="I17" s="85">
        <v>12955.05</v>
      </c>
      <c r="J17" s="85">
        <v>41219.82</v>
      </c>
      <c r="K17" s="85">
        <v>20724.08049888222</v>
      </c>
      <c r="L17" s="85">
        <v>61898</v>
      </c>
      <c r="M17" s="85">
        <v>110559.42015935114</v>
      </c>
      <c r="N17" s="86">
        <v>725843.56082648365</v>
      </c>
      <c r="O17" s="139"/>
      <c r="P17" s="81"/>
      <c r="Q17" s="76" t="s">
        <v>11</v>
      </c>
      <c r="R17" s="64">
        <v>0</v>
      </c>
      <c r="S17" s="64">
        <v>0</v>
      </c>
      <c r="T17" s="64">
        <v>0</v>
      </c>
      <c r="U17" s="64">
        <v>0</v>
      </c>
      <c r="V17" s="64">
        <v>0</v>
      </c>
      <c r="W17" s="64">
        <v>0</v>
      </c>
      <c r="X17" s="64">
        <v>0</v>
      </c>
      <c r="Y17" s="64">
        <v>0</v>
      </c>
      <c r="Z17" s="64">
        <v>0</v>
      </c>
      <c r="AA17" s="64">
        <v>0</v>
      </c>
      <c r="AB17" s="64">
        <v>0</v>
      </c>
      <c r="AC17" s="65">
        <v>0</v>
      </c>
      <c r="AE17" s="81"/>
      <c r="AF17" s="76" t="s">
        <v>11</v>
      </c>
      <c r="AG17" s="64">
        <v>0</v>
      </c>
      <c r="AH17" s="64">
        <v>0</v>
      </c>
      <c r="AI17" s="64">
        <v>0</v>
      </c>
      <c r="AJ17" s="64">
        <v>0</v>
      </c>
      <c r="AK17" s="64">
        <v>0</v>
      </c>
      <c r="AL17" s="64">
        <v>0</v>
      </c>
      <c r="AM17" s="64">
        <v>0</v>
      </c>
      <c r="AN17" s="64">
        <v>0</v>
      </c>
      <c r="AO17" s="64">
        <v>0</v>
      </c>
      <c r="AP17" s="64">
        <v>0</v>
      </c>
      <c r="AQ17" s="64">
        <v>0</v>
      </c>
      <c r="AR17" s="65">
        <v>0</v>
      </c>
      <c r="AT17" s="81"/>
      <c r="AU17" s="76" t="s">
        <v>11</v>
      </c>
      <c r="AV17" s="64">
        <v>0</v>
      </c>
      <c r="AW17" s="64">
        <v>0</v>
      </c>
      <c r="AX17" s="64">
        <v>0</v>
      </c>
      <c r="AY17" s="64">
        <v>0</v>
      </c>
      <c r="AZ17" s="64">
        <v>0</v>
      </c>
      <c r="BA17" s="64">
        <v>0</v>
      </c>
      <c r="BB17" s="64">
        <v>0</v>
      </c>
      <c r="BC17" s="64">
        <v>0</v>
      </c>
      <c r="BD17" s="64">
        <v>0</v>
      </c>
      <c r="BE17" s="64">
        <v>0</v>
      </c>
      <c r="BF17" s="64">
        <v>0</v>
      </c>
      <c r="BG17" s="65">
        <v>0</v>
      </c>
    </row>
    <row r="18" spans="1:59" s="80" customFormat="1" x14ac:dyDescent="0.25">
      <c r="A18" s="84"/>
      <c r="B18" s="77" t="s">
        <v>12</v>
      </c>
      <c r="C18" s="87">
        <v>97710.122434000892</v>
      </c>
      <c r="D18" s="87">
        <v>75105.25999999998</v>
      </c>
      <c r="E18" s="87">
        <v>210220.24</v>
      </c>
      <c r="F18" s="87">
        <v>20121.25</v>
      </c>
      <c r="G18" s="87">
        <v>16258</v>
      </c>
      <c r="H18" s="87">
        <v>61023</v>
      </c>
      <c r="I18" s="87">
        <v>14304.199999999999</v>
      </c>
      <c r="J18" s="87">
        <v>47299.645000000004</v>
      </c>
      <c r="K18" s="87">
        <v>20635.815127370235</v>
      </c>
      <c r="L18" s="87">
        <v>58220.149999999994</v>
      </c>
      <c r="M18" s="87">
        <v>116069.80070624912</v>
      </c>
      <c r="N18" s="88">
        <v>736967.48326762009</v>
      </c>
      <c r="O18" s="139"/>
      <c r="P18" s="81"/>
      <c r="Q18" s="77" t="s">
        <v>12</v>
      </c>
      <c r="R18" s="62">
        <v>0</v>
      </c>
      <c r="S18" s="62">
        <v>0</v>
      </c>
      <c r="T18" s="62">
        <v>0</v>
      </c>
      <c r="U18" s="62">
        <v>0</v>
      </c>
      <c r="V18" s="62">
        <v>0</v>
      </c>
      <c r="W18" s="62">
        <v>0</v>
      </c>
      <c r="X18" s="62">
        <v>0</v>
      </c>
      <c r="Y18" s="62">
        <v>0</v>
      </c>
      <c r="Z18" s="62">
        <v>0</v>
      </c>
      <c r="AA18" s="62">
        <v>0</v>
      </c>
      <c r="AB18" s="62">
        <v>0</v>
      </c>
      <c r="AC18" s="63">
        <v>0</v>
      </c>
      <c r="AE18" s="81"/>
      <c r="AF18" s="77" t="s">
        <v>12</v>
      </c>
      <c r="AG18" s="62">
        <v>0</v>
      </c>
      <c r="AH18" s="62">
        <v>0</v>
      </c>
      <c r="AI18" s="62">
        <v>0</v>
      </c>
      <c r="AJ18" s="62">
        <v>0</v>
      </c>
      <c r="AK18" s="62">
        <v>0</v>
      </c>
      <c r="AL18" s="62">
        <v>0</v>
      </c>
      <c r="AM18" s="62">
        <v>0</v>
      </c>
      <c r="AN18" s="62">
        <v>0</v>
      </c>
      <c r="AO18" s="62">
        <v>0</v>
      </c>
      <c r="AP18" s="62">
        <v>0</v>
      </c>
      <c r="AQ18" s="62">
        <v>0</v>
      </c>
      <c r="AR18" s="63">
        <v>0</v>
      </c>
      <c r="AT18" s="81"/>
      <c r="AU18" s="77" t="s">
        <v>12</v>
      </c>
      <c r="AV18" s="62">
        <v>0</v>
      </c>
      <c r="AW18" s="62">
        <v>0</v>
      </c>
      <c r="AX18" s="62">
        <v>0</v>
      </c>
      <c r="AY18" s="62">
        <v>0</v>
      </c>
      <c r="AZ18" s="62">
        <v>0</v>
      </c>
      <c r="BA18" s="62">
        <v>0</v>
      </c>
      <c r="BB18" s="62">
        <v>0</v>
      </c>
      <c r="BC18" s="62">
        <v>0</v>
      </c>
      <c r="BD18" s="62">
        <v>0</v>
      </c>
      <c r="BE18" s="62">
        <v>0</v>
      </c>
      <c r="BF18" s="62">
        <v>0</v>
      </c>
      <c r="BG18" s="63">
        <v>0</v>
      </c>
    </row>
    <row r="19" spans="1:59" s="80" customFormat="1" x14ac:dyDescent="0.25">
      <c r="A19" s="84"/>
      <c r="B19" s="76" t="s">
        <v>13</v>
      </c>
      <c r="C19" s="85">
        <v>99296.423246437495</v>
      </c>
      <c r="D19" s="85">
        <v>80517.430000000008</v>
      </c>
      <c r="E19" s="85">
        <v>203367.40000000002</v>
      </c>
      <c r="F19" s="85">
        <v>21579.7</v>
      </c>
      <c r="G19" s="85">
        <v>15437</v>
      </c>
      <c r="H19" s="85">
        <v>47569</v>
      </c>
      <c r="I19" s="85">
        <v>12877.110000000002</v>
      </c>
      <c r="J19" s="85">
        <v>42606.357499999998</v>
      </c>
      <c r="K19" s="85">
        <v>17608.21939432215</v>
      </c>
      <c r="L19" s="85">
        <v>56890.45</v>
      </c>
      <c r="M19" s="85">
        <v>108407.21870727105</v>
      </c>
      <c r="N19" s="86">
        <v>706156.30884803063</v>
      </c>
      <c r="O19" s="139"/>
      <c r="P19" s="81"/>
      <c r="Q19" s="76" t="s">
        <v>13</v>
      </c>
      <c r="R19" s="64">
        <v>0</v>
      </c>
      <c r="S19" s="64">
        <v>0</v>
      </c>
      <c r="T19" s="64">
        <v>0</v>
      </c>
      <c r="U19" s="64">
        <v>0</v>
      </c>
      <c r="V19" s="64">
        <v>0</v>
      </c>
      <c r="W19" s="64">
        <v>0</v>
      </c>
      <c r="X19" s="64">
        <v>0</v>
      </c>
      <c r="Y19" s="64">
        <v>0</v>
      </c>
      <c r="Z19" s="64">
        <v>0</v>
      </c>
      <c r="AA19" s="64">
        <v>0</v>
      </c>
      <c r="AB19" s="64">
        <v>0</v>
      </c>
      <c r="AC19" s="65">
        <v>0</v>
      </c>
      <c r="AE19" s="81"/>
      <c r="AF19" s="76" t="s">
        <v>13</v>
      </c>
      <c r="AG19" s="64">
        <v>0</v>
      </c>
      <c r="AH19" s="64">
        <v>0</v>
      </c>
      <c r="AI19" s="64">
        <v>0</v>
      </c>
      <c r="AJ19" s="64">
        <v>0</v>
      </c>
      <c r="AK19" s="64">
        <v>0</v>
      </c>
      <c r="AL19" s="64">
        <v>0</v>
      </c>
      <c r="AM19" s="64">
        <v>0</v>
      </c>
      <c r="AN19" s="64">
        <v>0</v>
      </c>
      <c r="AO19" s="64">
        <v>0</v>
      </c>
      <c r="AP19" s="64">
        <v>0</v>
      </c>
      <c r="AQ19" s="64">
        <v>0</v>
      </c>
      <c r="AR19" s="65">
        <v>0</v>
      </c>
      <c r="AT19" s="81"/>
      <c r="AU19" s="76" t="s">
        <v>13</v>
      </c>
      <c r="AV19" s="64">
        <v>0</v>
      </c>
      <c r="AW19" s="64">
        <v>0</v>
      </c>
      <c r="AX19" s="64">
        <v>0</v>
      </c>
      <c r="AY19" s="64">
        <v>0</v>
      </c>
      <c r="AZ19" s="64">
        <v>0</v>
      </c>
      <c r="BA19" s="64">
        <v>0</v>
      </c>
      <c r="BB19" s="64">
        <v>0</v>
      </c>
      <c r="BC19" s="64">
        <v>0</v>
      </c>
      <c r="BD19" s="64">
        <v>0</v>
      </c>
      <c r="BE19" s="64">
        <v>0</v>
      </c>
      <c r="BF19" s="64">
        <v>0</v>
      </c>
      <c r="BG19" s="65">
        <v>0</v>
      </c>
    </row>
    <row r="20" spans="1:59" s="80" customFormat="1" x14ac:dyDescent="0.25">
      <c r="A20" s="84">
        <v>2023</v>
      </c>
      <c r="B20" s="95" t="s">
        <v>2</v>
      </c>
      <c r="C20" s="96">
        <v>81937.369998092661</v>
      </c>
      <c r="D20" s="96">
        <v>76978.929999999993</v>
      </c>
      <c r="E20" s="96">
        <v>165295</v>
      </c>
      <c r="F20" s="96">
        <v>16357.55</v>
      </c>
      <c r="G20" s="96">
        <v>10984.9</v>
      </c>
      <c r="H20" s="96">
        <v>39390.75</v>
      </c>
      <c r="I20" s="96">
        <v>11068.32</v>
      </c>
      <c r="J20" s="96">
        <v>29861.33</v>
      </c>
      <c r="K20" s="96">
        <v>13401</v>
      </c>
      <c r="L20" s="96">
        <v>42740.76</v>
      </c>
      <c r="M20" s="96">
        <v>79954.130815416604</v>
      </c>
      <c r="N20" s="99">
        <v>567970.04081350926</v>
      </c>
      <c r="O20" s="139"/>
      <c r="P20" s="81">
        <v>2023</v>
      </c>
      <c r="Q20" s="95" t="s">
        <v>2</v>
      </c>
      <c r="R20" s="97">
        <v>35.062748777905114</v>
      </c>
      <c r="S20" s="97">
        <v>13.138671755871044</v>
      </c>
      <c r="T20" s="97">
        <v>2.2299481456454089</v>
      </c>
      <c r="U20" s="97">
        <v>-20.958354373189479</v>
      </c>
      <c r="V20" s="97">
        <v>2.4209225892170281</v>
      </c>
      <c r="W20" s="97">
        <v>18.532410730003107</v>
      </c>
      <c r="X20" s="97">
        <v>-7.7491629903809667</v>
      </c>
      <c r="Y20" s="97">
        <v>-17.907915703152838</v>
      </c>
      <c r="Z20" s="97">
        <v>-25.517675253546201</v>
      </c>
      <c r="AA20" s="97">
        <v>-1.7335195627058368</v>
      </c>
      <c r="AB20" s="97">
        <v>-13.578144253246691</v>
      </c>
      <c r="AC20" s="98">
        <v>1.8919836568335171</v>
      </c>
      <c r="AE20" s="81">
        <v>2023</v>
      </c>
      <c r="AF20" s="95" t="s">
        <v>2</v>
      </c>
      <c r="AG20" s="97">
        <v>35.062748777905114</v>
      </c>
      <c r="AH20" s="97">
        <v>13.138671755871044</v>
      </c>
      <c r="AI20" s="97">
        <v>2.2299481456454089</v>
      </c>
      <c r="AJ20" s="97">
        <v>-20.958354373189479</v>
      </c>
      <c r="AK20" s="97">
        <v>2.4209225892170281</v>
      </c>
      <c r="AL20" s="97">
        <v>18.532410730003107</v>
      </c>
      <c r="AM20" s="97">
        <v>-7.7491629903809667</v>
      </c>
      <c r="AN20" s="97">
        <v>-17.907915703152838</v>
      </c>
      <c r="AO20" s="97">
        <v>-25.517675253546201</v>
      </c>
      <c r="AP20" s="97">
        <v>-1.7335195627058368</v>
      </c>
      <c r="AQ20" s="97">
        <v>-13.578144253246691</v>
      </c>
      <c r="AR20" s="98">
        <v>1.8919836568335171</v>
      </c>
      <c r="AT20" s="81">
        <v>2023</v>
      </c>
      <c r="AU20" s="95" t="s">
        <v>2</v>
      </c>
      <c r="AV20" s="97">
        <v>0</v>
      </c>
      <c r="AW20" s="97">
        <v>0</v>
      </c>
      <c r="AX20" s="97">
        <v>0</v>
      </c>
      <c r="AY20" s="97">
        <v>0</v>
      </c>
      <c r="AZ20" s="97">
        <v>0</v>
      </c>
      <c r="BA20" s="97">
        <v>0</v>
      </c>
      <c r="BB20" s="97">
        <v>0</v>
      </c>
      <c r="BC20" s="97">
        <v>0</v>
      </c>
      <c r="BD20" s="97">
        <v>0</v>
      </c>
      <c r="BE20" s="97">
        <v>0</v>
      </c>
      <c r="BF20" s="97">
        <v>0</v>
      </c>
      <c r="BG20" s="98">
        <v>0</v>
      </c>
    </row>
    <row r="21" spans="1:59" s="80" customFormat="1" x14ac:dyDescent="0.25">
      <c r="A21" s="81"/>
      <c r="B21" s="76" t="s">
        <v>3</v>
      </c>
      <c r="C21" s="85">
        <v>99678.350017929071</v>
      </c>
      <c r="D21" s="85">
        <v>71145.009999999995</v>
      </c>
      <c r="E21" s="85">
        <v>199835.75</v>
      </c>
      <c r="F21" s="85">
        <v>19756.670000000002</v>
      </c>
      <c r="G21" s="85">
        <v>13606.55</v>
      </c>
      <c r="H21" s="85">
        <v>57319.1</v>
      </c>
      <c r="I21" s="85">
        <v>11408.06</v>
      </c>
      <c r="J21" s="85">
        <v>37681.477500000008</v>
      </c>
      <c r="K21" s="85">
        <v>17147</v>
      </c>
      <c r="L21" s="85">
        <v>56548.35</v>
      </c>
      <c r="M21" s="85">
        <v>101492.09790991517</v>
      </c>
      <c r="N21" s="86">
        <v>685618.41542784416</v>
      </c>
      <c r="O21" s="139"/>
      <c r="P21" s="81"/>
      <c r="Q21" s="76" t="s">
        <v>3</v>
      </c>
      <c r="R21" s="64">
        <v>24.328179650786709</v>
      </c>
      <c r="S21" s="64">
        <v>-3.5741987931224202</v>
      </c>
      <c r="T21" s="64">
        <v>1.9421660773392375</v>
      </c>
      <c r="U21" s="64">
        <v>-22.730732226246246</v>
      </c>
      <c r="V21" s="64">
        <v>17.992065384698748</v>
      </c>
      <c r="W21" s="64">
        <v>27.722188736339334</v>
      </c>
      <c r="X21" s="64">
        <v>-4.5002992721199746</v>
      </c>
      <c r="Y21" s="64">
        <v>-1.2106106766329816</v>
      </c>
      <c r="Z21" s="64">
        <v>-36.669603859882471</v>
      </c>
      <c r="AA21" s="64">
        <v>1.9340270216874274</v>
      </c>
      <c r="AB21" s="64">
        <v>-9.5832007018014309</v>
      </c>
      <c r="AC21" s="65">
        <v>1.2952467642379162</v>
      </c>
      <c r="AE21" s="81"/>
      <c r="AF21" s="76" t="s">
        <v>3</v>
      </c>
      <c r="AG21" s="64">
        <v>28.952052413130559</v>
      </c>
      <c r="AH21" s="64">
        <v>4.4438653130221724</v>
      </c>
      <c r="AI21" s="64">
        <v>2.0722442898869247</v>
      </c>
      <c r="AJ21" s="64">
        <v>-21.937901302215906</v>
      </c>
      <c r="AK21" s="64">
        <v>10.488610324841602</v>
      </c>
      <c r="AL21" s="64">
        <v>23.812379976955583</v>
      </c>
      <c r="AM21" s="64">
        <v>-6.1282875008561888</v>
      </c>
      <c r="AN21" s="64">
        <v>-9.3612046945173972</v>
      </c>
      <c r="AO21" s="64">
        <v>-32.217461840037984</v>
      </c>
      <c r="AP21" s="64">
        <v>0.32223844371723942</v>
      </c>
      <c r="AQ21" s="64">
        <v>-11.388177764519497</v>
      </c>
      <c r="AR21" s="65">
        <v>1.5647452309248706</v>
      </c>
      <c r="AT21" s="81"/>
      <c r="AU21" s="76" t="s">
        <v>3</v>
      </c>
      <c r="AV21" s="64">
        <v>0</v>
      </c>
      <c r="AW21" s="64">
        <v>0</v>
      </c>
      <c r="AX21" s="64">
        <v>0</v>
      </c>
      <c r="AY21" s="64">
        <v>0</v>
      </c>
      <c r="AZ21" s="64">
        <v>0</v>
      </c>
      <c r="BA21" s="64">
        <v>0</v>
      </c>
      <c r="BB21" s="64">
        <v>0</v>
      </c>
      <c r="BC21" s="64">
        <v>0</v>
      </c>
      <c r="BD21" s="64">
        <v>0</v>
      </c>
      <c r="BE21" s="64">
        <v>0</v>
      </c>
      <c r="BF21" s="64">
        <v>0</v>
      </c>
      <c r="BG21" s="65">
        <v>0</v>
      </c>
    </row>
    <row r="22" spans="1:59" s="80" customFormat="1" x14ac:dyDescent="0.25">
      <c r="A22" s="84"/>
      <c r="B22" s="95" t="s">
        <v>4</v>
      </c>
      <c r="C22" s="96">
        <v>106914.16002918243</v>
      </c>
      <c r="D22" s="96">
        <v>82674.999999999971</v>
      </c>
      <c r="E22" s="96">
        <v>219782</v>
      </c>
      <c r="F22" s="96">
        <v>19252.55</v>
      </c>
      <c r="G22" s="96">
        <v>15551.65</v>
      </c>
      <c r="H22" s="96">
        <v>63579.85</v>
      </c>
      <c r="I22" s="96">
        <v>13120.400000000001</v>
      </c>
      <c r="J22" s="96">
        <v>44329.528000000013</v>
      </c>
      <c r="K22" s="96">
        <v>20279.75</v>
      </c>
      <c r="L22" s="96">
        <v>50059.35</v>
      </c>
      <c r="M22" s="96">
        <v>106438.07881607492</v>
      </c>
      <c r="N22" s="99">
        <v>741982.3168452573</v>
      </c>
      <c r="O22" s="139"/>
      <c r="P22" s="81"/>
      <c r="Q22" s="95" t="s">
        <v>4</v>
      </c>
      <c r="R22" s="97">
        <v>12.734808792269448</v>
      </c>
      <c r="S22" s="97">
        <v>12.963742293734356</v>
      </c>
      <c r="T22" s="97">
        <v>5.1054942921320787</v>
      </c>
      <c r="U22" s="97">
        <v>-36.463397368645985</v>
      </c>
      <c r="V22" s="97">
        <v>9.2743337959140746</v>
      </c>
      <c r="W22" s="97">
        <v>12.747022606203757</v>
      </c>
      <c r="X22" s="97">
        <v>-2.4886196837665437</v>
      </c>
      <c r="Y22" s="97">
        <v>15.790571820553524</v>
      </c>
      <c r="Z22" s="97">
        <v>-28.52807728672768</v>
      </c>
      <c r="AA22" s="97">
        <v>-13.880239335530803</v>
      </c>
      <c r="AB22" s="97">
        <v>-12.273744618860505</v>
      </c>
      <c r="AC22" s="98">
        <v>0.59054224900529562</v>
      </c>
      <c r="AE22" s="81"/>
      <c r="AF22" s="95" t="s">
        <v>4</v>
      </c>
      <c r="AG22" s="97">
        <v>22.426191964131618</v>
      </c>
      <c r="AH22" s="97">
        <v>7.343960558261827</v>
      </c>
      <c r="AI22" s="97">
        <v>3.1912353896903909</v>
      </c>
      <c r="AJ22" s="97">
        <v>-27.686542251181223</v>
      </c>
      <c r="AK22" s="97">
        <v>10.0150046247131</v>
      </c>
      <c r="AL22" s="97">
        <v>19.173080468931232</v>
      </c>
      <c r="AM22" s="97">
        <v>-4.8188225504606237</v>
      </c>
      <c r="AN22" s="97">
        <v>-0.82492993873520959</v>
      </c>
      <c r="AO22" s="97">
        <v>-30.792064092416041</v>
      </c>
      <c r="AP22" s="97">
        <v>-4.9328065022429826</v>
      </c>
      <c r="AQ22" s="97">
        <v>-11.717669544947967</v>
      </c>
      <c r="AR22" s="98">
        <v>1.2003265434474883</v>
      </c>
      <c r="AT22" s="81"/>
      <c r="AU22" s="95" t="s">
        <v>4</v>
      </c>
      <c r="AV22" s="97">
        <v>0</v>
      </c>
      <c r="AW22" s="97">
        <v>0</v>
      </c>
      <c r="AX22" s="97">
        <v>0</v>
      </c>
      <c r="AY22" s="97">
        <v>0</v>
      </c>
      <c r="AZ22" s="97">
        <v>0</v>
      </c>
      <c r="BA22" s="97">
        <v>0</v>
      </c>
      <c r="BB22" s="97">
        <v>0</v>
      </c>
      <c r="BC22" s="97">
        <v>0</v>
      </c>
      <c r="BD22" s="97">
        <v>0</v>
      </c>
      <c r="BE22" s="97">
        <v>0</v>
      </c>
      <c r="BF22" s="97">
        <v>0</v>
      </c>
      <c r="BG22" s="98">
        <v>0</v>
      </c>
    </row>
    <row r="23" spans="1:59" s="80" customFormat="1" x14ac:dyDescent="0.25">
      <c r="A23" s="84"/>
      <c r="B23" s="76" t="s">
        <v>5</v>
      </c>
      <c r="C23" s="85">
        <v>98264.599960422493</v>
      </c>
      <c r="D23" s="85">
        <v>72255.749999999985</v>
      </c>
      <c r="E23" s="85">
        <v>187001.45</v>
      </c>
      <c r="F23" s="85">
        <v>16176.95</v>
      </c>
      <c r="G23" s="85">
        <v>12895.5</v>
      </c>
      <c r="H23" s="85">
        <v>47235.75</v>
      </c>
      <c r="I23" s="85">
        <v>9353.36</v>
      </c>
      <c r="J23" s="85">
        <v>36497.71</v>
      </c>
      <c r="K23" s="85">
        <v>17568.25</v>
      </c>
      <c r="L23" s="85">
        <v>38119.050000000003</v>
      </c>
      <c r="M23" s="85">
        <v>89604.767458593298</v>
      </c>
      <c r="N23" s="86">
        <v>624973.13741901587</v>
      </c>
      <c r="O23" s="139"/>
      <c r="P23" s="81"/>
      <c r="Q23" s="76" t="s">
        <v>5</v>
      </c>
      <c r="R23" s="64">
        <v>18.41462767754966</v>
      </c>
      <c r="S23" s="64">
        <v>-0.96097898963566308</v>
      </c>
      <c r="T23" s="64">
        <v>4.00461954904614</v>
      </c>
      <c r="U23" s="64">
        <v>-37.412538036402744</v>
      </c>
      <c r="V23" s="64">
        <v>2.847230529967689</v>
      </c>
      <c r="W23" s="64">
        <v>4.4455254531484059</v>
      </c>
      <c r="X23" s="64">
        <v>-19.315767454097667</v>
      </c>
      <c r="Y23" s="64">
        <v>-9.532141859938946</v>
      </c>
      <c r="Z23" s="64">
        <v>-26.798248369046533</v>
      </c>
      <c r="AA23" s="64">
        <v>-25.705228342251715</v>
      </c>
      <c r="AB23" s="64">
        <v>-13.496557653895309</v>
      </c>
      <c r="AC23" s="65">
        <v>-3.8770248431466428</v>
      </c>
      <c r="AE23" s="81"/>
      <c r="AF23" s="76" t="s">
        <v>5</v>
      </c>
      <c r="AG23" s="64">
        <v>21.381525110107802</v>
      </c>
      <c r="AH23" s="64">
        <v>5.239882273450462</v>
      </c>
      <c r="AI23" s="64">
        <v>3.3871132872082654</v>
      </c>
      <c r="AJ23" s="64">
        <v>-30.141211114996295</v>
      </c>
      <c r="AK23" s="64">
        <v>8.1818784451503888</v>
      </c>
      <c r="AL23" s="64">
        <v>15.467138048655499</v>
      </c>
      <c r="AM23" s="64">
        <v>-8.2491418923111581</v>
      </c>
      <c r="AN23" s="64">
        <v>-3.1186704384350747</v>
      </c>
      <c r="AO23" s="64">
        <v>-29.80839386125588</v>
      </c>
      <c r="AP23" s="64">
        <v>-10.046815431674489</v>
      </c>
      <c r="AQ23" s="64">
        <v>-12.146515151261667</v>
      </c>
      <c r="AR23" s="65">
        <v>-5.8671467618893303E-2</v>
      </c>
      <c r="AT23" s="81"/>
      <c r="AU23" s="76" t="s">
        <v>5</v>
      </c>
      <c r="AV23" s="64">
        <v>0</v>
      </c>
      <c r="AW23" s="64">
        <v>0</v>
      </c>
      <c r="AX23" s="64">
        <v>0</v>
      </c>
      <c r="AY23" s="64">
        <v>0</v>
      </c>
      <c r="AZ23" s="64">
        <v>0</v>
      </c>
      <c r="BA23" s="64">
        <v>0</v>
      </c>
      <c r="BB23" s="64">
        <v>0</v>
      </c>
      <c r="BC23" s="64">
        <v>0</v>
      </c>
      <c r="BD23" s="64">
        <v>0</v>
      </c>
      <c r="BE23" s="64">
        <v>0</v>
      </c>
      <c r="BF23" s="64">
        <v>0</v>
      </c>
      <c r="BG23" s="65">
        <v>0</v>
      </c>
    </row>
    <row r="24" spans="1:59" s="80" customFormat="1" x14ac:dyDescent="0.25">
      <c r="A24" s="84"/>
      <c r="B24" s="95" t="s">
        <v>6</v>
      </c>
      <c r="C24" s="96">
        <v>107148.41002639769</v>
      </c>
      <c r="D24" s="96">
        <v>83931.66</v>
      </c>
      <c r="E24" s="96">
        <v>220401.31</v>
      </c>
      <c r="F24" s="96">
        <v>17958.5</v>
      </c>
      <c r="G24" s="96">
        <v>14750.75</v>
      </c>
      <c r="H24" s="96">
        <v>61866.59</v>
      </c>
      <c r="I24" s="96">
        <v>10480.81</v>
      </c>
      <c r="J24" s="96">
        <v>43737.72</v>
      </c>
      <c r="K24" s="96">
        <v>21636.5</v>
      </c>
      <c r="L24" s="96">
        <v>45912</v>
      </c>
      <c r="M24" s="96">
        <v>103049.34</v>
      </c>
      <c r="N24" s="99">
        <v>730873.59002639772</v>
      </c>
      <c r="O24" s="139"/>
      <c r="P24" s="81"/>
      <c r="Q24" s="95" t="s">
        <v>6</v>
      </c>
      <c r="R24" s="97">
        <v>20.946268651327642</v>
      </c>
      <c r="S24" s="97">
        <v>13.9630410218099</v>
      </c>
      <c r="T24" s="97">
        <v>13.205031635841507</v>
      </c>
      <c r="U24" s="97">
        <v>-33.704217110982725</v>
      </c>
      <c r="V24" s="97">
        <v>4.2835378247206677</v>
      </c>
      <c r="W24" s="97">
        <v>24.352055308861125</v>
      </c>
      <c r="X24" s="97">
        <v>-26.586052988445203</v>
      </c>
      <c r="Y24" s="97">
        <v>21.026472985289118</v>
      </c>
      <c r="Z24" s="97">
        <v>-17.495059295409305</v>
      </c>
      <c r="AA24" s="97">
        <v>-19.525905359856552</v>
      </c>
      <c r="AB24" s="97">
        <v>2.8592767669505719</v>
      </c>
      <c r="AC24" s="98">
        <v>7.1987595775427025</v>
      </c>
      <c r="AE24" s="81"/>
      <c r="AF24" s="95" t="s">
        <v>6</v>
      </c>
      <c r="AG24" s="97">
        <v>21.286841364811892</v>
      </c>
      <c r="AH24" s="97">
        <v>7.0164861255145041</v>
      </c>
      <c r="AI24" s="97">
        <v>5.4177480280268071</v>
      </c>
      <c r="AJ24" s="97">
        <v>-30.886508732485368</v>
      </c>
      <c r="AK24" s="97">
        <v>7.3090019169855083</v>
      </c>
      <c r="AL24" s="97">
        <v>17.393400788162666</v>
      </c>
      <c r="AM24" s="97">
        <v>-12.386846144897632</v>
      </c>
      <c r="AN24" s="97">
        <v>1.4912033334975234</v>
      </c>
      <c r="AO24" s="97">
        <v>-27.197247461498009</v>
      </c>
      <c r="AP24" s="97">
        <v>-12.084053065510986</v>
      </c>
      <c r="AQ24" s="97">
        <v>-9.3092794970704489</v>
      </c>
      <c r="AR24" s="98">
        <v>1.4389835392378814</v>
      </c>
      <c r="AT24" s="81"/>
      <c r="AU24" s="95" t="s">
        <v>6</v>
      </c>
      <c r="AV24" s="97">
        <v>0</v>
      </c>
      <c r="AW24" s="97">
        <v>0</v>
      </c>
      <c r="AX24" s="97">
        <v>0</v>
      </c>
      <c r="AY24" s="97">
        <v>0</v>
      </c>
      <c r="AZ24" s="97">
        <v>0</v>
      </c>
      <c r="BA24" s="97">
        <v>0</v>
      </c>
      <c r="BB24" s="97">
        <v>0</v>
      </c>
      <c r="BC24" s="97">
        <v>0</v>
      </c>
      <c r="BD24" s="97">
        <v>0</v>
      </c>
      <c r="BE24" s="97">
        <v>0</v>
      </c>
      <c r="BF24" s="97">
        <v>0</v>
      </c>
      <c r="BG24" s="98">
        <v>0</v>
      </c>
    </row>
    <row r="25" spans="1:59" s="80" customFormat="1" x14ac:dyDescent="0.25">
      <c r="A25" s="84"/>
      <c r="B25" s="76" t="s">
        <v>7</v>
      </c>
      <c r="C25" s="85">
        <v>102342.04996185304</v>
      </c>
      <c r="D25" s="85">
        <v>72970.199999999983</v>
      </c>
      <c r="E25" s="85">
        <v>219916.55</v>
      </c>
      <c r="F25" s="85">
        <v>17880.150000000001</v>
      </c>
      <c r="G25" s="85">
        <v>13277.25</v>
      </c>
      <c r="H25" s="85">
        <v>62368.729999999996</v>
      </c>
      <c r="I25" s="85">
        <v>9904.91</v>
      </c>
      <c r="J25" s="85">
        <v>38590.862999999998</v>
      </c>
      <c r="K25" s="85">
        <v>19249.740000000002</v>
      </c>
      <c r="L25" s="85">
        <v>43329.75</v>
      </c>
      <c r="M25" s="85">
        <v>95275.715000000011</v>
      </c>
      <c r="N25" s="86">
        <v>695105.90796185296</v>
      </c>
      <c r="O25" s="139"/>
      <c r="P25" s="81"/>
      <c r="Q25" s="76" t="s">
        <v>7</v>
      </c>
      <c r="R25" s="64">
        <v>13.117767973707231</v>
      </c>
      <c r="S25" s="64">
        <v>-1.9903545986504838</v>
      </c>
      <c r="T25" s="64">
        <v>16.147698755929383</v>
      </c>
      <c r="U25" s="64">
        <v>-22.693770890990052</v>
      </c>
      <c r="V25" s="64">
        <v>-5.1787550705593333</v>
      </c>
      <c r="W25" s="64">
        <v>37.727200958390597</v>
      </c>
      <c r="X25" s="64">
        <v>-21.498321768661668</v>
      </c>
      <c r="Y25" s="64">
        <v>13.555311535876015</v>
      </c>
      <c r="Z25" s="64">
        <v>-18.222733012484852</v>
      </c>
      <c r="AA25" s="64">
        <v>-26.223939643921611</v>
      </c>
      <c r="AB25" s="64">
        <v>-8.8086996207296266</v>
      </c>
      <c r="AC25" s="65">
        <v>3.7417269648497751</v>
      </c>
      <c r="AE25" s="81"/>
      <c r="AF25" s="76" t="s">
        <v>7</v>
      </c>
      <c r="AG25" s="64">
        <v>19.801911339788305</v>
      </c>
      <c r="AH25" s="64">
        <v>5.4786957281197459</v>
      </c>
      <c r="AI25" s="64">
        <v>7.2146037676101145</v>
      </c>
      <c r="AJ25" s="64">
        <v>-29.64500602276037</v>
      </c>
      <c r="AK25" s="64">
        <v>5.0432461499588612</v>
      </c>
      <c r="AL25" s="64">
        <v>20.744664860450641</v>
      </c>
      <c r="AM25" s="64">
        <v>-13.901811536860436</v>
      </c>
      <c r="AN25" s="64">
        <v>3.3275013975104599</v>
      </c>
      <c r="AO25" s="64">
        <v>-25.762157958512518</v>
      </c>
      <c r="AP25" s="64">
        <v>-14.645694784391054</v>
      </c>
      <c r="AQ25" s="64">
        <v>-9.2268320202546334</v>
      </c>
      <c r="AR25" s="65">
        <v>1.8272456372516501</v>
      </c>
      <c r="AT25" s="81"/>
      <c r="AU25" s="76" t="s">
        <v>7</v>
      </c>
      <c r="AV25" s="64">
        <v>0</v>
      </c>
      <c r="AW25" s="64">
        <v>0</v>
      </c>
      <c r="AX25" s="64">
        <v>0</v>
      </c>
      <c r="AY25" s="64">
        <v>0</v>
      </c>
      <c r="AZ25" s="64">
        <v>0</v>
      </c>
      <c r="BA25" s="64">
        <v>0</v>
      </c>
      <c r="BB25" s="64">
        <v>0</v>
      </c>
      <c r="BC25" s="64">
        <v>0</v>
      </c>
      <c r="BD25" s="64">
        <v>0</v>
      </c>
      <c r="BE25" s="64">
        <v>0</v>
      </c>
      <c r="BF25" s="64">
        <v>0</v>
      </c>
      <c r="BG25" s="65">
        <v>0</v>
      </c>
    </row>
    <row r="26" spans="1:59" s="80" customFormat="1" x14ac:dyDescent="0.25">
      <c r="A26" s="84"/>
      <c r="B26" s="95" t="s">
        <v>8</v>
      </c>
      <c r="C26" s="96">
        <v>97894.929998912819</v>
      </c>
      <c r="D26" s="96">
        <v>72818.97</v>
      </c>
      <c r="E26" s="96">
        <v>217894.39999999999</v>
      </c>
      <c r="F26" s="96">
        <v>20275</v>
      </c>
      <c r="G26" s="96">
        <v>13563</v>
      </c>
      <c r="H26" s="96">
        <v>56845.463000000003</v>
      </c>
      <c r="I26" s="96">
        <v>10933.27</v>
      </c>
      <c r="J26" s="96">
        <v>37566.510499999997</v>
      </c>
      <c r="K26" s="96">
        <v>16743.260000000002</v>
      </c>
      <c r="L26" s="96">
        <v>42039.250000190732</v>
      </c>
      <c r="M26" s="96">
        <v>96391.83</v>
      </c>
      <c r="N26" s="99">
        <v>682965.88349910348</v>
      </c>
      <c r="O26" s="139"/>
      <c r="P26" s="81"/>
      <c r="Q26" s="95" t="s">
        <v>8</v>
      </c>
      <c r="R26" s="97">
        <v>4.85997557708599</v>
      </c>
      <c r="S26" s="97">
        <v>-7.837702962106718</v>
      </c>
      <c r="T26" s="97">
        <v>9.5872939043305081</v>
      </c>
      <c r="U26" s="97">
        <v>-14.424937691646988</v>
      </c>
      <c r="V26" s="97">
        <v>-1.0144504451904908</v>
      </c>
      <c r="W26" s="97">
        <v>25.15780940279879</v>
      </c>
      <c r="X26" s="97">
        <v>-23.360220499530698</v>
      </c>
      <c r="Y26" s="97">
        <v>13.313692473799279</v>
      </c>
      <c r="Z26" s="97">
        <v>-24.740429551836627</v>
      </c>
      <c r="AA26" s="97">
        <v>-29.867138898255945</v>
      </c>
      <c r="AB26" s="97">
        <v>-7.5065029988309391</v>
      </c>
      <c r="AC26" s="98">
        <v>-0.70828603076861896</v>
      </c>
      <c r="AE26" s="81"/>
      <c r="AF26" s="95" t="s">
        <v>8</v>
      </c>
      <c r="AG26" s="97">
        <v>17.441930490982571</v>
      </c>
      <c r="AH26" s="97">
        <v>3.4359916711562732</v>
      </c>
      <c r="AI26" s="97">
        <v>7.5694509825551535</v>
      </c>
      <c r="AJ26" s="97">
        <v>-27.599862751103103</v>
      </c>
      <c r="AK26" s="97">
        <v>4.1298905657678233</v>
      </c>
      <c r="AL26" s="97">
        <v>21.370687525182987</v>
      </c>
      <c r="AM26" s="97">
        <v>-15.398539873288271</v>
      </c>
      <c r="AN26" s="97">
        <v>4.6186108025302559</v>
      </c>
      <c r="AO26" s="97">
        <v>-25.62801598474897</v>
      </c>
      <c r="AP26" s="97">
        <v>-17.02094614573295</v>
      </c>
      <c r="AQ26" s="97">
        <v>-8.9840840950018048</v>
      </c>
      <c r="AR26" s="98">
        <v>1.4531296705109185</v>
      </c>
      <c r="AT26" s="81"/>
      <c r="AU26" s="95" t="s">
        <v>8</v>
      </c>
      <c r="AV26" s="97">
        <v>0</v>
      </c>
      <c r="AW26" s="97">
        <v>0</v>
      </c>
      <c r="AX26" s="97">
        <v>0</v>
      </c>
      <c r="AY26" s="97">
        <v>0</v>
      </c>
      <c r="AZ26" s="97">
        <v>0</v>
      </c>
      <c r="BA26" s="97">
        <v>0</v>
      </c>
      <c r="BB26" s="97">
        <v>0</v>
      </c>
      <c r="BC26" s="97">
        <v>0</v>
      </c>
      <c r="BD26" s="97">
        <v>0</v>
      </c>
      <c r="BE26" s="97">
        <v>0</v>
      </c>
      <c r="BF26" s="97">
        <v>0</v>
      </c>
      <c r="BG26" s="98">
        <v>0</v>
      </c>
    </row>
    <row r="27" spans="1:59" s="80" customFormat="1" x14ac:dyDescent="0.25">
      <c r="A27" s="84"/>
      <c r="B27" s="76" t="s">
        <v>9</v>
      </c>
      <c r="C27" s="85">
        <v>98913.450042724624</v>
      </c>
      <c r="D27" s="85">
        <v>73334.350000000006</v>
      </c>
      <c r="E27" s="85">
        <v>235327.41999450678</v>
      </c>
      <c r="F27" s="85">
        <v>18084.400000000001</v>
      </c>
      <c r="G27" s="85">
        <v>14850.25</v>
      </c>
      <c r="H27" s="85">
        <v>61090.389999999992</v>
      </c>
      <c r="I27" s="85">
        <v>13639.249999999998</v>
      </c>
      <c r="J27" s="85">
        <v>41194</v>
      </c>
      <c r="K27" s="85">
        <v>20200.25</v>
      </c>
      <c r="L27" s="85">
        <v>48319.05</v>
      </c>
      <c r="M27" s="85">
        <v>97158.220000000016</v>
      </c>
      <c r="N27" s="86">
        <v>722111.03003723151</v>
      </c>
      <c r="O27" s="139"/>
      <c r="P27" s="81"/>
      <c r="Q27" s="76" t="s">
        <v>9</v>
      </c>
      <c r="R27" s="64">
        <v>-2.1353637918401063</v>
      </c>
      <c r="S27" s="64">
        <v>-7.5515666010291653</v>
      </c>
      <c r="T27" s="64">
        <v>6.7836421596164485</v>
      </c>
      <c r="U27" s="64">
        <v>-28.840796411426766</v>
      </c>
      <c r="V27" s="64">
        <v>2.6899472728844245</v>
      </c>
      <c r="W27" s="64">
        <v>24.277793781145519</v>
      </c>
      <c r="X27" s="64">
        <v>-16.069304475339706</v>
      </c>
      <c r="Y27" s="64">
        <v>7.0367854500128431</v>
      </c>
      <c r="Z27" s="64">
        <v>-14.057421440173528</v>
      </c>
      <c r="AA27" s="64">
        <v>-32.274375466919338</v>
      </c>
      <c r="AB27" s="64">
        <v>-18.729202442670527</v>
      </c>
      <c r="AC27" s="65">
        <v>-4.8527475209421311</v>
      </c>
      <c r="AE27" s="81"/>
      <c r="AF27" s="76" t="s">
        <v>9</v>
      </c>
      <c r="AG27" s="64">
        <v>14.58316355942695</v>
      </c>
      <c r="AH27" s="64">
        <v>1.9696717087641389</v>
      </c>
      <c r="AI27" s="64">
        <v>7.4577158628018623</v>
      </c>
      <c r="AJ27" s="64">
        <v>-27.75619125986438</v>
      </c>
      <c r="AK27" s="64">
        <v>3.9322085387242396</v>
      </c>
      <c r="AL27" s="64">
        <v>21.757603564933433</v>
      </c>
      <c r="AM27" s="64">
        <v>-15.500984993753391</v>
      </c>
      <c r="AN27" s="64">
        <v>4.9341855575429179</v>
      </c>
      <c r="AO27" s="64">
        <v>-24.218588049531874</v>
      </c>
      <c r="AP27" s="64">
        <v>-19.41022479328943</v>
      </c>
      <c r="AQ27" s="64">
        <v>-10.341742390817515</v>
      </c>
      <c r="AR27" s="65">
        <v>0.57025556228451535</v>
      </c>
      <c r="AT27" s="81"/>
      <c r="AU27" s="76" t="s">
        <v>9</v>
      </c>
      <c r="AV27" s="64">
        <v>0</v>
      </c>
      <c r="AW27" s="64">
        <v>0</v>
      </c>
      <c r="AX27" s="64">
        <v>0</v>
      </c>
      <c r="AY27" s="64">
        <v>0</v>
      </c>
      <c r="AZ27" s="64">
        <v>0</v>
      </c>
      <c r="BA27" s="64">
        <v>0</v>
      </c>
      <c r="BB27" s="64">
        <v>0</v>
      </c>
      <c r="BC27" s="64">
        <v>0</v>
      </c>
      <c r="BD27" s="64">
        <v>0</v>
      </c>
      <c r="BE27" s="64">
        <v>0</v>
      </c>
      <c r="BF27" s="64">
        <v>0</v>
      </c>
      <c r="BG27" s="65">
        <v>0</v>
      </c>
    </row>
    <row r="28" spans="1:59" s="80" customFormat="1" x14ac:dyDescent="0.25">
      <c r="A28" s="84"/>
      <c r="B28" s="95" t="s">
        <v>10</v>
      </c>
      <c r="C28" s="96">
        <v>97718.62999999999</v>
      </c>
      <c r="D28" s="96">
        <v>78687.509999999995</v>
      </c>
      <c r="E28" s="96">
        <v>242696.6</v>
      </c>
      <c r="F28" s="96">
        <v>18831.5</v>
      </c>
      <c r="G28" s="96">
        <v>15241.75</v>
      </c>
      <c r="H28" s="96">
        <v>61848.119999999995</v>
      </c>
      <c r="I28" s="96">
        <v>12348.45</v>
      </c>
      <c r="J28" s="96">
        <v>41650.5</v>
      </c>
      <c r="K28" s="96">
        <v>19073.139999999996</v>
      </c>
      <c r="L28" s="96">
        <v>55859.35</v>
      </c>
      <c r="M28" s="96">
        <v>104648.84000000001</v>
      </c>
      <c r="N28" s="99">
        <v>748604.3899999999</v>
      </c>
      <c r="O28" s="139"/>
      <c r="P28" s="81"/>
      <c r="Q28" s="95" t="s">
        <v>10</v>
      </c>
      <c r="R28" s="97">
        <v>1.8919145267124264</v>
      </c>
      <c r="S28" s="97">
        <v>-0.68922771535967797</v>
      </c>
      <c r="T28" s="97">
        <v>11.302498241813225</v>
      </c>
      <c r="U28" s="97">
        <v>-21.881740948461811</v>
      </c>
      <c r="V28" s="97">
        <v>-5.1032288592526243</v>
      </c>
      <c r="W28" s="97">
        <v>21.852489974200367</v>
      </c>
      <c r="X28" s="97">
        <v>-18.709979388582809</v>
      </c>
      <c r="Y28" s="97">
        <v>-0.63772992979299659</v>
      </c>
      <c r="Z28" s="97">
        <v>-19.699401435677615</v>
      </c>
      <c r="AA28" s="97">
        <v>-22.151804354309562</v>
      </c>
      <c r="AB28" s="97">
        <v>-8.342410213000079</v>
      </c>
      <c r="AC28" s="98">
        <v>-0.30598000692825167</v>
      </c>
      <c r="AE28" s="81"/>
      <c r="AF28" s="95" t="s">
        <v>10</v>
      </c>
      <c r="AG28" s="97">
        <v>13.038680819466748</v>
      </c>
      <c r="AH28" s="97">
        <v>1.6569296779115064</v>
      </c>
      <c r="AI28" s="97">
        <v>7.9319227265269916</v>
      </c>
      <c r="AJ28" s="97">
        <v>-27.129152896001813</v>
      </c>
      <c r="AK28" s="97">
        <v>2.7367984042721929</v>
      </c>
      <c r="AL28" s="97">
        <v>21.769067915631098</v>
      </c>
      <c r="AM28" s="97">
        <v>-15.901886879350101</v>
      </c>
      <c r="AN28" s="97">
        <v>4.2407628434212796</v>
      </c>
      <c r="AO28" s="97">
        <v>-23.72326808920559</v>
      </c>
      <c r="AP28" s="97">
        <v>-19.78334383691994</v>
      </c>
      <c r="AQ28" s="97">
        <v>-10.106963476485902</v>
      </c>
      <c r="AR28" s="98">
        <v>0.4636433305290808</v>
      </c>
      <c r="AT28" s="81"/>
      <c r="AU28" s="95" t="s">
        <v>10</v>
      </c>
      <c r="AV28" s="97">
        <v>0</v>
      </c>
      <c r="AW28" s="97">
        <v>0</v>
      </c>
      <c r="AX28" s="97">
        <v>0</v>
      </c>
      <c r="AY28" s="97">
        <v>0</v>
      </c>
      <c r="AZ28" s="97">
        <v>0</v>
      </c>
      <c r="BA28" s="97">
        <v>0</v>
      </c>
      <c r="BB28" s="97">
        <v>0</v>
      </c>
      <c r="BC28" s="97">
        <v>0</v>
      </c>
      <c r="BD28" s="97">
        <v>0</v>
      </c>
      <c r="BE28" s="97">
        <v>0</v>
      </c>
      <c r="BF28" s="97">
        <v>0</v>
      </c>
      <c r="BG28" s="98">
        <v>0</v>
      </c>
    </row>
    <row r="29" spans="1:59" s="80" customFormat="1" x14ac:dyDescent="0.25">
      <c r="A29" s="84"/>
      <c r="B29" s="76" t="s">
        <v>11</v>
      </c>
      <c r="C29" s="85">
        <v>92407.2</v>
      </c>
      <c r="D29" s="85">
        <v>70567.649999999994</v>
      </c>
      <c r="E29" s="85">
        <v>234365.56</v>
      </c>
      <c r="F29" s="85">
        <v>16854.25</v>
      </c>
      <c r="G29" s="85">
        <v>13731.05</v>
      </c>
      <c r="H29" s="85">
        <v>59624.92</v>
      </c>
      <c r="I29" s="85">
        <v>10909.5</v>
      </c>
      <c r="J29" s="85">
        <v>39532.300000000003</v>
      </c>
      <c r="K29" s="85">
        <v>16797.75</v>
      </c>
      <c r="L29" s="85">
        <v>48861.1</v>
      </c>
      <c r="M29" s="85">
        <v>96686.250000000015</v>
      </c>
      <c r="N29" s="86">
        <v>700337.52999999991</v>
      </c>
      <c r="O29" s="139"/>
      <c r="P29" s="81"/>
      <c r="Q29" s="76" t="s">
        <v>11</v>
      </c>
      <c r="R29" s="64">
        <v>-3.8438897753727161</v>
      </c>
      <c r="S29" s="64">
        <v>-4.7997267336045297</v>
      </c>
      <c r="T29" s="64">
        <v>9.6506852806407011</v>
      </c>
      <c r="U29" s="64">
        <v>-22.221863297284457</v>
      </c>
      <c r="V29" s="64">
        <v>-15.953787299158378</v>
      </c>
      <c r="W29" s="64">
        <v>5.5028222595771012</v>
      </c>
      <c r="X29" s="64">
        <v>-15.789595563120173</v>
      </c>
      <c r="Y29" s="64">
        <v>-4.09395286054135</v>
      </c>
      <c r="Z29" s="64">
        <v>-18.945740435113606</v>
      </c>
      <c r="AA29" s="64">
        <v>-21.061908300752847</v>
      </c>
      <c r="AB29" s="64">
        <v>-12.54815748794222</v>
      </c>
      <c r="AC29" s="65">
        <v>-3.513984583322781</v>
      </c>
      <c r="AE29" s="81"/>
      <c r="AF29" s="76" t="s">
        <v>11</v>
      </c>
      <c r="AG29" s="64">
        <v>11.20367972165451</v>
      </c>
      <c r="AH29" s="64">
        <v>1.0168821548077744</v>
      </c>
      <c r="AI29" s="64">
        <v>8.117305535091333</v>
      </c>
      <c r="AJ29" s="64">
        <v>-26.699520285982032</v>
      </c>
      <c r="AK29" s="64">
        <v>0.51983259357622558</v>
      </c>
      <c r="AL29" s="64">
        <v>19.840261357964678</v>
      </c>
      <c r="AM29" s="64">
        <v>-15.891074777764118</v>
      </c>
      <c r="AN29" s="64">
        <v>3.3319952535922255</v>
      </c>
      <c r="AO29" s="64">
        <v>-23.30626773797222</v>
      </c>
      <c r="AP29" s="64">
        <v>-19.917678781206632</v>
      </c>
      <c r="AQ29" s="64">
        <v>-10.356212544132234</v>
      </c>
      <c r="AR29" s="65">
        <v>4.5062222725931633E-2</v>
      </c>
      <c r="AT29" s="81"/>
      <c r="AU29" s="76" t="s">
        <v>11</v>
      </c>
      <c r="AV29" s="64">
        <v>0</v>
      </c>
      <c r="AW29" s="64">
        <v>0</v>
      </c>
      <c r="AX29" s="64">
        <v>0</v>
      </c>
      <c r="AY29" s="64">
        <v>0</v>
      </c>
      <c r="AZ29" s="64">
        <v>0</v>
      </c>
      <c r="BA29" s="64">
        <v>0</v>
      </c>
      <c r="BB29" s="64">
        <v>0</v>
      </c>
      <c r="BC29" s="64">
        <v>0</v>
      </c>
      <c r="BD29" s="64">
        <v>0</v>
      </c>
      <c r="BE29" s="64">
        <v>0</v>
      </c>
      <c r="BF29" s="64">
        <v>0</v>
      </c>
      <c r="BG29" s="65">
        <v>0</v>
      </c>
    </row>
    <row r="30" spans="1:59" s="80" customFormat="1" x14ac:dyDescent="0.25">
      <c r="A30" s="84"/>
      <c r="B30" s="95" t="s">
        <v>12</v>
      </c>
      <c r="C30" s="96">
        <v>91760.360000000015</v>
      </c>
      <c r="D30" s="96">
        <v>74030.05</v>
      </c>
      <c r="E30" s="96">
        <v>225493.19</v>
      </c>
      <c r="F30" s="96">
        <v>15392.5</v>
      </c>
      <c r="G30" s="96">
        <v>14657</v>
      </c>
      <c r="H30" s="96">
        <v>57977.970000000008</v>
      </c>
      <c r="I30" s="96">
        <v>12026.45</v>
      </c>
      <c r="J30" s="96">
        <v>43019.75</v>
      </c>
      <c r="K30" s="96">
        <v>18731.5</v>
      </c>
      <c r="L30" s="96">
        <v>51165.65</v>
      </c>
      <c r="M30" s="96">
        <v>109804.87000000001</v>
      </c>
      <c r="N30" s="99">
        <v>714059.29</v>
      </c>
      <c r="O30" s="139"/>
      <c r="P30" s="81"/>
      <c r="Q30" s="95" t="s">
        <v>12</v>
      </c>
      <c r="R30" s="97">
        <v>-6.0891976038815159</v>
      </c>
      <c r="S30" s="97">
        <v>-1.4316041246644744</v>
      </c>
      <c r="T30" s="97">
        <v>7.2652138538135063</v>
      </c>
      <c r="U30" s="97">
        <v>-23.501273529229053</v>
      </c>
      <c r="V30" s="97">
        <v>-9.8474597121417133</v>
      </c>
      <c r="W30" s="97">
        <v>-4.9899709945430288</v>
      </c>
      <c r="X30" s="97">
        <v>-15.9236448036241</v>
      </c>
      <c r="Y30" s="97">
        <v>-9.0484717168596234</v>
      </c>
      <c r="Z30" s="97">
        <v>-9.2282040501732041</v>
      </c>
      <c r="AA30" s="97">
        <v>-12.116938894867147</v>
      </c>
      <c r="AB30" s="97">
        <v>-5.3975544613059867</v>
      </c>
      <c r="AC30" s="98">
        <v>-3.1084401670000545</v>
      </c>
      <c r="AE30" s="81"/>
      <c r="AF30" s="95" t="s">
        <v>12</v>
      </c>
      <c r="AG30" s="97">
        <v>9.4827921562254716</v>
      </c>
      <c r="AH30" s="97">
        <v>0.79340214676879839</v>
      </c>
      <c r="AI30" s="97">
        <v>8.0355825389925002</v>
      </c>
      <c r="AJ30" s="97">
        <v>-26.459069181600341</v>
      </c>
      <c r="AK30" s="97">
        <v>-0.57469528973895478</v>
      </c>
      <c r="AL30" s="97">
        <v>17.021949170600209</v>
      </c>
      <c r="AM30" s="97">
        <v>-15.894204662296104</v>
      </c>
      <c r="AN30" s="97">
        <v>1.9552504500130539</v>
      </c>
      <c r="AO30" s="97">
        <v>-22.180553588147973</v>
      </c>
      <c r="AP30" s="97">
        <v>-19.216109321166002</v>
      </c>
      <c r="AQ30" s="97">
        <v>-9.8761512442491721</v>
      </c>
      <c r="AR30" s="98">
        <v>-0.2593530864232747</v>
      </c>
      <c r="AT30" s="81"/>
      <c r="AU30" s="95" t="s">
        <v>12</v>
      </c>
      <c r="AV30" s="97">
        <v>0</v>
      </c>
      <c r="AW30" s="97">
        <v>0</v>
      </c>
      <c r="AX30" s="97">
        <v>0</v>
      </c>
      <c r="AY30" s="97">
        <v>0</v>
      </c>
      <c r="AZ30" s="97">
        <v>0</v>
      </c>
      <c r="BA30" s="97">
        <v>0</v>
      </c>
      <c r="BB30" s="97">
        <v>0</v>
      </c>
      <c r="BC30" s="97">
        <v>0</v>
      </c>
      <c r="BD30" s="97">
        <v>0</v>
      </c>
      <c r="BE30" s="97">
        <v>0</v>
      </c>
      <c r="BF30" s="97">
        <v>0</v>
      </c>
      <c r="BG30" s="98">
        <v>0</v>
      </c>
    </row>
    <row r="31" spans="1:59" s="80" customFormat="1" x14ac:dyDescent="0.25">
      <c r="A31" s="84"/>
      <c r="B31" s="76" t="s">
        <v>13</v>
      </c>
      <c r="C31" s="85">
        <v>83051.88</v>
      </c>
      <c r="D31" s="85">
        <v>75556.859999999986</v>
      </c>
      <c r="E31" s="85">
        <v>191223.04999999981</v>
      </c>
      <c r="F31" s="85">
        <v>16391.650000000001</v>
      </c>
      <c r="G31" s="85">
        <v>14443.25</v>
      </c>
      <c r="H31" s="85">
        <v>46166.77</v>
      </c>
      <c r="I31" s="85">
        <v>11999.150000000001</v>
      </c>
      <c r="J31" s="85">
        <v>40303.040000000001</v>
      </c>
      <c r="K31" s="85">
        <v>15571.8</v>
      </c>
      <c r="L31" s="85">
        <v>47331.505000000005</v>
      </c>
      <c r="M31" s="85">
        <v>99073.71</v>
      </c>
      <c r="N31" s="86">
        <v>641112.6649999998</v>
      </c>
      <c r="O31" s="139"/>
      <c r="P31" s="81"/>
      <c r="Q31" s="76" t="s">
        <v>13</v>
      </c>
      <c r="R31" s="64">
        <v>-16.359645912039738</v>
      </c>
      <c r="S31" s="64">
        <v>-6.1608647966036898</v>
      </c>
      <c r="T31" s="64">
        <v>-5.9716306546674645</v>
      </c>
      <c r="U31" s="64">
        <v>-24.041344411646122</v>
      </c>
      <c r="V31" s="64">
        <v>-6.4374554641445911</v>
      </c>
      <c r="W31" s="64">
        <v>-2.9477811179549747</v>
      </c>
      <c r="X31" s="64">
        <v>-6.8179894401771861</v>
      </c>
      <c r="Y31" s="64">
        <v>-5.4060418096055258</v>
      </c>
      <c r="Z31" s="64">
        <v>-11.565163681336244</v>
      </c>
      <c r="AA31" s="64">
        <v>-16.802371927098463</v>
      </c>
      <c r="AB31" s="64">
        <v>-8.6096745388091307</v>
      </c>
      <c r="AC31" s="65">
        <v>-9.2109414067457749</v>
      </c>
      <c r="AE31" s="81"/>
      <c r="AF31" s="76" t="s">
        <v>13</v>
      </c>
      <c r="AG31" s="64">
        <v>7.1093741160638473</v>
      </c>
      <c r="AH31" s="64">
        <v>0.1735773741454949</v>
      </c>
      <c r="AI31" s="64">
        <v>6.846305917481061</v>
      </c>
      <c r="AJ31" s="64">
        <v>-26.278670045952296</v>
      </c>
      <c r="AK31" s="64">
        <v>-1.1088542193858189</v>
      </c>
      <c r="AL31" s="64">
        <v>15.398678122921012</v>
      </c>
      <c r="AM31" s="64">
        <v>-15.171541024330523</v>
      </c>
      <c r="AN31" s="64">
        <v>1.2850146234390252</v>
      </c>
      <c r="AO31" s="64">
        <v>-21.502521949827127</v>
      </c>
      <c r="AP31" s="64">
        <v>-19.021120786755375</v>
      </c>
      <c r="AQ31" s="64">
        <v>-9.7711306878746598</v>
      </c>
      <c r="AR31" s="65">
        <v>-1.017242503971616</v>
      </c>
      <c r="AT31" s="81"/>
      <c r="AU31" s="76" t="s">
        <v>13</v>
      </c>
      <c r="AV31" s="64">
        <v>7.1093741160638473</v>
      </c>
      <c r="AW31" s="64">
        <v>0.1735773741454949</v>
      </c>
      <c r="AX31" s="64">
        <v>6.846305917481061</v>
      </c>
      <c r="AY31" s="64">
        <v>-26.278670045952296</v>
      </c>
      <c r="AZ31" s="64">
        <v>-1.1088542193858189</v>
      </c>
      <c r="BA31" s="64">
        <v>15.398678122921012</v>
      </c>
      <c r="BB31" s="64">
        <v>-15.171541024330523</v>
      </c>
      <c r="BC31" s="64">
        <v>1.2850146234390252</v>
      </c>
      <c r="BD31" s="64">
        <v>-21.502521949827127</v>
      </c>
      <c r="BE31" s="64">
        <v>-19.021120786755375</v>
      </c>
      <c r="BF31" s="64">
        <v>-9.7711306878746598</v>
      </c>
      <c r="BG31" s="65">
        <v>-1.017242503971616</v>
      </c>
    </row>
    <row r="32" spans="1:59" s="80" customFormat="1" x14ac:dyDescent="0.25">
      <c r="A32" s="84">
        <v>2024</v>
      </c>
      <c r="B32" s="95" t="s">
        <v>2</v>
      </c>
      <c r="C32" s="96">
        <v>68084.72</v>
      </c>
      <c r="D32" s="96">
        <v>62103.049999999996</v>
      </c>
      <c r="E32" s="96">
        <v>157986.44999999978</v>
      </c>
      <c r="F32" s="96">
        <v>25542.42</v>
      </c>
      <c r="G32" s="96">
        <v>10092</v>
      </c>
      <c r="H32" s="96">
        <v>35327.979999999996</v>
      </c>
      <c r="I32" s="96">
        <v>13890.89</v>
      </c>
      <c r="J32" s="96">
        <v>31954.5</v>
      </c>
      <c r="K32" s="96">
        <v>13987.75</v>
      </c>
      <c r="L32" s="96">
        <v>38036.199999999997</v>
      </c>
      <c r="M32" s="96">
        <v>79299.006666666683</v>
      </c>
      <c r="N32" s="99">
        <v>536304.96666666644</v>
      </c>
      <c r="O32" s="139"/>
      <c r="P32" s="81">
        <v>2024</v>
      </c>
      <c r="Q32" s="95" t="s">
        <v>2</v>
      </c>
      <c r="R32" s="97">
        <v>-16.906388377385213</v>
      </c>
      <c r="S32" s="97">
        <v>-19.324612592043039</v>
      </c>
      <c r="T32" s="97">
        <v>-4.4215191022113345</v>
      </c>
      <c r="U32" s="97">
        <v>56.150646031954665</v>
      </c>
      <c r="V32" s="97">
        <v>-8.1284308459794659</v>
      </c>
      <c r="W32" s="97">
        <v>-10.314020423576608</v>
      </c>
      <c r="X32" s="97">
        <v>25.501340763548569</v>
      </c>
      <c r="Y32" s="97">
        <v>7.0096341991465039</v>
      </c>
      <c r="Z32" s="97">
        <v>4.378404596671885</v>
      </c>
      <c r="AA32" s="97">
        <v>-11.007197813047782</v>
      </c>
      <c r="AB32" s="97">
        <v>-0.8193749867187563</v>
      </c>
      <c r="AC32" s="98">
        <v>-5.5751310582312783</v>
      </c>
      <c r="AE32" s="81">
        <v>2024</v>
      </c>
      <c r="AF32" s="95" t="s">
        <v>2</v>
      </c>
      <c r="AG32" s="97">
        <v>-16.906388377385213</v>
      </c>
      <c r="AH32" s="97">
        <v>-19.324612592043039</v>
      </c>
      <c r="AI32" s="97">
        <v>-4.4215191022113345</v>
      </c>
      <c r="AJ32" s="97">
        <v>56.150646031954665</v>
      </c>
      <c r="AK32" s="97">
        <v>-8.1284308459794659</v>
      </c>
      <c r="AL32" s="97">
        <v>-10.314020423576608</v>
      </c>
      <c r="AM32" s="97">
        <v>25.501340763548569</v>
      </c>
      <c r="AN32" s="97">
        <v>7.0096341991465039</v>
      </c>
      <c r="AO32" s="97">
        <v>4.378404596671885</v>
      </c>
      <c r="AP32" s="97">
        <v>-11.007197813047782</v>
      </c>
      <c r="AQ32" s="97">
        <v>-0.8193749867187563</v>
      </c>
      <c r="AR32" s="98">
        <v>-5.5751310582312783</v>
      </c>
      <c r="AT32" s="81">
        <v>2024</v>
      </c>
      <c r="AU32" s="95" t="s">
        <v>2</v>
      </c>
      <c r="AV32" s="97">
        <v>3.7861842919312494</v>
      </c>
      <c r="AW32" s="97">
        <v>-2.4385312510087687</v>
      </c>
      <c r="AX32" s="97">
        <v>6.3810421230558063</v>
      </c>
      <c r="AY32" s="97">
        <v>-21.932077744784834</v>
      </c>
      <c r="AZ32" s="97">
        <v>-1.7863614693269483</v>
      </c>
      <c r="BA32" s="97">
        <v>13.509840353384831</v>
      </c>
      <c r="BB32" s="97">
        <v>-12.925715727799414</v>
      </c>
      <c r="BC32" s="97">
        <v>3.1684670677981046</v>
      </c>
      <c r="BD32" s="97">
        <v>-19.956624706926206</v>
      </c>
      <c r="BE32" s="97">
        <v>-19.603078471821775</v>
      </c>
      <c r="BF32" s="97">
        <v>-8.946311003065631</v>
      </c>
      <c r="BG32" s="98">
        <v>-1.521417228286424</v>
      </c>
    </row>
    <row r="33" spans="1:59" s="80" customFormat="1" x14ac:dyDescent="0.25">
      <c r="A33" s="84"/>
      <c r="B33" s="76" t="s">
        <v>3</v>
      </c>
      <c r="C33" s="85">
        <v>93916.231730000014</v>
      </c>
      <c r="D33" s="85">
        <v>65186.83</v>
      </c>
      <c r="E33" s="85">
        <v>216530.75999999989</v>
      </c>
      <c r="F33" s="85">
        <v>32283.073624999997</v>
      </c>
      <c r="G33" s="85">
        <v>11703.25</v>
      </c>
      <c r="H33" s="85">
        <v>46999.1</v>
      </c>
      <c r="I33" s="85">
        <v>15188.737010000001</v>
      </c>
      <c r="J33" s="85">
        <v>39022.5</v>
      </c>
      <c r="K33" s="85">
        <v>16065.25</v>
      </c>
      <c r="L33" s="85">
        <v>48058.14</v>
      </c>
      <c r="M33" s="85">
        <v>91089.072</v>
      </c>
      <c r="N33" s="86">
        <v>676042.94436499989</v>
      </c>
      <c r="O33" s="139"/>
      <c r="P33" s="81"/>
      <c r="Q33" s="76" t="s">
        <v>3</v>
      </c>
      <c r="R33" s="64">
        <v>-5.7807119468697294</v>
      </c>
      <c r="S33" s="64">
        <v>-8.3746983801112549</v>
      </c>
      <c r="T33" s="64">
        <v>8.3543660230964036</v>
      </c>
      <c r="U33" s="64">
        <v>63.403415783125354</v>
      </c>
      <c r="V33" s="64">
        <v>-13.988116017653269</v>
      </c>
      <c r="W33" s="64">
        <v>-18.004469714283715</v>
      </c>
      <c r="X33" s="64">
        <v>33.14040257502154</v>
      </c>
      <c r="Y33" s="64">
        <v>3.5588373624680543</v>
      </c>
      <c r="Z33" s="64">
        <v>-6.3086837347641023</v>
      </c>
      <c r="AA33" s="64">
        <v>-15.014072028626828</v>
      </c>
      <c r="AB33" s="64">
        <v>-10.250084611660057</v>
      </c>
      <c r="AC33" s="65">
        <v>-1.3966181256769374</v>
      </c>
      <c r="AE33" s="81"/>
      <c r="AF33" s="76" t="s">
        <v>3</v>
      </c>
      <c r="AG33" s="64">
        <v>-10.800148954226728</v>
      </c>
      <c r="AH33" s="64">
        <v>-14.065288838522662</v>
      </c>
      <c r="AI33" s="64">
        <v>2.5707119983730848</v>
      </c>
      <c r="AJ33" s="64">
        <v>60.118351233946072</v>
      </c>
      <c r="AK33" s="64">
        <v>-11.370618649977928</v>
      </c>
      <c r="AL33" s="64">
        <v>-14.872083867362022</v>
      </c>
      <c r="AM33" s="64">
        <v>29.378605496080809</v>
      </c>
      <c r="AN33" s="64">
        <v>5.0844680982501131</v>
      </c>
      <c r="AO33" s="64">
        <v>-1.6204006808956422</v>
      </c>
      <c r="AP33" s="64">
        <v>-13.289241891683787</v>
      </c>
      <c r="AQ33" s="64">
        <v>-6.0944502050822962</v>
      </c>
      <c r="AR33" s="65">
        <v>-3.2897993758924002</v>
      </c>
      <c r="AT33" s="81"/>
      <c r="AU33" s="76" t="s">
        <v>3</v>
      </c>
      <c r="AV33" s="64">
        <v>1.4682970906733033</v>
      </c>
      <c r="AW33" s="64">
        <v>-2.8106779191326154</v>
      </c>
      <c r="AX33" s="64">
        <v>6.9073286266041265</v>
      </c>
      <c r="AY33" s="64">
        <v>-15.81746938163991</v>
      </c>
      <c r="AZ33" s="64">
        <v>-4.0807819470780089</v>
      </c>
      <c r="BA33" s="64">
        <v>9.4618296514608318</v>
      </c>
      <c r="BB33" s="64">
        <v>-10.274558446167831</v>
      </c>
      <c r="BC33" s="64">
        <v>3.5627220847447063</v>
      </c>
      <c r="BD33" s="64">
        <v>-17.327820811643662</v>
      </c>
      <c r="BE33" s="64">
        <v>-20.930547962710037</v>
      </c>
      <c r="BF33" s="64">
        <v>-8.9936883042928457</v>
      </c>
      <c r="BG33" s="65">
        <v>-1.7392314387552545</v>
      </c>
    </row>
    <row r="34" spans="1:59" s="80" customFormat="1" x14ac:dyDescent="0.25">
      <c r="A34" s="84"/>
      <c r="B34" s="95" t="s">
        <v>4</v>
      </c>
      <c r="C34" s="96">
        <v>89117.56525</v>
      </c>
      <c r="D34" s="96">
        <v>60875.404649999989</v>
      </c>
      <c r="E34" s="96">
        <v>202171.21000000002</v>
      </c>
      <c r="F34" s="96">
        <v>31736.568495</v>
      </c>
      <c r="G34" s="96">
        <v>11415</v>
      </c>
      <c r="H34" s="96">
        <v>43352.020000000004</v>
      </c>
      <c r="I34" s="96">
        <v>11656.145645000001</v>
      </c>
      <c r="J34" s="96">
        <v>32565.75</v>
      </c>
      <c r="K34" s="96">
        <v>15343</v>
      </c>
      <c r="L34" s="96">
        <v>44031.09</v>
      </c>
      <c r="M34" s="96">
        <v>86281.94</v>
      </c>
      <c r="N34" s="99">
        <v>628545.69403999997</v>
      </c>
      <c r="O34" s="139"/>
      <c r="P34" s="81"/>
      <c r="Q34" s="95" t="s">
        <v>4</v>
      </c>
      <c r="R34" s="97">
        <v>-16.645685449265855</v>
      </c>
      <c r="S34" s="97">
        <v>-26.367820199576641</v>
      </c>
      <c r="T34" s="97">
        <v>-8.0128445459591688</v>
      </c>
      <c r="U34" s="97">
        <v>64.843454477458835</v>
      </c>
      <c r="V34" s="97">
        <v>-26.599428356476636</v>
      </c>
      <c r="W34" s="97">
        <v>-31.814843853831036</v>
      </c>
      <c r="X34" s="97">
        <v>-11.160135018749443</v>
      </c>
      <c r="Y34" s="97">
        <v>-26.537115396311023</v>
      </c>
      <c r="Z34" s="97">
        <v>-24.343248807307788</v>
      </c>
      <c r="AA34" s="97">
        <v>-12.042225877882956</v>
      </c>
      <c r="AB34" s="97">
        <v>-18.936962260381222</v>
      </c>
      <c r="AC34" s="98">
        <v>-15.288318903281208</v>
      </c>
      <c r="AE34" s="81"/>
      <c r="AF34" s="95" t="s">
        <v>4</v>
      </c>
      <c r="AG34" s="97">
        <v>-12.966200609566997</v>
      </c>
      <c r="AH34" s="97">
        <v>-18.47220587321587</v>
      </c>
      <c r="AI34" s="97">
        <v>-1.4060780860051949</v>
      </c>
      <c r="AJ34" s="97">
        <v>61.761399698772351</v>
      </c>
      <c r="AK34" s="97">
        <v>-17.270340357371509</v>
      </c>
      <c r="AL34" s="97">
        <v>-21.592529027130254</v>
      </c>
      <c r="AM34" s="97">
        <v>14.436678415856719</v>
      </c>
      <c r="AN34" s="97">
        <v>-7.4456168835413337</v>
      </c>
      <c r="AO34" s="97">
        <v>-10.686583608363549</v>
      </c>
      <c r="AP34" s="97">
        <v>-12.871260942362582</v>
      </c>
      <c r="AQ34" s="97">
        <v>-10.842650348439165</v>
      </c>
      <c r="AR34" s="98">
        <v>-7.7510239226294431</v>
      </c>
      <c r="AT34" s="81"/>
      <c r="AU34" s="95" t="s">
        <v>4</v>
      </c>
      <c r="AV34" s="97">
        <v>-1.181674412091283</v>
      </c>
      <c r="AW34" s="97">
        <v>-6.1855256452360834</v>
      </c>
      <c r="AX34" s="97">
        <v>5.7046730236788932</v>
      </c>
      <c r="AY34" s="97">
        <v>-7.6890705703912374</v>
      </c>
      <c r="AZ34" s="97">
        <v>-7.2021711750228121</v>
      </c>
      <c r="BA34" s="97">
        <v>4.8633494801529054</v>
      </c>
      <c r="BB34" s="97">
        <v>-11.00227332285894</v>
      </c>
      <c r="BC34" s="97">
        <v>-0.29673097128988957</v>
      </c>
      <c r="BD34" s="97">
        <v>-16.634200674899319</v>
      </c>
      <c r="BE34" s="97">
        <v>-20.88011492939458</v>
      </c>
      <c r="BF34" s="97">
        <v>-9.5140341366211629</v>
      </c>
      <c r="BG34" s="98">
        <v>-3.1466161841400577</v>
      </c>
    </row>
    <row r="35" spans="1:59" s="80" customFormat="1" x14ac:dyDescent="0.25">
      <c r="A35" s="351"/>
      <c r="B35" s="373" t="s">
        <v>5</v>
      </c>
      <c r="C35" s="85">
        <v>100717.68999999999</v>
      </c>
      <c r="D35" s="85">
        <v>65074.53</v>
      </c>
      <c r="E35" s="85">
        <v>213589.55</v>
      </c>
      <c r="F35" s="85">
        <v>31004.57</v>
      </c>
      <c r="G35" s="85">
        <v>13372.2</v>
      </c>
      <c r="H35" s="85">
        <v>45537.96</v>
      </c>
      <c r="I35" s="85">
        <v>12341.2</v>
      </c>
      <c r="J35" s="85">
        <v>37989.25</v>
      </c>
      <c r="K35" s="85">
        <v>13933.75</v>
      </c>
      <c r="L35" s="85">
        <v>49998.32</v>
      </c>
      <c r="M35" s="85">
        <v>96098.61</v>
      </c>
      <c r="N35" s="86">
        <v>679657.62999999989</v>
      </c>
      <c r="O35" s="139"/>
      <c r="P35" s="81"/>
      <c r="Q35" s="373" t="s">
        <v>5</v>
      </c>
      <c r="R35" s="374">
        <v>2.4964127880900264</v>
      </c>
      <c r="S35" s="374">
        <v>-9.9386138819401708</v>
      </c>
      <c r="T35" s="374">
        <v>14.218125046623967</v>
      </c>
      <c r="U35" s="374">
        <v>91.658934471578391</v>
      </c>
      <c r="V35" s="374">
        <v>3.6966383622193888</v>
      </c>
      <c r="W35" s="374">
        <v>-3.5942903415315755</v>
      </c>
      <c r="X35" s="374">
        <v>31.94402866991112</v>
      </c>
      <c r="Y35" s="374">
        <v>4.0866673552943524</v>
      </c>
      <c r="Z35" s="374">
        <v>-20.687888662786563</v>
      </c>
      <c r="AA35" s="374">
        <v>31.163604549431312</v>
      </c>
      <c r="AB35" s="374">
        <v>7.247206510978927</v>
      </c>
      <c r="AC35" s="65">
        <v>8.7498948845733366</v>
      </c>
      <c r="AE35" s="81"/>
      <c r="AF35" s="373" t="s">
        <v>5</v>
      </c>
      <c r="AG35" s="374">
        <v>-9.0379451705510689</v>
      </c>
      <c r="AH35" s="374">
        <v>-16.437586017890027</v>
      </c>
      <c r="AI35" s="374">
        <v>2.378991084760429</v>
      </c>
      <c r="AJ35" s="374">
        <v>68.521614643465568</v>
      </c>
      <c r="AK35" s="374">
        <v>-12.172549803350776</v>
      </c>
      <c r="AL35" s="374">
        <v>-17.495873397696528</v>
      </c>
      <c r="AM35" s="374">
        <v>18.079660385929856</v>
      </c>
      <c r="AN35" s="374">
        <v>-4.6087776524945525</v>
      </c>
      <c r="AO35" s="374">
        <v>-13.255526638984733</v>
      </c>
      <c r="AP35" s="374">
        <v>-3.91735079854638</v>
      </c>
      <c r="AQ35" s="374">
        <v>-6.5486521254511416</v>
      </c>
      <c r="AR35" s="65">
        <v>-3.8157221877906551</v>
      </c>
      <c r="AT35" s="81"/>
      <c r="AU35" s="373" t="s">
        <v>5</v>
      </c>
      <c r="AV35" s="374">
        <v>-2.2821200823765793</v>
      </c>
      <c r="AW35" s="374">
        <v>-6.8957792093012387</v>
      </c>
      <c r="AX35" s="374">
        <v>6.4886728519788477</v>
      </c>
      <c r="AY35" s="374">
        <v>1.505651350224511</v>
      </c>
      <c r="AZ35" s="374">
        <v>-7.1183328240401664</v>
      </c>
      <c r="BA35" s="374">
        <v>4.2424572890534193</v>
      </c>
      <c r="BB35" s="374">
        <v>-7.8437001037749781</v>
      </c>
      <c r="BC35" s="374">
        <v>0.85309456632978709</v>
      </c>
      <c r="BD35" s="374">
        <v>-15.933891017983896</v>
      </c>
      <c r="BE35" s="374">
        <v>-17.614464079842222</v>
      </c>
      <c r="BF35" s="374">
        <v>-7.9887553973949821</v>
      </c>
      <c r="BG35" s="65">
        <v>-2.1980757045344461</v>
      </c>
    </row>
    <row r="36" spans="1:59" s="376" customFormat="1" x14ac:dyDescent="0.25">
      <c r="A36" s="122"/>
      <c r="B36" s="175" t="s">
        <v>6</v>
      </c>
      <c r="C36" s="378">
        <v>97339.957349007076</v>
      </c>
      <c r="D36" s="378">
        <v>65916.516666666663</v>
      </c>
      <c r="E36" s="378">
        <v>217406.14</v>
      </c>
      <c r="F36" s="378">
        <v>28746.951071644609</v>
      </c>
      <c r="G36" s="378">
        <v>12892.75</v>
      </c>
      <c r="H36" s="378">
        <v>45419.69</v>
      </c>
      <c r="I36" s="378">
        <v>11244.95</v>
      </c>
      <c r="J36" s="378">
        <v>37880.51666666667</v>
      </c>
      <c r="K36" s="378">
        <v>12160.45</v>
      </c>
      <c r="L36" s="378">
        <v>51876.89</v>
      </c>
      <c r="M36" s="378">
        <v>90112.221579348305</v>
      </c>
      <c r="N36" s="379">
        <v>670997.03333333333</v>
      </c>
      <c r="O36" s="375"/>
      <c r="P36" s="129"/>
      <c r="Q36" s="175" t="s">
        <v>6</v>
      </c>
      <c r="R36" s="380">
        <v>-9.154081404450281</v>
      </c>
      <c r="S36" s="380">
        <v>-21.464061753733148</v>
      </c>
      <c r="T36" s="380">
        <v>-1.3589619771316137</v>
      </c>
      <c r="U36" s="380">
        <v>60.074344024526596</v>
      </c>
      <c r="V36" s="380">
        <v>-12.595969696456109</v>
      </c>
      <c r="W36" s="380">
        <v>-26.584461823417129</v>
      </c>
      <c r="X36" s="380">
        <v>7.2908487034876117</v>
      </c>
      <c r="Y36" s="380">
        <v>-13.391652178790608</v>
      </c>
      <c r="Z36" s="380">
        <v>-43.796593718947143</v>
      </c>
      <c r="AA36" s="380">
        <v>12.992006447116225</v>
      </c>
      <c r="AB36" s="380">
        <v>-12.554295273168847</v>
      </c>
      <c r="AC36" s="381">
        <v>-8.1924641292486484</v>
      </c>
      <c r="AE36" s="129"/>
      <c r="AF36" s="175" t="s">
        <v>6</v>
      </c>
      <c r="AG36" s="380">
        <v>-9.0631379874938318</v>
      </c>
      <c r="AH36" s="380">
        <v>-17.527754837692157</v>
      </c>
      <c r="AI36" s="380">
        <v>1.5487614418119762</v>
      </c>
      <c r="AJ36" s="380">
        <v>66.826681161254555</v>
      </c>
      <c r="AK36" s="380">
        <v>-12.264684644416874</v>
      </c>
      <c r="AL36" s="380">
        <v>-19.583091616218525</v>
      </c>
      <c r="AM36" s="380">
        <v>16.039726281075843</v>
      </c>
      <c r="AN36" s="380">
        <v>-6.6083996137747789</v>
      </c>
      <c r="AO36" s="380">
        <v>-20.595118429456036</v>
      </c>
      <c r="AP36" s="380">
        <v>-0.5908273609795458</v>
      </c>
      <c r="AQ36" s="380">
        <v>-7.8365357645725453</v>
      </c>
      <c r="AR36" s="381">
        <v>-4.7701974493373598</v>
      </c>
      <c r="AT36" s="129"/>
      <c r="AU36" s="175" t="s">
        <v>6</v>
      </c>
      <c r="AV36" s="380">
        <v>-4.6746735332972236</v>
      </c>
      <c r="AW36" s="380">
        <v>-9.8663679464442566</v>
      </c>
      <c r="AX36" s="380">
        <v>5.2470752835414487</v>
      </c>
      <c r="AY36" s="380">
        <v>9.5532719002569024</v>
      </c>
      <c r="AZ36" s="380">
        <v>-8.5091890842171409</v>
      </c>
      <c r="BA36" s="380">
        <v>-0.40889695865493536</v>
      </c>
      <c r="BB36" s="380">
        <v>-5.0742592310167112</v>
      </c>
      <c r="BC36" s="380">
        <v>-2.0189364560956875</v>
      </c>
      <c r="BD36" s="380">
        <v>-18.255415837542913</v>
      </c>
      <c r="BE36" s="380">
        <v>-15.361648429152396</v>
      </c>
      <c r="BF36" s="380">
        <v>-9.2266685933412163</v>
      </c>
      <c r="BG36" s="381">
        <v>-3.4841638681019589</v>
      </c>
    </row>
    <row r="37" spans="1:59" s="80" customFormat="1" x14ac:dyDescent="0.25">
      <c r="A37" s="84"/>
      <c r="B37" s="77"/>
      <c r="C37" s="87"/>
      <c r="D37" s="87"/>
      <c r="E37" s="87"/>
      <c r="F37" s="87"/>
      <c r="G37" s="87"/>
      <c r="H37" s="87"/>
      <c r="I37" s="87"/>
      <c r="J37" s="87"/>
      <c r="K37" s="87"/>
      <c r="L37" s="87"/>
      <c r="M37" s="87"/>
      <c r="N37" s="87"/>
      <c r="O37" s="139"/>
      <c r="P37" s="84"/>
      <c r="Q37" s="77"/>
      <c r="R37" s="62"/>
      <c r="S37" s="62"/>
      <c r="T37" s="62"/>
      <c r="U37" s="62"/>
      <c r="V37" s="62"/>
      <c r="W37" s="62"/>
      <c r="X37" s="62"/>
      <c r="Y37" s="62"/>
      <c r="Z37" s="62"/>
      <c r="AA37" s="62"/>
      <c r="AB37" s="62"/>
      <c r="AC37" s="62"/>
      <c r="AE37" s="84"/>
      <c r="AF37" s="77"/>
      <c r="AG37" s="62"/>
      <c r="AH37" s="62"/>
      <c r="AI37" s="62"/>
      <c r="AJ37" s="62"/>
      <c r="AK37" s="62"/>
      <c r="AL37" s="62"/>
      <c r="AM37" s="62"/>
      <c r="AN37" s="62"/>
      <c r="AO37" s="62"/>
      <c r="AP37" s="62"/>
      <c r="AQ37" s="62"/>
      <c r="AR37" s="62"/>
    </row>
    <row r="38" spans="1:59" s="53" customFormat="1" x14ac:dyDescent="0.25">
      <c r="A38" s="123"/>
      <c r="B38" s="124"/>
      <c r="P38" s="160"/>
      <c r="Q38" s="131"/>
      <c r="R38" s="161"/>
      <c r="S38" s="161"/>
      <c r="T38" s="161"/>
      <c r="U38" s="161"/>
      <c r="V38" s="161"/>
      <c r="W38" s="161"/>
      <c r="X38" s="161"/>
      <c r="Y38" s="161"/>
      <c r="Z38" s="161"/>
      <c r="AA38" s="161"/>
      <c r="AB38" s="161"/>
      <c r="AC38" s="161"/>
      <c r="AD38" s="25"/>
      <c r="AE38" s="160"/>
      <c r="AF38" s="131"/>
      <c r="AG38" s="161"/>
      <c r="AH38" s="161"/>
      <c r="AI38" s="161"/>
      <c r="AJ38" s="161"/>
      <c r="AK38" s="161"/>
      <c r="AL38" s="161"/>
      <c r="AM38" s="161"/>
      <c r="AN38" s="161"/>
      <c r="AO38" s="161"/>
      <c r="AP38" s="161"/>
      <c r="AQ38" s="161"/>
      <c r="AR38" s="161"/>
      <c r="AS38" s="25"/>
      <c r="AT38" s="25"/>
      <c r="AU38" s="25"/>
    </row>
    <row r="39" spans="1:59" s="53" customFormat="1" ht="17.25" customHeight="1" x14ac:dyDescent="0.15">
      <c r="A39" s="311" t="s">
        <v>55</v>
      </c>
      <c r="B39" s="312"/>
      <c r="C39" s="312"/>
      <c r="D39" s="312"/>
      <c r="E39" s="312"/>
      <c r="F39" s="312"/>
      <c r="G39" s="312"/>
      <c r="H39" s="312"/>
      <c r="I39" s="312"/>
      <c r="J39" s="312"/>
      <c r="K39" s="312"/>
      <c r="L39" s="312"/>
      <c r="M39" s="312"/>
      <c r="N39" s="313"/>
      <c r="P39" s="158" t="s">
        <v>55</v>
      </c>
      <c r="Q39" s="102"/>
      <c r="R39" s="102"/>
      <c r="S39" s="102"/>
      <c r="T39" s="102"/>
      <c r="U39" s="102"/>
      <c r="V39" s="102"/>
      <c r="W39" s="102"/>
      <c r="X39" s="102"/>
      <c r="Y39" s="102"/>
      <c r="Z39" s="102"/>
      <c r="AA39" s="102"/>
      <c r="AB39" s="102"/>
      <c r="AC39" s="103"/>
      <c r="AE39" s="158" t="s">
        <v>55</v>
      </c>
      <c r="AF39" s="102"/>
      <c r="AG39" s="102"/>
      <c r="AH39" s="102"/>
      <c r="AI39" s="102"/>
      <c r="AJ39" s="102"/>
      <c r="AK39" s="102"/>
      <c r="AL39" s="66"/>
      <c r="AM39" s="66"/>
      <c r="AN39" s="66"/>
      <c r="AO39" s="66"/>
      <c r="AP39" s="66"/>
      <c r="AQ39" s="66"/>
      <c r="AR39" s="67"/>
      <c r="AT39" s="238" t="s">
        <v>55</v>
      </c>
      <c r="AU39" s="239"/>
      <c r="AV39" s="239"/>
      <c r="AW39" s="239"/>
      <c r="AX39" s="239"/>
      <c r="AY39" s="239"/>
      <c r="AZ39" s="239"/>
      <c r="BA39" s="240"/>
      <c r="BB39" s="240"/>
      <c r="BC39" s="240"/>
      <c r="BD39" s="240"/>
      <c r="BE39" s="240"/>
      <c r="BF39" s="240"/>
      <c r="BG39" s="241"/>
    </row>
    <row r="40" spans="1:59" s="53" customFormat="1" ht="17.25" customHeight="1" x14ac:dyDescent="0.15">
      <c r="A40" s="54" t="s">
        <v>46</v>
      </c>
      <c r="B40" s="66"/>
      <c r="C40" s="66"/>
      <c r="D40" s="66"/>
      <c r="E40" s="66"/>
      <c r="F40" s="66"/>
      <c r="G40" s="66"/>
      <c r="H40" s="66"/>
      <c r="I40" s="66"/>
      <c r="J40" s="66"/>
      <c r="K40" s="66"/>
      <c r="L40" s="66"/>
      <c r="M40" s="104"/>
      <c r="N40" s="68"/>
      <c r="P40" s="54" t="s">
        <v>46</v>
      </c>
      <c r="Q40" s="66"/>
      <c r="R40" s="66"/>
      <c r="S40" s="66"/>
      <c r="T40" s="66"/>
      <c r="U40" s="66"/>
      <c r="V40" s="66"/>
      <c r="W40" s="66"/>
      <c r="X40" s="66"/>
      <c r="Y40" s="66"/>
      <c r="Z40" s="66"/>
      <c r="AA40" s="66"/>
      <c r="AB40" s="66"/>
      <c r="AC40" s="67"/>
      <c r="AE40" s="54" t="s">
        <v>46</v>
      </c>
      <c r="AF40" s="66"/>
      <c r="AG40" s="66"/>
      <c r="AH40" s="66"/>
      <c r="AI40" s="66"/>
      <c r="AJ40" s="66"/>
      <c r="AK40" s="66"/>
      <c r="AL40" s="66"/>
      <c r="AM40" s="66"/>
      <c r="AN40" s="66"/>
      <c r="AO40" s="66"/>
      <c r="AP40" s="66"/>
      <c r="AQ40" s="66"/>
      <c r="AR40" s="67"/>
      <c r="AT40" s="54" t="s">
        <v>46</v>
      </c>
      <c r="AU40" s="66"/>
      <c r="AV40" s="66"/>
      <c r="AW40" s="66"/>
      <c r="AX40" s="66"/>
      <c r="AY40" s="66"/>
      <c r="AZ40" s="66"/>
      <c r="BA40" s="66"/>
      <c r="BB40" s="66"/>
      <c r="BC40" s="66"/>
      <c r="BD40" s="66"/>
      <c r="BE40" s="66"/>
      <c r="BF40" s="66"/>
      <c r="BG40" s="67"/>
    </row>
    <row r="41" spans="1:59" s="53" customFormat="1" ht="15.75" customHeight="1" x14ac:dyDescent="0.15">
      <c r="A41" s="69" t="s">
        <v>61</v>
      </c>
      <c r="B41" s="70"/>
      <c r="C41" s="70"/>
      <c r="D41" s="70"/>
      <c r="E41" s="70"/>
      <c r="F41" s="70"/>
      <c r="G41" s="70"/>
      <c r="H41" s="71"/>
      <c r="I41" s="71"/>
      <c r="J41" s="71"/>
      <c r="K41" s="71"/>
      <c r="L41" s="71"/>
      <c r="M41" s="104"/>
      <c r="N41" s="105"/>
      <c r="P41" s="69" t="s">
        <v>62</v>
      </c>
      <c r="Q41" s="72"/>
      <c r="R41" s="72"/>
      <c r="S41" s="72"/>
      <c r="T41" s="72"/>
      <c r="U41" s="72"/>
      <c r="V41" s="72"/>
      <c r="W41" s="72"/>
      <c r="X41" s="72"/>
      <c r="Y41" s="72"/>
      <c r="Z41" s="72"/>
      <c r="AA41" s="72"/>
      <c r="AB41" s="72"/>
      <c r="AC41" s="73"/>
      <c r="AE41" s="69" t="s">
        <v>61</v>
      </c>
      <c r="AF41" s="55"/>
      <c r="AG41" s="55"/>
      <c r="AH41" s="55"/>
      <c r="AI41" s="55"/>
      <c r="AJ41" s="55"/>
      <c r="AK41" s="55"/>
      <c r="AL41" s="55"/>
      <c r="AM41" s="55"/>
      <c r="AN41" s="55"/>
      <c r="AO41" s="55"/>
      <c r="AP41" s="55"/>
      <c r="AQ41" s="55"/>
      <c r="AR41" s="56"/>
      <c r="AT41" s="69" t="s">
        <v>61</v>
      </c>
      <c r="AU41" s="55"/>
      <c r="AV41" s="55"/>
      <c r="AW41" s="55"/>
      <c r="AX41" s="55"/>
      <c r="AY41" s="55"/>
      <c r="AZ41" s="55"/>
      <c r="BA41" s="55"/>
      <c r="BB41" s="55"/>
      <c r="BC41" s="55"/>
      <c r="BD41" s="55"/>
      <c r="BE41" s="55"/>
      <c r="BF41" s="55"/>
      <c r="BG41" s="56"/>
    </row>
    <row r="42" spans="1:59" s="53" customFormat="1" ht="32.25" customHeight="1" x14ac:dyDescent="0.15">
      <c r="A42" s="314" t="s">
        <v>60</v>
      </c>
      <c r="B42" s="315"/>
      <c r="C42" s="315"/>
      <c r="D42" s="315"/>
      <c r="E42" s="315"/>
      <c r="F42" s="315"/>
      <c r="G42" s="315"/>
      <c r="H42" s="315"/>
      <c r="I42" s="315"/>
      <c r="J42" s="315"/>
      <c r="K42" s="315"/>
      <c r="L42" s="315"/>
      <c r="M42" s="315"/>
      <c r="N42" s="316"/>
      <c r="P42" s="314" t="s">
        <v>60</v>
      </c>
      <c r="Q42" s="315"/>
      <c r="R42" s="315"/>
      <c r="S42" s="315"/>
      <c r="T42" s="315"/>
      <c r="U42" s="315"/>
      <c r="V42" s="315"/>
      <c r="W42" s="315"/>
      <c r="X42" s="315"/>
      <c r="Y42" s="315"/>
      <c r="Z42" s="315"/>
      <c r="AA42" s="315"/>
      <c r="AB42" s="315"/>
      <c r="AC42" s="159"/>
      <c r="AE42" s="314" t="s">
        <v>60</v>
      </c>
      <c r="AF42" s="315"/>
      <c r="AG42" s="315"/>
      <c r="AH42" s="315"/>
      <c r="AI42" s="315"/>
      <c r="AJ42" s="315"/>
      <c r="AK42" s="315"/>
      <c r="AL42" s="315"/>
      <c r="AM42" s="315"/>
      <c r="AN42" s="315"/>
      <c r="AO42" s="315"/>
      <c r="AP42" s="315"/>
      <c r="AQ42" s="315"/>
      <c r="AR42" s="316"/>
      <c r="AT42" s="314" t="s">
        <v>60</v>
      </c>
      <c r="AU42" s="315"/>
      <c r="AV42" s="315"/>
      <c r="AW42" s="315"/>
      <c r="AX42" s="315"/>
      <c r="AY42" s="315"/>
      <c r="AZ42" s="315"/>
      <c r="BA42" s="315"/>
      <c r="BB42" s="315"/>
      <c r="BC42" s="315"/>
      <c r="BD42" s="315"/>
      <c r="BE42" s="315"/>
      <c r="BF42" s="315"/>
      <c r="BG42" s="316"/>
    </row>
    <row r="43" spans="1:59" s="53" customFormat="1" ht="32.25" customHeight="1" x14ac:dyDescent="0.15">
      <c r="A43" s="318" t="s">
        <v>87</v>
      </c>
      <c r="B43" s="319"/>
      <c r="C43" s="319"/>
      <c r="D43" s="319"/>
      <c r="E43" s="319"/>
      <c r="F43" s="319"/>
      <c r="G43" s="319"/>
      <c r="H43" s="319"/>
      <c r="I43" s="319"/>
      <c r="J43" s="319"/>
      <c r="K43" s="319"/>
      <c r="L43" s="319"/>
      <c r="M43" s="319"/>
      <c r="N43" s="320"/>
      <c r="P43" s="318" t="s">
        <v>87</v>
      </c>
      <c r="Q43" s="319"/>
      <c r="R43" s="319"/>
      <c r="S43" s="319"/>
      <c r="T43" s="319"/>
      <c r="U43" s="319"/>
      <c r="V43" s="319"/>
      <c r="W43" s="319"/>
      <c r="X43" s="319"/>
      <c r="Y43" s="319"/>
      <c r="Z43" s="319"/>
      <c r="AA43" s="319"/>
      <c r="AB43" s="319"/>
      <c r="AC43" s="320"/>
      <c r="AE43" s="318" t="s">
        <v>87</v>
      </c>
      <c r="AF43" s="319"/>
      <c r="AG43" s="319"/>
      <c r="AH43" s="319"/>
      <c r="AI43" s="319"/>
      <c r="AJ43" s="319"/>
      <c r="AK43" s="319"/>
      <c r="AL43" s="319"/>
      <c r="AM43" s="319"/>
      <c r="AN43" s="319"/>
      <c r="AO43" s="319"/>
      <c r="AP43" s="319"/>
      <c r="AQ43" s="319"/>
      <c r="AR43" s="320"/>
      <c r="AT43" s="318" t="s">
        <v>87</v>
      </c>
      <c r="AU43" s="319"/>
      <c r="AV43" s="319"/>
      <c r="AW43" s="319"/>
      <c r="AX43" s="319"/>
      <c r="AY43" s="319"/>
      <c r="AZ43" s="319"/>
      <c r="BA43" s="319"/>
      <c r="BB43" s="319"/>
      <c r="BC43" s="319"/>
      <c r="BD43" s="319"/>
      <c r="BE43" s="319"/>
      <c r="BF43" s="319"/>
      <c r="BG43" s="320"/>
    </row>
    <row r="44" spans="1:59" s="53" customFormat="1" ht="31.5" customHeight="1" x14ac:dyDescent="0.15">
      <c r="A44" s="318" t="s">
        <v>96</v>
      </c>
      <c r="B44" s="319"/>
      <c r="C44" s="319"/>
      <c r="D44" s="319"/>
      <c r="E44" s="319"/>
      <c r="F44" s="319"/>
      <c r="G44" s="319"/>
      <c r="H44" s="319"/>
      <c r="I44" s="319"/>
      <c r="J44" s="319"/>
      <c r="K44" s="319"/>
      <c r="L44" s="319"/>
      <c r="M44" s="319"/>
      <c r="N44" s="320"/>
      <c r="P44" s="318" t="s">
        <v>96</v>
      </c>
      <c r="Q44" s="319"/>
      <c r="R44" s="319"/>
      <c r="S44" s="319"/>
      <c r="T44" s="319"/>
      <c r="U44" s="319"/>
      <c r="V44" s="319"/>
      <c r="W44" s="319"/>
      <c r="X44" s="319"/>
      <c r="Y44" s="319"/>
      <c r="Z44" s="319"/>
      <c r="AA44" s="319"/>
      <c r="AB44" s="319"/>
      <c r="AC44" s="320"/>
      <c r="AE44" s="318" t="s">
        <v>96</v>
      </c>
      <c r="AF44" s="319"/>
      <c r="AG44" s="319"/>
      <c r="AH44" s="319"/>
      <c r="AI44" s="319"/>
      <c r="AJ44" s="319"/>
      <c r="AK44" s="319"/>
      <c r="AL44" s="319"/>
      <c r="AM44" s="319"/>
      <c r="AN44" s="319"/>
      <c r="AO44" s="319"/>
      <c r="AP44" s="319"/>
      <c r="AQ44" s="319"/>
      <c r="AR44" s="320"/>
      <c r="AT44" s="318" t="s">
        <v>96</v>
      </c>
      <c r="AU44" s="319"/>
      <c r="AV44" s="319"/>
      <c r="AW44" s="319"/>
      <c r="AX44" s="319"/>
      <c r="AY44" s="319"/>
      <c r="AZ44" s="319"/>
      <c r="BA44" s="319"/>
      <c r="BB44" s="319"/>
      <c r="BC44" s="319"/>
      <c r="BD44" s="319"/>
      <c r="BE44" s="319"/>
      <c r="BF44" s="319"/>
      <c r="BG44" s="320"/>
    </row>
    <row r="45" spans="1:59" s="53" customFormat="1" ht="19.5" customHeight="1" x14ac:dyDescent="0.2">
      <c r="A45" s="321" t="str">
        <f>+'Anexo 1'!A45</f>
        <v>Actualizado el 10 de julio de 2024</v>
      </c>
      <c r="B45" s="322"/>
      <c r="C45" s="322"/>
      <c r="D45" s="322"/>
      <c r="E45" s="322"/>
      <c r="F45" s="322"/>
      <c r="G45" s="322"/>
      <c r="H45" s="322"/>
      <c r="I45" s="322"/>
      <c r="J45" s="322"/>
      <c r="K45" s="322"/>
      <c r="L45" s="322"/>
      <c r="M45" s="322"/>
      <c r="N45" s="323"/>
      <c r="P45" s="321" t="str">
        <f>A45</f>
        <v>Actualizado el 10 de julio de 2024</v>
      </c>
      <c r="Q45" s="322"/>
      <c r="R45" s="322"/>
      <c r="S45" s="322"/>
      <c r="T45" s="322"/>
      <c r="AC45" s="57"/>
      <c r="AD45"/>
      <c r="AE45" s="321" t="str">
        <f>A45</f>
        <v>Actualizado el 10 de julio de 2024</v>
      </c>
      <c r="AF45" s="322"/>
      <c r="AG45" s="322"/>
      <c r="AH45" s="322"/>
      <c r="AI45" s="322"/>
      <c r="AR45" s="57"/>
      <c r="AS45"/>
      <c r="AT45" s="321" t="str">
        <f>P45</f>
        <v>Actualizado el 10 de julio de 2024</v>
      </c>
      <c r="AU45" s="322"/>
      <c r="AV45" s="322"/>
      <c r="AW45" s="322"/>
      <c r="AX45" s="322"/>
      <c r="BG45" s="57"/>
    </row>
    <row r="46" spans="1:59" ht="4.5" customHeight="1" x14ac:dyDescent="0.25">
      <c r="A46" s="74"/>
      <c r="B46" s="23"/>
      <c r="C46" s="23"/>
      <c r="D46" s="23"/>
      <c r="E46" s="23"/>
      <c r="F46" s="23"/>
      <c r="G46" s="23"/>
      <c r="H46" s="23"/>
      <c r="I46" s="23"/>
      <c r="J46" s="23"/>
      <c r="K46" s="23"/>
      <c r="L46" s="23"/>
      <c r="M46" s="23"/>
      <c r="N46" s="75"/>
      <c r="P46" s="74"/>
      <c r="Q46" s="23"/>
      <c r="R46" s="23"/>
      <c r="S46" s="23"/>
      <c r="T46" s="23"/>
      <c r="U46" s="23"/>
      <c r="V46" s="23"/>
      <c r="W46" s="23"/>
      <c r="X46" s="23"/>
      <c r="Y46" s="23"/>
      <c r="Z46" s="23"/>
      <c r="AA46" s="23"/>
      <c r="AB46" s="23"/>
      <c r="AC46" s="75"/>
      <c r="AD46" s="53"/>
      <c r="AE46" s="74"/>
      <c r="AF46" s="23"/>
      <c r="AG46" s="23"/>
      <c r="AH46" s="23"/>
      <c r="AI46" s="23"/>
      <c r="AJ46" s="23"/>
      <c r="AK46" s="23"/>
      <c r="AL46" s="23"/>
      <c r="AM46" s="23"/>
      <c r="AN46" s="23"/>
      <c r="AO46" s="23"/>
      <c r="AP46" s="23"/>
      <c r="AQ46" s="23"/>
      <c r="AR46" s="75"/>
      <c r="AS46" s="53"/>
      <c r="AT46" s="74"/>
      <c r="AU46" s="23"/>
      <c r="AV46" s="23"/>
      <c r="AW46" s="23"/>
      <c r="AX46" s="23"/>
      <c r="AY46" s="23"/>
      <c r="AZ46" s="23"/>
      <c r="BA46" s="23"/>
      <c r="BB46" s="23"/>
      <c r="BC46" s="23"/>
      <c r="BD46" s="23"/>
      <c r="BE46" s="23"/>
      <c r="BF46" s="23"/>
      <c r="BG46" s="75"/>
    </row>
  </sheetData>
  <mergeCells count="34">
    <mergeCell ref="AT43:BG43"/>
    <mergeCell ref="AT45:AX45"/>
    <mergeCell ref="AT5:BG5"/>
    <mergeCell ref="AT6:AT7"/>
    <mergeCell ref="AU6:AU7"/>
    <mergeCell ref="AV6:BF6"/>
    <mergeCell ref="AT42:BG42"/>
    <mergeCell ref="AT44:BG44"/>
    <mergeCell ref="A43:N43"/>
    <mergeCell ref="P43:AC43"/>
    <mergeCell ref="AE43:AR43"/>
    <mergeCell ref="A45:N45"/>
    <mergeCell ref="P45:T45"/>
    <mergeCell ref="AE45:AI45"/>
    <mergeCell ref="A44:N44"/>
    <mergeCell ref="P44:AC44"/>
    <mergeCell ref="AE44:AR44"/>
    <mergeCell ref="A39:N39"/>
    <mergeCell ref="A42:N42"/>
    <mergeCell ref="P42:AB42"/>
    <mergeCell ref="AE42:AR42"/>
    <mergeCell ref="R6:AB6"/>
    <mergeCell ref="AE6:AE7"/>
    <mergeCell ref="AF6:AF7"/>
    <mergeCell ref="AG6:AQ6"/>
    <mergeCell ref="A3:N4"/>
    <mergeCell ref="A5:N5"/>
    <mergeCell ref="P5:AC5"/>
    <mergeCell ref="AE5:AR5"/>
    <mergeCell ref="A6:A7"/>
    <mergeCell ref="B6:B7"/>
    <mergeCell ref="C6:M6"/>
    <mergeCell ref="P6:P7"/>
    <mergeCell ref="Q6:Q7"/>
  </mergeCells>
  <phoneticPr fontId="50" type="noConversion"/>
  <pageMargins left="0.75" right="0.75" top="1" bottom="1" header="0" footer="0"/>
  <pageSetup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43"/>
  <sheetViews>
    <sheetView showGridLines="0" tabSelected="1" topLeftCell="A2" zoomScale="85" zoomScaleNormal="85" workbookViewId="0">
      <pane ySplit="9" topLeftCell="A11" activePane="bottomLeft" state="frozen"/>
      <selection activeCell="A2" sqref="A2"/>
      <selection pane="bottomLeft" activeCell="J19" sqref="J19"/>
    </sheetView>
  </sheetViews>
  <sheetFormatPr baseColWidth="10" defaultRowHeight="14.25" x14ac:dyDescent="0.25"/>
  <cols>
    <col min="1" max="1" width="10.5703125" style="25" customWidth="1"/>
    <col min="2" max="2" width="8.7109375" style="25" customWidth="1"/>
    <col min="3" max="3" width="14.7109375" style="25" customWidth="1"/>
    <col min="4" max="4" width="10.28515625" style="132" bestFit="1" customWidth="1"/>
    <col min="5" max="5" width="12.85546875" style="132" customWidth="1"/>
    <col min="6" max="6" width="14.140625" style="132" bestFit="1" customWidth="1"/>
    <col min="7" max="8" width="12.85546875" style="132" customWidth="1"/>
  </cols>
  <sheetData>
    <row r="1" spans="1:8" ht="54" customHeight="1" x14ac:dyDescent="0.25"/>
    <row r="2" spans="1:8" ht="54" customHeight="1" x14ac:dyDescent="0.25"/>
    <row r="4" spans="1:8" ht="12.75" x14ac:dyDescent="0.2">
      <c r="A4" s="248" t="s">
        <v>41</v>
      </c>
      <c r="B4" s="248"/>
      <c r="C4" s="248"/>
      <c r="D4" s="248"/>
      <c r="E4" s="248"/>
      <c r="F4" s="248"/>
      <c r="G4" s="248"/>
      <c r="H4" s="248"/>
    </row>
    <row r="5" spans="1:8" ht="12.75" x14ac:dyDescent="0.2">
      <c r="A5" s="248"/>
      <c r="B5" s="248"/>
      <c r="C5" s="248"/>
      <c r="D5" s="248"/>
      <c r="E5" s="248"/>
      <c r="F5" s="248"/>
      <c r="G5" s="248"/>
      <c r="H5" s="248"/>
    </row>
    <row r="6" spans="1:8" ht="12.75" x14ac:dyDescent="0.2">
      <c r="A6" s="325" t="s">
        <v>104</v>
      </c>
      <c r="B6" s="325"/>
      <c r="C6" s="325"/>
      <c r="D6" s="325"/>
      <c r="E6" s="325"/>
      <c r="F6" s="325"/>
      <c r="G6" s="325"/>
      <c r="H6" s="326"/>
    </row>
    <row r="7" spans="1:8" ht="12.75" x14ac:dyDescent="0.2">
      <c r="A7" s="325"/>
      <c r="B7" s="325"/>
      <c r="C7" s="325"/>
      <c r="D7" s="325"/>
      <c r="E7" s="325"/>
      <c r="F7" s="325"/>
      <c r="G7" s="325"/>
      <c r="H7" s="326"/>
    </row>
    <row r="8" spans="1:8" ht="15.75" customHeight="1" x14ac:dyDescent="0.2">
      <c r="A8" s="325"/>
      <c r="B8" s="325"/>
      <c r="C8" s="300"/>
      <c r="D8" s="300"/>
      <c r="E8" s="300"/>
      <c r="F8" s="300"/>
      <c r="G8" s="300"/>
      <c r="H8" s="301"/>
    </row>
    <row r="9" spans="1:8" ht="12.75" x14ac:dyDescent="0.2">
      <c r="A9" s="327" t="s">
        <v>0</v>
      </c>
      <c r="B9" s="329" t="s">
        <v>1</v>
      </c>
      <c r="C9" s="331" t="s">
        <v>50</v>
      </c>
      <c r="D9" s="329" t="s">
        <v>28</v>
      </c>
      <c r="E9" s="329" t="s">
        <v>29</v>
      </c>
      <c r="F9" s="329" t="s">
        <v>30</v>
      </c>
      <c r="G9" s="329" t="s">
        <v>25</v>
      </c>
      <c r="H9" s="333" t="s">
        <v>17</v>
      </c>
    </row>
    <row r="10" spans="1:8" ht="12.75" x14ac:dyDescent="0.2">
      <c r="A10" s="328"/>
      <c r="B10" s="330"/>
      <c r="C10" s="332"/>
      <c r="D10" s="330"/>
      <c r="E10" s="330"/>
      <c r="F10" s="330"/>
      <c r="G10" s="330"/>
      <c r="H10" s="334"/>
    </row>
    <row r="11" spans="1:8" ht="12.75" x14ac:dyDescent="0.2">
      <c r="A11" s="225">
        <v>2022</v>
      </c>
      <c r="B11" s="95" t="s">
        <v>2</v>
      </c>
      <c r="C11" s="225" t="s">
        <v>18</v>
      </c>
      <c r="D11" s="226">
        <v>28353.149995803833</v>
      </c>
      <c r="E11" s="227">
        <v>17866.580169989684</v>
      </c>
      <c r="F11" s="227">
        <v>9681.0800049591053</v>
      </c>
      <c r="G11" s="227">
        <v>4765.3399998092655</v>
      </c>
      <c r="H11" s="228">
        <v>60666.150170561887</v>
      </c>
    </row>
    <row r="12" spans="1:8" ht="12.75" x14ac:dyDescent="0.2">
      <c r="A12" s="225">
        <v>2022</v>
      </c>
      <c r="B12" s="95" t="s">
        <v>3</v>
      </c>
      <c r="C12" s="225" t="s">
        <v>18</v>
      </c>
      <c r="D12" s="226">
        <v>36991.249996423721</v>
      </c>
      <c r="E12" s="227">
        <v>21588.977938770837</v>
      </c>
      <c r="F12" s="227">
        <v>11983.800008201601</v>
      </c>
      <c r="G12" s="227">
        <v>9609.5499999999993</v>
      </c>
      <c r="H12" s="228">
        <v>80173.577943396158</v>
      </c>
    </row>
    <row r="13" spans="1:8" ht="12.75" x14ac:dyDescent="0.2">
      <c r="A13" s="225">
        <v>2022</v>
      </c>
      <c r="B13" s="95" t="s">
        <v>4</v>
      </c>
      <c r="C13" s="225" t="s">
        <v>18</v>
      </c>
      <c r="D13" s="226">
        <v>44847.800016021727</v>
      </c>
      <c r="E13" s="227">
        <v>26287.006394055388</v>
      </c>
      <c r="F13" s="227">
        <v>14138.95001525879</v>
      </c>
      <c r="G13" s="227">
        <v>9563.11</v>
      </c>
      <c r="H13" s="228">
        <v>94836.866425335902</v>
      </c>
    </row>
    <row r="14" spans="1:8" ht="12.75" x14ac:dyDescent="0.2">
      <c r="A14" s="225">
        <v>2022</v>
      </c>
      <c r="B14" s="95" t="s">
        <v>5</v>
      </c>
      <c r="C14" s="225" t="s">
        <v>18</v>
      </c>
      <c r="D14" s="226">
        <v>37781.9</v>
      </c>
      <c r="E14" s="227">
        <v>23069.737805695964</v>
      </c>
      <c r="F14" s="227">
        <v>12209.85</v>
      </c>
      <c r="G14" s="227">
        <v>9922.01</v>
      </c>
      <c r="H14" s="228">
        <v>82983.497805695966</v>
      </c>
    </row>
    <row r="15" spans="1:8" ht="12.75" x14ac:dyDescent="0.2">
      <c r="A15" s="225">
        <v>2022</v>
      </c>
      <c r="B15" s="95" t="s">
        <v>6</v>
      </c>
      <c r="C15" s="225" t="s">
        <v>18</v>
      </c>
      <c r="D15" s="226">
        <v>40514.75001401901</v>
      </c>
      <c r="E15" s="227">
        <v>23064.449079435966</v>
      </c>
      <c r="F15" s="227">
        <v>15003.60600228882</v>
      </c>
      <c r="G15" s="227">
        <v>10008.939999999999</v>
      </c>
      <c r="H15" s="228">
        <v>88591.745095743798</v>
      </c>
    </row>
    <row r="16" spans="1:8" ht="12.75" x14ac:dyDescent="0.2">
      <c r="A16" s="225">
        <v>2022</v>
      </c>
      <c r="B16" s="95" t="s">
        <v>7</v>
      </c>
      <c r="C16" s="225" t="s">
        <v>18</v>
      </c>
      <c r="D16" s="226">
        <v>44575.749974822989</v>
      </c>
      <c r="E16" s="227">
        <v>24902.494450442493</v>
      </c>
      <c r="F16" s="227">
        <v>11243.199996471405</v>
      </c>
      <c r="G16" s="227">
        <v>9752.4499938964836</v>
      </c>
      <c r="H16" s="228">
        <v>90473.894415633375</v>
      </c>
    </row>
    <row r="17" spans="1:8" ht="12.75" x14ac:dyDescent="0.2">
      <c r="A17" s="225">
        <v>2022</v>
      </c>
      <c r="B17" s="95" t="s">
        <v>8</v>
      </c>
      <c r="C17" s="225" t="s">
        <v>18</v>
      </c>
      <c r="D17" s="226">
        <v>43095.509999999995</v>
      </c>
      <c r="E17" s="227">
        <v>27686.705401105821</v>
      </c>
      <c r="F17" s="227">
        <v>12745.65</v>
      </c>
      <c r="G17" s="227">
        <v>9829.9000000000015</v>
      </c>
      <c r="H17" s="228">
        <v>93357.765401105804</v>
      </c>
    </row>
    <row r="18" spans="1:8" ht="12.75" x14ac:dyDescent="0.2">
      <c r="A18" s="225">
        <v>2022</v>
      </c>
      <c r="B18" s="95" t="s">
        <v>9</v>
      </c>
      <c r="C18" s="225" t="s">
        <v>18</v>
      </c>
      <c r="D18" s="226">
        <v>46225.940001907351</v>
      </c>
      <c r="E18" s="227">
        <v>27916.798492014346</v>
      </c>
      <c r="F18" s="227">
        <v>15096.300002288819</v>
      </c>
      <c r="G18" s="227">
        <v>11832.66</v>
      </c>
      <c r="H18" s="228">
        <v>101071.69849621052</v>
      </c>
    </row>
    <row r="19" spans="1:8" ht="12.75" x14ac:dyDescent="0.2">
      <c r="A19" s="225">
        <v>2022</v>
      </c>
      <c r="B19" s="95" t="s">
        <v>10</v>
      </c>
      <c r="C19" s="225" t="s">
        <v>18</v>
      </c>
      <c r="D19" s="226">
        <v>46359.349999999991</v>
      </c>
      <c r="E19" s="227">
        <v>23632.264424759942</v>
      </c>
      <c r="F19" s="227">
        <v>15761</v>
      </c>
      <c r="G19" s="227">
        <v>10151.59</v>
      </c>
      <c r="H19" s="228">
        <v>95904.204424759926</v>
      </c>
    </row>
    <row r="20" spans="1:8" ht="12.75" x14ac:dyDescent="0.2">
      <c r="A20" s="225">
        <v>2022</v>
      </c>
      <c r="B20" s="95" t="s">
        <v>11</v>
      </c>
      <c r="C20" s="225" t="s">
        <v>18</v>
      </c>
      <c r="D20" s="226">
        <v>43056.044993896488</v>
      </c>
      <c r="E20" s="227">
        <v>25456.340176833357</v>
      </c>
      <c r="F20" s="227">
        <v>15715.199997901917</v>
      </c>
      <c r="G20" s="227">
        <v>11873.63999961853</v>
      </c>
      <c r="H20" s="228">
        <v>96101.225168250297</v>
      </c>
    </row>
    <row r="21" spans="1:8" ht="12.75" x14ac:dyDescent="0.2">
      <c r="A21" s="225">
        <v>2022</v>
      </c>
      <c r="B21" s="95" t="s">
        <v>12</v>
      </c>
      <c r="C21" s="225" t="s">
        <v>18</v>
      </c>
      <c r="D21" s="226">
        <v>45628.550008201593</v>
      </c>
      <c r="E21" s="227">
        <v>27134.732421984594</v>
      </c>
      <c r="F21" s="227">
        <v>14312.750003814697</v>
      </c>
      <c r="G21" s="227">
        <v>10634.09</v>
      </c>
      <c r="H21" s="228">
        <v>97710.122434000878</v>
      </c>
    </row>
    <row r="22" spans="1:8" ht="12.75" x14ac:dyDescent="0.2">
      <c r="A22" s="225">
        <v>2022</v>
      </c>
      <c r="B22" s="95" t="s">
        <v>13</v>
      </c>
      <c r="C22" s="225" t="s">
        <v>18</v>
      </c>
      <c r="D22" s="226">
        <v>44346.010012779239</v>
      </c>
      <c r="E22" s="227">
        <v>26773.663236328539</v>
      </c>
      <c r="F22" s="227">
        <v>15885.849997329711</v>
      </c>
      <c r="G22" s="227">
        <v>12290.9</v>
      </c>
      <c r="H22" s="228">
        <v>99296.423246437495</v>
      </c>
    </row>
    <row r="23" spans="1:8" ht="12.75" x14ac:dyDescent="0.2">
      <c r="A23" s="225">
        <v>2023</v>
      </c>
      <c r="B23" s="95" t="s">
        <v>2</v>
      </c>
      <c r="C23" s="225" t="s">
        <v>18</v>
      </c>
      <c r="D23" s="226">
        <v>37694.109999046326</v>
      </c>
      <c r="E23" s="227">
        <v>23259.25</v>
      </c>
      <c r="F23" s="227">
        <v>12503.549999046325</v>
      </c>
      <c r="G23" s="227">
        <v>8480.4599999999991</v>
      </c>
      <c r="H23" s="228">
        <v>81937.369998092647</v>
      </c>
    </row>
    <row r="24" spans="1:8" ht="12.75" x14ac:dyDescent="0.2">
      <c r="A24" s="225">
        <v>2023</v>
      </c>
      <c r="B24" s="95" t="s">
        <v>3</v>
      </c>
      <c r="C24" s="225" t="s">
        <v>18</v>
      </c>
      <c r="D24" s="226">
        <v>46085.75001792908</v>
      </c>
      <c r="E24" s="227">
        <v>29163.9</v>
      </c>
      <c r="F24" s="227">
        <v>14296.2</v>
      </c>
      <c r="G24" s="227">
        <v>10132.5</v>
      </c>
      <c r="H24" s="228">
        <v>99678.350017929086</v>
      </c>
    </row>
    <row r="25" spans="1:8" ht="12.75" x14ac:dyDescent="0.2">
      <c r="A25" s="225">
        <v>2023</v>
      </c>
      <c r="B25" s="95" t="s">
        <v>4</v>
      </c>
      <c r="C25" s="225" t="s">
        <v>18</v>
      </c>
      <c r="D25" s="226">
        <v>51719.850031280526</v>
      </c>
      <c r="E25" s="227">
        <v>28263.01</v>
      </c>
      <c r="F25" s="227">
        <v>14747.099997901916</v>
      </c>
      <c r="G25" s="227">
        <v>12184.2</v>
      </c>
      <c r="H25" s="228">
        <v>106914.16002918243</v>
      </c>
    </row>
    <row r="26" spans="1:8" ht="12.75" x14ac:dyDescent="0.2">
      <c r="A26" s="225">
        <v>2023</v>
      </c>
      <c r="B26" s="95" t="s">
        <v>5</v>
      </c>
      <c r="C26" s="225" t="s">
        <v>18</v>
      </c>
      <c r="D26" s="226">
        <v>44387.29996023178</v>
      </c>
      <c r="E26" s="227">
        <v>30112.10000038147</v>
      </c>
      <c r="F26" s="227">
        <v>12537.799999809266</v>
      </c>
      <c r="G26" s="227">
        <v>11227.4</v>
      </c>
      <c r="H26" s="228">
        <v>98264.599960422522</v>
      </c>
    </row>
    <row r="27" spans="1:8" ht="12.75" x14ac:dyDescent="0.2">
      <c r="A27" s="225">
        <v>2023</v>
      </c>
      <c r="B27" s="95" t="s">
        <v>6</v>
      </c>
      <c r="C27" s="225" t="s">
        <v>18</v>
      </c>
      <c r="D27" s="226">
        <v>56724.910040130613</v>
      </c>
      <c r="E27" s="227">
        <v>25362.799999237061</v>
      </c>
      <c r="F27" s="227">
        <v>12330.44998703003</v>
      </c>
      <c r="G27" s="227">
        <v>12730.25</v>
      </c>
      <c r="H27" s="228">
        <v>107148.4100263977</v>
      </c>
    </row>
    <row r="28" spans="1:8" ht="12.75" x14ac:dyDescent="0.2">
      <c r="A28" s="225">
        <v>2023</v>
      </c>
      <c r="B28" s="95" t="s">
        <v>7</v>
      </c>
      <c r="C28" s="225" t="s">
        <v>18</v>
      </c>
      <c r="D28" s="226">
        <v>51951.379986572269</v>
      </c>
      <c r="E28" s="227">
        <v>26485.150001525879</v>
      </c>
      <c r="F28" s="227">
        <v>11823.969973754884</v>
      </c>
      <c r="G28" s="227">
        <v>12081.55</v>
      </c>
      <c r="H28" s="228">
        <v>102342.04996185303</v>
      </c>
    </row>
    <row r="29" spans="1:8" ht="12.75" x14ac:dyDescent="0.2">
      <c r="A29" s="225">
        <v>2023</v>
      </c>
      <c r="B29" s="95" t="s">
        <v>8</v>
      </c>
      <c r="C29" s="225" t="s">
        <v>18</v>
      </c>
      <c r="D29" s="226">
        <v>45188.999986133567</v>
      </c>
      <c r="E29" s="227">
        <v>27598.800003051758</v>
      </c>
      <c r="F29" s="227">
        <v>12270.180009727479</v>
      </c>
      <c r="G29" s="227">
        <v>12836.95</v>
      </c>
      <c r="H29" s="228">
        <v>97894.929998912805</v>
      </c>
    </row>
    <row r="30" spans="1:8" ht="12.75" x14ac:dyDescent="0.2">
      <c r="A30" s="225">
        <v>2023</v>
      </c>
      <c r="B30" s="95" t="s">
        <v>9</v>
      </c>
      <c r="C30" s="225" t="s">
        <v>18</v>
      </c>
      <c r="D30" s="226">
        <v>43556.500003623958</v>
      </c>
      <c r="E30" s="227">
        <v>28455.999999618529</v>
      </c>
      <c r="F30" s="227">
        <v>13208.900039482123</v>
      </c>
      <c r="G30" s="227">
        <v>13692.05</v>
      </c>
      <c r="H30" s="228">
        <v>98913.450042724609</v>
      </c>
    </row>
    <row r="31" spans="1:8" ht="12.75" x14ac:dyDescent="0.2">
      <c r="A31" s="225">
        <v>2023</v>
      </c>
      <c r="B31" s="95" t="s">
        <v>10</v>
      </c>
      <c r="C31" s="225" t="s">
        <v>18</v>
      </c>
      <c r="D31" s="226">
        <v>47296.680000000008</v>
      </c>
      <c r="E31" s="227">
        <v>22618.05</v>
      </c>
      <c r="F31" s="227">
        <v>13046.5</v>
      </c>
      <c r="G31" s="227">
        <v>14757.4</v>
      </c>
      <c r="H31" s="228">
        <v>97718.63</v>
      </c>
    </row>
    <row r="32" spans="1:8" ht="12.75" x14ac:dyDescent="0.2">
      <c r="A32" s="225">
        <v>2023</v>
      </c>
      <c r="B32" s="95" t="s">
        <v>11</v>
      </c>
      <c r="C32" s="225" t="s">
        <v>18</v>
      </c>
      <c r="D32" s="226">
        <v>45910.299999999996</v>
      </c>
      <c r="E32" s="227">
        <v>18926.3</v>
      </c>
      <c r="F32" s="227">
        <v>13763.15</v>
      </c>
      <c r="G32" s="227">
        <v>13807.45</v>
      </c>
      <c r="H32" s="228">
        <v>92407.199999999983</v>
      </c>
    </row>
    <row r="33" spans="1:8" ht="12.75" x14ac:dyDescent="0.2">
      <c r="A33" s="225">
        <v>2023</v>
      </c>
      <c r="B33" s="95" t="s">
        <v>12</v>
      </c>
      <c r="C33" s="225" t="s">
        <v>18</v>
      </c>
      <c r="D33" s="226">
        <v>47896.929999999993</v>
      </c>
      <c r="E33" s="227">
        <v>15668.01</v>
      </c>
      <c r="F33" s="227">
        <v>14253.17</v>
      </c>
      <c r="G33" s="227">
        <v>13942.25</v>
      </c>
      <c r="H33" s="228">
        <v>91760.36</v>
      </c>
    </row>
    <row r="34" spans="1:8" ht="12.75" x14ac:dyDescent="0.2">
      <c r="A34" s="225">
        <v>2023</v>
      </c>
      <c r="B34" s="95" t="s">
        <v>13</v>
      </c>
      <c r="C34" s="225" t="s">
        <v>18</v>
      </c>
      <c r="D34" s="226">
        <v>42014.829999999994</v>
      </c>
      <c r="E34" s="227">
        <v>14169.1</v>
      </c>
      <c r="F34" s="227">
        <v>13458.45</v>
      </c>
      <c r="G34" s="227">
        <v>13409.5</v>
      </c>
      <c r="H34" s="228">
        <v>83051.87999999999</v>
      </c>
    </row>
    <row r="35" spans="1:8" ht="12.75" x14ac:dyDescent="0.2">
      <c r="A35" s="225">
        <v>2024</v>
      </c>
      <c r="B35" s="95" t="s">
        <v>2</v>
      </c>
      <c r="C35" s="225" t="s">
        <v>18</v>
      </c>
      <c r="D35" s="226">
        <v>35352.42</v>
      </c>
      <c r="E35" s="227">
        <v>11147.9</v>
      </c>
      <c r="F35" s="227">
        <v>9484.4500000000007</v>
      </c>
      <c r="G35" s="227">
        <v>12099.95</v>
      </c>
      <c r="H35" s="228">
        <v>68084.72</v>
      </c>
    </row>
    <row r="36" spans="1:8" ht="12.75" x14ac:dyDescent="0.2">
      <c r="A36" s="225">
        <v>2024</v>
      </c>
      <c r="B36" s="95" t="s">
        <v>3</v>
      </c>
      <c r="C36" s="225" t="s">
        <v>18</v>
      </c>
      <c r="D36" s="226">
        <v>50024.817510000008</v>
      </c>
      <c r="E36" s="227">
        <v>17737.100425000001</v>
      </c>
      <c r="F36" s="227">
        <v>9528.6952500000007</v>
      </c>
      <c r="G36" s="227">
        <v>16625.618544999998</v>
      </c>
      <c r="H36" s="228">
        <v>93916.23173</v>
      </c>
    </row>
    <row r="37" spans="1:8" ht="12.75" x14ac:dyDescent="0.2">
      <c r="A37" s="225">
        <v>2024</v>
      </c>
      <c r="B37" s="95" t="s">
        <v>4</v>
      </c>
      <c r="C37" s="225" t="s">
        <v>18</v>
      </c>
      <c r="D37" s="226">
        <v>46031.435250000002</v>
      </c>
      <c r="E37" s="227">
        <v>18258.05</v>
      </c>
      <c r="F37" s="227">
        <v>11278.25</v>
      </c>
      <c r="G37" s="227">
        <v>13549.83</v>
      </c>
      <c r="H37" s="228">
        <v>89117.56525</v>
      </c>
    </row>
    <row r="38" spans="1:8" ht="12.75" x14ac:dyDescent="0.2">
      <c r="A38" s="382">
        <v>2024</v>
      </c>
      <c r="B38" s="377" t="s">
        <v>5</v>
      </c>
      <c r="C38" s="382" t="s">
        <v>18</v>
      </c>
      <c r="D38" s="386">
        <v>51034.99</v>
      </c>
      <c r="E38" s="227">
        <v>22742.15</v>
      </c>
      <c r="F38" s="227">
        <v>20148.400000000001</v>
      </c>
      <c r="G38" s="227">
        <v>6792.15</v>
      </c>
      <c r="H38" s="228">
        <v>100717.69</v>
      </c>
    </row>
    <row r="39" spans="1:8" s="384" customFormat="1" ht="12.75" x14ac:dyDescent="0.2">
      <c r="A39" s="229">
        <v>2024</v>
      </c>
      <c r="B39" s="175" t="s">
        <v>6</v>
      </c>
      <c r="C39" s="229" t="s">
        <v>18</v>
      </c>
      <c r="D39" s="230">
        <v>58488.11</v>
      </c>
      <c r="E39" s="231">
        <v>21451.097349007076</v>
      </c>
      <c r="F39" s="231">
        <v>14729.650000000001</v>
      </c>
      <c r="G39" s="231">
        <v>2671.1</v>
      </c>
      <c r="H39" s="232">
        <v>97339.957349007076</v>
      </c>
    </row>
    <row r="40" spans="1:8" ht="12.75" x14ac:dyDescent="0.2">
      <c r="A40" s="225">
        <v>2022</v>
      </c>
      <c r="B40" s="95" t="s">
        <v>2</v>
      </c>
      <c r="C40" s="225" t="s">
        <v>19</v>
      </c>
      <c r="D40" s="233">
        <v>33499.897024071775</v>
      </c>
      <c r="E40" s="227">
        <v>13467.295916973453</v>
      </c>
      <c r="F40" s="227">
        <v>20678.931642480227</v>
      </c>
      <c r="G40" s="227">
        <v>393.32541647454718</v>
      </c>
      <c r="H40" s="234">
        <v>68039.45</v>
      </c>
    </row>
    <row r="41" spans="1:8" ht="12.75" x14ac:dyDescent="0.2">
      <c r="A41" s="225">
        <v>2022</v>
      </c>
      <c r="B41" s="95" t="s">
        <v>3</v>
      </c>
      <c r="C41" s="225" t="s">
        <v>19</v>
      </c>
      <c r="D41" s="233">
        <v>38997.140891576884</v>
      </c>
      <c r="E41" s="227">
        <v>13934.373521080197</v>
      </c>
      <c r="F41" s="227">
        <v>20391.218003396156</v>
      </c>
      <c r="G41" s="227">
        <v>459.39758394676585</v>
      </c>
      <c r="H41" s="234">
        <v>73782.13</v>
      </c>
    </row>
    <row r="42" spans="1:8" ht="12.75" x14ac:dyDescent="0.2">
      <c r="A42" s="225">
        <v>2022</v>
      </c>
      <c r="B42" s="95" t="s">
        <v>4</v>
      </c>
      <c r="C42" s="225" t="s">
        <v>19</v>
      </c>
      <c r="D42" s="233">
        <v>39863.294701005325</v>
      </c>
      <c r="E42" s="227">
        <v>17222.648231097817</v>
      </c>
      <c r="F42" s="227">
        <v>15808.352998307368</v>
      </c>
      <c r="G42" s="227">
        <v>292.90406958948762</v>
      </c>
      <c r="H42" s="234">
        <v>73187.199999999997</v>
      </c>
    </row>
    <row r="43" spans="1:8" ht="12.75" x14ac:dyDescent="0.2">
      <c r="A43" s="225">
        <v>2022</v>
      </c>
      <c r="B43" s="95" t="s">
        <v>5</v>
      </c>
      <c r="C43" s="225" t="s">
        <v>19</v>
      </c>
      <c r="D43" s="233">
        <v>39133.454638522846</v>
      </c>
      <c r="E43" s="227">
        <v>18577.238650480187</v>
      </c>
      <c r="F43" s="227">
        <v>14977.480501782273</v>
      </c>
      <c r="G43" s="227">
        <v>268.67620921468927</v>
      </c>
      <c r="H43" s="234">
        <v>72956.850000000006</v>
      </c>
    </row>
    <row r="44" spans="1:8" ht="12.75" x14ac:dyDescent="0.2">
      <c r="A44" s="225">
        <v>2022</v>
      </c>
      <c r="B44" s="95" t="s">
        <v>6</v>
      </c>
      <c r="C44" s="225" t="s">
        <v>19</v>
      </c>
      <c r="D44" s="233">
        <v>41360.992532943485</v>
      </c>
      <c r="E44" s="227">
        <v>17908.716123117774</v>
      </c>
      <c r="F44" s="227">
        <v>14115.408574655197</v>
      </c>
      <c r="G44" s="227">
        <v>263.02276928354189</v>
      </c>
      <c r="H44" s="234">
        <v>73648.14</v>
      </c>
    </row>
    <row r="45" spans="1:8" ht="12.75" x14ac:dyDescent="0.2">
      <c r="A45" s="225">
        <v>2022</v>
      </c>
      <c r="B45" s="95" t="s">
        <v>7</v>
      </c>
      <c r="C45" s="225" t="s">
        <v>19</v>
      </c>
      <c r="D45" s="233">
        <v>40556.456803380468</v>
      </c>
      <c r="E45" s="227">
        <v>20395.702095729612</v>
      </c>
      <c r="F45" s="227">
        <v>13007.679134929222</v>
      </c>
      <c r="G45" s="227">
        <v>492.22196596070557</v>
      </c>
      <c r="H45" s="234">
        <v>74452.060000000012</v>
      </c>
    </row>
    <row r="46" spans="1:8" ht="12.75" x14ac:dyDescent="0.2">
      <c r="A46" s="225">
        <v>2022</v>
      </c>
      <c r="B46" s="95" t="s">
        <v>8</v>
      </c>
      <c r="C46" s="225" t="s">
        <v>19</v>
      </c>
      <c r="D46" s="233">
        <v>44639.088298153561</v>
      </c>
      <c r="E46" s="227">
        <v>22087.968762552424</v>
      </c>
      <c r="F46" s="227">
        <v>11564.856790076446</v>
      </c>
      <c r="G46" s="227">
        <v>719.75614921756483</v>
      </c>
      <c r="H46" s="234">
        <v>79011.67</v>
      </c>
    </row>
    <row r="47" spans="1:8" ht="12.75" x14ac:dyDescent="0.2">
      <c r="A47" s="225">
        <v>2022</v>
      </c>
      <c r="B47" s="95" t="s">
        <v>9</v>
      </c>
      <c r="C47" s="225" t="s">
        <v>19</v>
      </c>
      <c r="D47" s="233">
        <v>46907.527084551606</v>
      </c>
      <c r="E47" s="227">
        <v>22774.955971706157</v>
      </c>
      <c r="F47" s="227">
        <v>9158.506900666649</v>
      </c>
      <c r="G47" s="227">
        <v>483.61004307558488</v>
      </c>
      <c r="H47" s="234">
        <v>79324.600000000006</v>
      </c>
    </row>
    <row r="48" spans="1:8" ht="12.75" x14ac:dyDescent="0.2">
      <c r="A48" s="225">
        <v>2022</v>
      </c>
      <c r="B48" s="95" t="s">
        <v>10</v>
      </c>
      <c r="C48" s="225" t="s">
        <v>19</v>
      </c>
      <c r="D48" s="233">
        <v>48234.802221732694</v>
      </c>
      <c r="E48" s="227">
        <v>21973.753255779702</v>
      </c>
      <c r="F48" s="227">
        <v>8564.2069698934865</v>
      </c>
      <c r="G48" s="227">
        <v>460.84755259412549</v>
      </c>
      <c r="H48" s="234">
        <v>79233.61</v>
      </c>
    </row>
    <row r="49" spans="1:8" ht="12.75" x14ac:dyDescent="0.2">
      <c r="A49" s="225">
        <v>2022</v>
      </c>
      <c r="B49" s="95" t="s">
        <v>11</v>
      </c>
      <c r="C49" s="225" t="s">
        <v>19</v>
      </c>
      <c r="D49" s="233">
        <v>44121.956428485602</v>
      </c>
      <c r="E49" s="227">
        <v>22750.870301764866</v>
      </c>
      <c r="F49" s="227">
        <v>6959.5595691252693</v>
      </c>
      <c r="G49" s="227">
        <v>293.08370062426627</v>
      </c>
      <c r="H49" s="234">
        <v>74125.47</v>
      </c>
    </row>
    <row r="50" spans="1:8" ht="12.75" x14ac:dyDescent="0.2">
      <c r="A50" s="225">
        <v>2022</v>
      </c>
      <c r="B50" s="95" t="s">
        <v>12</v>
      </c>
      <c r="C50" s="225" t="s">
        <v>19</v>
      </c>
      <c r="D50" s="233">
        <v>42794.939510153403</v>
      </c>
      <c r="E50" s="227">
        <v>24129.145698128999</v>
      </c>
      <c r="F50" s="227">
        <v>7603.1527085364232</v>
      </c>
      <c r="G50" s="227">
        <v>578.02208318117368</v>
      </c>
      <c r="H50" s="234">
        <v>75105.259999999995</v>
      </c>
    </row>
    <row r="51" spans="1:8" ht="12.75" x14ac:dyDescent="0.2">
      <c r="A51" s="225">
        <v>2022</v>
      </c>
      <c r="B51" s="95" t="s">
        <v>13</v>
      </c>
      <c r="C51" s="225" t="s">
        <v>19</v>
      </c>
      <c r="D51" s="233">
        <v>44921.229758481197</v>
      </c>
      <c r="E51" s="227">
        <v>26464.068972102737</v>
      </c>
      <c r="F51" s="227">
        <v>8558.1125284678565</v>
      </c>
      <c r="G51" s="227">
        <v>574.01874094821096</v>
      </c>
      <c r="H51" s="234">
        <v>80517.430000000008</v>
      </c>
    </row>
    <row r="52" spans="1:8" ht="12.75" x14ac:dyDescent="0.2">
      <c r="A52" s="225">
        <v>2023</v>
      </c>
      <c r="B52" s="95" t="s">
        <v>2</v>
      </c>
      <c r="C52" s="225" t="s">
        <v>19</v>
      </c>
      <c r="D52" s="233">
        <v>39587.408244883249</v>
      </c>
      <c r="E52" s="227">
        <v>27315.447881483538</v>
      </c>
      <c r="F52" s="227">
        <v>9558.6062114231827</v>
      </c>
      <c r="G52" s="227">
        <v>517.4676622100335</v>
      </c>
      <c r="H52" s="234">
        <v>76978.930000000008</v>
      </c>
    </row>
    <row r="53" spans="1:8" ht="12.75" x14ac:dyDescent="0.2">
      <c r="A53" s="225">
        <v>2023</v>
      </c>
      <c r="B53" s="95" t="s">
        <v>3</v>
      </c>
      <c r="C53" s="225" t="s">
        <v>19</v>
      </c>
      <c r="D53" s="233">
        <v>36490.754255617416</v>
      </c>
      <c r="E53" s="227">
        <v>24932.995162338288</v>
      </c>
      <c r="F53" s="227">
        <v>9221.1266539383778</v>
      </c>
      <c r="G53" s="227">
        <v>500.13392810591648</v>
      </c>
      <c r="H53" s="234">
        <v>71145.009999999995</v>
      </c>
    </row>
    <row r="54" spans="1:8" ht="12.75" x14ac:dyDescent="0.2">
      <c r="A54" s="225">
        <v>2023</v>
      </c>
      <c r="B54" s="95" t="s">
        <v>4</v>
      </c>
      <c r="C54" s="225" t="s">
        <v>19</v>
      </c>
      <c r="D54" s="233">
        <v>43480.718063844273</v>
      </c>
      <c r="E54" s="227">
        <v>27774.401768876749</v>
      </c>
      <c r="F54" s="227">
        <v>10972.162723177064</v>
      </c>
      <c r="G54" s="227">
        <v>447.71744410191172</v>
      </c>
      <c r="H54" s="234">
        <v>82675</v>
      </c>
    </row>
    <row r="55" spans="1:8" ht="12.75" x14ac:dyDescent="0.2">
      <c r="A55" s="225">
        <v>2023</v>
      </c>
      <c r="B55" s="95" t="s">
        <v>5</v>
      </c>
      <c r="C55" s="225" t="s">
        <v>19</v>
      </c>
      <c r="D55" s="233">
        <v>38499.560147394557</v>
      </c>
      <c r="E55" s="227">
        <v>24987.694812799808</v>
      </c>
      <c r="F55" s="227">
        <v>8468.2004618456922</v>
      </c>
      <c r="G55" s="227">
        <v>300.29457795993903</v>
      </c>
      <c r="H55" s="234">
        <v>72255.749999999985</v>
      </c>
    </row>
    <row r="56" spans="1:8" ht="12.75" x14ac:dyDescent="0.2">
      <c r="A56" s="225">
        <v>2023</v>
      </c>
      <c r="B56" s="95" t="s">
        <v>6</v>
      </c>
      <c r="C56" s="225" t="s">
        <v>19</v>
      </c>
      <c r="D56" s="233">
        <v>44775.148512035885</v>
      </c>
      <c r="E56" s="227">
        <v>29978.446336225774</v>
      </c>
      <c r="F56" s="227">
        <v>8728.8787569970846</v>
      </c>
      <c r="G56" s="227">
        <v>449.18639474125763</v>
      </c>
      <c r="H56" s="234">
        <v>83931.66</v>
      </c>
    </row>
    <row r="57" spans="1:8" ht="12.75" x14ac:dyDescent="0.2">
      <c r="A57" s="225">
        <v>2023</v>
      </c>
      <c r="B57" s="95" t="s">
        <v>7</v>
      </c>
      <c r="C57" s="225" t="s">
        <v>19</v>
      </c>
      <c r="D57" s="233">
        <v>38830.696972003047</v>
      </c>
      <c r="E57" s="227">
        <v>25592.7092001407</v>
      </c>
      <c r="F57" s="227">
        <v>7965.2464735632311</v>
      </c>
      <c r="G57" s="227">
        <v>581.54735429302525</v>
      </c>
      <c r="H57" s="234">
        <v>72970.200000000012</v>
      </c>
    </row>
    <row r="58" spans="1:8" ht="12.75" x14ac:dyDescent="0.2">
      <c r="A58" s="225">
        <v>2023</v>
      </c>
      <c r="B58" s="95" t="s">
        <v>8</v>
      </c>
      <c r="C58" s="225" t="s">
        <v>19</v>
      </c>
      <c r="D58" s="233">
        <v>38902.611120679299</v>
      </c>
      <c r="E58" s="227">
        <v>26229.610316678172</v>
      </c>
      <c r="F58" s="227">
        <v>7153.890490654835</v>
      </c>
      <c r="G58" s="227">
        <v>532.85807198769305</v>
      </c>
      <c r="H58" s="234">
        <v>72818.97</v>
      </c>
    </row>
    <row r="59" spans="1:8" ht="12.75" x14ac:dyDescent="0.2">
      <c r="A59" s="225">
        <v>2023</v>
      </c>
      <c r="B59" s="95" t="s">
        <v>9</v>
      </c>
      <c r="C59" s="225" t="s">
        <v>19</v>
      </c>
      <c r="D59" s="233">
        <v>39494.206598710298</v>
      </c>
      <c r="E59" s="227">
        <v>26404.267870509393</v>
      </c>
      <c r="F59" s="227">
        <v>6975.5039115776244</v>
      </c>
      <c r="G59" s="227">
        <v>460.37161920268619</v>
      </c>
      <c r="H59" s="234">
        <v>73334.350000000006</v>
      </c>
    </row>
    <row r="60" spans="1:8" ht="12.75" x14ac:dyDescent="0.2">
      <c r="A60" s="225">
        <v>2023</v>
      </c>
      <c r="B60" s="95" t="s">
        <v>10</v>
      </c>
      <c r="C60" s="225" t="s">
        <v>19</v>
      </c>
      <c r="D60" s="233">
        <v>43496.582099971965</v>
      </c>
      <c r="E60" s="227">
        <v>25446.617114844783</v>
      </c>
      <c r="F60" s="227">
        <v>9233.7851079859684</v>
      </c>
      <c r="G60" s="227">
        <v>510.52567719728688</v>
      </c>
      <c r="H60" s="234">
        <v>78687.510000000009</v>
      </c>
    </row>
    <row r="61" spans="1:8" ht="12.75" x14ac:dyDescent="0.2">
      <c r="A61" s="225">
        <v>2023</v>
      </c>
      <c r="B61" s="95" t="s">
        <v>11</v>
      </c>
      <c r="C61" s="225" t="s">
        <v>19</v>
      </c>
      <c r="D61" s="233">
        <v>40791.753730924822</v>
      </c>
      <c r="E61" s="227">
        <v>21194.620976603459</v>
      </c>
      <c r="F61" s="227">
        <v>8060.058909405835</v>
      </c>
      <c r="G61" s="227">
        <v>521.21638306588602</v>
      </c>
      <c r="H61" s="234">
        <v>70567.649999999994</v>
      </c>
    </row>
    <row r="62" spans="1:8" ht="12.75" x14ac:dyDescent="0.2">
      <c r="A62" s="225">
        <v>2023</v>
      </c>
      <c r="B62" s="95" t="s">
        <v>12</v>
      </c>
      <c r="C62" s="225" t="s">
        <v>19</v>
      </c>
      <c r="D62" s="233">
        <v>43808.900060079308</v>
      </c>
      <c r="E62" s="227">
        <v>22219.937457324646</v>
      </c>
      <c r="F62" s="227">
        <v>7573.8834101202838</v>
      </c>
      <c r="G62" s="227">
        <v>427.32907247576765</v>
      </c>
      <c r="H62" s="234">
        <v>74030.05</v>
      </c>
    </row>
    <row r="63" spans="1:8" ht="12.75" x14ac:dyDescent="0.2">
      <c r="A63" s="225">
        <v>2023</v>
      </c>
      <c r="B63" s="95" t="s">
        <v>13</v>
      </c>
      <c r="C63" s="225" t="s">
        <v>19</v>
      </c>
      <c r="D63" s="233">
        <v>42230.62500700925</v>
      </c>
      <c r="E63" s="227">
        <v>24699.587040796439</v>
      </c>
      <c r="F63" s="227">
        <v>8105.2630931494914</v>
      </c>
      <c r="G63" s="227">
        <v>521.3848590448157</v>
      </c>
      <c r="H63" s="234">
        <v>75556.86</v>
      </c>
    </row>
    <row r="64" spans="1:8" ht="12.75" x14ac:dyDescent="0.2">
      <c r="A64" s="225">
        <v>2024</v>
      </c>
      <c r="B64" s="95" t="s">
        <v>2</v>
      </c>
      <c r="C64" s="225" t="s">
        <v>19</v>
      </c>
      <c r="D64" s="233">
        <v>37300.79</v>
      </c>
      <c r="E64" s="227">
        <v>18604.010000000002</v>
      </c>
      <c r="F64" s="227">
        <v>5931.25</v>
      </c>
      <c r="G64" s="227">
        <v>267</v>
      </c>
      <c r="H64" s="234">
        <v>62103.05</v>
      </c>
    </row>
    <row r="65" spans="1:8" ht="12.75" x14ac:dyDescent="0.2">
      <c r="A65" s="225">
        <v>2024</v>
      </c>
      <c r="B65" s="95" t="s">
        <v>3</v>
      </c>
      <c r="C65" s="225" t="s">
        <v>19</v>
      </c>
      <c r="D65" s="233">
        <v>39495.300000000003</v>
      </c>
      <c r="E65" s="227">
        <v>17150.78</v>
      </c>
      <c r="F65" s="227">
        <v>8230.25</v>
      </c>
      <c r="G65" s="227">
        <v>310.5</v>
      </c>
      <c r="H65" s="234">
        <v>65186.83</v>
      </c>
    </row>
    <row r="66" spans="1:8" ht="12.75" x14ac:dyDescent="0.2">
      <c r="A66" s="225">
        <v>2024</v>
      </c>
      <c r="B66" s="95" t="s">
        <v>4</v>
      </c>
      <c r="C66" s="225" t="s">
        <v>19</v>
      </c>
      <c r="D66" s="233">
        <v>36917.614650000003</v>
      </c>
      <c r="E66" s="227">
        <v>15870.910000000003</v>
      </c>
      <c r="F66" s="227">
        <v>7421.29</v>
      </c>
      <c r="G66" s="227">
        <v>665.59</v>
      </c>
      <c r="H66" s="234">
        <v>60875.404650000004</v>
      </c>
    </row>
    <row r="67" spans="1:8" ht="12.75" x14ac:dyDescent="0.2">
      <c r="A67" s="382">
        <v>2024</v>
      </c>
      <c r="B67" s="377" t="s">
        <v>5</v>
      </c>
      <c r="C67" s="382" t="s">
        <v>19</v>
      </c>
      <c r="D67" s="383">
        <v>38087.5</v>
      </c>
      <c r="E67" s="227">
        <v>18488.73</v>
      </c>
      <c r="F67" s="227">
        <v>8055.05</v>
      </c>
      <c r="G67" s="227">
        <v>443.25</v>
      </c>
      <c r="H67" s="234">
        <v>65074.53</v>
      </c>
    </row>
    <row r="68" spans="1:8" s="384" customFormat="1" ht="12.75" x14ac:dyDescent="0.2">
      <c r="A68" s="229">
        <v>2024</v>
      </c>
      <c r="B68" s="175" t="s">
        <v>6</v>
      </c>
      <c r="C68" s="229" t="s">
        <v>19</v>
      </c>
      <c r="D68" s="235">
        <v>36124.400000000001</v>
      </c>
      <c r="E68" s="231">
        <v>19919.759523809524</v>
      </c>
      <c r="F68" s="231">
        <v>9496.7182539682544</v>
      </c>
      <c r="G68" s="231">
        <v>375.63888888888891</v>
      </c>
      <c r="H68" s="236">
        <v>65916.516666666677</v>
      </c>
    </row>
    <row r="69" spans="1:8" x14ac:dyDescent="0.2">
      <c r="A69" s="225">
        <v>2022</v>
      </c>
      <c r="B69" s="95" t="s">
        <v>2</v>
      </c>
      <c r="C69" s="225" t="s">
        <v>64</v>
      </c>
      <c r="D69" s="233">
        <v>94226.75</v>
      </c>
      <c r="E69" s="227">
        <v>32160.010000000002</v>
      </c>
      <c r="F69" s="227">
        <v>33591.65</v>
      </c>
      <c r="G69" s="227">
        <v>1711</v>
      </c>
      <c r="H69" s="234">
        <v>161689.41</v>
      </c>
    </row>
    <row r="70" spans="1:8" x14ac:dyDescent="0.2">
      <c r="A70" s="225">
        <v>2022</v>
      </c>
      <c r="B70" s="95" t="s">
        <v>3</v>
      </c>
      <c r="C70" s="225" t="s">
        <v>64</v>
      </c>
      <c r="D70" s="233">
        <v>121503.5</v>
      </c>
      <c r="E70" s="227">
        <v>37357.449999999997</v>
      </c>
      <c r="F70" s="227">
        <v>35198.85</v>
      </c>
      <c r="G70" s="227">
        <v>1968.75</v>
      </c>
      <c r="H70" s="234">
        <v>196028.55000000002</v>
      </c>
    </row>
    <row r="71" spans="1:8" x14ac:dyDescent="0.2">
      <c r="A71" s="225">
        <v>2022</v>
      </c>
      <c r="B71" s="95" t="s">
        <v>4</v>
      </c>
      <c r="C71" s="225" t="s">
        <v>64</v>
      </c>
      <c r="D71" s="233">
        <v>128398.25</v>
      </c>
      <c r="E71" s="227">
        <v>38825.599999999999</v>
      </c>
      <c r="F71" s="227">
        <v>38902</v>
      </c>
      <c r="G71" s="227">
        <v>2980.25</v>
      </c>
      <c r="H71" s="234">
        <v>209106.1</v>
      </c>
    </row>
    <row r="72" spans="1:8" x14ac:dyDescent="0.2">
      <c r="A72" s="225">
        <v>2022</v>
      </c>
      <c r="B72" s="95" t="s">
        <v>5</v>
      </c>
      <c r="C72" s="225" t="s">
        <v>64</v>
      </c>
      <c r="D72" s="233">
        <v>107807.25</v>
      </c>
      <c r="E72" s="227">
        <v>38263</v>
      </c>
      <c r="F72" s="227">
        <v>31850.350000000002</v>
      </c>
      <c r="G72" s="227">
        <v>1880.5</v>
      </c>
      <c r="H72" s="234">
        <v>179801.1</v>
      </c>
    </row>
    <row r="73" spans="1:8" ht="12.75" x14ac:dyDescent="0.2">
      <c r="A73" s="225">
        <v>2022</v>
      </c>
      <c r="B73" s="95" t="s">
        <v>6</v>
      </c>
      <c r="C73" s="225" t="s">
        <v>74</v>
      </c>
      <c r="D73" s="233">
        <v>118688.4</v>
      </c>
      <c r="E73" s="227">
        <v>36210</v>
      </c>
      <c r="F73" s="227">
        <v>33841.75</v>
      </c>
      <c r="G73" s="227">
        <v>5952</v>
      </c>
      <c r="H73" s="234">
        <v>194692.15</v>
      </c>
    </row>
    <row r="74" spans="1:8" ht="12.75" x14ac:dyDescent="0.2">
      <c r="A74" s="225">
        <v>2022</v>
      </c>
      <c r="B74" s="95" t="s">
        <v>7</v>
      </c>
      <c r="C74" s="225" t="s">
        <v>74</v>
      </c>
      <c r="D74" s="233">
        <v>119499.9</v>
      </c>
      <c r="E74" s="227">
        <v>31376.75</v>
      </c>
      <c r="F74" s="227">
        <v>32673</v>
      </c>
      <c r="G74" s="227">
        <v>5792.5</v>
      </c>
      <c r="H74" s="234">
        <v>189342.15</v>
      </c>
    </row>
    <row r="75" spans="1:8" ht="12.75" x14ac:dyDescent="0.2">
      <c r="A75" s="225">
        <v>2022</v>
      </c>
      <c r="B75" s="95" t="s">
        <v>8</v>
      </c>
      <c r="C75" s="225" t="s">
        <v>74</v>
      </c>
      <c r="D75" s="233">
        <v>125388.81</v>
      </c>
      <c r="E75" s="227">
        <v>33591</v>
      </c>
      <c r="F75" s="227">
        <v>37755.25</v>
      </c>
      <c r="G75" s="227">
        <v>2096.75</v>
      </c>
      <c r="H75" s="234">
        <v>198831.81</v>
      </c>
    </row>
    <row r="76" spans="1:8" ht="12.75" x14ac:dyDescent="0.2">
      <c r="A76" s="225">
        <v>2022</v>
      </c>
      <c r="B76" s="95" t="s">
        <v>9</v>
      </c>
      <c r="C76" s="225" t="s">
        <v>74</v>
      </c>
      <c r="D76" s="233">
        <v>140032.75</v>
      </c>
      <c r="E76" s="227">
        <v>35230.78</v>
      </c>
      <c r="F76" s="227">
        <v>41007</v>
      </c>
      <c r="G76" s="227">
        <v>4107.25</v>
      </c>
      <c r="H76" s="234">
        <v>220377.78</v>
      </c>
    </row>
    <row r="77" spans="1:8" ht="12.75" x14ac:dyDescent="0.2">
      <c r="A77" s="225">
        <v>2022</v>
      </c>
      <c r="B77" s="95" t="s">
        <v>10</v>
      </c>
      <c r="C77" s="225" t="s">
        <v>74</v>
      </c>
      <c r="D77" s="233">
        <v>143139.25</v>
      </c>
      <c r="E77" s="227">
        <v>36235.1</v>
      </c>
      <c r="F77" s="227">
        <v>37210.25</v>
      </c>
      <c r="G77" s="227">
        <v>1466.75</v>
      </c>
      <c r="H77" s="234">
        <v>218051.35</v>
      </c>
    </row>
    <row r="78" spans="1:8" ht="12.75" x14ac:dyDescent="0.2">
      <c r="A78" s="225">
        <v>2022</v>
      </c>
      <c r="B78" s="95" t="s">
        <v>11</v>
      </c>
      <c r="C78" s="225" t="s">
        <v>74</v>
      </c>
      <c r="D78" s="233">
        <v>136104.095</v>
      </c>
      <c r="E78" s="227">
        <v>35361.199999999997</v>
      </c>
      <c r="F78" s="227">
        <v>38332.800000000003</v>
      </c>
      <c r="G78" s="227">
        <v>3940.25</v>
      </c>
      <c r="H78" s="234">
        <v>213738.34499999997</v>
      </c>
    </row>
    <row r="79" spans="1:8" x14ac:dyDescent="0.2">
      <c r="A79" s="225">
        <v>2022</v>
      </c>
      <c r="B79" s="95" t="s">
        <v>12</v>
      </c>
      <c r="C79" s="225" t="s">
        <v>64</v>
      </c>
      <c r="D79" s="233">
        <v>130245.5</v>
      </c>
      <c r="E79" s="227">
        <v>43785.24</v>
      </c>
      <c r="F79" s="227">
        <v>33948.75</v>
      </c>
      <c r="G79" s="227">
        <v>2240.75</v>
      </c>
      <c r="H79" s="234">
        <v>210220.24</v>
      </c>
    </row>
    <row r="80" spans="1:8" x14ac:dyDescent="0.2">
      <c r="A80" s="225">
        <v>2022</v>
      </c>
      <c r="B80" s="95" t="s">
        <v>13</v>
      </c>
      <c r="C80" s="225" t="s">
        <v>64</v>
      </c>
      <c r="D80" s="233">
        <v>121299.05</v>
      </c>
      <c r="E80" s="227">
        <v>38974.35</v>
      </c>
      <c r="F80" s="227">
        <v>37750.5</v>
      </c>
      <c r="G80" s="227">
        <v>5343.5</v>
      </c>
      <c r="H80" s="234">
        <v>203367.4</v>
      </c>
    </row>
    <row r="81" spans="1:8" x14ac:dyDescent="0.2">
      <c r="A81" s="225">
        <v>2023</v>
      </c>
      <c r="B81" s="95" t="s">
        <v>2</v>
      </c>
      <c r="C81" s="225" t="s">
        <v>64</v>
      </c>
      <c r="D81" s="233">
        <v>105772.75</v>
      </c>
      <c r="E81" s="227">
        <v>30543.75</v>
      </c>
      <c r="F81" s="227">
        <v>28771.75</v>
      </c>
      <c r="G81" s="227">
        <v>206.75</v>
      </c>
      <c r="H81" s="234">
        <v>165295</v>
      </c>
    </row>
    <row r="82" spans="1:8" x14ac:dyDescent="0.2">
      <c r="A82" s="225">
        <v>2023</v>
      </c>
      <c r="B82" s="95" t="s">
        <v>3</v>
      </c>
      <c r="C82" s="225" t="s">
        <v>64</v>
      </c>
      <c r="D82" s="233">
        <v>130581.25</v>
      </c>
      <c r="E82" s="227">
        <v>31198</v>
      </c>
      <c r="F82" s="227">
        <v>37882.75</v>
      </c>
      <c r="G82" s="227">
        <v>173.75</v>
      </c>
      <c r="H82" s="234">
        <v>199835.75</v>
      </c>
    </row>
    <row r="83" spans="1:8" ht="15" x14ac:dyDescent="0.2">
      <c r="A83" s="225">
        <v>2023</v>
      </c>
      <c r="B83" s="95" t="s">
        <v>4</v>
      </c>
      <c r="C83" s="225" t="s">
        <v>75</v>
      </c>
      <c r="D83" s="233">
        <v>140332.75</v>
      </c>
      <c r="E83" s="227">
        <v>35861</v>
      </c>
      <c r="F83" s="227">
        <v>38208.5</v>
      </c>
      <c r="G83" s="227">
        <v>5379.75</v>
      </c>
      <c r="H83" s="234">
        <v>219782</v>
      </c>
    </row>
    <row r="84" spans="1:8" ht="15" x14ac:dyDescent="0.2">
      <c r="A84" s="225">
        <v>2023</v>
      </c>
      <c r="B84" s="95" t="s">
        <v>5</v>
      </c>
      <c r="C84" s="225" t="s">
        <v>75</v>
      </c>
      <c r="D84" s="233">
        <v>118354.25</v>
      </c>
      <c r="E84" s="227">
        <v>33144.699999999997</v>
      </c>
      <c r="F84" s="227">
        <v>33704.5</v>
      </c>
      <c r="G84" s="227">
        <v>1798</v>
      </c>
      <c r="H84" s="234">
        <v>187001.45</v>
      </c>
    </row>
    <row r="85" spans="1:8" ht="15" x14ac:dyDescent="0.2">
      <c r="A85" s="225">
        <v>2023</v>
      </c>
      <c r="B85" s="95" t="s">
        <v>6</v>
      </c>
      <c r="C85" s="225" t="s">
        <v>75</v>
      </c>
      <c r="D85" s="233">
        <v>142337.11000000002</v>
      </c>
      <c r="E85" s="227">
        <v>37023.75</v>
      </c>
      <c r="F85" s="227">
        <v>38732.450000000004</v>
      </c>
      <c r="G85" s="227">
        <v>2308</v>
      </c>
      <c r="H85" s="234">
        <v>220401.31000000003</v>
      </c>
    </row>
    <row r="86" spans="1:8" ht="15" x14ac:dyDescent="0.2">
      <c r="A86" s="225">
        <v>2023</v>
      </c>
      <c r="B86" s="95" t="s">
        <v>7</v>
      </c>
      <c r="C86" s="225" t="s">
        <v>75</v>
      </c>
      <c r="D86" s="233">
        <v>145761.25</v>
      </c>
      <c r="E86" s="227">
        <v>32153.15</v>
      </c>
      <c r="F86" s="227">
        <v>37575.15</v>
      </c>
      <c r="G86" s="227">
        <v>4427</v>
      </c>
      <c r="H86" s="234">
        <v>219916.55</v>
      </c>
    </row>
    <row r="87" spans="1:8" ht="15" x14ac:dyDescent="0.2">
      <c r="A87" s="225">
        <v>2023</v>
      </c>
      <c r="B87" s="95" t="s">
        <v>8</v>
      </c>
      <c r="C87" s="225" t="s">
        <v>75</v>
      </c>
      <c r="D87" s="233">
        <v>152036.25</v>
      </c>
      <c r="E87" s="227">
        <v>27645.9</v>
      </c>
      <c r="F87" s="227">
        <v>37196.75</v>
      </c>
      <c r="G87" s="227">
        <v>1015.5</v>
      </c>
      <c r="H87" s="234">
        <v>217894.39999999999</v>
      </c>
    </row>
    <row r="88" spans="1:8" ht="15" x14ac:dyDescent="0.2">
      <c r="A88" s="225">
        <v>2023</v>
      </c>
      <c r="B88" s="95" t="s">
        <v>9</v>
      </c>
      <c r="C88" s="225" t="s">
        <v>75</v>
      </c>
      <c r="D88" s="233">
        <v>171580.66999450681</v>
      </c>
      <c r="E88" s="227">
        <v>31136.25</v>
      </c>
      <c r="F88" s="227">
        <v>30575.5</v>
      </c>
      <c r="G88" s="227">
        <v>2035</v>
      </c>
      <c r="H88" s="234">
        <v>235327.41999450681</v>
      </c>
    </row>
    <row r="89" spans="1:8" ht="15" x14ac:dyDescent="0.2">
      <c r="A89" s="225">
        <v>2023</v>
      </c>
      <c r="B89" s="95" t="s">
        <v>10</v>
      </c>
      <c r="C89" s="225" t="s">
        <v>75</v>
      </c>
      <c r="D89" s="233">
        <v>179961.75</v>
      </c>
      <c r="E89" s="227">
        <v>31247.1</v>
      </c>
      <c r="F89" s="227">
        <v>30357</v>
      </c>
      <c r="G89" s="227">
        <v>1130.75</v>
      </c>
      <c r="H89" s="234">
        <v>242696.6</v>
      </c>
    </row>
    <row r="90" spans="1:8" ht="15" x14ac:dyDescent="0.2">
      <c r="A90" s="225">
        <v>2023</v>
      </c>
      <c r="B90" s="95" t="s">
        <v>11</v>
      </c>
      <c r="C90" s="225" t="s">
        <v>75</v>
      </c>
      <c r="D90" s="233">
        <v>172010.41</v>
      </c>
      <c r="E90" s="227">
        <v>32627.4</v>
      </c>
      <c r="F90" s="227">
        <v>27794</v>
      </c>
      <c r="G90" s="227">
        <v>1933.75</v>
      </c>
      <c r="H90" s="234">
        <v>234365.56</v>
      </c>
    </row>
    <row r="91" spans="1:8" ht="15" x14ac:dyDescent="0.2">
      <c r="A91" s="225">
        <v>2023</v>
      </c>
      <c r="B91" s="95" t="s">
        <v>12</v>
      </c>
      <c r="C91" s="225" t="s">
        <v>75</v>
      </c>
      <c r="D91" s="233">
        <v>163540.09</v>
      </c>
      <c r="E91" s="227">
        <v>35247.15</v>
      </c>
      <c r="F91" s="227">
        <v>24720.2</v>
      </c>
      <c r="G91" s="227">
        <v>1985.75</v>
      </c>
      <c r="H91" s="234">
        <v>225493.19</v>
      </c>
    </row>
    <row r="92" spans="1:8" ht="15" x14ac:dyDescent="0.2">
      <c r="A92" s="225">
        <v>2023</v>
      </c>
      <c r="B92" s="95" t="s">
        <v>13</v>
      </c>
      <c r="C92" s="225" t="s">
        <v>75</v>
      </c>
      <c r="D92" s="233">
        <v>124288.75</v>
      </c>
      <c r="E92" s="227">
        <v>35700.299999999814</v>
      </c>
      <c r="F92" s="227">
        <v>29191.75</v>
      </c>
      <c r="G92" s="227">
        <v>2042.25</v>
      </c>
      <c r="H92" s="234">
        <v>191223.04999999981</v>
      </c>
    </row>
    <row r="93" spans="1:8" ht="15" x14ac:dyDescent="0.2">
      <c r="A93" s="225">
        <v>2024</v>
      </c>
      <c r="B93" s="95" t="s">
        <v>2</v>
      </c>
      <c r="C93" s="225" t="s">
        <v>75</v>
      </c>
      <c r="D93" s="233">
        <v>109759.75</v>
      </c>
      <c r="E93" s="227">
        <v>31106.199999999779</v>
      </c>
      <c r="F93" s="227">
        <v>15967.25</v>
      </c>
      <c r="G93" s="227">
        <v>1153.25</v>
      </c>
      <c r="H93" s="234">
        <v>157986.44999999978</v>
      </c>
    </row>
    <row r="94" spans="1:8" ht="15" x14ac:dyDescent="0.2">
      <c r="A94" s="225">
        <v>2024</v>
      </c>
      <c r="B94" s="95" t="s">
        <v>3</v>
      </c>
      <c r="C94" s="225" t="s">
        <v>75</v>
      </c>
      <c r="D94" s="233">
        <v>161433.06</v>
      </c>
      <c r="E94" s="227">
        <v>33298.399999999892</v>
      </c>
      <c r="F94" s="227">
        <v>20351.05</v>
      </c>
      <c r="G94" s="227">
        <v>1448.25</v>
      </c>
      <c r="H94" s="234">
        <v>216530.75999999989</v>
      </c>
    </row>
    <row r="95" spans="1:8" ht="15" x14ac:dyDescent="0.2">
      <c r="A95" s="225">
        <v>2024</v>
      </c>
      <c r="B95" s="95" t="s">
        <v>4</v>
      </c>
      <c r="C95" s="225" t="s">
        <v>75</v>
      </c>
      <c r="D95" s="233">
        <v>142937.21</v>
      </c>
      <c r="E95" s="227">
        <v>38758.25</v>
      </c>
      <c r="F95" s="227">
        <v>18590.75</v>
      </c>
      <c r="G95" s="227">
        <v>1885</v>
      </c>
      <c r="H95" s="234">
        <v>202171.21</v>
      </c>
    </row>
    <row r="96" spans="1:8" ht="15" x14ac:dyDescent="0.2">
      <c r="A96" s="382">
        <v>2024</v>
      </c>
      <c r="B96" s="377" t="s">
        <v>5</v>
      </c>
      <c r="C96" s="382" t="s">
        <v>75</v>
      </c>
      <c r="D96" s="383">
        <v>149633</v>
      </c>
      <c r="E96" s="227">
        <v>39794.050000000003</v>
      </c>
      <c r="F96" s="227">
        <v>21868.75</v>
      </c>
      <c r="G96" s="227">
        <v>2293.75</v>
      </c>
      <c r="H96" s="234">
        <v>213589.55</v>
      </c>
    </row>
    <row r="97" spans="1:8" s="384" customFormat="1" ht="15" x14ac:dyDescent="0.2">
      <c r="A97" s="229">
        <v>2024</v>
      </c>
      <c r="B97" s="175" t="s">
        <v>6</v>
      </c>
      <c r="C97" s="229" t="s">
        <v>75</v>
      </c>
      <c r="D97" s="235">
        <v>148589.5</v>
      </c>
      <c r="E97" s="231">
        <v>44258.7</v>
      </c>
      <c r="F97" s="231">
        <v>23054.5</v>
      </c>
      <c r="G97" s="231">
        <v>1503.44</v>
      </c>
      <c r="H97" s="236">
        <v>217406.14</v>
      </c>
    </row>
    <row r="98" spans="1:8" ht="12.75" x14ac:dyDescent="0.2">
      <c r="A98" s="225">
        <v>2022</v>
      </c>
      <c r="B98" s="95" t="s">
        <v>2</v>
      </c>
      <c r="C98" s="225" t="s">
        <v>35</v>
      </c>
      <c r="D98" s="233">
        <v>15371.9</v>
      </c>
      <c r="E98" s="227">
        <v>1044</v>
      </c>
      <c r="F98" s="227">
        <v>1779.5</v>
      </c>
      <c r="G98" s="227">
        <v>2499.4499999999998</v>
      </c>
      <c r="H98" s="234">
        <v>20694.850000000002</v>
      </c>
    </row>
    <row r="99" spans="1:8" ht="12.75" x14ac:dyDescent="0.2">
      <c r="A99" s="225">
        <v>2022</v>
      </c>
      <c r="B99" s="95" t="s">
        <v>3</v>
      </c>
      <c r="C99" s="225" t="s">
        <v>35</v>
      </c>
      <c r="D99" s="233">
        <v>19518.95</v>
      </c>
      <c r="E99" s="227">
        <v>1675.75</v>
      </c>
      <c r="F99" s="227">
        <v>1666.75</v>
      </c>
      <c r="G99" s="227">
        <v>2707.15</v>
      </c>
      <c r="H99" s="234">
        <v>25568.600000000002</v>
      </c>
    </row>
    <row r="100" spans="1:8" ht="12.75" x14ac:dyDescent="0.2">
      <c r="A100" s="225">
        <v>2022</v>
      </c>
      <c r="B100" s="95" t="s">
        <v>4</v>
      </c>
      <c r="C100" s="225" t="s">
        <v>35</v>
      </c>
      <c r="D100" s="233">
        <v>24287.25</v>
      </c>
      <c r="E100" s="227">
        <v>1608.25</v>
      </c>
      <c r="F100" s="227">
        <v>1482.75</v>
      </c>
      <c r="G100" s="227">
        <v>2923.26</v>
      </c>
      <c r="H100" s="234">
        <v>30301.510000000002</v>
      </c>
    </row>
    <row r="101" spans="1:8" ht="12.75" x14ac:dyDescent="0.2">
      <c r="A101" s="225">
        <v>2022</v>
      </c>
      <c r="B101" s="95" t="s">
        <v>5</v>
      </c>
      <c r="C101" s="225" t="s">
        <v>35</v>
      </c>
      <c r="D101" s="233">
        <v>20215.25</v>
      </c>
      <c r="E101" s="227">
        <v>1633.5</v>
      </c>
      <c r="F101" s="227">
        <v>1138.75</v>
      </c>
      <c r="G101" s="227">
        <v>2859.45</v>
      </c>
      <c r="H101" s="234">
        <v>25846.95</v>
      </c>
    </row>
    <row r="102" spans="1:8" ht="12.75" x14ac:dyDescent="0.2">
      <c r="A102" s="225">
        <v>2022</v>
      </c>
      <c r="B102" s="95" t="s">
        <v>6</v>
      </c>
      <c r="C102" s="225" t="s">
        <v>35</v>
      </c>
      <c r="D102" s="233">
        <v>21424</v>
      </c>
      <c r="E102" s="227">
        <v>1395</v>
      </c>
      <c r="F102" s="227">
        <v>1400.25</v>
      </c>
      <c r="G102" s="227">
        <v>2869.2</v>
      </c>
      <c r="H102" s="234">
        <v>27088.45</v>
      </c>
    </row>
    <row r="103" spans="1:8" ht="12.75" x14ac:dyDescent="0.2">
      <c r="A103" s="225">
        <v>2022</v>
      </c>
      <c r="B103" s="95" t="s">
        <v>7</v>
      </c>
      <c r="C103" s="225" t="s">
        <v>35</v>
      </c>
      <c r="D103" s="233">
        <v>18510.45</v>
      </c>
      <c r="E103" s="227">
        <v>1343.04</v>
      </c>
      <c r="F103" s="227">
        <v>951.5</v>
      </c>
      <c r="G103" s="227">
        <v>2324</v>
      </c>
      <c r="H103" s="234">
        <v>23128.99</v>
      </c>
    </row>
    <row r="104" spans="1:8" ht="12.75" x14ac:dyDescent="0.2">
      <c r="A104" s="225">
        <v>2022</v>
      </c>
      <c r="B104" s="95" t="s">
        <v>8</v>
      </c>
      <c r="C104" s="225" t="s">
        <v>35</v>
      </c>
      <c r="D104" s="233">
        <v>17028.2</v>
      </c>
      <c r="E104" s="227">
        <v>2736.75</v>
      </c>
      <c r="F104" s="227">
        <v>1470.5</v>
      </c>
      <c r="G104" s="227">
        <v>2457.1999999999998</v>
      </c>
      <c r="H104" s="234">
        <v>23692.65</v>
      </c>
    </row>
    <row r="105" spans="1:8" ht="12.75" x14ac:dyDescent="0.2">
      <c r="A105" s="225">
        <v>2022</v>
      </c>
      <c r="B105" s="95" t="s">
        <v>9</v>
      </c>
      <c r="C105" s="225" t="s">
        <v>35</v>
      </c>
      <c r="D105" s="233">
        <v>18354.05</v>
      </c>
      <c r="E105" s="227">
        <v>3442.75</v>
      </c>
      <c r="F105" s="227">
        <v>1322.4</v>
      </c>
      <c r="G105" s="227">
        <v>2294.8000000000002</v>
      </c>
      <c r="H105" s="234">
        <v>25414</v>
      </c>
    </row>
    <row r="106" spans="1:8" ht="12.75" x14ac:dyDescent="0.2">
      <c r="A106" s="225">
        <v>2022</v>
      </c>
      <c r="B106" s="95" t="s">
        <v>10</v>
      </c>
      <c r="C106" s="225" t="s">
        <v>35</v>
      </c>
      <c r="D106" s="233">
        <v>18287.55</v>
      </c>
      <c r="E106" s="227">
        <v>1811.5</v>
      </c>
      <c r="F106" s="227">
        <v>1721.8</v>
      </c>
      <c r="G106" s="227">
        <v>2285.5500000000002</v>
      </c>
      <c r="H106" s="234">
        <v>24106.399999999998</v>
      </c>
    </row>
    <row r="107" spans="1:8" ht="12.75" x14ac:dyDescent="0.2">
      <c r="A107" s="225">
        <v>2022</v>
      </c>
      <c r="B107" s="95" t="s">
        <v>11</v>
      </c>
      <c r="C107" s="225" t="s">
        <v>35</v>
      </c>
      <c r="D107" s="233">
        <v>16809.25</v>
      </c>
      <c r="E107" s="227">
        <v>1409.25</v>
      </c>
      <c r="F107" s="227">
        <v>1314.7</v>
      </c>
      <c r="G107" s="227">
        <v>2136.4499999999998</v>
      </c>
      <c r="H107" s="234">
        <v>21669.65</v>
      </c>
    </row>
    <row r="108" spans="1:8" ht="12.75" x14ac:dyDescent="0.2">
      <c r="A108" s="225">
        <v>2022</v>
      </c>
      <c r="B108" s="95" t="s">
        <v>12</v>
      </c>
      <c r="C108" s="225" t="s">
        <v>35</v>
      </c>
      <c r="D108" s="233">
        <v>14923.75</v>
      </c>
      <c r="E108" s="227">
        <v>1905.5</v>
      </c>
      <c r="F108" s="227">
        <v>1288.75</v>
      </c>
      <c r="G108" s="227">
        <v>2003.25</v>
      </c>
      <c r="H108" s="234">
        <v>20121.25</v>
      </c>
    </row>
    <row r="109" spans="1:8" ht="12.75" x14ac:dyDescent="0.2">
      <c r="A109" s="225">
        <v>2022</v>
      </c>
      <c r="B109" s="95" t="s">
        <v>13</v>
      </c>
      <c r="C109" s="225" t="s">
        <v>35</v>
      </c>
      <c r="D109" s="233">
        <v>15816.95</v>
      </c>
      <c r="E109" s="227">
        <v>1374.75</v>
      </c>
      <c r="F109" s="227">
        <v>1250.5</v>
      </c>
      <c r="G109" s="227">
        <v>3137.5</v>
      </c>
      <c r="H109" s="234">
        <v>21579.7</v>
      </c>
    </row>
    <row r="110" spans="1:8" ht="12.75" x14ac:dyDescent="0.2">
      <c r="A110" s="225">
        <v>2023</v>
      </c>
      <c r="B110" s="95" t="s">
        <v>2</v>
      </c>
      <c r="C110" s="225" t="s">
        <v>35</v>
      </c>
      <c r="D110" s="233">
        <v>11849.75</v>
      </c>
      <c r="E110" s="227">
        <v>1515.5</v>
      </c>
      <c r="F110" s="227">
        <v>971</v>
      </c>
      <c r="G110" s="227">
        <v>2021.3</v>
      </c>
      <c r="H110" s="234">
        <v>16357.55</v>
      </c>
    </row>
    <row r="111" spans="1:8" ht="12.75" x14ac:dyDescent="0.2">
      <c r="A111" s="225">
        <v>2023</v>
      </c>
      <c r="B111" s="95" t="s">
        <v>3</v>
      </c>
      <c r="C111" s="225" t="s">
        <v>35</v>
      </c>
      <c r="D111" s="233">
        <v>15086.2</v>
      </c>
      <c r="E111" s="227">
        <v>1881.75</v>
      </c>
      <c r="F111" s="227">
        <v>1141</v>
      </c>
      <c r="G111" s="227">
        <v>1647.72</v>
      </c>
      <c r="H111" s="234">
        <v>19756.670000000002</v>
      </c>
    </row>
    <row r="112" spans="1:8" ht="12.75" x14ac:dyDescent="0.2">
      <c r="A112" s="225">
        <v>2023</v>
      </c>
      <c r="B112" s="95" t="s">
        <v>4</v>
      </c>
      <c r="C112" s="225" t="s">
        <v>35</v>
      </c>
      <c r="D112" s="233">
        <v>16550.5</v>
      </c>
      <c r="E112" s="227">
        <v>1522.2</v>
      </c>
      <c r="F112" s="227">
        <v>836.25</v>
      </c>
      <c r="G112" s="227">
        <v>343.6</v>
      </c>
      <c r="H112" s="234">
        <v>19252.55</v>
      </c>
    </row>
    <row r="113" spans="1:8" ht="12.75" x14ac:dyDescent="0.2">
      <c r="A113" s="225">
        <v>2023</v>
      </c>
      <c r="B113" s="95" t="s">
        <v>5</v>
      </c>
      <c r="C113" s="225" t="s">
        <v>35</v>
      </c>
      <c r="D113" s="233">
        <v>13765</v>
      </c>
      <c r="E113" s="227">
        <v>1544.25</v>
      </c>
      <c r="F113" s="227">
        <v>698</v>
      </c>
      <c r="G113" s="227">
        <v>169.7</v>
      </c>
      <c r="H113" s="234">
        <v>16176.95</v>
      </c>
    </row>
    <row r="114" spans="1:8" ht="12.75" x14ac:dyDescent="0.2">
      <c r="A114" s="225">
        <v>2023</v>
      </c>
      <c r="B114" s="95" t="s">
        <v>6</v>
      </c>
      <c r="C114" s="225" t="s">
        <v>35</v>
      </c>
      <c r="D114" s="233">
        <v>14904.5</v>
      </c>
      <c r="E114" s="227">
        <v>1935.75</v>
      </c>
      <c r="F114" s="227">
        <v>1000</v>
      </c>
      <c r="G114" s="227">
        <v>118.25</v>
      </c>
      <c r="H114" s="234">
        <v>17958.5</v>
      </c>
    </row>
    <row r="115" spans="1:8" ht="12.75" x14ac:dyDescent="0.2">
      <c r="A115" s="225">
        <v>2023</v>
      </c>
      <c r="B115" s="95" t="s">
        <v>7</v>
      </c>
      <c r="C115" s="225" t="s">
        <v>35</v>
      </c>
      <c r="D115" s="233">
        <v>13400.75</v>
      </c>
      <c r="E115" s="227">
        <v>2723.25</v>
      </c>
      <c r="F115" s="227">
        <v>1725.4</v>
      </c>
      <c r="G115" s="227">
        <v>30.75</v>
      </c>
      <c r="H115" s="234">
        <v>17880.150000000001</v>
      </c>
    </row>
    <row r="116" spans="1:8" ht="12.75" x14ac:dyDescent="0.2">
      <c r="A116" s="225">
        <v>2023</v>
      </c>
      <c r="B116" s="95" t="s">
        <v>8</v>
      </c>
      <c r="C116" s="225" t="s">
        <v>35</v>
      </c>
      <c r="D116" s="233">
        <v>15294</v>
      </c>
      <c r="E116" s="227">
        <v>3203.75</v>
      </c>
      <c r="F116" s="227">
        <v>1738.75</v>
      </c>
      <c r="G116" s="227">
        <v>38.5</v>
      </c>
      <c r="H116" s="234">
        <v>20275</v>
      </c>
    </row>
    <row r="117" spans="1:8" ht="12.75" x14ac:dyDescent="0.2">
      <c r="A117" s="225">
        <v>2023</v>
      </c>
      <c r="B117" s="95" t="s">
        <v>9</v>
      </c>
      <c r="C117" s="225" t="s">
        <v>35</v>
      </c>
      <c r="D117" s="233">
        <v>13917.65</v>
      </c>
      <c r="E117" s="227">
        <v>2984</v>
      </c>
      <c r="F117" s="227">
        <v>1182.75</v>
      </c>
      <c r="G117" s="227">
        <v>0</v>
      </c>
      <c r="H117" s="234">
        <v>18084.400000000001</v>
      </c>
    </row>
    <row r="118" spans="1:8" ht="12.75" x14ac:dyDescent="0.2">
      <c r="A118" s="225">
        <v>2023</v>
      </c>
      <c r="B118" s="95" t="s">
        <v>10</v>
      </c>
      <c r="C118" s="225" t="s">
        <v>35</v>
      </c>
      <c r="D118" s="233">
        <v>14382.25</v>
      </c>
      <c r="E118" s="227">
        <v>3237.75</v>
      </c>
      <c r="F118" s="227">
        <v>1046.5</v>
      </c>
      <c r="G118" s="227">
        <v>165</v>
      </c>
      <c r="H118" s="234">
        <v>18831.5</v>
      </c>
    </row>
    <row r="119" spans="1:8" ht="12.75" x14ac:dyDescent="0.2">
      <c r="A119" s="225">
        <v>2023</v>
      </c>
      <c r="B119" s="95" t="s">
        <v>11</v>
      </c>
      <c r="C119" s="225" t="s">
        <v>35</v>
      </c>
      <c r="D119" s="233">
        <v>13935</v>
      </c>
      <c r="E119" s="227">
        <v>2246.5</v>
      </c>
      <c r="F119" s="227">
        <v>641.75</v>
      </c>
      <c r="G119" s="227">
        <v>31</v>
      </c>
      <c r="H119" s="234">
        <v>16854.25</v>
      </c>
    </row>
    <row r="120" spans="1:8" ht="12.75" x14ac:dyDescent="0.2">
      <c r="A120" s="225">
        <v>2023</v>
      </c>
      <c r="B120" s="95" t="s">
        <v>12</v>
      </c>
      <c r="C120" s="225" t="s">
        <v>35</v>
      </c>
      <c r="D120" s="233">
        <v>12293.25</v>
      </c>
      <c r="E120" s="227">
        <v>2783.5</v>
      </c>
      <c r="F120" s="227">
        <v>315.75</v>
      </c>
      <c r="G120" s="227">
        <v>0</v>
      </c>
      <c r="H120" s="234">
        <v>15392.5</v>
      </c>
    </row>
    <row r="121" spans="1:8" ht="12.75" x14ac:dyDescent="0.2">
      <c r="A121" s="225">
        <v>2023</v>
      </c>
      <c r="B121" s="95" t="s">
        <v>13</v>
      </c>
      <c r="C121" s="225" t="s">
        <v>35</v>
      </c>
      <c r="D121" s="233">
        <v>12871</v>
      </c>
      <c r="E121" s="227">
        <v>2666.15</v>
      </c>
      <c r="F121" s="227">
        <v>854.5</v>
      </c>
      <c r="G121" s="227">
        <v>0</v>
      </c>
      <c r="H121" s="234">
        <v>16391.650000000001</v>
      </c>
    </row>
    <row r="122" spans="1:8" ht="12.75" x14ac:dyDescent="0.2">
      <c r="A122" s="225">
        <v>2024</v>
      </c>
      <c r="B122" s="95" t="s">
        <v>2</v>
      </c>
      <c r="C122" s="225" t="s">
        <v>35</v>
      </c>
      <c r="D122" s="233">
        <v>20420.419999999998</v>
      </c>
      <c r="E122" s="227">
        <v>3029.75</v>
      </c>
      <c r="F122" s="227">
        <v>2069.25</v>
      </c>
      <c r="G122" s="227">
        <v>23</v>
      </c>
      <c r="H122" s="234">
        <v>25542.42</v>
      </c>
    </row>
    <row r="123" spans="1:8" ht="12.75" x14ac:dyDescent="0.2">
      <c r="A123" s="225">
        <v>2024</v>
      </c>
      <c r="B123" s="95" t="s">
        <v>3</v>
      </c>
      <c r="C123" s="225" t="s">
        <v>35</v>
      </c>
      <c r="D123" s="233">
        <v>26055.25</v>
      </c>
      <c r="E123" s="227">
        <v>3690.323625</v>
      </c>
      <c r="F123" s="227">
        <v>2499.5</v>
      </c>
      <c r="G123" s="227">
        <v>38</v>
      </c>
      <c r="H123" s="234">
        <v>32283.073625000001</v>
      </c>
    </row>
    <row r="124" spans="1:8" ht="12.75" x14ac:dyDescent="0.2">
      <c r="A124" s="225">
        <v>2024</v>
      </c>
      <c r="B124" s="95" t="s">
        <v>4</v>
      </c>
      <c r="C124" s="225" t="s">
        <v>35</v>
      </c>
      <c r="D124" s="233">
        <v>25515.703925000002</v>
      </c>
      <c r="E124" s="227">
        <v>3207.60457</v>
      </c>
      <c r="F124" s="227">
        <v>3003</v>
      </c>
      <c r="G124" s="227">
        <v>10.26</v>
      </c>
      <c r="H124" s="234">
        <v>31736.568495</v>
      </c>
    </row>
    <row r="125" spans="1:8" ht="12.75" x14ac:dyDescent="0.2">
      <c r="A125" s="382">
        <v>2024</v>
      </c>
      <c r="B125" s="377" t="s">
        <v>5</v>
      </c>
      <c r="C125" s="382" t="s">
        <v>35</v>
      </c>
      <c r="D125" s="383">
        <v>23759.919999999998</v>
      </c>
      <c r="E125" s="227">
        <v>4179.8500000000004</v>
      </c>
      <c r="F125" s="227">
        <v>3058.5</v>
      </c>
      <c r="G125" s="227">
        <v>6.3</v>
      </c>
      <c r="H125" s="234">
        <v>31004.569999999996</v>
      </c>
    </row>
    <row r="126" spans="1:8" s="384" customFormat="1" ht="12.75" x14ac:dyDescent="0.2">
      <c r="A126" s="229">
        <v>2024</v>
      </c>
      <c r="B126" s="175" t="s">
        <v>6</v>
      </c>
      <c r="C126" s="229" t="s">
        <v>35</v>
      </c>
      <c r="D126" s="235">
        <v>22007.451071644609</v>
      </c>
      <c r="E126" s="231">
        <v>3666.5</v>
      </c>
      <c r="F126" s="231">
        <v>3073</v>
      </c>
      <c r="G126" s="231">
        <v>0</v>
      </c>
      <c r="H126" s="236">
        <v>28746.951071644609</v>
      </c>
    </row>
    <row r="127" spans="1:8" ht="12.75" x14ac:dyDescent="0.2">
      <c r="A127" s="225">
        <v>2022</v>
      </c>
      <c r="B127" s="95" t="s">
        <v>2</v>
      </c>
      <c r="C127" s="225" t="s">
        <v>20</v>
      </c>
      <c r="D127" s="233">
        <v>2454.75</v>
      </c>
      <c r="E127" s="227">
        <v>439.75</v>
      </c>
      <c r="F127" s="227">
        <v>7713.5</v>
      </c>
      <c r="G127" s="227">
        <v>117.25</v>
      </c>
      <c r="H127" s="234">
        <v>10725.25</v>
      </c>
    </row>
    <row r="128" spans="1:8" ht="12.75" x14ac:dyDescent="0.2">
      <c r="A128" s="225">
        <v>2022</v>
      </c>
      <c r="B128" s="95" t="s">
        <v>3</v>
      </c>
      <c r="C128" s="225" t="s">
        <v>20</v>
      </c>
      <c r="D128" s="233">
        <v>3060.25</v>
      </c>
      <c r="E128" s="227">
        <v>767</v>
      </c>
      <c r="F128" s="227">
        <v>7567</v>
      </c>
      <c r="G128" s="227">
        <v>137.5</v>
      </c>
      <c r="H128" s="234">
        <v>11531.75</v>
      </c>
    </row>
    <row r="129" spans="1:8" ht="12.75" x14ac:dyDescent="0.2">
      <c r="A129" s="225">
        <v>2022</v>
      </c>
      <c r="B129" s="95" t="s">
        <v>4</v>
      </c>
      <c r="C129" s="225" t="s">
        <v>20</v>
      </c>
      <c r="D129" s="233">
        <v>4165.75</v>
      </c>
      <c r="E129" s="227">
        <v>864</v>
      </c>
      <c r="F129" s="227">
        <v>9139.75</v>
      </c>
      <c r="G129" s="227">
        <v>62.25</v>
      </c>
      <c r="H129" s="234">
        <v>14231.75</v>
      </c>
    </row>
    <row r="130" spans="1:8" ht="12.75" x14ac:dyDescent="0.2">
      <c r="A130" s="225">
        <v>2022</v>
      </c>
      <c r="B130" s="95" t="s">
        <v>5</v>
      </c>
      <c r="C130" s="225" t="s">
        <v>20</v>
      </c>
      <c r="D130" s="233">
        <v>4039.25</v>
      </c>
      <c r="E130" s="227">
        <v>456</v>
      </c>
      <c r="F130" s="227">
        <v>7968.75</v>
      </c>
      <c r="G130" s="227">
        <v>74.5</v>
      </c>
      <c r="H130" s="234">
        <v>12538.5</v>
      </c>
    </row>
    <row r="131" spans="1:8" ht="12.75" x14ac:dyDescent="0.2">
      <c r="A131" s="225">
        <v>2022</v>
      </c>
      <c r="B131" s="95" t="s">
        <v>6</v>
      </c>
      <c r="C131" s="225" t="s">
        <v>20</v>
      </c>
      <c r="D131" s="233">
        <v>4713.5</v>
      </c>
      <c r="E131" s="227">
        <v>549.25</v>
      </c>
      <c r="F131" s="227">
        <v>8757.6</v>
      </c>
      <c r="G131" s="227">
        <v>124.5</v>
      </c>
      <c r="H131" s="234">
        <v>14144.85</v>
      </c>
    </row>
    <row r="132" spans="1:8" ht="12.75" x14ac:dyDescent="0.2">
      <c r="A132" s="225">
        <v>2022</v>
      </c>
      <c r="B132" s="95" t="s">
        <v>7</v>
      </c>
      <c r="C132" s="225" t="s">
        <v>20</v>
      </c>
      <c r="D132" s="233">
        <v>3726.75</v>
      </c>
      <c r="E132" s="227">
        <v>677.5</v>
      </c>
      <c r="F132" s="227">
        <v>9485.9</v>
      </c>
      <c r="G132" s="227">
        <v>112.25</v>
      </c>
      <c r="H132" s="234">
        <v>14002.4</v>
      </c>
    </row>
    <row r="133" spans="1:8" ht="12.75" x14ac:dyDescent="0.2">
      <c r="A133" s="225">
        <v>2022</v>
      </c>
      <c r="B133" s="95" t="s">
        <v>8</v>
      </c>
      <c r="C133" s="225" t="s">
        <v>20</v>
      </c>
      <c r="D133" s="233">
        <v>3774</v>
      </c>
      <c r="E133" s="227">
        <v>1059.5</v>
      </c>
      <c r="F133" s="227">
        <v>8772</v>
      </c>
      <c r="G133" s="227">
        <v>96.5</v>
      </c>
      <c r="H133" s="234">
        <v>13702</v>
      </c>
    </row>
    <row r="134" spans="1:8" ht="12.75" x14ac:dyDescent="0.2">
      <c r="A134" s="225">
        <v>2022</v>
      </c>
      <c r="B134" s="95" t="s">
        <v>9</v>
      </c>
      <c r="C134" s="225" t="s">
        <v>20</v>
      </c>
      <c r="D134" s="233">
        <v>3741</v>
      </c>
      <c r="E134" s="227">
        <v>839.25</v>
      </c>
      <c r="F134" s="227">
        <v>9735.5</v>
      </c>
      <c r="G134" s="227">
        <v>145.5</v>
      </c>
      <c r="H134" s="234">
        <v>14461.25</v>
      </c>
    </row>
    <row r="135" spans="1:8" ht="12.75" x14ac:dyDescent="0.2">
      <c r="A135" s="225">
        <v>2022</v>
      </c>
      <c r="B135" s="95" t="s">
        <v>10</v>
      </c>
      <c r="C135" s="225" t="s">
        <v>20</v>
      </c>
      <c r="D135" s="233">
        <v>5306.5</v>
      </c>
      <c r="E135" s="227">
        <v>1090.75</v>
      </c>
      <c r="F135" s="227">
        <v>9608.15</v>
      </c>
      <c r="G135" s="227">
        <v>56</v>
      </c>
      <c r="H135" s="234">
        <v>16061.4</v>
      </c>
    </row>
    <row r="136" spans="1:8" ht="12.75" x14ac:dyDescent="0.2">
      <c r="A136" s="225">
        <v>2022</v>
      </c>
      <c r="B136" s="95" t="s">
        <v>11</v>
      </c>
      <c r="C136" s="225" t="s">
        <v>20</v>
      </c>
      <c r="D136" s="233">
        <v>5472.5</v>
      </c>
      <c r="E136" s="227">
        <v>959.25</v>
      </c>
      <c r="F136" s="227">
        <v>9465.5</v>
      </c>
      <c r="G136" s="227">
        <v>440.25</v>
      </c>
      <c r="H136" s="234">
        <v>16337.5</v>
      </c>
    </row>
    <row r="137" spans="1:8" ht="12.75" x14ac:dyDescent="0.2">
      <c r="A137" s="225">
        <v>2022</v>
      </c>
      <c r="B137" s="95" t="s">
        <v>12</v>
      </c>
      <c r="C137" s="225" t="s">
        <v>20</v>
      </c>
      <c r="D137" s="233">
        <v>6653.25</v>
      </c>
      <c r="E137" s="227">
        <v>889</v>
      </c>
      <c r="F137" s="227">
        <v>8697.75</v>
      </c>
      <c r="G137" s="227">
        <v>18</v>
      </c>
      <c r="H137" s="234">
        <v>16258</v>
      </c>
    </row>
    <row r="138" spans="1:8" ht="12.75" x14ac:dyDescent="0.2">
      <c r="A138" s="225">
        <v>2022</v>
      </c>
      <c r="B138" s="95" t="s">
        <v>13</v>
      </c>
      <c r="C138" s="225" t="s">
        <v>20</v>
      </c>
      <c r="D138" s="233">
        <v>5715.75</v>
      </c>
      <c r="E138" s="227">
        <v>851</v>
      </c>
      <c r="F138" s="227">
        <v>8847.75</v>
      </c>
      <c r="G138" s="227">
        <v>22.5</v>
      </c>
      <c r="H138" s="234">
        <v>15437</v>
      </c>
    </row>
    <row r="139" spans="1:8" ht="12.75" x14ac:dyDescent="0.2">
      <c r="A139" s="225">
        <v>2023</v>
      </c>
      <c r="B139" s="95" t="s">
        <v>2</v>
      </c>
      <c r="C139" s="225" t="s">
        <v>20</v>
      </c>
      <c r="D139" s="233">
        <v>4247.6499999999996</v>
      </c>
      <c r="E139" s="227">
        <v>139</v>
      </c>
      <c r="F139" s="227">
        <v>6598.25</v>
      </c>
      <c r="G139" s="227">
        <v>0</v>
      </c>
      <c r="H139" s="234">
        <v>10984.9</v>
      </c>
    </row>
    <row r="140" spans="1:8" ht="12.75" x14ac:dyDescent="0.2">
      <c r="A140" s="225">
        <v>2023</v>
      </c>
      <c r="B140" s="95" t="s">
        <v>3</v>
      </c>
      <c r="C140" s="225" t="s">
        <v>20</v>
      </c>
      <c r="D140" s="233">
        <v>4871.05</v>
      </c>
      <c r="E140" s="227">
        <v>629</v>
      </c>
      <c r="F140" s="227">
        <v>8106.5</v>
      </c>
      <c r="G140" s="227">
        <v>0</v>
      </c>
      <c r="H140" s="234">
        <v>13606.55</v>
      </c>
    </row>
    <row r="141" spans="1:8" ht="12.75" x14ac:dyDescent="0.2">
      <c r="A141" s="225">
        <v>2023</v>
      </c>
      <c r="B141" s="95" t="s">
        <v>4</v>
      </c>
      <c r="C141" s="225" t="s">
        <v>20</v>
      </c>
      <c r="D141" s="233">
        <v>5878.75</v>
      </c>
      <c r="E141" s="227">
        <v>448.4</v>
      </c>
      <c r="F141" s="227">
        <v>9212.5</v>
      </c>
      <c r="G141" s="227">
        <v>12</v>
      </c>
      <c r="H141" s="234">
        <v>15551.65</v>
      </c>
    </row>
    <row r="142" spans="1:8" ht="12.75" x14ac:dyDescent="0.2">
      <c r="A142" s="225">
        <v>2023</v>
      </c>
      <c r="B142" s="95" t="s">
        <v>5</v>
      </c>
      <c r="C142" s="225" t="s">
        <v>20</v>
      </c>
      <c r="D142" s="233">
        <v>4805</v>
      </c>
      <c r="E142" s="227">
        <v>343.25</v>
      </c>
      <c r="F142" s="227">
        <v>7747.25</v>
      </c>
      <c r="G142" s="227">
        <v>0</v>
      </c>
      <c r="H142" s="234">
        <v>12895.5</v>
      </c>
    </row>
    <row r="143" spans="1:8" ht="12.75" x14ac:dyDescent="0.2">
      <c r="A143" s="225">
        <v>2023</v>
      </c>
      <c r="B143" s="95" t="s">
        <v>6</v>
      </c>
      <c r="C143" s="225" t="s">
        <v>20</v>
      </c>
      <c r="D143" s="233">
        <v>6003.5</v>
      </c>
      <c r="E143" s="227">
        <v>273.5</v>
      </c>
      <c r="F143" s="227">
        <v>8473.75</v>
      </c>
      <c r="G143" s="227">
        <v>0</v>
      </c>
      <c r="H143" s="234">
        <v>14750.75</v>
      </c>
    </row>
    <row r="144" spans="1:8" ht="12.75" x14ac:dyDescent="0.2">
      <c r="A144" s="225">
        <v>2023</v>
      </c>
      <c r="B144" s="95" t="s">
        <v>7</v>
      </c>
      <c r="C144" s="225" t="s">
        <v>20</v>
      </c>
      <c r="D144" s="233">
        <v>5795.75</v>
      </c>
      <c r="E144" s="227">
        <v>130.5</v>
      </c>
      <c r="F144" s="227">
        <v>7340</v>
      </c>
      <c r="G144" s="227">
        <v>11</v>
      </c>
      <c r="H144" s="234">
        <v>13277.25</v>
      </c>
    </row>
    <row r="145" spans="1:8" ht="12.75" x14ac:dyDescent="0.2">
      <c r="A145" s="225">
        <v>2023</v>
      </c>
      <c r="B145" s="95" t="s">
        <v>8</v>
      </c>
      <c r="C145" s="225" t="s">
        <v>20</v>
      </c>
      <c r="D145" s="233">
        <v>5255</v>
      </c>
      <c r="E145" s="227">
        <v>180.75</v>
      </c>
      <c r="F145" s="227">
        <v>8127.25</v>
      </c>
      <c r="G145" s="227">
        <v>0</v>
      </c>
      <c r="H145" s="234">
        <v>13563</v>
      </c>
    </row>
    <row r="146" spans="1:8" ht="12.75" x14ac:dyDescent="0.2">
      <c r="A146" s="225">
        <v>2023</v>
      </c>
      <c r="B146" s="95" t="s">
        <v>9</v>
      </c>
      <c r="C146" s="225" t="s">
        <v>20</v>
      </c>
      <c r="D146" s="233">
        <v>5750.75</v>
      </c>
      <c r="E146" s="227">
        <v>316.5</v>
      </c>
      <c r="F146" s="227">
        <v>8783</v>
      </c>
      <c r="G146" s="227">
        <v>0</v>
      </c>
      <c r="H146" s="234">
        <v>14850.25</v>
      </c>
    </row>
    <row r="147" spans="1:8" ht="12.75" x14ac:dyDescent="0.2">
      <c r="A147" s="225">
        <v>2023</v>
      </c>
      <c r="B147" s="95" t="s">
        <v>10</v>
      </c>
      <c r="C147" s="225" t="s">
        <v>20</v>
      </c>
      <c r="D147" s="233">
        <v>6001.5</v>
      </c>
      <c r="E147" s="227">
        <v>276</v>
      </c>
      <c r="F147" s="227">
        <v>8964.25</v>
      </c>
      <c r="G147" s="227">
        <v>0</v>
      </c>
      <c r="H147" s="234">
        <v>15241.75</v>
      </c>
    </row>
    <row r="148" spans="1:8" ht="12.75" x14ac:dyDescent="0.2">
      <c r="A148" s="225">
        <v>2023</v>
      </c>
      <c r="B148" s="95" t="s">
        <v>11</v>
      </c>
      <c r="C148" s="225" t="s">
        <v>20</v>
      </c>
      <c r="D148" s="233">
        <v>5224.3</v>
      </c>
      <c r="E148" s="227">
        <v>904.25</v>
      </c>
      <c r="F148" s="227">
        <v>7602.5</v>
      </c>
      <c r="G148" s="227">
        <v>0</v>
      </c>
      <c r="H148" s="234">
        <v>13731.05</v>
      </c>
    </row>
    <row r="149" spans="1:8" ht="12.75" x14ac:dyDescent="0.2">
      <c r="A149" s="225">
        <v>2023</v>
      </c>
      <c r="B149" s="95" t="s">
        <v>12</v>
      </c>
      <c r="C149" s="225" t="s">
        <v>20</v>
      </c>
      <c r="D149" s="233">
        <v>5043.25</v>
      </c>
      <c r="E149" s="227">
        <v>1374.25</v>
      </c>
      <c r="F149" s="227">
        <v>8224.5</v>
      </c>
      <c r="G149" s="227">
        <v>15</v>
      </c>
      <c r="H149" s="234">
        <v>14657</v>
      </c>
    </row>
    <row r="150" spans="1:8" ht="12.75" x14ac:dyDescent="0.2">
      <c r="A150" s="225">
        <v>2023</v>
      </c>
      <c r="B150" s="95" t="s">
        <v>13</v>
      </c>
      <c r="C150" s="225" t="s">
        <v>20</v>
      </c>
      <c r="D150" s="233">
        <v>4814.5</v>
      </c>
      <c r="E150" s="227">
        <v>1762</v>
      </c>
      <c r="F150" s="227">
        <v>7850.75</v>
      </c>
      <c r="G150" s="227">
        <v>16</v>
      </c>
      <c r="H150" s="234">
        <v>14443.25</v>
      </c>
    </row>
    <row r="151" spans="1:8" ht="12.75" x14ac:dyDescent="0.2">
      <c r="A151" s="225">
        <v>2024</v>
      </c>
      <c r="B151" s="95" t="s">
        <v>2</v>
      </c>
      <c r="C151" s="225" t="s">
        <v>20</v>
      </c>
      <c r="D151" s="233">
        <v>2719.5</v>
      </c>
      <c r="E151" s="227">
        <v>1137.5</v>
      </c>
      <c r="F151" s="227">
        <v>6235</v>
      </c>
      <c r="G151" s="227">
        <v>0</v>
      </c>
      <c r="H151" s="234">
        <v>10092</v>
      </c>
    </row>
    <row r="152" spans="1:8" ht="12.75" x14ac:dyDescent="0.2">
      <c r="A152" s="225">
        <v>2024</v>
      </c>
      <c r="B152" s="95" t="s">
        <v>3</v>
      </c>
      <c r="C152" s="225" t="s">
        <v>20</v>
      </c>
      <c r="D152" s="233">
        <v>4622.25</v>
      </c>
      <c r="E152" s="227">
        <v>465</v>
      </c>
      <c r="F152" s="227">
        <v>6616</v>
      </c>
      <c r="G152" s="227">
        <v>0</v>
      </c>
      <c r="H152" s="234">
        <v>11703.25</v>
      </c>
    </row>
    <row r="153" spans="1:8" ht="12.75" x14ac:dyDescent="0.2">
      <c r="A153" s="225">
        <v>2024</v>
      </c>
      <c r="B153" s="95" t="s">
        <v>4</v>
      </c>
      <c r="C153" s="225" t="s">
        <v>20</v>
      </c>
      <c r="D153" s="233">
        <v>4960</v>
      </c>
      <c r="E153" s="227">
        <v>823.25</v>
      </c>
      <c r="F153" s="227">
        <v>5626.75</v>
      </c>
      <c r="G153" s="227">
        <v>5</v>
      </c>
      <c r="H153" s="234">
        <v>11415</v>
      </c>
    </row>
    <row r="154" spans="1:8" ht="12.75" x14ac:dyDescent="0.2">
      <c r="A154" s="382">
        <v>2024</v>
      </c>
      <c r="B154" s="377" t="s">
        <v>5</v>
      </c>
      <c r="C154" s="382" t="s">
        <v>20</v>
      </c>
      <c r="D154" s="383">
        <v>4963.25</v>
      </c>
      <c r="E154" s="227">
        <v>869.7</v>
      </c>
      <c r="F154" s="227">
        <v>7539.25</v>
      </c>
      <c r="G154" s="227">
        <v>0</v>
      </c>
      <c r="H154" s="234">
        <v>13372.2</v>
      </c>
    </row>
    <row r="155" spans="1:8" s="384" customFormat="1" ht="12.75" x14ac:dyDescent="0.2">
      <c r="A155" s="229">
        <v>2024</v>
      </c>
      <c r="B155" s="175" t="s">
        <v>6</v>
      </c>
      <c r="C155" s="229" t="s">
        <v>20</v>
      </c>
      <c r="D155" s="235">
        <v>5451.75</v>
      </c>
      <c r="E155" s="231">
        <v>652.25</v>
      </c>
      <c r="F155" s="231">
        <v>6783.75</v>
      </c>
      <c r="G155" s="231">
        <v>5</v>
      </c>
      <c r="H155" s="236">
        <v>12892.75</v>
      </c>
    </row>
    <row r="156" spans="1:8" ht="12.75" x14ac:dyDescent="0.2">
      <c r="A156" s="225">
        <v>2022</v>
      </c>
      <c r="B156" s="95" t="s">
        <v>2</v>
      </c>
      <c r="C156" s="225" t="s">
        <v>21</v>
      </c>
      <c r="D156" s="233">
        <v>23067.25</v>
      </c>
      <c r="E156" s="227">
        <v>3611.5</v>
      </c>
      <c r="F156" s="227">
        <v>6547.3</v>
      </c>
      <c r="G156" s="227">
        <v>6</v>
      </c>
      <c r="H156" s="234">
        <v>33232.050000000003</v>
      </c>
    </row>
    <row r="157" spans="1:8" ht="12.75" x14ac:dyDescent="0.2">
      <c r="A157" s="225">
        <v>2022</v>
      </c>
      <c r="B157" s="95" t="s">
        <v>3</v>
      </c>
      <c r="C157" s="225" t="s">
        <v>21</v>
      </c>
      <c r="D157" s="233">
        <v>31542</v>
      </c>
      <c r="E157" s="227">
        <v>5713.25</v>
      </c>
      <c r="F157" s="227">
        <v>7591.7</v>
      </c>
      <c r="G157" s="227">
        <v>31</v>
      </c>
      <c r="H157" s="234">
        <v>44877.95</v>
      </c>
    </row>
    <row r="158" spans="1:8" ht="12.75" x14ac:dyDescent="0.2">
      <c r="A158" s="225">
        <v>2022</v>
      </c>
      <c r="B158" s="95" t="s">
        <v>4</v>
      </c>
      <c r="C158" s="225" t="s">
        <v>21</v>
      </c>
      <c r="D158" s="233">
        <v>42501.75</v>
      </c>
      <c r="E158" s="227">
        <v>5647.75</v>
      </c>
      <c r="F158" s="227">
        <v>6538.45</v>
      </c>
      <c r="G158" s="227">
        <v>1703.65</v>
      </c>
      <c r="H158" s="234">
        <v>56391.6</v>
      </c>
    </row>
    <row r="159" spans="1:8" ht="12.75" x14ac:dyDescent="0.2">
      <c r="A159" s="225">
        <v>2022</v>
      </c>
      <c r="B159" s="95" t="s">
        <v>5</v>
      </c>
      <c r="C159" s="225" t="s">
        <v>21</v>
      </c>
      <c r="D159" s="233">
        <v>30956.15</v>
      </c>
      <c r="E159" s="227">
        <v>6517.75</v>
      </c>
      <c r="F159" s="227">
        <v>6628</v>
      </c>
      <c r="G159" s="227">
        <v>1123.3499999999999</v>
      </c>
      <c r="H159" s="234">
        <v>45225.25</v>
      </c>
    </row>
    <row r="160" spans="1:8" ht="12.75" x14ac:dyDescent="0.2">
      <c r="A160" s="225">
        <v>2022</v>
      </c>
      <c r="B160" s="95" t="s">
        <v>6</v>
      </c>
      <c r="C160" s="225" t="s">
        <v>21</v>
      </c>
      <c r="D160" s="233">
        <v>34624.800000000003</v>
      </c>
      <c r="E160" s="227">
        <v>6582.1</v>
      </c>
      <c r="F160" s="227">
        <v>5607.76</v>
      </c>
      <c r="G160" s="227">
        <v>2936.5</v>
      </c>
      <c r="H160" s="234">
        <v>49751.16</v>
      </c>
    </row>
    <row r="161" spans="1:8" ht="12.75" x14ac:dyDescent="0.2">
      <c r="A161" s="225">
        <v>2022</v>
      </c>
      <c r="B161" s="95" t="s">
        <v>7</v>
      </c>
      <c r="C161" s="225" t="s">
        <v>21</v>
      </c>
      <c r="D161" s="233">
        <v>32201.5</v>
      </c>
      <c r="E161" s="227">
        <v>6949.25</v>
      </c>
      <c r="F161" s="227">
        <v>4609</v>
      </c>
      <c r="G161" s="227">
        <v>1524.5</v>
      </c>
      <c r="H161" s="234">
        <v>45284.25</v>
      </c>
    </row>
    <row r="162" spans="1:8" ht="12.75" x14ac:dyDescent="0.2">
      <c r="A162" s="225">
        <v>2022</v>
      </c>
      <c r="B162" s="95" t="s">
        <v>8</v>
      </c>
      <c r="C162" s="225" t="s">
        <v>21</v>
      </c>
      <c r="D162" s="233">
        <v>31679.129999999997</v>
      </c>
      <c r="E162" s="227">
        <v>7082</v>
      </c>
      <c r="F162" s="227">
        <v>6639</v>
      </c>
      <c r="G162" s="227">
        <v>18.899999999999999</v>
      </c>
      <c r="H162" s="234">
        <v>45419.03</v>
      </c>
    </row>
    <row r="163" spans="1:8" ht="12.75" x14ac:dyDescent="0.2">
      <c r="A163" s="225">
        <v>2022</v>
      </c>
      <c r="B163" s="95" t="s">
        <v>9</v>
      </c>
      <c r="C163" s="225" t="s">
        <v>21</v>
      </c>
      <c r="D163" s="233">
        <v>32947.120000000003</v>
      </c>
      <c r="E163" s="227">
        <v>8405</v>
      </c>
      <c r="F163" s="227">
        <v>7766.75</v>
      </c>
      <c r="G163" s="227">
        <v>37.450000000000003</v>
      </c>
      <c r="H163" s="234">
        <v>49156.32</v>
      </c>
    </row>
    <row r="164" spans="1:8" ht="12.75" x14ac:dyDescent="0.2">
      <c r="A164" s="225">
        <v>2022</v>
      </c>
      <c r="B164" s="95" t="s">
        <v>10</v>
      </c>
      <c r="C164" s="225" t="s">
        <v>21</v>
      </c>
      <c r="D164" s="233">
        <v>34185.949999999997</v>
      </c>
      <c r="E164" s="227">
        <v>6578</v>
      </c>
      <c r="F164" s="227">
        <v>8982.25</v>
      </c>
      <c r="G164" s="227">
        <v>1010.35</v>
      </c>
      <c r="H164" s="234">
        <v>50756.549999999996</v>
      </c>
    </row>
    <row r="165" spans="1:8" ht="12.75" x14ac:dyDescent="0.2">
      <c r="A165" s="225">
        <v>2022</v>
      </c>
      <c r="B165" s="95" t="s">
        <v>11</v>
      </c>
      <c r="C165" s="225" t="s">
        <v>21</v>
      </c>
      <c r="D165" s="233">
        <v>35935.25</v>
      </c>
      <c r="E165" s="227">
        <v>7474</v>
      </c>
      <c r="F165" s="227">
        <v>12164.25</v>
      </c>
      <c r="G165" s="227">
        <v>941.5</v>
      </c>
      <c r="H165" s="234">
        <v>56515</v>
      </c>
    </row>
    <row r="166" spans="1:8" ht="12.75" x14ac:dyDescent="0.2">
      <c r="A166" s="225">
        <v>2022</v>
      </c>
      <c r="B166" s="95" t="s">
        <v>12</v>
      </c>
      <c r="C166" s="225" t="s">
        <v>21</v>
      </c>
      <c r="D166" s="233">
        <v>35483</v>
      </c>
      <c r="E166" s="227">
        <v>11716</v>
      </c>
      <c r="F166" s="227">
        <v>11758.75</v>
      </c>
      <c r="G166" s="227">
        <v>2065.25</v>
      </c>
      <c r="H166" s="234">
        <v>61023</v>
      </c>
    </row>
    <row r="167" spans="1:8" ht="12.75" x14ac:dyDescent="0.2">
      <c r="A167" s="225">
        <v>2022</v>
      </c>
      <c r="B167" s="95" t="s">
        <v>13</v>
      </c>
      <c r="C167" s="225" t="s">
        <v>21</v>
      </c>
      <c r="D167" s="233">
        <v>30188.25</v>
      </c>
      <c r="E167" s="227">
        <v>7352.25</v>
      </c>
      <c r="F167" s="227">
        <v>9842.75</v>
      </c>
      <c r="G167" s="227">
        <v>185.75</v>
      </c>
      <c r="H167" s="234">
        <v>47569</v>
      </c>
    </row>
    <row r="168" spans="1:8" ht="12.75" x14ac:dyDescent="0.2">
      <c r="A168" s="225">
        <v>2023</v>
      </c>
      <c r="B168" s="95" t="s">
        <v>2</v>
      </c>
      <c r="C168" s="225" t="s">
        <v>21</v>
      </c>
      <c r="D168" s="233">
        <v>23209.05</v>
      </c>
      <c r="E168" s="227">
        <v>6994</v>
      </c>
      <c r="F168" s="227">
        <v>8937</v>
      </c>
      <c r="G168" s="227">
        <v>250.7</v>
      </c>
      <c r="H168" s="234">
        <v>39390.75</v>
      </c>
    </row>
    <row r="169" spans="1:8" ht="12.75" x14ac:dyDescent="0.2">
      <c r="A169" s="225">
        <v>2023</v>
      </c>
      <c r="B169" s="95" t="s">
        <v>3</v>
      </c>
      <c r="C169" s="225" t="s">
        <v>21</v>
      </c>
      <c r="D169" s="233">
        <v>39337.75</v>
      </c>
      <c r="E169" s="227">
        <v>7624.25</v>
      </c>
      <c r="F169" s="227">
        <v>9391</v>
      </c>
      <c r="G169" s="227">
        <v>966.1</v>
      </c>
      <c r="H169" s="234">
        <v>57319.1</v>
      </c>
    </row>
    <row r="170" spans="1:8" ht="12.75" x14ac:dyDescent="0.2">
      <c r="A170" s="225">
        <v>2023</v>
      </c>
      <c r="B170" s="95" t="s">
        <v>4</v>
      </c>
      <c r="C170" s="225" t="s">
        <v>21</v>
      </c>
      <c r="D170" s="233">
        <v>43674.5</v>
      </c>
      <c r="E170" s="227">
        <v>8365.5</v>
      </c>
      <c r="F170" s="227">
        <v>8128.3</v>
      </c>
      <c r="G170" s="227">
        <v>3411.55</v>
      </c>
      <c r="H170" s="234">
        <v>63579.850000000006</v>
      </c>
    </row>
    <row r="171" spans="1:8" ht="12.75" x14ac:dyDescent="0.2">
      <c r="A171" s="225">
        <v>2023</v>
      </c>
      <c r="B171" s="95" t="s">
        <v>5</v>
      </c>
      <c r="C171" s="225" t="s">
        <v>21</v>
      </c>
      <c r="D171" s="233">
        <v>32238.25</v>
      </c>
      <c r="E171" s="227">
        <v>8419</v>
      </c>
      <c r="F171" s="227">
        <v>5177</v>
      </c>
      <c r="G171" s="227">
        <v>1401.5</v>
      </c>
      <c r="H171" s="234">
        <v>47235.75</v>
      </c>
    </row>
    <row r="172" spans="1:8" ht="12.75" x14ac:dyDescent="0.2">
      <c r="A172" s="225">
        <v>2023</v>
      </c>
      <c r="B172" s="95" t="s">
        <v>6</v>
      </c>
      <c r="C172" s="225" t="s">
        <v>21</v>
      </c>
      <c r="D172" s="233">
        <v>41127.5</v>
      </c>
      <c r="E172" s="227">
        <v>11470.25</v>
      </c>
      <c r="F172" s="227">
        <v>7038.51</v>
      </c>
      <c r="G172" s="227">
        <v>2230.33</v>
      </c>
      <c r="H172" s="234">
        <v>61866.590000000004</v>
      </c>
    </row>
    <row r="173" spans="1:8" ht="12.75" x14ac:dyDescent="0.2">
      <c r="A173" s="225">
        <v>2023</v>
      </c>
      <c r="B173" s="95" t="s">
        <v>7</v>
      </c>
      <c r="C173" s="225" t="s">
        <v>21</v>
      </c>
      <c r="D173" s="233">
        <v>42836.81</v>
      </c>
      <c r="E173" s="227">
        <v>9930</v>
      </c>
      <c r="F173" s="227">
        <v>5990.5</v>
      </c>
      <c r="G173" s="227">
        <v>3611.42</v>
      </c>
      <c r="H173" s="234">
        <v>62368.729999999996</v>
      </c>
    </row>
    <row r="174" spans="1:8" ht="12.75" x14ac:dyDescent="0.2">
      <c r="A174" s="225">
        <v>2023</v>
      </c>
      <c r="B174" s="95" t="s">
        <v>8</v>
      </c>
      <c r="C174" s="225" t="s">
        <v>21</v>
      </c>
      <c r="D174" s="233">
        <v>41137.453000000001</v>
      </c>
      <c r="E174" s="227">
        <v>6509.5</v>
      </c>
      <c r="F174" s="227">
        <v>7335.3</v>
      </c>
      <c r="G174" s="227">
        <v>1863.21</v>
      </c>
      <c r="H174" s="234">
        <v>56845.463000000003</v>
      </c>
    </row>
    <row r="175" spans="1:8" ht="12.75" x14ac:dyDescent="0.2">
      <c r="A175" s="225">
        <v>2023</v>
      </c>
      <c r="B175" s="95" t="s">
        <v>9</v>
      </c>
      <c r="C175" s="225" t="s">
        <v>21</v>
      </c>
      <c r="D175" s="233">
        <v>43279.630000000005</v>
      </c>
      <c r="E175" s="227">
        <v>6369</v>
      </c>
      <c r="F175" s="227">
        <v>8601.5</v>
      </c>
      <c r="G175" s="227">
        <v>2840.26</v>
      </c>
      <c r="H175" s="234">
        <v>61090.390000000007</v>
      </c>
    </row>
    <row r="176" spans="1:8" ht="12.75" x14ac:dyDescent="0.2">
      <c r="A176" s="225">
        <v>2023</v>
      </c>
      <c r="B176" s="95" t="s">
        <v>10</v>
      </c>
      <c r="C176" s="225" t="s">
        <v>21</v>
      </c>
      <c r="D176" s="233">
        <v>40304</v>
      </c>
      <c r="E176" s="227">
        <v>9711.25</v>
      </c>
      <c r="F176" s="227">
        <v>8600.75</v>
      </c>
      <c r="G176" s="227">
        <v>3232.12</v>
      </c>
      <c r="H176" s="234">
        <v>61848.12</v>
      </c>
    </row>
    <row r="177" spans="1:8" ht="12.75" x14ac:dyDescent="0.2">
      <c r="A177" s="225">
        <v>2023</v>
      </c>
      <c r="B177" s="95" t="s">
        <v>11</v>
      </c>
      <c r="C177" s="225" t="s">
        <v>21</v>
      </c>
      <c r="D177" s="233">
        <v>36802.5</v>
      </c>
      <c r="E177" s="227">
        <v>9189</v>
      </c>
      <c r="F177" s="227">
        <v>10892.25</v>
      </c>
      <c r="G177" s="227">
        <v>2741.17</v>
      </c>
      <c r="H177" s="234">
        <v>59624.92</v>
      </c>
    </row>
    <row r="178" spans="1:8" ht="12.75" x14ac:dyDescent="0.2">
      <c r="A178" s="225">
        <v>2023</v>
      </c>
      <c r="B178" s="95" t="s">
        <v>12</v>
      </c>
      <c r="C178" s="225" t="s">
        <v>21</v>
      </c>
      <c r="D178" s="233">
        <v>37580.9</v>
      </c>
      <c r="E178" s="227">
        <v>9948.2999999999993</v>
      </c>
      <c r="F178" s="227">
        <v>8218.75</v>
      </c>
      <c r="G178" s="227">
        <v>2230.02</v>
      </c>
      <c r="H178" s="234">
        <v>57977.969999999994</v>
      </c>
    </row>
    <row r="179" spans="1:8" ht="12.75" x14ac:dyDescent="0.2">
      <c r="A179" s="225">
        <v>2023</v>
      </c>
      <c r="B179" s="95" t="s">
        <v>13</v>
      </c>
      <c r="C179" s="225" t="s">
        <v>21</v>
      </c>
      <c r="D179" s="233">
        <v>27725.25</v>
      </c>
      <c r="E179" s="227">
        <v>8789.4</v>
      </c>
      <c r="F179" s="227">
        <v>7796</v>
      </c>
      <c r="G179" s="227">
        <v>1856.12</v>
      </c>
      <c r="H179" s="234">
        <v>46166.770000000004</v>
      </c>
    </row>
    <row r="180" spans="1:8" ht="12.75" x14ac:dyDescent="0.2">
      <c r="A180" s="225">
        <v>2024</v>
      </c>
      <c r="B180" s="95" t="s">
        <v>2</v>
      </c>
      <c r="C180" s="225" t="s">
        <v>21</v>
      </c>
      <c r="D180" s="233">
        <v>20940.5</v>
      </c>
      <c r="E180" s="227">
        <v>8367</v>
      </c>
      <c r="F180" s="227">
        <v>5020.75</v>
      </c>
      <c r="G180" s="227">
        <v>999.73</v>
      </c>
      <c r="H180" s="234">
        <v>35327.980000000003</v>
      </c>
    </row>
    <row r="181" spans="1:8" ht="12.75" x14ac:dyDescent="0.2">
      <c r="A181" s="225">
        <v>2024</v>
      </c>
      <c r="B181" s="95" t="s">
        <v>3</v>
      </c>
      <c r="C181" s="225" t="s">
        <v>21</v>
      </c>
      <c r="D181" s="233">
        <v>27873.5</v>
      </c>
      <c r="E181" s="227">
        <v>11769.25</v>
      </c>
      <c r="F181" s="227">
        <v>5867.5</v>
      </c>
      <c r="G181" s="227">
        <v>1488.85</v>
      </c>
      <c r="H181" s="234">
        <v>46999.1</v>
      </c>
    </row>
    <row r="182" spans="1:8" ht="12.75" x14ac:dyDescent="0.2">
      <c r="A182" s="225">
        <v>2024</v>
      </c>
      <c r="B182" s="95" t="s">
        <v>4</v>
      </c>
      <c r="C182" s="225" t="s">
        <v>21</v>
      </c>
      <c r="D182" s="233">
        <v>25602.25</v>
      </c>
      <c r="E182" s="227">
        <v>10547</v>
      </c>
      <c r="F182" s="227">
        <v>5962.75</v>
      </c>
      <c r="G182" s="227">
        <v>1240.02</v>
      </c>
      <c r="H182" s="234">
        <v>43352.02</v>
      </c>
    </row>
    <row r="183" spans="1:8" ht="12.75" x14ac:dyDescent="0.2">
      <c r="A183" s="382">
        <v>2024</v>
      </c>
      <c r="B183" s="377" t="s">
        <v>5</v>
      </c>
      <c r="C183" s="382" t="s">
        <v>21</v>
      </c>
      <c r="D183" s="383">
        <v>24496.25</v>
      </c>
      <c r="E183" s="227">
        <v>14015.25</v>
      </c>
      <c r="F183" s="227">
        <v>5822</v>
      </c>
      <c r="G183" s="227">
        <v>1204.46</v>
      </c>
      <c r="H183" s="234">
        <v>45537.96</v>
      </c>
    </row>
    <row r="184" spans="1:8" s="384" customFormat="1" ht="12.75" x14ac:dyDescent="0.2">
      <c r="A184" s="229">
        <v>2024</v>
      </c>
      <c r="B184" s="175" t="s">
        <v>6</v>
      </c>
      <c r="C184" s="229" t="s">
        <v>21</v>
      </c>
      <c r="D184" s="235">
        <v>28520.75</v>
      </c>
      <c r="E184" s="231">
        <v>10823.15</v>
      </c>
      <c r="F184" s="231">
        <v>5515.75</v>
      </c>
      <c r="G184" s="231">
        <v>560.04</v>
      </c>
      <c r="H184" s="236">
        <v>45419.69</v>
      </c>
    </row>
    <row r="185" spans="1:8" ht="12.75" x14ac:dyDescent="0.2">
      <c r="A185" s="225">
        <v>2022</v>
      </c>
      <c r="B185" s="95" t="s">
        <v>2</v>
      </c>
      <c r="C185" s="225" t="s">
        <v>22</v>
      </c>
      <c r="D185" s="233">
        <v>8413.7200000000012</v>
      </c>
      <c r="E185" s="227">
        <v>1944.4</v>
      </c>
      <c r="F185" s="227">
        <v>1620.75</v>
      </c>
      <c r="G185" s="227">
        <v>19.2</v>
      </c>
      <c r="H185" s="234">
        <v>11998.070000000002</v>
      </c>
    </row>
    <row r="186" spans="1:8" ht="12.75" x14ac:dyDescent="0.2">
      <c r="A186" s="225">
        <v>2022</v>
      </c>
      <c r="B186" s="95" t="s">
        <v>3</v>
      </c>
      <c r="C186" s="225" t="s">
        <v>22</v>
      </c>
      <c r="D186" s="233">
        <v>8614.8499999999985</v>
      </c>
      <c r="E186" s="227">
        <v>1981.95</v>
      </c>
      <c r="F186" s="227">
        <v>1310.45</v>
      </c>
      <c r="G186" s="227">
        <v>38.4</v>
      </c>
      <c r="H186" s="234">
        <v>11945.65</v>
      </c>
    </row>
    <row r="187" spans="1:8" ht="12.75" x14ac:dyDescent="0.2">
      <c r="A187" s="225">
        <v>2022</v>
      </c>
      <c r="B187" s="95" t="s">
        <v>4</v>
      </c>
      <c r="C187" s="225" t="s">
        <v>22</v>
      </c>
      <c r="D187" s="233">
        <v>9234.25</v>
      </c>
      <c r="E187" s="227">
        <v>2280.25</v>
      </c>
      <c r="F187" s="227">
        <v>1918.35</v>
      </c>
      <c r="G187" s="227">
        <v>22.4</v>
      </c>
      <c r="H187" s="234">
        <v>13455.25</v>
      </c>
    </row>
    <row r="188" spans="1:8" ht="12.75" x14ac:dyDescent="0.2">
      <c r="A188" s="225">
        <v>2022</v>
      </c>
      <c r="B188" s="95" t="s">
        <v>5</v>
      </c>
      <c r="C188" s="225" t="s">
        <v>22</v>
      </c>
      <c r="D188" s="233">
        <v>7374</v>
      </c>
      <c r="E188" s="227">
        <v>2478.5500000000002</v>
      </c>
      <c r="F188" s="227">
        <v>1740</v>
      </c>
      <c r="G188" s="227">
        <v>0</v>
      </c>
      <c r="H188" s="234">
        <v>11592.55</v>
      </c>
    </row>
    <row r="189" spans="1:8" ht="12.75" x14ac:dyDescent="0.2">
      <c r="A189" s="225">
        <v>2022</v>
      </c>
      <c r="B189" s="95" t="s">
        <v>6</v>
      </c>
      <c r="C189" s="225" t="s">
        <v>22</v>
      </c>
      <c r="D189" s="233">
        <v>9373.7000000000007</v>
      </c>
      <c r="E189" s="227">
        <v>2908.31</v>
      </c>
      <c r="F189" s="227">
        <v>1994.31</v>
      </c>
      <c r="G189" s="227">
        <v>0</v>
      </c>
      <c r="H189" s="234">
        <v>14276.32</v>
      </c>
    </row>
    <row r="190" spans="1:8" ht="12.75" x14ac:dyDescent="0.2">
      <c r="A190" s="225">
        <v>2022</v>
      </c>
      <c r="B190" s="95" t="s">
        <v>7</v>
      </c>
      <c r="C190" s="225" t="s">
        <v>22</v>
      </c>
      <c r="D190" s="233">
        <v>8249.25</v>
      </c>
      <c r="E190" s="227">
        <v>2929.5</v>
      </c>
      <c r="F190" s="227">
        <v>1438.7</v>
      </c>
      <c r="G190" s="227">
        <v>0</v>
      </c>
      <c r="H190" s="234">
        <v>12617.45</v>
      </c>
    </row>
    <row r="191" spans="1:8" ht="12.75" x14ac:dyDescent="0.2">
      <c r="A191" s="225">
        <v>2022</v>
      </c>
      <c r="B191" s="95" t="s">
        <v>8</v>
      </c>
      <c r="C191" s="225" t="s">
        <v>22</v>
      </c>
      <c r="D191" s="233">
        <v>8802.7000000000007</v>
      </c>
      <c r="E191" s="227">
        <v>4126.84</v>
      </c>
      <c r="F191" s="227">
        <v>1336.25</v>
      </c>
      <c r="G191" s="227"/>
      <c r="H191" s="234">
        <v>14265.79</v>
      </c>
    </row>
    <row r="192" spans="1:8" ht="12.75" x14ac:dyDescent="0.2">
      <c r="A192" s="225">
        <v>2022</v>
      </c>
      <c r="B192" s="95" t="s">
        <v>9</v>
      </c>
      <c r="C192" s="225" t="s">
        <v>22</v>
      </c>
      <c r="D192" s="233">
        <v>9567.75</v>
      </c>
      <c r="E192" s="227">
        <v>5368.65</v>
      </c>
      <c r="F192" s="227">
        <v>1314.21</v>
      </c>
      <c r="G192" s="227"/>
      <c r="H192" s="234">
        <v>16250.61</v>
      </c>
    </row>
    <row r="193" spans="1:8" ht="12.75" x14ac:dyDescent="0.2">
      <c r="A193" s="225">
        <v>2022</v>
      </c>
      <c r="B193" s="95" t="s">
        <v>10</v>
      </c>
      <c r="C193" s="225" t="s">
        <v>22</v>
      </c>
      <c r="D193" s="233">
        <v>10106.06</v>
      </c>
      <c r="E193" s="227">
        <v>4266.05</v>
      </c>
      <c r="F193" s="227">
        <v>818.5</v>
      </c>
      <c r="G193" s="227"/>
      <c r="H193" s="234">
        <v>15190.61</v>
      </c>
    </row>
    <row r="194" spans="1:8" ht="12.75" x14ac:dyDescent="0.2">
      <c r="A194" s="225">
        <v>2022</v>
      </c>
      <c r="B194" s="95" t="s">
        <v>11</v>
      </c>
      <c r="C194" s="225" t="s">
        <v>22</v>
      </c>
      <c r="D194" s="233">
        <v>8093.5</v>
      </c>
      <c r="E194" s="227">
        <v>4242.7999999999993</v>
      </c>
      <c r="F194" s="227">
        <v>618.75</v>
      </c>
      <c r="G194" s="227"/>
      <c r="H194" s="234">
        <v>12955.05</v>
      </c>
    </row>
    <row r="195" spans="1:8" ht="12.75" x14ac:dyDescent="0.2">
      <c r="A195" s="225">
        <v>2022</v>
      </c>
      <c r="B195" s="95" t="s">
        <v>12</v>
      </c>
      <c r="C195" s="225" t="s">
        <v>22</v>
      </c>
      <c r="D195" s="233">
        <v>8643.9</v>
      </c>
      <c r="E195" s="227">
        <v>4450.05</v>
      </c>
      <c r="F195" s="227">
        <v>1210.25</v>
      </c>
      <c r="G195" s="227"/>
      <c r="H195" s="234">
        <v>14304.2</v>
      </c>
    </row>
    <row r="196" spans="1:8" ht="12.75" x14ac:dyDescent="0.2">
      <c r="A196" s="225">
        <v>2022</v>
      </c>
      <c r="B196" s="95" t="s">
        <v>13</v>
      </c>
      <c r="C196" s="225" t="s">
        <v>22</v>
      </c>
      <c r="D196" s="233">
        <v>7565.75</v>
      </c>
      <c r="E196" s="227">
        <v>4760.1499999999996</v>
      </c>
      <c r="F196" s="227">
        <v>551.21</v>
      </c>
      <c r="G196" s="227"/>
      <c r="H196" s="234">
        <v>12877.11</v>
      </c>
    </row>
    <row r="197" spans="1:8" ht="12.75" x14ac:dyDescent="0.2">
      <c r="A197" s="225">
        <v>2023</v>
      </c>
      <c r="B197" s="95" t="s">
        <v>2</v>
      </c>
      <c r="C197" s="225" t="s">
        <v>22</v>
      </c>
      <c r="D197" s="233">
        <v>5354.7</v>
      </c>
      <c r="E197" s="227">
        <v>4465.0200000000004</v>
      </c>
      <c r="F197" s="227">
        <v>1248.5999999999999</v>
      </c>
      <c r="G197" s="227"/>
      <c r="H197" s="234">
        <v>11068.320000000002</v>
      </c>
    </row>
    <row r="198" spans="1:8" ht="12.75" x14ac:dyDescent="0.2">
      <c r="A198" s="225">
        <v>2023</v>
      </c>
      <c r="B198" s="95" t="s">
        <v>3</v>
      </c>
      <c r="C198" s="225" t="s">
        <v>22</v>
      </c>
      <c r="D198" s="233">
        <v>5753.81</v>
      </c>
      <c r="E198" s="227">
        <v>4309.25</v>
      </c>
      <c r="F198" s="227">
        <v>1345</v>
      </c>
      <c r="G198" s="227"/>
      <c r="H198" s="234">
        <v>11408.060000000001</v>
      </c>
    </row>
    <row r="199" spans="1:8" ht="12.75" x14ac:dyDescent="0.2">
      <c r="A199" s="225">
        <v>2023</v>
      </c>
      <c r="B199" s="95" t="s">
        <v>4</v>
      </c>
      <c r="C199" s="225" t="s">
        <v>22</v>
      </c>
      <c r="D199" s="233">
        <v>6193.75</v>
      </c>
      <c r="E199" s="227">
        <v>5156.8500000000004</v>
      </c>
      <c r="F199" s="227">
        <v>1769.8000000000002</v>
      </c>
      <c r="G199" s="227"/>
      <c r="H199" s="234">
        <v>13120.400000000001</v>
      </c>
    </row>
    <row r="200" spans="1:8" ht="12.75" x14ac:dyDescent="0.2">
      <c r="A200" s="225">
        <v>2023</v>
      </c>
      <c r="B200" s="95" t="s">
        <v>5</v>
      </c>
      <c r="C200" s="225" t="s">
        <v>22</v>
      </c>
      <c r="D200" s="233">
        <v>4143</v>
      </c>
      <c r="E200" s="227">
        <v>3654.8599999999997</v>
      </c>
      <c r="F200" s="227">
        <v>1555.5</v>
      </c>
      <c r="G200" s="227"/>
      <c r="H200" s="234">
        <v>9353.36</v>
      </c>
    </row>
    <row r="201" spans="1:8" ht="12.75" x14ac:dyDescent="0.2">
      <c r="A201" s="225">
        <v>2023</v>
      </c>
      <c r="B201" s="95" t="s">
        <v>6</v>
      </c>
      <c r="C201" s="225" t="s">
        <v>22</v>
      </c>
      <c r="D201" s="233">
        <v>3852.25</v>
      </c>
      <c r="E201" s="227">
        <v>4777.76</v>
      </c>
      <c r="F201" s="227">
        <v>1850.8</v>
      </c>
      <c r="G201" s="227"/>
      <c r="H201" s="234">
        <v>10480.81</v>
      </c>
    </row>
    <row r="202" spans="1:8" ht="12.75" x14ac:dyDescent="0.2">
      <c r="A202" s="225">
        <v>2023</v>
      </c>
      <c r="B202" s="95" t="s">
        <v>7</v>
      </c>
      <c r="C202" s="225" t="s">
        <v>22</v>
      </c>
      <c r="D202" s="233">
        <v>3625.25</v>
      </c>
      <c r="E202" s="227">
        <v>4135.46</v>
      </c>
      <c r="F202" s="227">
        <v>2144.1999999999998</v>
      </c>
      <c r="G202" s="227"/>
      <c r="H202" s="234">
        <v>9904.91</v>
      </c>
    </row>
    <row r="203" spans="1:8" ht="12.75" x14ac:dyDescent="0.2">
      <c r="A203" s="225">
        <v>2023</v>
      </c>
      <c r="B203" s="95" t="s">
        <v>8</v>
      </c>
      <c r="C203" s="225" t="s">
        <v>22</v>
      </c>
      <c r="D203" s="233">
        <v>4003.25</v>
      </c>
      <c r="E203" s="227">
        <v>4931.7700000000004</v>
      </c>
      <c r="F203" s="227">
        <v>1998.25</v>
      </c>
      <c r="G203" s="227"/>
      <c r="H203" s="234">
        <v>10933.27</v>
      </c>
    </row>
    <row r="204" spans="1:8" ht="12.75" x14ac:dyDescent="0.2">
      <c r="A204" s="225">
        <v>2023</v>
      </c>
      <c r="B204" s="95" t="s">
        <v>9</v>
      </c>
      <c r="C204" s="225" t="s">
        <v>22</v>
      </c>
      <c r="D204" s="233">
        <v>4998.75</v>
      </c>
      <c r="E204" s="227">
        <v>5418.85</v>
      </c>
      <c r="F204" s="227">
        <v>3221.65</v>
      </c>
      <c r="G204" s="227"/>
      <c r="H204" s="234">
        <v>13639.25</v>
      </c>
    </row>
    <row r="205" spans="1:8" ht="12.75" x14ac:dyDescent="0.2">
      <c r="A205" s="225">
        <v>2023</v>
      </c>
      <c r="B205" s="95" t="s">
        <v>10</v>
      </c>
      <c r="C205" s="225" t="s">
        <v>22</v>
      </c>
      <c r="D205" s="233">
        <v>5467.5</v>
      </c>
      <c r="E205" s="227">
        <v>4588.8500000000004</v>
      </c>
      <c r="F205" s="227">
        <v>2292.1</v>
      </c>
      <c r="G205" s="227"/>
      <c r="H205" s="234">
        <v>12348.45</v>
      </c>
    </row>
    <row r="206" spans="1:8" ht="12.75" x14ac:dyDescent="0.2">
      <c r="A206" s="225">
        <v>2023</v>
      </c>
      <c r="B206" s="95" t="s">
        <v>11</v>
      </c>
      <c r="C206" s="225" t="s">
        <v>22</v>
      </c>
      <c r="D206" s="233">
        <v>5179.25</v>
      </c>
      <c r="E206" s="227">
        <v>3923.7</v>
      </c>
      <c r="F206" s="227">
        <v>1806.55</v>
      </c>
      <c r="G206" s="227"/>
      <c r="H206" s="234">
        <v>10909.5</v>
      </c>
    </row>
    <row r="207" spans="1:8" ht="12.75" x14ac:dyDescent="0.2">
      <c r="A207" s="225">
        <v>2023</v>
      </c>
      <c r="B207" s="95" t="s">
        <v>12</v>
      </c>
      <c r="C207" s="225" t="s">
        <v>22</v>
      </c>
      <c r="D207" s="233">
        <v>6510</v>
      </c>
      <c r="E207" s="227">
        <v>4175.95</v>
      </c>
      <c r="F207" s="227">
        <v>1340.5</v>
      </c>
      <c r="G207" s="227"/>
      <c r="H207" s="234">
        <v>12026.45</v>
      </c>
    </row>
    <row r="208" spans="1:8" ht="12.75" x14ac:dyDescent="0.2">
      <c r="A208" s="225">
        <v>2023</v>
      </c>
      <c r="B208" s="95" t="s">
        <v>13</v>
      </c>
      <c r="C208" s="225" t="s">
        <v>22</v>
      </c>
      <c r="D208" s="233">
        <v>5982.5</v>
      </c>
      <c r="E208" s="227">
        <v>4738</v>
      </c>
      <c r="F208" s="227">
        <v>1278.6500000000001</v>
      </c>
      <c r="G208" s="227"/>
      <c r="H208" s="234">
        <v>11999.15</v>
      </c>
    </row>
    <row r="209" spans="1:8" ht="12.75" x14ac:dyDescent="0.2">
      <c r="A209" s="225">
        <v>2024</v>
      </c>
      <c r="B209" s="95" t="s">
        <v>2</v>
      </c>
      <c r="C209" s="225" t="s">
        <v>22</v>
      </c>
      <c r="D209" s="233">
        <v>6786.14</v>
      </c>
      <c r="E209" s="227">
        <v>4122.75</v>
      </c>
      <c r="F209" s="227">
        <v>2947.25</v>
      </c>
      <c r="G209" s="227">
        <v>34.75</v>
      </c>
      <c r="H209" s="234">
        <v>13890.89</v>
      </c>
    </row>
    <row r="210" spans="1:8" ht="12.75" x14ac:dyDescent="0.2">
      <c r="A210" s="225">
        <v>2024</v>
      </c>
      <c r="B210" s="95" t="s">
        <v>3</v>
      </c>
      <c r="C210" s="225" t="s">
        <v>22</v>
      </c>
      <c r="D210" s="233">
        <v>8058.0522899999996</v>
      </c>
      <c r="E210" s="227">
        <v>4332.0344150000001</v>
      </c>
      <c r="F210" s="227">
        <v>2770.39975</v>
      </c>
      <c r="G210" s="227">
        <v>28.250554999999999</v>
      </c>
      <c r="H210" s="234">
        <v>15188.737010000001</v>
      </c>
    </row>
    <row r="211" spans="1:8" ht="12.75" x14ac:dyDescent="0.2">
      <c r="A211" s="225">
        <v>2024</v>
      </c>
      <c r="B211" s="95" t="s">
        <v>4</v>
      </c>
      <c r="C211" s="225" t="s">
        <v>22</v>
      </c>
      <c r="D211" s="233">
        <v>6448.6661750000003</v>
      </c>
      <c r="E211" s="227">
        <v>2926.0494699999999</v>
      </c>
      <c r="F211" s="227">
        <v>2263.8000000000002</v>
      </c>
      <c r="G211" s="227">
        <v>17.63</v>
      </c>
      <c r="H211" s="234">
        <v>11656.145644999999</v>
      </c>
    </row>
    <row r="212" spans="1:8" ht="12.75" x14ac:dyDescent="0.2">
      <c r="A212" s="382">
        <v>2024</v>
      </c>
      <c r="B212" s="377" t="s">
        <v>5</v>
      </c>
      <c r="C212" s="382" t="s">
        <v>22</v>
      </c>
      <c r="D212" s="383">
        <v>6724.8</v>
      </c>
      <c r="E212" s="227">
        <v>3294.75</v>
      </c>
      <c r="F212" s="227">
        <v>2301.15</v>
      </c>
      <c r="G212" s="227">
        <v>20.5</v>
      </c>
      <c r="H212" s="234">
        <v>12341.199999999999</v>
      </c>
    </row>
    <row r="213" spans="1:8" s="384" customFormat="1" ht="12.75" x14ac:dyDescent="0.2">
      <c r="A213" s="229">
        <v>2024</v>
      </c>
      <c r="B213" s="175" t="s">
        <v>6</v>
      </c>
      <c r="C213" s="229" t="s">
        <v>22</v>
      </c>
      <c r="D213" s="235">
        <v>6231.25</v>
      </c>
      <c r="E213" s="231">
        <v>2504.0500000000002</v>
      </c>
      <c r="F213" s="231">
        <v>2243.65</v>
      </c>
      <c r="G213" s="231">
        <v>266</v>
      </c>
      <c r="H213" s="236">
        <v>11244.949999999999</v>
      </c>
    </row>
    <row r="214" spans="1:8" ht="12.75" x14ac:dyDescent="0.2">
      <c r="A214" s="225">
        <v>2022</v>
      </c>
      <c r="B214" s="95" t="s">
        <v>2</v>
      </c>
      <c r="C214" s="225" t="s">
        <v>23</v>
      </c>
      <c r="D214" s="233">
        <v>15443.51797144961</v>
      </c>
      <c r="E214" s="227">
        <v>12370.590960567608</v>
      </c>
      <c r="F214" s="227">
        <v>7268.5392992692459</v>
      </c>
      <c r="G214" s="227">
        <v>1292.7590394323918</v>
      </c>
      <c r="H214" s="228">
        <v>36375.407270718853</v>
      </c>
    </row>
    <row r="215" spans="1:8" ht="12.75" x14ac:dyDescent="0.2">
      <c r="A215" s="225">
        <v>2022</v>
      </c>
      <c r="B215" s="95" t="s">
        <v>3</v>
      </c>
      <c r="C215" s="225" t="s">
        <v>23</v>
      </c>
      <c r="D215" s="233">
        <v>19478.747071468395</v>
      </c>
      <c r="E215" s="227">
        <v>11722.701000000001</v>
      </c>
      <c r="F215" s="227">
        <v>5675.5016089407791</v>
      </c>
      <c r="G215" s="227">
        <v>1266.2940000000001</v>
      </c>
      <c r="H215" s="228">
        <v>38143.243680409178</v>
      </c>
    </row>
    <row r="216" spans="1:8" ht="12.75" x14ac:dyDescent="0.2">
      <c r="A216" s="225">
        <v>2022</v>
      </c>
      <c r="B216" s="95" t="s">
        <v>4</v>
      </c>
      <c r="C216" s="225" t="s">
        <v>23</v>
      </c>
      <c r="D216" s="233">
        <v>20031.557071706913</v>
      </c>
      <c r="E216" s="227">
        <v>10667.34</v>
      </c>
      <c r="F216" s="227">
        <v>6261.672207944378</v>
      </c>
      <c r="G216" s="227">
        <v>1323.66</v>
      </c>
      <c r="H216" s="228">
        <v>38284.229279651292</v>
      </c>
    </row>
    <row r="217" spans="1:8" ht="12.75" x14ac:dyDescent="0.2">
      <c r="A217" s="225">
        <v>2022</v>
      </c>
      <c r="B217" s="95" t="s">
        <v>5</v>
      </c>
      <c r="C217" s="225" t="s">
        <v>23</v>
      </c>
      <c r="D217" s="233">
        <v>19457.195249353768</v>
      </c>
      <c r="E217" s="227">
        <v>12347.41</v>
      </c>
      <c r="F217" s="227">
        <v>7205.5943458246247</v>
      </c>
      <c r="G217" s="227">
        <v>1333.09</v>
      </c>
      <c r="H217" s="228">
        <v>40343.289595178387</v>
      </c>
    </row>
    <row r="218" spans="1:8" ht="12.75" x14ac:dyDescent="0.2">
      <c r="A218" s="225">
        <v>2022</v>
      </c>
      <c r="B218" s="95" t="s">
        <v>6</v>
      </c>
      <c r="C218" s="225" t="s">
        <v>23</v>
      </c>
      <c r="D218" s="233">
        <v>17402.30606024919</v>
      </c>
      <c r="E218" s="227">
        <v>11873.74811521887</v>
      </c>
      <c r="F218" s="227">
        <v>5648.4133083090092</v>
      </c>
      <c r="G218" s="227">
        <v>1214.5018847811295</v>
      </c>
      <c r="H218" s="228">
        <v>36138.969368558202</v>
      </c>
    </row>
    <row r="219" spans="1:8" ht="12.75" x14ac:dyDescent="0.2">
      <c r="A219" s="225">
        <v>2022</v>
      </c>
      <c r="B219" s="95" t="s">
        <v>7</v>
      </c>
      <c r="C219" s="225" t="s">
        <v>23</v>
      </c>
      <c r="D219" s="233">
        <v>17173.316496226973</v>
      </c>
      <c r="E219" s="227">
        <v>9507.9779999999992</v>
      </c>
      <c r="F219" s="227">
        <v>5902.3844620118243</v>
      </c>
      <c r="G219" s="227">
        <v>1400.52</v>
      </c>
      <c r="H219" s="228">
        <v>33984.198958238798</v>
      </c>
    </row>
    <row r="220" spans="1:8" ht="12.75" x14ac:dyDescent="0.2">
      <c r="A220" s="225">
        <v>2022</v>
      </c>
      <c r="B220" s="95" t="s">
        <v>8</v>
      </c>
      <c r="C220" s="225" t="s">
        <v>23</v>
      </c>
      <c r="D220" s="233">
        <v>14895.125745735779</v>
      </c>
      <c r="E220" s="227">
        <v>10192.83</v>
      </c>
      <c r="F220" s="227">
        <v>6070.5446971887886</v>
      </c>
      <c r="G220" s="227">
        <v>1994.1659999999999</v>
      </c>
      <c r="H220" s="228">
        <v>33152.666442924565</v>
      </c>
    </row>
    <row r="221" spans="1:8" ht="12.75" x14ac:dyDescent="0.2">
      <c r="A221" s="225">
        <v>2022</v>
      </c>
      <c r="B221" s="95" t="s">
        <v>9</v>
      </c>
      <c r="C221" s="225" t="s">
        <v>23</v>
      </c>
      <c r="D221" s="233">
        <v>17447.384333809372</v>
      </c>
      <c r="E221" s="227">
        <v>12292.15</v>
      </c>
      <c r="F221" s="227">
        <v>6970.3000705113491</v>
      </c>
      <c r="G221" s="227">
        <v>1776</v>
      </c>
      <c r="H221" s="228">
        <v>38485.834404320725</v>
      </c>
    </row>
    <row r="222" spans="1:8" ht="12.75" x14ac:dyDescent="0.2">
      <c r="A222" s="225">
        <v>2022</v>
      </c>
      <c r="B222" s="95" t="s">
        <v>10</v>
      </c>
      <c r="C222" s="225" t="s">
        <v>23</v>
      </c>
      <c r="D222" s="233">
        <v>18852.5975</v>
      </c>
      <c r="E222" s="227">
        <v>13726.400000000001</v>
      </c>
      <c r="F222" s="227">
        <v>7052.7624999999998</v>
      </c>
      <c r="G222" s="227">
        <v>2286.0625</v>
      </c>
      <c r="H222" s="228">
        <v>41917.822500000002</v>
      </c>
    </row>
    <row r="223" spans="1:8" ht="12.75" x14ac:dyDescent="0.2">
      <c r="A223" s="225">
        <v>2022</v>
      </c>
      <c r="B223" s="95" t="s">
        <v>11</v>
      </c>
      <c r="C223" s="225" t="s">
        <v>23</v>
      </c>
      <c r="D223" s="233">
        <v>19260.387500000001</v>
      </c>
      <c r="E223" s="227">
        <v>11150.445</v>
      </c>
      <c r="F223" s="227">
        <v>8016.6125000000002</v>
      </c>
      <c r="G223" s="227">
        <v>2792.375</v>
      </c>
      <c r="H223" s="228">
        <v>41219.82</v>
      </c>
    </row>
    <row r="224" spans="1:8" ht="12.75" x14ac:dyDescent="0.2">
      <c r="A224" s="225">
        <v>2022</v>
      </c>
      <c r="B224" s="95" t="s">
        <v>12</v>
      </c>
      <c r="C224" s="225" t="s">
        <v>23</v>
      </c>
      <c r="D224" s="233">
        <v>17157.182499999999</v>
      </c>
      <c r="E224" s="227">
        <v>14904.812499999998</v>
      </c>
      <c r="F224" s="227">
        <v>11968.025</v>
      </c>
      <c r="G224" s="227">
        <v>3269.625</v>
      </c>
      <c r="H224" s="228">
        <v>47299.644999999997</v>
      </c>
    </row>
    <row r="225" spans="1:8" ht="12.75" x14ac:dyDescent="0.2">
      <c r="A225" s="225">
        <v>2022</v>
      </c>
      <c r="B225" s="95" t="s">
        <v>13</v>
      </c>
      <c r="C225" s="225" t="s">
        <v>23</v>
      </c>
      <c r="D225" s="233">
        <v>16899.3</v>
      </c>
      <c r="E225" s="227">
        <v>14310.15</v>
      </c>
      <c r="F225" s="227">
        <v>9540.9075000000012</v>
      </c>
      <c r="G225" s="227">
        <v>1856</v>
      </c>
      <c r="H225" s="228">
        <v>42606.357499999998</v>
      </c>
    </row>
    <row r="226" spans="1:8" ht="12.75" x14ac:dyDescent="0.2">
      <c r="A226" s="225">
        <v>2023</v>
      </c>
      <c r="B226" s="95" t="s">
        <v>2</v>
      </c>
      <c r="C226" s="225" t="s">
        <v>23</v>
      </c>
      <c r="D226" s="233">
        <v>11748.83</v>
      </c>
      <c r="E226" s="227">
        <v>10381.75</v>
      </c>
      <c r="F226" s="227">
        <v>5957.75</v>
      </c>
      <c r="G226" s="227">
        <v>1773</v>
      </c>
      <c r="H226" s="228">
        <v>29861.33</v>
      </c>
    </row>
    <row r="227" spans="1:8" ht="12.75" x14ac:dyDescent="0.2">
      <c r="A227" s="225">
        <v>2023</v>
      </c>
      <c r="B227" s="95" t="s">
        <v>3</v>
      </c>
      <c r="C227" s="225" t="s">
        <v>23</v>
      </c>
      <c r="D227" s="233">
        <v>15130.077499999999</v>
      </c>
      <c r="E227" s="227">
        <v>11235.387499999999</v>
      </c>
      <c r="F227" s="227">
        <v>8311.1875</v>
      </c>
      <c r="G227" s="227">
        <v>3004.8249999999998</v>
      </c>
      <c r="H227" s="228">
        <v>37681.477499999994</v>
      </c>
    </row>
    <row r="228" spans="1:8" ht="12.75" x14ac:dyDescent="0.2">
      <c r="A228" s="225">
        <v>2023</v>
      </c>
      <c r="B228" s="95" t="s">
        <v>4</v>
      </c>
      <c r="C228" s="225" t="s">
        <v>23</v>
      </c>
      <c r="D228" s="233">
        <v>17688.53</v>
      </c>
      <c r="E228" s="227">
        <v>12160.778</v>
      </c>
      <c r="F228" s="227">
        <v>11585.24</v>
      </c>
      <c r="G228" s="227">
        <v>2894.98</v>
      </c>
      <c r="H228" s="228">
        <v>44329.527999999998</v>
      </c>
    </row>
    <row r="229" spans="1:8" ht="12.75" x14ac:dyDescent="0.2">
      <c r="A229" s="225">
        <v>2023</v>
      </c>
      <c r="B229" s="95" t="s">
        <v>5</v>
      </c>
      <c r="C229" s="225" t="s">
        <v>23</v>
      </c>
      <c r="D229" s="233">
        <v>16533.5</v>
      </c>
      <c r="E229" s="227">
        <v>11752.9</v>
      </c>
      <c r="F229" s="227">
        <v>7936.76</v>
      </c>
      <c r="G229" s="227">
        <v>274.55</v>
      </c>
      <c r="H229" s="228">
        <v>36497.710000000006</v>
      </c>
    </row>
    <row r="230" spans="1:8" ht="12.75" x14ac:dyDescent="0.2">
      <c r="A230" s="225">
        <v>2023</v>
      </c>
      <c r="B230" s="95" t="s">
        <v>6</v>
      </c>
      <c r="C230" s="225" t="s">
        <v>23</v>
      </c>
      <c r="D230" s="233">
        <v>17564.59</v>
      </c>
      <c r="E230" s="227">
        <v>15592.890000000001</v>
      </c>
      <c r="F230" s="227">
        <v>10402.14</v>
      </c>
      <c r="G230" s="227">
        <v>178.1</v>
      </c>
      <c r="H230" s="228">
        <v>43737.72</v>
      </c>
    </row>
    <row r="231" spans="1:8" ht="12.75" x14ac:dyDescent="0.2">
      <c r="A231" s="225">
        <v>2023</v>
      </c>
      <c r="B231" s="95" t="s">
        <v>7</v>
      </c>
      <c r="C231" s="225" t="s">
        <v>23</v>
      </c>
      <c r="D231" s="233">
        <v>15252.82</v>
      </c>
      <c r="E231" s="227">
        <v>12825.403</v>
      </c>
      <c r="F231" s="227">
        <v>10238.58</v>
      </c>
      <c r="G231" s="227">
        <v>274.06</v>
      </c>
      <c r="H231" s="228">
        <v>38590.862999999998</v>
      </c>
    </row>
    <row r="232" spans="1:8" ht="12.75" x14ac:dyDescent="0.2">
      <c r="A232" s="225">
        <v>2023</v>
      </c>
      <c r="B232" s="95" t="s">
        <v>8</v>
      </c>
      <c r="C232" s="225" t="s">
        <v>23</v>
      </c>
      <c r="D232" s="233">
        <v>15952.33</v>
      </c>
      <c r="E232" s="227">
        <v>13421.910499999998</v>
      </c>
      <c r="F232" s="227">
        <v>8033.88</v>
      </c>
      <c r="G232" s="227">
        <v>158.38999999999999</v>
      </c>
      <c r="H232" s="228">
        <v>37566.510499999997</v>
      </c>
    </row>
    <row r="233" spans="1:8" ht="12.75" x14ac:dyDescent="0.2">
      <c r="A233" s="225">
        <v>2023</v>
      </c>
      <c r="B233" s="95" t="s">
        <v>9</v>
      </c>
      <c r="C233" s="225" t="s">
        <v>23</v>
      </c>
      <c r="D233" s="233">
        <v>17661.25</v>
      </c>
      <c r="E233" s="227">
        <v>13062</v>
      </c>
      <c r="F233" s="227">
        <v>10294.25</v>
      </c>
      <c r="G233" s="227">
        <v>176.5</v>
      </c>
      <c r="H233" s="228">
        <v>41194</v>
      </c>
    </row>
    <row r="234" spans="1:8" ht="12.75" x14ac:dyDescent="0.2">
      <c r="A234" s="225">
        <v>2023</v>
      </c>
      <c r="B234" s="95" t="s">
        <v>10</v>
      </c>
      <c r="C234" s="225" t="s">
        <v>23</v>
      </c>
      <c r="D234" s="233">
        <v>18209.25</v>
      </c>
      <c r="E234" s="227">
        <v>13456.5</v>
      </c>
      <c r="F234" s="227">
        <v>9813.75</v>
      </c>
      <c r="G234" s="227">
        <v>171</v>
      </c>
      <c r="H234" s="228">
        <v>41650.5</v>
      </c>
    </row>
    <row r="235" spans="1:8" ht="12.75" x14ac:dyDescent="0.2">
      <c r="A235" s="225">
        <v>2023</v>
      </c>
      <c r="B235" s="95" t="s">
        <v>11</v>
      </c>
      <c r="C235" s="225" t="s">
        <v>23</v>
      </c>
      <c r="D235" s="233">
        <v>17529.150000000001</v>
      </c>
      <c r="E235" s="227">
        <v>14303.9</v>
      </c>
      <c r="F235" s="227">
        <v>7576.5</v>
      </c>
      <c r="G235" s="227">
        <v>122.75</v>
      </c>
      <c r="H235" s="228">
        <v>39532.300000000003</v>
      </c>
    </row>
    <row r="236" spans="1:8" ht="12.75" x14ac:dyDescent="0.2">
      <c r="A236" s="225">
        <v>2023</v>
      </c>
      <c r="B236" s="95" t="s">
        <v>12</v>
      </c>
      <c r="C236" s="225" t="s">
        <v>23</v>
      </c>
      <c r="D236" s="233">
        <v>20476</v>
      </c>
      <c r="E236" s="227">
        <v>13173.25</v>
      </c>
      <c r="F236" s="227">
        <v>9196</v>
      </c>
      <c r="G236" s="227">
        <v>174.5</v>
      </c>
      <c r="H236" s="228">
        <v>43019.75</v>
      </c>
    </row>
    <row r="237" spans="1:8" ht="12.75" x14ac:dyDescent="0.2">
      <c r="A237" s="225">
        <v>2023</v>
      </c>
      <c r="B237" s="95" t="s">
        <v>13</v>
      </c>
      <c r="C237" s="225" t="s">
        <v>23</v>
      </c>
      <c r="D237" s="233">
        <v>15343.09</v>
      </c>
      <c r="E237" s="227">
        <v>17532.95</v>
      </c>
      <c r="F237" s="227">
        <v>7376.25</v>
      </c>
      <c r="G237" s="227">
        <v>50.75</v>
      </c>
      <c r="H237" s="228">
        <v>40303.040000000001</v>
      </c>
    </row>
    <row r="238" spans="1:8" ht="12.75" x14ac:dyDescent="0.2">
      <c r="A238" s="225">
        <v>2024</v>
      </c>
      <c r="B238" s="95" t="s">
        <v>2</v>
      </c>
      <c r="C238" s="225" t="s">
        <v>23</v>
      </c>
      <c r="D238" s="233">
        <v>14437.5</v>
      </c>
      <c r="E238" s="227">
        <v>10172.75</v>
      </c>
      <c r="F238" s="227">
        <v>7275.25</v>
      </c>
      <c r="G238" s="227">
        <v>69</v>
      </c>
      <c r="H238" s="228">
        <v>31954.5</v>
      </c>
    </row>
    <row r="239" spans="1:8" ht="12.75" x14ac:dyDescent="0.2">
      <c r="A239" s="225">
        <v>2024</v>
      </c>
      <c r="B239" s="95" t="s">
        <v>3</v>
      </c>
      <c r="C239" s="225" t="s">
        <v>23</v>
      </c>
      <c r="D239" s="233">
        <v>20705</v>
      </c>
      <c r="E239" s="227">
        <v>9416</v>
      </c>
      <c r="F239" s="227">
        <v>8805</v>
      </c>
      <c r="G239" s="227">
        <v>96.5</v>
      </c>
      <c r="H239" s="228">
        <v>39022.5</v>
      </c>
    </row>
    <row r="240" spans="1:8" ht="12.75" x14ac:dyDescent="0.2">
      <c r="A240" s="225">
        <v>2024</v>
      </c>
      <c r="B240" s="95" t="s">
        <v>4</v>
      </c>
      <c r="C240" s="225" t="s">
        <v>23</v>
      </c>
      <c r="D240" s="233">
        <v>17427</v>
      </c>
      <c r="E240" s="227">
        <v>8038.5</v>
      </c>
      <c r="F240" s="227">
        <v>7039.75</v>
      </c>
      <c r="G240" s="227">
        <v>60.5</v>
      </c>
      <c r="H240" s="228">
        <v>32565.75</v>
      </c>
    </row>
    <row r="241" spans="1:8" ht="12.75" x14ac:dyDescent="0.2">
      <c r="A241" s="382">
        <v>2024</v>
      </c>
      <c r="B241" s="377" t="s">
        <v>5</v>
      </c>
      <c r="C241" s="382" t="s">
        <v>23</v>
      </c>
      <c r="D241" s="383">
        <v>21907.75</v>
      </c>
      <c r="E241" s="227">
        <v>8420.25</v>
      </c>
      <c r="F241" s="227">
        <v>7633.75</v>
      </c>
      <c r="G241" s="227">
        <v>27.5</v>
      </c>
      <c r="H241" s="228">
        <v>37989.25</v>
      </c>
    </row>
    <row r="242" spans="1:8" s="384" customFormat="1" ht="12.75" x14ac:dyDescent="0.2">
      <c r="A242" s="229">
        <v>2024</v>
      </c>
      <c r="B242" s="175" t="s">
        <v>6</v>
      </c>
      <c r="C242" s="229" t="s">
        <v>23</v>
      </c>
      <c r="D242" s="235">
        <v>20322.088222854225</v>
      </c>
      <c r="E242" s="231">
        <v>8871.4284438124414</v>
      </c>
      <c r="F242" s="231">
        <v>8561.5</v>
      </c>
      <c r="G242" s="231">
        <v>125.5</v>
      </c>
      <c r="H242" s="232">
        <v>37880.516666666663</v>
      </c>
    </row>
    <row r="243" spans="1:8" ht="12.75" x14ac:dyDescent="0.2">
      <c r="A243" s="225">
        <v>2022</v>
      </c>
      <c r="B243" s="95" t="s">
        <v>2</v>
      </c>
      <c r="C243" s="225" t="s">
        <v>24</v>
      </c>
      <c r="D243" s="233">
        <v>13009.543683258196</v>
      </c>
      <c r="E243" s="227">
        <v>3980.7008797800713</v>
      </c>
      <c r="F243" s="227">
        <v>916.23582450289882</v>
      </c>
      <c r="G243" s="227">
        <v>85.707753227142305</v>
      </c>
      <c r="H243" s="228">
        <v>17992.18814076831</v>
      </c>
    </row>
    <row r="244" spans="1:8" ht="12.75" x14ac:dyDescent="0.2">
      <c r="A244" s="225">
        <v>2022</v>
      </c>
      <c r="B244" s="95" t="s">
        <v>3</v>
      </c>
      <c r="C244" s="225" t="s">
        <v>24</v>
      </c>
      <c r="D244" s="233">
        <v>18875.117939086937</v>
      </c>
      <c r="E244" s="227">
        <v>6146.1385455077871</v>
      </c>
      <c r="F244" s="227">
        <v>1918.8123274978529</v>
      </c>
      <c r="G244" s="227">
        <v>135.39738594371101</v>
      </c>
      <c r="H244" s="228">
        <v>27075.466198036287</v>
      </c>
    </row>
    <row r="245" spans="1:8" ht="12.75" x14ac:dyDescent="0.2">
      <c r="A245" s="225">
        <v>2022</v>
      </c>
      <c r="B245" s="95" t="s">
        <v>4</v>
      </c>
      <c r="C245" s="225" t="s">
        <v>24</v>
      </c>
      <c r="D245" s="233">
        <v>19408.513419448736</v>
      </c>
      <c r="E245" s="227">
        <v>6627.2395191465093</v>
      </c>
      <c r="F245" s="227">
        <v>2179.1568324508362</v>
      </c>
      <c r="G245" s="227">
        <v>159.51927762711344</v>
      </c>
      <c r="H245" s="228">
        <v>28374.429048673195</v>
      </c>
    </row>
    <row r="246" spans="1:8" ht="12.75" x14ac:dyDescent="0.2">
      <c r="A246" s="225">
        <v>2022</v>
      </c>
      <c r="B246" s="95" t="s">
        <v>5</v>
      </c>
      <c r="C246" s="225" t="s">
        <v>24</v>
      </c>
      <c r="D246" s="233">
        <v>16510.010734479452</v>
      </c>
      <c r="E246" s="227">
        <v>5499.7468614060663</v>
      </c>
      <c r="F246" s="227">
        <v>1880.5460274080369</v>
      </c>
      <c r="G246" s="227">
        <v>109.46360710047792</v>
      </c>
      <c r="H246" s="228">
        <v>23999.767230394034</v>
      </c>
    </row>
    <row r="247" spans="1:8" ht="12.75" x14ac:dyDescent="0.2">
      <c r="A247" s="225">
        <v>2022</v>
      </c>
      <c r="B247" s="95" t="s">
        <v>6</v>
      </c>
      <c r="C247" s="225" t="s">
        <v>24</v>
      </c>
      <c r="D247" s="233">
        <v>18856.427418198742</v>
      </c>
      <c r="E247" s="227">
        <v>5741.7732777757137</v>
      </c>
      <c r="F247" s="227">
        <v>1412.0480088635782</v>
      </c>
      <c r="G247" s="227">
        <v>214.24138657307753</v>
      </c>
      <c r="H247" s="228">
        <v>26224.490091411109</v>
      </c>
    </row>
    <row r="248" spans="1:8" ht="12.75" x14ac:dyDescent="0.2">
      <c r="A248" s="225">
        <v>2022</v>
      </c>
      <c r="B248" s="95" t="s">
        <v>7</v>
      </c>
      <c r="C248" s="225" t="s">
        <v>24</v>
      </c>
      <c r="D248" s="233">
        <v>17667.972267489502</v>
      </c>
      <c r="E248" s="227">
        <v>4521.1464488650645</v>
      </c>
      <c r="F248" s="227">
        <v>1169.700074081682</v>
      </c>
      <c r="G248" s="227">
        <v>180.41247653533739</v>
      </c>
      <c r="H248" s="228">
        <v>23539.231266971587</v>
      </c>
    </row>
    <row r="249" spans="1:8" ht="12.75" x14ac:dyDescent="0.2">
      <c r="A249" s="225">
        <v>2022</v>
      </c>
      <c r="B249" s="95" t="s">
        <v>8</v>
      </c>
      <c r="C249" s="225" t="s">
        <v>24</v>
      </c>
      <c r="D249" s="233">
        <v>16772.073762081978</v>
      </c>
      <c r="E249" s="227">
        <v>3864.8123242636084</v>
      </c>
      <c r="F249" s="227">
        <v>1381.8411860280637</v>
      </c>
      <c r="G249" s="227">
        <v>228.62266637237957</v>
      </c>
      <c r="H249" s="228">
        <v>22247.349938746029</v>
      </c>
    </row>
    <row r="250" spans="1:8" ht="12.75" x14ac:dyDescent="0.2">
      <c r="A250" s="225">
        <v>2022</v>
      </c>
      <c r="B250" s="95" t="s">
        <v>9</v>
      </c>
      <c r="C250" s="225" t="s">
        <v>24</v>
      </c>
      <c r="D250" s="233">
        <v>18693.683422573715</v>
      </c>
      <c r="E250" s="227">
        <v>2560.1501225734974</v>
      </c>
      <c r="F250" s="227">
        <v>2038.458891418981</v>
      </c>
      <c r="G250" s="227">
        <v>212.06400526220324</v>
      </c>
      <c r="H250" s="228">
        <v>23504.356441828397</v>
      </c>
    </row>
    <row r="251" spans="1:8" ht="12.75" x14ac:dyDescent="0.2">
      <c r="A251" s="225">
        <v>2022</v>
      </c>
      <c r="B251" s="95" t="s">
        <v>10</v>
      </c>
      <c r="C251" s="225" t="s">
        <v>24</v>
      </c>
      <c r="D251" s="233">
        <v>18746.386294517302</v>
      </c>
      <c r="E251" s="227">
        <v>2620.626716826594</v>
      </c>
      <c r="F251" s="227">
        <v>2200.3328190593156</v>
      </c>
      <c r="G251" s="227">
        <v>184.83079219323301</v>
      </c>
      <c r="H251" s="228">
        <v>23752.176622596446</v>
      </c>
    </row>
    <row r="252" spans="1:8" ht="12.75" x14ac:dyDescent="0.2">
      <c r="A252" s="225">
        <v>2022</v>
      </c>
      <c r="B252" s="95" t="s">
        <v>11</v>
      </c>
      <c r="C252" s="225" t="s">
        <v>24</v>
      </c>
      <c r="D252" s="233">
        <v>15801.541771470031</v>
      </c>
      <c r="E252" s="227">
        <v>2837.3479412722381</v>
      </c>
      <c r="F252" s="227">
        <v>1929.0596233197771</v>
      </c>
      <c r="G252" s="227">
        <v>156.13116282017381</v>
      </c>
      <c r="H252" s="228">
        <v>20724.080498882216</v>
      </c>
    </row>
    <row r="253" spans="1:8" ht="12.75" x14ac:dyDescent="0.2">
      <c r="A253" s="225">
        <v>2022</v>
      </c>
      <c r="B253" s="95" t="s">
        <v>12</v>
      </c>
      <c r="C253" s="225" t="s">
        <v>24</v>
      </c>
      <c r="D253" s="233">
        <v>16586.198934250868</v>
      </c>
      <c r="E253" s="227">
        <v>2304.2161641204275</v>
      </c>
      <c r="F253" s="227">
        <v>1626.8952879898077</v>
      </c>
      <c r="G253" s="227">
        <v>118.504741009128</v>
      </c>
      <c r="H253" s="228">
        <v>20635.815127370231</v>
      </c>
    </row>
    <row r="254" spans="1:8" ht="12.75" x14ac:dyDescent="0.2">
      <c r="A254" s="225">
        <v>2022</v>
      </c>
      <c r="B254" s="95" t="s">
        <v>13</v>
      </c>
      <c r="C254" s="225" t="s">
        <v>24</v>
      </c>
      <c r="D254" s="233">
        <v>13836.300353144537</v>
      </c>
      <c r="E254" s="227">
        <v>2319.6111984624226</v>
      </c>
      <c r="F254" s="227">
        <v>1312.4630973791693</v>
      </c>
      <c r="G254" s="227">
        <v>139.8447453360227</v>
      </c>
      <c r="H254" s="228">
        <v>17608.219394322154</v>
      </c>
    </row>
    <row r="255" spans="1:8" ht="12.75" x14ac:dyDescent="0.2">
      <c r="A255" s="225">
        <v>2023</v>
      </c>
      <c r="B255" s="95" t="s">
        <v>2</v>
      </c>
      <c r="C255" s="225" t="s">
        <v>24</v>
      </c>
      <c r="D255" s="233">
        <v>10391.25</v>
      </c>
      <c r="E255" s="227">
        <v>1587.75</v>
      </c>
      <c r="F255" s="227">
        <v>1291.5</v>
      </c>
      <c r="G255" s="227">
        <v>130.5</v>
      </c>
      <c r="H255" s="228">
        <v>13401</v>
      </c>
    </row>
    <row r="256" spans="1:8" ht="12.75" x14ac:dyDescent="0.2">
      <c r="A256" s="225">
        <v>2023</v>
      </c>
      <c r="B256" s="95" t="s">
        <v>3</v>
      </c>
      <c r="C256" s="225" t="s">
        <v>24</v>
      </c>
      <c r="D256" s="233">
        <v>14182</v>
      </c>
      <c r="E256" s="227">
        <v>2404</v>
      </c>
      <c r="F256" s="227">
        <v>561</v>
      </c>
      <c r="G256" s="227">
        <v>0</v>
      </c>
      <c r="H256" s="228">
        <v>17147</v>
      </c>
    </row>
    <row r="257" spans="1:8" ht="12.75" x14ac:dyDescent="0.2">
      <c r="A257" s="225">
        <v>2023</v>
      </c>
      <c r="B257" s="95" t="s">
        <v>4</v>
      </c>
      <c r="C257" s="225" t="s">
        <v>24</v>
      </c>
      <c r="D257" s="233">
        <v>16954.25</v>
      </c>
      <c r="E257" s="227">
        <v>2803.75</v>
      </c>
      <c r="F257" s="227">
        <v>521.75</v>
      </c>
      <c r="G257" s="227">
        <v>0</v>
      </c>
      <c r="H257" s="228">
        <v>20279.75</v>
      </c>
    </row>
    <row r="258" spans="1:8" ht="12.75" x14ac:dyDescent="0.2">
      <c r="A258" s="225">
        <v>2023</v>
      </c>
      <c r="B258" s="95" t="s">
        <v>5</v>
      </c>
      <c r="C258" s="225" t="s">
        <v>24</v>
      </c>
      <c r="D258" s="233">
        <v>14500.5</v>
      </c>
      <c r="E258" s="227">
        <v>2442.25</v>
      </c>
      <c r="F258" s="227">
        <v>611.5</v>
      </c>
      <c r="G258" s="227">
        <v>14</v>
      </c>
      <c r="H258" s="228">
        <v>17568.25</v>
      </c>
    </row>
    <row r="259" spans="1:8" ht="12.75" x14ac:dyDescent="0.2">
      <c r="A259" s="225">
        <v>2023</v>
      </c>
      <c r="B259" s="95" t="s">
        <v>6</v>
      </c>
      <c r="C259" s="225" t="s">
        <v>24</v>
      </c>
      <c r="D259" s="233">
        <v>17185</v>
      </c>
      <c r="E259" s="227">
        <v>3439.75</v>
      </c>
      <c r="F259" s="227">
        <v>900.75</v>
      </c>
      <c r="G259" s="227">
        <v>111</v>
      </c>
      <c r="H259" s="228">
        <v>21636.5</v>
      </c>
    </row>
    <row r="260" spans="1:8" ht="12.75" x14ac:dyDescent="0.2">
      <c r="A260" s="225">
        <v>2023</v>
      </c>
      <c r="B260" s="95" t="s">
        <v>7</v>
      </c>
      <c r="C260" s="225" t="s">
        <v>24</v>
      </c>
      <c r="D260" s="233">
        <v>15979.75</v>
      </c>
      <c r="E260" s="227">
        <v>2649.74</v>
      </c>
      <c r="F260" s="227">
        <v>520.25</v>
      </c>
      <c r="G260" s="227">
        <v>100</v>
      </c>
      <c r="H260" s="228">
        <v>19249.739999999998</v>
      </c>
    </row>
    <row r="261" spans="1:8" ht="12.75" x14ac:dyDescent="0.2">
      <c r="A261" s="225">
        <v>2023</v>
      </c>
      <c r="B261" s="95" t="s">
        <v>8</v>
      </c>
      <c r="C261" s="225" t="s">
        <v>24</v>
      </c>
      <c r="D261" s="233">
        <v>13244.76</v>
      </c>
      <c r="E261" s="227">
        <v>2701</v>
      </c>
      <c r="F261" s="227">
        <v>769.5</v>
      </c>
      <c r="G261" s="227">
        <v>28</v>
      </c>
      <c r="H261" s="228">
        <v>16743.260000000002</v>
      </c>
    </row>
    <row r="262" spans="1:8" ht="12.75" x14ac:dyDescent="0.2">
      <c r="A262" s="225">
        <v>2023</v>
      </c>
      <c r="B262" s="95" t="s">
        <v>9</v>
      </c>
      <c r="C262" s="225" t="s">
        <v>24</v>
      </c>
      <c r="D262" s="233">
        <v>14553.75</v>
      </c>
      <c r="E262" s="227">
        <v>5306.75</v>
      </c>
      <c r="F262" s="227">
        <v>339.75</v>
      </c>
      <c r="G262" s="227">
        <v>0</v>
      </c>
      <c r="H262" s="228">
        <v>20200.25</v>
      </c>
    </row>
    <row r="263" spans="1:8" ht="12.75" x14ac:dyDescent="0.2">
      <c r="A263" s="225">
        <v>2023</v>
      </c>
      <c r="B263" s="95" t="s">
        <v>10</v>
      </c>
      <c r="C263" s="225" t="s">
        <v>24</v>
      </c>
      <c r="D263" s="233">
        <v>13597.15</v>
      </c>
      <c r="E263" s="227">
        <v>4581.74</v>
      </c>
      <c r="F263" s="227">
        <v>894.25</v>
      </c>
      <c r="G263" s="227">
        <v>0</v>
      </c>
      <c r="H263" s="228">
        <v>19073.14</v>
      </c>
    </row>
    <row r="264" spans="1:8" ht="12.75" x14ac:dyDescent="0.2">
      <c r="A264" s="225">
        <v>2023</v>
      </c>
      <c r="B264" s="95" t="s">
        <v>11</v>
      </c>
      <c r="C264" s="225" t="s">
        <v>24</v>
      </c>
      <c r="D264" s="233">
        <v>11279</v>
      </c>
      <c r="E264" s="227">
        <v>4398</v>
      </c>
      <c r="F264" s="227">
        <v>1120.75</v>
      </c>
      <c r="G264" s="227">
        <v>0</v>
      </c>
      <c r="H264" s="228">
        <v>16797.75</v>
      </c>
    </row>
    <row r="265" spans="1:8" ht="12.75" x14ac:dyDescent="0.2">
      <c r="A265" s="225">
        <v>2023</v>
      </c>
      <c r="B265" s="95" t="s">
        <v>12</v>
      </c>
      <c r="C265" s="225" t="s">
        <v>24</v>
      </c>
      <c r="D265" s="233">
        <v>12676</v>
      </c>
      <c r="E265" s="227">
        <v>5505.5</v>
      </c>
      <c r="F265" s="227">
        <v>509.5</v>
      </c>
      <c r="G265" s="227">
        <v>40.5</v>
      </c>
      <c r="H265" s="228">
        <v>18731.5</v>
      </c>
    </row>
    <row r="266" spans="1:8" ht="12.75" x14ac:dyDescent="0.2">
      <c r="A266" s="225">
        <v>2023</v>
      </c>
      <c r="B266" s="95" t="s">
        <v>13</v>
      </c>
      <c r="C266" s="225" t="s">
        <v>24</v>
      </c>
      <c r="D266" s="233">
        <v>10224.25</v>
      </c>
      <c r="E266" s="227">
        <v>4539.25</v>
      </c>
      <c r="F266" s="227">
        <v>640.54999999999995</v>
      </c>
      <c r="G266" s="227">
        <v>167.75</v>
      </c>
      <c r="H266" s="228">
        <v>15571.8</v>
      </c>
    </row>
    <row r="267" spans="1:8" ht="12.75" x14ac:dyDescent="0.2">
      <c r="A267" s="225">
        <v>2024</v>
      </c>
      <c r="B267" s="95" t="s">
        <v>2</v>
      </c>
      <c r="C267" s="225" t="s">
        <v>24</v>
      </c>
      <c r="D267" s="233">
        <v>10072</v>
      </c>
      <c r="E267" s="227">
        <v>3002.25</v>
      </c>
      <c r="F267" s="227">
        <v>455.5</v>
      </c>
      <c r="G267" s="227">
        <v>458</v>
      </c>
      <c r="H267" s="228">
        <v>13987.75</v>
      </c>
    </row>
    <row r="268" spans="1:8" ht="12.75" x14ac:dyDescent="0.2">
      <c r="A268" s="225">
        <v>2024</v>
      </c>
      <c r="B268" s="95" t="s">
        <v>3</v>
      </c>
      <c r="C268" s="225" t="s">
        <v>24</v>
      </c>
      <c r="D268" s="233">
        <v>12616.5</v>
      </c>
      <c r="E268" s="227">
        <v>3102.25</v>
      </c>
      <c r="F268" s="227">
        <v>256.5</v>
      </c>
      <c r="G268" s="227">
        <v>90</v>
      </c>
      <c r="H268" s="228">
        <v>16065.25</v>
      </c>
    </row>
    <row r="269" spans="1:8" ht="12.75" x14ac:dyDescent="0.2">
      <c r="A269" s="225">
        <v>2024</v>
      </c>
      <c r="B269" s="95" t="s">
        <v>4</v>
      </c>
      <c r="C269" s="225" t="s">
        <v>24</v>
      </c>
      <c r="D269" s="233">
        <v>12262.25</v>
      </c>
      <c r="E269" s="227">
        <v>2688.5</v>
      </c>
      <c r="F269" s="227">
        <v>392.25</v>
      </c>
      <c r="G269" s="227">
        <v>0</v>
      </c>
      <c r="H269" s="228">
        <v>15343</v>
      </c>
    </row>
    <row r="270" spans="1:8" ht="12.75" x14ac:dyDescent="0.2">
      <c r="A270" s="382">
        <v>2024</v>
      </c>
      <c r="B270" s="377" t="s">
        <v>5</v>
      </c>
      <c r="C270" s="382" t="s">
        <v>24</v>
      </c>
      <c r="D270" s="383">
        <v>10805.75</v>
      </c>
      <c r="E270" s="227">
        <v>2286.25</v>
      </c>
      <c r="F270" s="227">
        <v>841.75</v>
      </c>
      <c r="G270" s="227">
        <v>0</v>
      </c>
      <c r="H270" s="228">
        <v>13933.75</v>
      </c>
    </row>
    <row r="271" spans="1:8" s="384" customFormat="1" ht="12.75" x14ac:dyDescent="0.2">
      <c r="A271" s="229">
        <v>2024</v>
      </c>
      <c r="B271" s="175" t="s">
        <v>6</v>
      </c>
      <c r="C271" s="229" t="s">
        <v>24</v>
      </c>
      <c r="D271" s="235">
        <v>8519.9500000000007</v>
      </c>
      <c r="E271" s="231">
        <v>2965.25</v>
      </c>
      <c r="F271" s="231">
        <v>675.25</v>
      </c>
      <c r="G271" s="231">
        <v>0</v>
      </c>
      <c r="H271" s="232">
        <v>12160.45</v>
      </c>
    </row>
    <row r="272" spans="1:8" ht="12.75" x14ac:dyDescent="0.2">
      <c r="A272" s="225">
        <v>2022</v>
      </c>
      <c r="B272" s="95" t="s">
        <v>2</v>
      </c>
      <c r="C272" s="225" t="s">
        <v>47</v>
      </c>
      <c r="D272" s="233">
        <v>30529</v>
      </c>
      <c r="E272" s="227">
        <v>2262.0500000000002</v>
      </c>
      <c r="F272" s="227">
        <v>10001.950000000001</v>
      </c>
      <c r="G272" s="227">
        <v>701.75</v>
      </c>
      <c r="H272" s="228">
        <v>43494.75</v>
      </c>
    </row>
    <row r="273" spans="1:8" ht="12.75" x14ac:dyDescent="0.2">
      <c r="A273" s="225">
        <v>2022</v>
      </c>
      <c r="B273" s="95" t="s">
        <v>3</v>
      </c>
      <c r="C273" s="225" t="s">
        <v>47</v>
      </c>
      <c r="D273" s="233">
        <v>38163.65</v>
      </c>
      <c r="E273" s="227">
        <v>2509.89</v>
      </c>
      <c r="F273" s="227">
        <v>14010.15</v>
      </c>
      <c r="G273" s="227">
        <v>791.75</v>
      </c>
      <c r="H273" s="228">
        <v>55475.44</v>
      </c>
    </row>
    <row r="274" spans="1:8" ht="12.75" x14ac:dyDescent="0.2">
      <c r="A274" s="225">
        <v>2022</v>
      </c>
      <c r="B274" s="95" t="s">
        <v>4</v>
      </c>
      <c r="C274" s="225" t="s">
        <v>47</v>
      </c>
      <c r="D274" s="233">
        <v>41972.35</v>
      </c>
      <c r="E274" s="227">
        <v>3324.5</v>
      </c>
      <c r="F274" s="227">
        <v>12507.25</v>
      </c>
      <c r="G274" s="227">
        <v>323.5</v>
      </c>
      <c r="H274" s="228">
        <v>58127.6</v>
      </c>
    </row>
    <row r="275" spans="1:8" ht="12.75" x14ac:dyDescent="0.2">
      <c r="A275" s="225">
        <v>2022</v>
      </c>
      <c r="B275" s="95" t="s">
        <v>5</v>
      </c>
      <c r="C275" s="225" t="s">
        <v>47</v>
      </c>
      <c r="D275" s="233">
        <v>33868.85</v>
      </c>
      <c r="E275" s="227">
        <v>3557.25</v>
      </c>
      <c r="F275" s="227">
        <v>13558</v>
      </c>
      <c r="G275" s="227">
        <v>323.75</v>
      </c>
      <c r="H275" s="228">
        <v>51307.85</v>
      </c>
    </row>
    <row r="276" spans="1:8" ht="12.75" x14ac:dyDescent="0.2">
      <c r="A276" s="225">
        <v>2022</v>
      </c>
      <c r="B276" s="95" t="s">
        <v>6</v>
      </c>
      <c r="C276" s="225" t="s">
        <v>47</v>
      </c>
      <c r="D276" s="233">
        <v>38524.15</v>
      </c>
      <c r="E276" s="227">
        <v>3620.5</v>
      </c>
      <c r="F276" s="227">
        <v>14731.75</v>
      </c>
      <c r="G276" s="227">
        <v>175.5</v>
      </c>
      <c r="H276" s="228">
        <v>57051.9</v>
      </c>
    </row>
    <row r="277" spans="1:8" ht="12.75" x14ac:dyDescent="0.2">
      <c r="A277" s="225">
        <v>2022</v>
      </c>
      <c r="B277" s="95" t="s">
        <v>7</v>
      </c>
      <c r="C277" s="225" t="s">
        <v>47</v>
      </c>
      <c r="D277" s="233">
        <v>40436.75</v>
      </c>
      <c r="E277" s="227">
        <v>4392.7</v>
      </c>
      <c r="F277" s="227">
        <v>13581</v>
      </c>
      <c r="G277" s="227">
        <v>321</v>
      </c>
      <c r="H277" s="228">
        <v>58731.45</v>
      </c>
    </row>
    <row r="278" spans="1:8" ht="12.75" x14ac:dyDescent="0.2">
      <c r="A278" s="225">
        <v>2022</v>
      </c>
      <c r="B278" s="95" t="s">
        <v>8</v>
      </c>
      <c r="C278" s="225" t="s">
        <v>47</v>
      </c>
      <c r="D278" s="233">
        <v>41122.899999999994</v>
      </c>
      <c r="E278" s="227">
        <v>2438.75</v>
      </c>
      <c r="F278" s="227">
        <v>15295.9</v>
      </c>
      <c r="G278" s="227">
        <v>1084.75</v>
      </c>
      <c r="H278" s="228">
        <v>59942.299999999996</v>
      </c>
    </row>
    <row r="279" spans="1:8" ht="12.75" x14ac:dyDescent="0.2">
      <c r="A279" s="225">
        <v>2022</v>
      </c>
      <c r="B279" s="95" t="s">
        <v>9</v>
      </c>
      <c r="C279" s="225" t="s">
        <v>47</v>
      </c>
      <c r="D279" s="233">
        <v>48545.600000000006</v>
      </c>
      <c r="E279" s="227">
        <v>4170.5</v>
      </c>
      <c r="F279" s="227">
        <v>18357.949999999997</v>
      </c>
      <c r="G279" s="227">
        <v>271.25</v>
      </c>
      <c r="H279" s="228">
        <v>71345.3</v>
      </c>
    </row>
    <row r="280" spans="1:8" ht="12.75" x14ac:dyDescent="0.2">
      <c r="A280" s="225">
        <v>2022</v>
      </c>
      <c r="B280" s="95" t="s">
        <v>10</v>
      </c>
      <c r="C280" s="225" t="s">
        <v>47</v>
      </c>
      <c r="D280" s="233">
        <v>47890.05</v>
      </c>
      <c r="E280" s="227">
        <v>6247.25</v>
      </c>
      <c r="F280" s="227">
        <v>17181.900000000001</v>
      </c>
      <c r="G280" s="227">
        <v>435</v>
      </c>
      <c r="H280" s="228">
        <v>71754.200000000012</v>
      </c>
    </row>
    <row r="281" spans="1:8" ht="12.75" x14ac:dyDescent="0.2">
      <c r="A281" s="225">
        <v>2022</v>
      </c>
      <c r="B281" s="95" t="s">
        <v>11</v>
      </c>
      <c r="C281" s="225" t="s">
        <v>47</v>
      </c>
      <c r="D281" s="233">
        <v>41523.15</v>
      </c>
      <c r="E281" s="227">
        <v>5019.95</v>
      </c>
      <c r="F281" s="227">
        <v>11996.15</v>
      </c>
      <c r="G281" s="227">
        <v>3358.75</v>
      </c>
      <c r="H281" s="228">
        <v>61898</v>
      </c>
    </row>
    <row r="282" spans="1:8" ht="12.75" x14ac:dyDescent="0.2">
      <c r="A282" s="225">
        <v>2022</v>
      </c>
      <c r="B282" s="95" t="s">
        <v>12</v>
      </c>
      <c r="C282" s="225" t="s">
        <v>47</v>
      </c>
      <c r="D282" s="233">
        <v>38954.050000000003</v>
      </c>
      <c r="E282" s="227">
        <v>5261.85</v>
      </c>
      <c r="F282" s="227">
        <v>13461.75</v>
      </c>
      <c r="G282" s="227">
        <v>542.5</v>
      </c>
      <c r="H282" s="228">
        <v>58220.15</v>
      </c>
    </row>
    <row r="283" spans="1:8" ht="12.75" x14ac:dyDescent="0.2">
      <c r="A283" s="225">
        <v>2022</v>
      </c>
      <c r="B283" s="95" t="s">
        <v>13</v>
      </c>
      <c r="C283" s="225" t="s">
        <v>47</v>
      </c>
      <c r="D283" s="233">
        <v>37035</v>
      </c>
      <c r="E283" s="227">
        <v>7096.95</v>
      </c>
      <c r="F283" s="227">
        <v>12517</v>
      </c>
      <c r="G283" s="227">
        <v>241.5</v>
      </c>
      <c r="H283" s="228">
        <v>56890.45</v>
      </c>
    </row>
    <row r="284" spans="1:8" ht="12.75" x14ac:dyDescent="0.2">
      <c r="A284" s="225">
        <v>2023</v>
      </c>
      <c r="B284" s="95" t="s">
        <v>2</v>
      </c>
      <c r="C284" s="225" t="s">
        <v>47</v>
      </c>
      <c r="D284" s="233">
        <v>30295</v>
      </c>
      <c r="E284" s="227">
        <v>4690.25</v>
      </c>
      <c r="F284" s="227">
        <v>7597.76</v>
      </c>
      <c r="G284" s="227">
        <v>157.75</v>
      </c>
      <c r="H284" s="228">
        <v>42740.76</v>
      </c>
    </row>
    <row r="285" spans="1:8" ht="12.75" x14ac:dyDescent="0.2">
      <c r="A285" s="225">
        <v>2023</v>
      </c>
      <c r="B285" s="95" t="s">
        <v>3</v>
      </c>
      <c r="C285" s="225" t="s">
        <v>47</v>
      </c>
      <c r="D285" s="233">
        <v>39788.85</v>
      </c>
      <c r="E285" s="227">
        <v>5004.75</v>
      </c>
      <c r="F285" s="227">
        <v>11330.25</v>
      </c>
      <c r="G285" s="227">
        <v>424.5</v>
      </c>
      <c r="H285" s="228">
        <v>56548.35</v>
      </c>
    </row>
    <row r="286" spans="1:8" ht="12.75" x14ac:dyDescent="0.2">
      <c r="A286" s="225">
        <v>2023</v>
      </c>
      <c r="B286" s="95" t="s">
        <v>4</v>
      </c>
      <c r="C286" s="225" t="s">
        <v>47</v>
      </c>
      <c r="D286" s="233">
        <v>35542</v>
      </c>
      <c r="E286" s="227">
        <v>5253</v>
      </c>
      <c r="F286" s="227">
        <v>8540.75</v>
      </c>
      <c r="G286" s="227">
        <v>723.6</v>
      </c>
      <c r="H286" s="228">
        <v>50059.35</v>
      </c>
    </row>
    <row r="287" spans="1:8" ht="12.75" x14ac:dyDescent="0.2">
      <c r="A287" s="225">
        <v>2023</v>
      </c>
      <c r="B287" s="95" t="s">
        <v>5</v>
      </c>
      <c r="C287" s="225" t="s">
        <v>47</v>
      </c>
      <c r="D287" s="233">
        <v>27126.799999999999</v>
      </c>
      <c r="E287" s="227">
        <v>4388.25</v>
      </c>
      <c r="F287" s="227">
        <v>6203.5</v>
      </c>
      <c r="G287" s="227">
        <v>400.5</v>
      </c>
      <c r="H287" s="228">
        <v>38119.050000000003</v>
      </c>
    </row>
    <row r="288" spans="1:8" ht="12.75" x14ac:dyDescent="0.2">
      <c r="A288" s="225">
        <v>2023</v>
      </c>
      <c r="B288" s="95" t="s">
        <v>6</v>
      </c>
      <c r="C288" s="225" t="s">
        <v>47</v>
      </c>
      <c r="D288" s="233">
        <v>30274.25</v>
      </c>
      <c r="E288" s="227">
        <v>6551.5</v>
      </c>
      <c r="F288" s="227">
        <v>9042.25</v>
      </c>
      <c r="G288" s="227">
        <v>44</v>
      </c>
      <c r="H288" s="228">
        <v>45912</v>
      </c>
    </row>
    <row r="289" spans="1:11" ht="12.75" x14ac:dyDescent="0.2">
      <c r="A289" s="225">
        <v>2023</v>
      </c>
      <c r="B289" s="95" t="s">
        <v>7</v>
      </c>
      <c r="C289" s="225" t="s">
        <v>47</v>
      </c>
      <c r="D289" s="233">
        <v>27170.5</v>
      </c>
      <c r="E289" s="227">
        <v>6377.75</v>
      </c>
      <c r="F289" s="227">
        <v>9699.5</v>
      </c>
      <c r="G289" s="227">
        <v>82</v>
      </c>
      <c r="H289" s="228">
        <v>43329.75</v>
      </c>
    </row>
    <row r="290" spans="1:11" ht="12.75" x14ac:dyDescent="0.2">
      <c r="A290" s="225">
        <v>2023</v>
      </c>
      <c r="B290" s="95" t="s">
        <v>8</v>
      </c>
      <c r="C290" s="225" t="s">
        <v>47</v>
      </c>
      <c r="D290" s="233">
        <v>26221.75</v>
      </c>
      <c r="E290" s="227">
        <v>6269.7</v>
      </c>
      <c r="F290" s="227">
        <v>9434.8000001907349</v>
      </c>
      <c r="G290" s="227">
        <v>113</v>
      </c>
      <c r="H290" s="228">
        <v>42039.250000190732</v>
      </c>
    </row>
    <row r="291" spans="1:11" ht="12.75" x14ac:dyDescent="0.2">
      <c r="A291" s="225">
        <v>2023</v>
      </c>
      <c r="B291" s="95" t="s">
        <v>9</v>
      </c>
      <c r="C291" s="225" t="s">
        <v>47</v>
      </c>
      <c r="D291" s="233">
        <v>31348.55</v>
      </c>
      <c r="E291" s="227">
        <v>6468.25</v>
      </c>
      <c r="F291" s="227">
        <v>10471.75</v>
      </c>
      <c r="G291" s="227">
        <v>30.5</v>
      </c>
      <c r="H291" s="228">
        <v>48319.05</v>
      </c>
    </row>
    <row r="292" spans="1:11" ht="12.75" x14ac:dyDescent="0.2">
      <c r="A292" s="225">
        <v>2023</v>
      </c>
      <c r="B292" s="95" t="s">
        <v>10</v>
      </c>
      <c r="C292" s="225" t="s">
        <v>47</v>
      </c>
      <c r="D292" s="233">
        <v>33499.5</v>
      </c>
      <c r="E292" s="227">
        <v>8879.35</v>
      </c>
      <c r="F292" s="227">
        <v>13379.5</v>
      </c>
      <c r="G292" s="227">
        <v>101</v>
      </c>
      <c r="H292" s="228">
        <v>55859.35</v>
      </c>
    </row>
    <row r="293" spans="1:11" ht="12.75" x14ac:dyDescent="0.2">
      <c r="A293" s="225">
        <v>2023</v>
      </c>
      <c r="B293" s="95" t="s">
        <v>11</v>
      </c>
      <c r="C293" s="225" t="s">
        <v>47</v>
      </c>
      <c r="D293" s="233">
        <v>29839.8</v>
      </c>
      <c r="E293" s="227">
        <v>5804.55</v>
      </c>
      <c r="F293" s="227">
        <v>13069.25</v>
      </c>
      <c r="G293" s="227">
        <v>147.5</v>
      </c>
      <c r="H293" s="228">
        <v>48861.1</v>
      </c>
    </row>
    <row r="294" spans="1:11" ht="12.75" x14ac:dyDescent="0.2">
      <c r="A294" s="225">
        <v>2023</v>
      </c>
      <c r="B294" s="95" t="s">
        <v>12</v>
      </c>
      <c r="C294" s="225" t="s">
        <v>47</v>
      </c>
      <c r="D294" s="233">
        <v>35048.400000000001</v>
      </c>
      <c r="E294" s="227">
        <v>4678.25</v>
      </c>
      <c r="F294" s="227">
        <v>11426</v>
      </c>
      <c r="G294" s="227">
        <v>13</v>
      </c>
      <c r="H294" s="228">
        <v>51165.65</v>
      </c>
    </row>
    <row r="295" spans="1:11" ht="12.75" x14ac:dyDescent="0.2">
      <c r="A295" s="225">
        <v>2023</v>
      </c>
      <c r="B295" s="95" t="s">
        <v>13</v>
      </c>
      <c r="C295" s="225" t="s">
        <v>47</v>
      </c>
      <c r="D295" s="233">
        <v>29849.3</v>
      </c>
      <c r="E295" s="227">
        <v>4543.2049999999999</v>
      </c>
      <c r="F295" s="227">
        <v>12919</v>
      </c>
      <c r="G295" s="227">
        <v>20</v>
      </c>
      <c r="H295" s="228">
        <v>47331.504999999997</v>
      </c>
    </row>
    <row r="296" spans="1:11" ht="12.75" x14ac:dyDescent="0.2">
      <c r="A296" s="225">
        <v>2024</v>
      </c>
      <c r="B296" s="95" t="s">
        <v>2</v>
      </c>
      <c r="C296" s="225" t="s">
        <v>47</v>
      </c>
      <c r="D296" s="233">
        <v>27160.949999999997</v>
      </c>
      <c r="E296" s="227">
        <v>2439.25</v>
      </c>
      <c r="F296" s="227">
        <v>8132</v>
      </c>
      <c r="G296" s="227">
        <v>304</v>
      </c>
      <c r="H296" s="228">
        <v>38036.199999999997</v>
      </c>
    </row>
    <row r="297" spans="1:11" ht="12.75" x14ac:dyDescent="0.2">
      <c r="A297" s="225">
        <v>2024</v>
      </c>
      <c r="B297" s="95" t="s">
        <v>3</v>
      </c>
      <c r="C297" s="225" t="s">
        <v>47</v>
      </c>
      <c r="D297" s="233">
        <v>36027.54</v>
      </c>
      <c r="E297" s="227">
        <v>3561.6000000000004</v>
      </c>
      <c r="F297" s="227">
        <v>8469</v>
      </c>
      <c r="G297" s="227">
        <v>0</v>
      </c>
      <c r="H297" s="228">
        <v>48058.14</v>
      </c>
    </row>
    <row r="298" spans="1:11" ht="12.75" x14ac:dyDescent="0.2">
      <c r="A298" s="225">
        <v>2024</v>
      </c>
      <c r="B298" s="95" t="s">
        <v>4</v>
      </c>
      <c r="C298" s="225" t="s">
        <v>47</v>
      </c>
      <c r="D298" s="233">
        <v>30592.89</v>
      </c>
      <c r="E298" s="227">
        <v>4104.75</v>
      </c>
      <c r="F298" s="227">
        <v>9319.9500000000007</v>
      </c>
      <c r="G298" s="227">
        <v>13.5</v>
      </c>
      <c r="H298" s="228">
        <v>44031.09</v>
      </c>
    </row>
    <row r="299" spans="1:11" ht="12.75" x14ac:dyDescent="0.2">
      <c r="A299" s="382">
        <v>2024</v>
      </c>
      <c r="B299" s="377" t="s">
        <v>5</v>
      </c>
      <c r="C299" s="382" t="s">
        <v>47</v>
      </c>
      <c r="D299" s="383">
        <v>34268.07</v>
      </c>
      <c r="E299" s="227">
        <v>6118</v>
      </c>
      <c r="F299" s="227">
        <v>9466.75</v>
      </c>
      <c r="G299" s="227">
        <v>145.5</v>
      </c>
      <c r="H299" s="228">
        <v>49998.32</v>
      </c>
    </row>
    <row r="300" spans="1:11" s="384" customFormat="1" ht="12.75" x14ac:dyDescent="0.2">
      <c r="A300" s="229">
        <v>2024</v>
      </c>
      <c r="B300" s="175" t="s">
        <v>6</v>
      </c>
      <c r="C300" s="229" t="s">
        <v>47</v>
      </c>
      <c r="D300" s="235">
        <v>37573.089999999997</v>
      </c>
      <c r="E300" s="231">
        <v>4839.05</v>
      </c>
      <c r="F300" s="231">
        <v>9199.75</v>
      </c>
      <c r="G300" s="231">
        <v>265</v>
      </c>
      <c r="H300" s="232">
        <v>51876.89</v>
      </c>
    </row>
    <row r="301" spans="1:11" x14ac:dyDescent="0.2">
      <c r="A301" s="225">
        <v>2022</v>
      </c>
      <c r="B301" s="95" t="s">
        <v>2</v>
      </c>
      <c r="C301" s="225" t="s">
        <v>63</v>
      </c>
      <c r="D301" s="233">
        <v>34540.194029348437</v>
      </c>
      <c r="E301" s="227">
        <v>32576.53839917987</v>
      </c>
      <c r="F301" s="227">
        <v>13405.100270935065</v>
      </c>
      <c r="G301" s="227">
        <v>11994.267683419605</v>
      </c>
      <c r="H301" s="234">
        <v>92516.100382882985</v>
      </c>
      <c r="J301" s="171"/>
      <c r="K301" s="171"/>
    </row>
    <row r="302" spans="1:11" x14ac:dyDescent="0.2">
      <c r="A302" s="225">
        <v>2022</v>
      </c>
      <c r="B302" s="95" t="s">
        <v>3</v>
      </c>
      <c r="C302" s="225" t="s">
        <v>63</v>
      </c>
      <c r="D302" s="233">
        <v>41135.649795432764</v>
      </c>
      <c r="E302" s="227">
        <v>35690.999032556167</v>
      </c>
      <c r="F302" s="227">
        <v>18257.066512654641</v>
      </c>
      <c r="G302" s="227">
        <v>17165.444879228613</v>
      </c>
      <c r="H302" s="234">
        <v>112249.16021987218</v>
      </c>
      <c r="J302" s="171"/>
      <c r="K302" s="171"/>
    </row>
    <row r="303" spans="1:11" x14ac:dyDescent="0.2">
      <c r="A303" s="225">
        <v>2022</v>
      </c>
      <c r="B303" s="95" t="s">
        <v>4</v>
      </c>
      <c r="C303" s="225" t="s">
        <v>63</v>
      </c>
      <c r="D303" s="233">
        <v>42906.500787445701</v>
      </c>
      <c r="E303" s="227">
        <v>39986.106549611468</v>
      </c>
      <c r="F303" s="227">
        <v>19709.531408356394</v>
      </c>
      <c r="G303" s="227">
        <v>18727.648276315773</v>
      </c>
      <c r="H303" s="234">
        <v>121329.78702172934</v>
      </c>
      <c r="J303" s="171"/>
      <c r="K303" s="171"/>
    </row>
    <row r="304" spans="1:11" x14ac:dyDescent="0.2">
      <c r="A304" s="225">
        <v>2022</v>
      </c>
      <c r="B304" s="95" t="s">
        <v>5</v>
      </c>
      <c r="C304" s="225" t="s">
        <v>63</v>
      </c>
      <c r="D304" s="233">
        <v>43800.432413858936</v>
      </c>
      <c r="E304" s="227">
        <v>28544.383810270592</v>
      </c>
      <c r="F304" s="227">
        <v>15388.616940497335</v>
      </c>
      <c r="G304" s="227">
        <v>15851.771109764966</v>
      </c>
      <c r="H304" s="234">
        <v>103585.20427439181</v>
      </c>
      <c r="J304" s="171"/>
      <c r="K304" s="171"/>
    </row>
    <row r="305" spans="1:11" x14ac:dyDescent="0.2">
      <c r="A305" s="225">
        <v>2022</v>
      </c>
      <c r="B305" s="95" t="s">
        <v>6</v>
      </c>
      <c r="C305" s="225" t="s">
        <v>63</v>
      </c>
      <c r="D305" s="233">
        <v>40951.417051290467</v>
      </c>
      <c r="E305" s="227">
        <v>29310.469478358646</v>
      </c>
      <c r="F305" s="227">
        <v>14042.811189841323</v>
      </c>
      <c r="G305" s="227">
        <v>15880.082145800685</v>
      </c>
      <c r="H305" s="234">
        <v>100184.77986529112</v>
      </c>
      <c r="J305" s="171"/>
      <c r="K305" s="171"/>
    </row>
    <row r="306" spans="1:11" x14ac:dyDescent="0.2">
      <c r="A306" s="225">
        <v>2022</v>
      </c>
      <c r="B306" s="95" t="s">
        <v>7</v>
      </c>
      <c r="C306" s="225" t="s">
        <v>63</v>
      </c>
      <c r="D306" s="233">
        <v>38165.364103650267</v>
      </c>
      <c r="E306" s="227">
        <v>32138.069275179398</v>
      </c>
      <c r="F306" s="227">
        <v>16513.086798488843</v>
      </c>
      <c r="G306" s="227">
        <v>17662.431875939132</v>
      </c>
      <c r="H306" s="234">
        <v>104478.95205325764</v>
      </c>
      <c r="J306" s="171"/>
      <c r="K306" s="171"/>
    </row>
    <row r="307" spans="1:11" x14ac:dyDescent="0.2">
      <c r="A307" s="225">
        <v>2022</v>
      </c>
      <c r="B307" s="95" t="s">
        <v>8</v>
      </c>
      <c r="C307" s="225" t="s">
        <v>63</v>
      </c>
      <c r="D307" s="233">
        <v>39758.072968433378</v>
      </c>
      <c r="E307" s="227">
        <v>30390.894467631952</v>
      </c>
      <c r="F307" s="227">
        <v>16822.469873743768</v>
      </c>
      <c r="G307" s="227">
        <v>17243.273048457137</v>
      </c>
      <c r="H307" s="234">
        <v>104214.71035826624</v>
      </c>
      <c r="J307" s="171"/>
      <c r="K307" s="171"/>
    </row>
    <row r="308" spans="1:11" x14ac:dyDescent="0.2">
      <c r="A308" s="225">
        <v>2022</v>
      </c>
      <c r="B308" s="95" t="s">
        <v>9</v>
      </c>
      <c r="C308" s="225" t="s">
        <v>63</v>
      </c>
      <c r="D308" s="233">
        <v>47750.116599737506</v>
      </c>
      <c r="E308" s="227">
        <v>33983.24996258194</v>
      </c>
      <c r="F308" s="227">
        <v>18139.718724591672</v>
      </c>
      <c r="G308" s="227">
        <v>19675.661520284124</v>
      </c>
      <c r="H308" s="234">
        <v>119548.74680719525</v>
      </c>
      <c r="J308" s="171"/>
      <c r="K308" s="171"/>
    </row>
    <row r="309" spans="1:11" x14ac:dyDescent="0.2">
      <c r="A309" s="225">
        <v>2022</v>
      </c>
      <c r="B309" s="95" t="s">
        <v>10</v>
      </c>
      <c r="C309" s="225" t="s">
        <v>63</v>
      </c>
      <c r="D309" s="233">
        <v>51430.951030959208</v>
      </c>
      <c r="E309" s="227">
        <v>35612.42448503503</v>
      </c>
      <c r="F309" s="227">
        <v>18288.193688064894</v>
      </c>
      <c r="G309" s="227">
        <v>8842.1072401829988</v>
      </c>
      <c r="H309" s="234">
        <v>114173.67644424214</v>
      </c>
      <c r="J309" s="171"/>
      <c r="K309" s="171"/>
    </row>
    <row r="310" spans="1:11" x14ac:dyDescent="0.2">
      <c r="A310" s="225">
        <v>2022</v>
      </c>
      <c r="B310" s="95" t="s">
        <v>11</v>
      </c>
      <c r="C310" s="225" t="s">
        <v>63</v>
      </c>
      <c r="D310" s="233">
        <v>48659.695938965466</v>
      </c>
      <c r="E310" s="227">
        <v>34840.082390269359</v>
      </c>
      <c r="F310" s="227">
        <v>18124.02800373729</v>
      </c>
      <c r="G310" s="227">
        <v>8935.6138263790363</v>
      </c>
      <c r="H310" s="234">
        <v>110559.42015935115</v>
      </c>
      <c r="J310" s="171"/>
      <c r="K310" s="171"/>
    </row>
    <row r="311" spans="1:11" x14ac:dyDescent="0.2">
      <c r="A311" s="225">
        <v>2022</v>
      </c>
      <c r="B311" s="95" t="s">
        <v>12</v>
      </c>
      <c r="C311" s="225" t="s">
        <v>63</v>
      </c>
      <c r="D311" s="233">
        <v>47031.131061265267</v>
      </c>
      <c r="E311" s="227">
        <v>40133.512087455871</v>
      </c>
      <c r="F311" s="227">
        <v>18949.841229696973</v>
      </c>
      <c r="G311" s="227">
        <v>9955.3163278310094</v>
      </c>
      <c r="H311" s="234">
        <v>116069.80070624912</v>
      </c>
      <c r="K311" s="171"/>
    </row>
    <row r="312" spans="1:11" x14ac:dyDescent="0.2">
      <c r="A312" s="225">
        <v>2022</v>
      </c>
      <c r="B312" s="95" t="s">
        <v>13</v>
      </c>
      <c r="C312" s="225" t="s">
        <v>63</v>
      </c>
      <c r="D312" s="233">
        <v>42757.39682361146</v>
      </c>
      <c r="E312" s="227">
        <v>39594.251500210958</v>
      </c>
      <c r="F312" s="227">
        <v>18473.359897003786</v>
      </c>
      <c r="G312" s="227">
        <v>7582.2104864448611</v>
      </c>
      <c r="H312" s="234">
        <v>108407.21870727107</v>
      </c>
      <c r="K312" s="171"/>
    </row>
    <row r="313" spans="1:11" x14ac:dyDescent="0.2">
      <c r="A313" s="225">
        <v>2023</v>
      </c>
      <c r="B313" s="95" t="s">
        <v>2</v>
      </c>
      <c r="C313" s="225" t="s">
        <v>63</v>
      </c>
      <c r="D313" s="233">
        <v>37660.617443561328</v>
      </c>
      <c r="E313" s="227">
        <v>25169.378496655598</v>
      </c>
      <c r="F313" s="227">
        <v>14507.292113958534</v>
      </c>
      <c r="G313" s="227">
        <v>2616.8427612411465</v>
      </c>
      <c r="H313" s="234">
        <v>79954.130815416604</v>
      </c>
      <c r="K313" s="171"/>
    </row>
    <row r="314" spans="1:11" x14ac:dyDescent="0.2">
      <c r="A314" s="225">
        <v>2023</v>
      </c>
      <c r="B314" s="95" t="s">
        <v>3</v>
      </c>
      <c r="C314" s="225" t="s">
        <v>63</v>
      </c>
      <c r="D314" s="233">
        <v>51734.917150738911</v>
      </c>
      <c r="E314" s="227">
        <v>30197.470609702388</v>
      </c>
      <c r="F314" s="227">
        <v>14972.876778740441</v>
      </c>
      <c r="G314" s="227">
        <v>4586.8333707334259</v>
      </c>
      <c r="H314" s="234">
        <v>101492.09790991516</v>
      </c>
      <c r="K314" s="171"/>
    </row>
    <row r="315" spans="1:11" ht="15" x14ac:dyDescent="0.2">
      <c r="A315" s="225">
        <v>2023</v>
      </c>
      <c r="B315" s="95" t="s">
        <v>4</v>
      </c>
      <c r="C315" s="225" t="s">
        <v>76</v>
      </c>
      <c r="D315" s="233">
        <v>44581.191600248007</v>
      </c>
      <c r="E315" s="227">
        <v>36531.3319700344</v>
      </c>
      <c r="F315" s="227">
        <v>20391.346191606161</v>
      </c>
      <c r="G315" s="227">
        <v>4934.2090541863563</v>
      </c>
      <c r="H315" s="234">
        <v>106438.07881607494</v>
      </c>
      <c r="K315" s="171"/>
    </row>
    <row r="316" spans="1:11" ht="15" x14ac:dyDescent="0.2">
      <c r="A316" s="225">
        <v>2023</v>
      </c>
      <c r="B316" s="95" t="s">
        <v>5</v>
      </c>
      <c r="C316" s="225" t="s">
        <v>76</v>
      </c>
      <c r="D316" s="233">
        <v>37270.024757946681</v>
      </c>
      <c r="E316" s="227">
        <v>30386.123278744737</v>
      </c>
      <c r="F316" s="227">
        <v>18953.446192905198</v>
      </c>
      <c r="G316" s="227">
        <v>2995.1732289966772</v>
      </c>
      <c r="H316" s="234">
        <v>89604.767458593284</v>
      </c>
      <c r="K316" s="171"/>
    </row>
    <row r="317" spans="1:11" ht="15" x14ac:dyDescent="0.2">
      <c r="A317" s="225">
        <v>2023</v>
      </c>
      <c r="B317" s="95" t="s">
        <v>6</v>
      </c>
      <c r="C317" s="225" t="s">
        <v>76</v>
      </c>
      <c r="D317" s="233">
        <v>45903.843989838948</v>
      </c>
      <c r="E317" s="227">
        <v>31906.927420780514</v>
      </c>
      <c r="F317" s="227">
        <v>21427.287324336867</v>
      </c>
      <c r="G317" s="227">
        <v>3811.2812650436813</v>
      </c>
      <c r="H317" s="234">
        <v>103049.34000000001</v>
      </c>
      <c r="K317" s="171"/>
    </row>
    <row r="318" spans="1:11" ht="15" x14ac:dyDescent="0.2">
      <c r="A318" s="225">
        <v>2023</v>
      </c>
      <c r="B318" s="95" t="s">
        <v>7</v>
      </c>
      <c r="C318" s="225" t="s">
        <v>76</v>
      </c>
      <c r="D318" s="233">
        <v>42039.135744766972</v>
      </c>
      <c r="E318" s="227">
        <v>30141.254949526905</v>
      </c>
      <c r="F318" s="227">
        <v>19533.751291806013</v>
      </c>
      <c r="G318" s="227">
        <v>3561.5730139001093</v>
      </c>
      <c r="H318" s="234">
        <v>95275.714999999997</v>
      </c>
      <c r="K318" s="171"/>
    </row>
    <row r="319" spans="1:11" ht="15" x14ac:dyDescent="0.2">
      <c r="A319" s="225">
        <v>2023</v>
      </c>
      <c r="B319" s="95" t="s">
        <v>8</v>
      </c>
      <c r="C319" s="225" t="s">
        <v>76</v>
      </c>
      <c r="D319" s="233">
        <v>40199.071776484714</v>
      </c>
      <c r="E319" s="227">
        <v>34744.742402586817</v>
      </c>
      <c r="F319" s="227">
        <v>17503.459863459044</v>
      </c>
      <c r="G319" s="227">
        <v>3944.5559574694271</v>
      </c>
      <c r="H319" s="234">
        <v>96391.829999999987</v>
      </c>
      <c r="K319" s="171"/>
    </row>
    <row r="320" spans="1:11" ht="15" x14ac:dyDescent="0.2">
      <c r="A320" s="225">
        <v>2023</v>
      </c>
      <c r="B320" s="95" t="s">
        <v>9</v>
      </c>
      <c r="C320" s="225" t="s">
        <v>76</v>
      </c>
      <c r="D320" s="233">
        <v>40947.820958746415</v>
      </c>
      <c r="E320" s="227">
        <v>35559.773138087978</v>
      </c>
      <c r="F320" s="227">
        <v>15709.47732472584</v>
      </c>
      <c r="G320" s="227">
        <v>4941.148578439761</v>
      </c>
      <c r="H320" s="234">
        <v>97158.22</v>
      </c>
      <c r="K320" s="171"/>
    </row>
    <row r="321" spans="1:11" ht="15" x14ac:dyDescent="0.2">
      <c r="A321" s="225">
        <v>2023</v>
      </c>
      <c r="B321" s="95" t="s">
        <v>10</v>
      </c>
      <c r="C321" s="225" t="s">
        <v>76</v>
      </c>
      <c r="D321" s="233">
        <v>44809.233685785075</v>
      </c>
      <c r="E321" s="227">
        <v>38144.169501640092</v>
      </c>
      <c r="F321" s="227">
        <v>15054.13706699986</v>
      </c>
      <c r="G321" s="227">
        <v>6641.2997455749737</v>
      </c>
      <c r="H321" s="234">
        <v>104648.84</v>
      </c>
      <c r="K321" s="171"/>
    </row>
    <row r="322" spans="1:11" ht="15" x14ac:dyDescent="0.2">
      <c r="A322" s="225">
        <v>2023</v>
      </c>
      <c r="B322" s="95" t="s">
        <v>11</v>
      </c>
      <c r="C322" s="225" t="s">
        <v>76</v>
      </c>
      <c r="D322" s="233">
        <v>40479.016030971325</v>
      </c>
      <c r="E322" s="227">
        <v>35431.239066913273</v>
      </c>
      <c r="F322" s="227">
        <v>15457.326479407979</v>
      </c>
      <c r="G322" s="227">
        <v>5318.668422707422</v>
      </c>
      <c r="H322" s="234">
        <v>96686.25</v>
      </c>
      <c r="K322" s="171"/>
    </row>
    <row r="323" spans="1:11" ht="15" x14ac:dyDescent="0.2">
      <c r="A323" s="225">
        <v>2023</v>
      </c>
      <c r="B323" s="95" t="s">
        <v>12</v>
      </c>
      <c r="C323" s="225" t="s">
        <v>76</v>
      </c>
      <c r="D323" s="233">
        <v>47813.623946485553</v>
      </c>
      <c r="E323" s="227">
        <v>41631.271510574166</v>
      </c>
      <c r="F323" s="227">
        <v>14800.932587776959</v>
      </c>
      <c r="G323" s="227">
        <v>5559.0419551633313</v>
      </c>
      <c r="H323" s="234">
        <v>109804.87000000002</v>
      </c>
      <c r="K323" s="171"/>
    </row>
    <row r="324" spans="1:11" ht="15" x14ac:dyDescent="0.2">
      <c r="A324" s="225">
        <v>2023</v>
      </c>
      <c r="B324" s="95" t="s">
        <v>13</v>
      </c>
      <c r="C324" s="225" t="s">
        <v>76</v>
      </c>
      <c r="D324" s="233">
        <v>33672.572295746708</v>
      </c>
      <c r="E324" s="227">
        <v>43623.093517081019</v>
      </c>
      <c r="F324" s="227">
        <v>16299.85801550139</v>
      </c>
      <c r="G324" s="227">
        <v>5478.186171670879</v>
      </c>
      <c r="H324" s="234">
        <v>99073.71</v>
      </c>
      <c r="K324" s="171"/>
    </row>
    <row r="325" spans="1:11" ht="15" x14ac:dyDescent="0.2">
      <c r="A325" s="225">
        <v>2024</v>
      </c>
      <c r="B325" s="95" t="s">
        <v>2</v>
      </c>
      <c r="C325" s="225" t="s">
        <v>76</v>
      </c>
      <c r="D325" s="233">
        <v>28794.799484092859</v>
      </c>
      <c r="E325" s="227">
        <v>32943.114929724878</v>
      </c>
      <c r="F325" s="227">
        <v>14246.143566600977</v>
      </c>
      <c r="G325" s="227">
        <v>3314.948686247948</v>
      </c>
      <c r="H325" s="234">
        <v>79299.006666666668</v>
      </c>
      <c r="K325" s="171"/>
    </row>
    <row r="326" spans="1:11" ht="15" x14ac:dyDescent="0.2">
      <c r="A326" s="225">
        <v>2024</v>
      </c>
      <c r="B326" s="95" t="s">
        <v>3</v>
      </c>
      <c r="C326" s="225" t="s">
        <v>76</v>
      </c>
      <c r="D326" s="233">
        <v>38694.985404987106</v>
      </c>
      <c r="E326" s="227">
        <v>31836.929802235598</v>
      </c>
      <c r="F326" s="227">
        <v>17379.214079965608</v>
      </c>
      <c r="G326" s="227">
        <v>3177.942712811694</v>
      </c>
      <c r="H326" s="234">
        <v>91089.072</v>
      </c>
      <c r="K326" s="171"/>
    </row>
    <row r="327" spans="1:11" ht="15" x14ac:dyDescent="0.2">
      <c r="A327" s="225">
        <v>2024</v>
      </c>
      <c r="B327" s="95" t="s">
        <v>4</v>
      </c>
      <c r="C327" s="225" t="s">
        <v>76</v>
      </c>
      <c r="D327" s="233">
        <v>36868.679962740032</v>
      </c>
      <c r="E327" s="227">
        <v>30554.83090283749</v>
      </c>
      <c r="F327" s="227">
        <v>14968.272678417885</v>
      </c>
      <c r="G327" s="227">
        <v>3890.1564560045858</v>
      </c>
      <c r="H327" s="234">
        <v>86281.939999999988</v>
      </c>
      <c r="K327" s="171"/>
    </row>
    <row r="328" spans="1:11" ht="15" x14ac:dyDescent="0.2">
      <c r="A328" s="382">
        <v>2024</v>
      </c>
      <c r="B328" s="377" t="s">
        <v>5</v>
      </c>
      <c r="C328" s="382" t="s">
        <v>76</v>
      </c>
      <c r="D328" s="383">
        <v>40962.51</v>
      </c>
      <c r="E328" s="227">
        <v>34292.830000000009</v>
      </c>
      <c r="F328" s="227">
        <v>17386.269999999997</v>
      </c>
      <c r="G328" s="227">
        <v>3457</v>
      </c>
      <c r="H328" s="234">
        <v>96098.610000000015</v>
      </c>
      <c r="K328" s="171"/>
    </row>
    <row r="329" spans="1:11" s="384" customFormat="1" ht="15" x14ac:dyDescent="0.2">
      <c r="A329" s="387">
        <v>2024</v>
      </c>
      <c r="B329" s="175" t="s">
        <v>6</v>
      </c>
      <c r="C329" s="229" t="s">
        <v>76</v>
      </c>
      <c r="D329" s="235">
        <v>35222.894164604986</v>
      </c>
      <c r="E329" s="231">
        <v>35463.928303693443</v>
      </c>
      <c r="F329" s="231">
        <v>16479.626700958885</v>
      </c>
      <c r="G329" s="231">
        <v>2945.7724100910127</v>
      </c>
      <c r="H329" s="236">
        <v>90112.221579348319</v>
      </c>
      <c r="K329" s="385"/>
    </row>
    <row r="330" spans="1:11" ht="12.75" x14ac:dyDescent="0.2">
      <c r="A330" s="61"/>
      <c r="B330" s="77"/>
      <c r="C330" s="61"/>
      <c r="D330" s="130"/>
      <c r="E330" s="115"/>
      <c r="F330" s="115"/>
      <c r="G330" s="115"/>
      <c r="H330" s="115"/>
      <c r="K330" s="171"/>
    </row>
    <row r="331" spans="1:11" x14ac:dyDescent="0.25">
      <c r="A331" s="116"/>
      <c r="B331" s="138"/>
      <c r="C331" s="136"/>
      <c r="D331" s="117"/>
      <c r="E331" s="117"/>
      <c r="F331" s="117"/>
      <c r="G331" s="117"/>
      <c r="H331" s="117"/>
    </row>
    <row r="332" spans="1:11" ht="12.75" x14ac:dyDescent="0.2">
      <c r="A332" s="125" t="s">
        <v>55</v>
      </c>
      <c r="B332" s="126"/>
      <c r="C332" s="126"/>
      <c r="D332" s="127"/>
      <c r="E332" s="127"/>
      <c r="F332" s="127"/>
      <c r="G332" s="127"/>
      <c r="H332" s="128"/>
    </row>
    <row r="333" spans="1:11" ht="12.75" x14ac:dyDescent="0.2">
      <c r="A333" s="106" t="s">
        <v>46</v>
      </c>
      <c r="B333" s="137"/>
      <c r="C333" s="137"/>
      <c r="D333" s="136"/>
      <c r="E333" s="136"/>
      <c r="F333" s="136"/>
      <c r="G333" s="136"/>
      <c r="H333" s="107"/>
    </row>
    <row r="334" spans="1:11" ht="12.75" x14ac:dyDescent="0.2">
      <c r="A334" s="337" t="s">
        <v>58</v>
      </c>
      <c r="B334" s="338"/>
      <c r="C334" s="338"/>
      <c r="D334" s="338"/>
      <c r="E334" s="338"/>
      <c r="F334" s="338"/>
      <c r="G334" s="338"/>
      <c r="H334" s="339"/>
    </row>
    <row r="335" spans="1:11" ht="12.75" x14ac:dyDescent="0.2">
      <c r="A335" s="337"/>
      <c r="B335" s="338"/>
      <c r="C335" s="338"/>
      <c r="D335" s="338"/>
      <c r="E335" s="338"/>
      <c r="F335" s="338"/>
      <c r="G335" s="338"/>
      <c r="H335" s="339"/>
    </row>
    <row r="336" spans="1:11" ht="12.75" x14ac:dyDescent="0.2">
      <c r="A336" s="108" t="s">
        <v>33</v>
      </c>
      <c r="B336" s="135"/>
      <c r="C336" s="135"/>
      <c r="D336" s="134"/>
      <c r="E336" s="134"/>
      <c r="F336" s="134"/>
      <c r="G336" s="134"/>
      <c r="H336" s="109"/>
    </row>
    <row r="337" spans="1:8" ht="12.75" x14ac:dyDescent="0.2">
      <c r="A337" s="340" t="s">
        <v>59</v>
      </c>
      <c r="B337" s="341"/>
      <c r="C337" s="341"/>
      <c r="D337" s="341"/>
      <c r="E337" s="341"/>
      <c r="F337" s="341"/>
      <c r="G337" s="341"/>
      <c r="H337" s="342"/>
    </row>
    <row r="338" spans="1:8" ht="12.75" x14ac:dyDescent="0.2">
      <c r="A338" s="340"/>
      <c r="B338" s="341"/>
      <c r="C338" s="341"/>
      <c r="D338" s="341"/>
      <c r="E338" s="341"/>
      <c r="F338" s="341"/>
      <c r="G338" s="341"/>
      <c r="H338" s="342"/>
    </row>
    <row r="339" spans="1:8" ht="16.5" customHeight="1" x14ac:dyDescent="0.2">
      <c r="A339" s="340"/>
      <c r="B339" s="341"/>
      <c r="C339" s="341"/>
      <c r="D339" s="341"/>
      <c r="E339" s="341"/>
      <c r="F339" s="341"/>
      <c r="G339" s="341"/>
      <c r="H339" s="342"/>
    </row>
    <row r="340" spans="1:8" ht="41.25" customHeight="1" x14ac:dyDescent="0.2">
      <c r="A340" s="337" t="s">
        <v>88</v>
      </c>
      <c r="B340" s="341"/>
      <c r="C340" s="341"/>
      <c r="D340" s="341"/>
      <c r="E340" s="341"/>
      <c r="F340" s="341"/>
      <c r="G340" s="341"/>
      <c r="H340" s="342"/>
    </row>
    <row r="341" spans="1:8" ht="58.5" customHeight="1" x14ac:dyDescent="0.2">
      <c r="A341" s="337" t="s">
        <v>96</v>
      </c>
      <c r="B341" s="338"/>
      <c r="C341" s="338"/>
      <c r="D341" s="338"/>
      <c r="E341" s="338"/>
      <c r="F341" s="338"/>
      <c r="G341" s="338"/>
      <c r="H341" s="339"/>
    </row>
    <row r="342" spans="1:8" ht="18" customHeight="1" x14ac:dyDescent="0.2">
      <c r="A342" s="335" t="str">
        <f>'Anexo 1'!A45</f>
        <v>Actualizado el 10 de julio de 2024</v>
      </c>
      <c r="B342" s="336"/>
      <c r="C342" s="336"/>
      <c r="D342" s="336"/>
      <c r="E342" s="133"/>
      <c r="F342" s="133"/>
      <c r="G342" s="133"/>
      <c r="H342" s="110"/>
    </row>
    <row r="343" spans="1:8" ht="1.5" customHeight="1" x14ac:dyDescent="0.25">
      <c r="A343" s="111"/>
      <c r="B343" s="112"/>
      <c r="C343" s="112"/>
      <c r="D343" s="113"/>
      <c r="E343" s="113"/>
      <c r="F343" s="113"/>
      <c r="G343" s="113"/>
      <c r="H343" s="114"/>
    </row>
  </sheetData>
  <mergeCells count="15">
    <mergeCell ref="A342:D342"/>
    <mergeCell ref="D9:D10"/>
    <mergeCell ref="E9:E10"/>
    <mergeCell ref="F9:F10"/>
    <mergeCell ref="G9:G10"/>
    <mergeCell ref="A334:H335"/>
    <mergeCell ref="A337:H339"/>
    <mergeCell ref="A340:H340"/>
    <mergeCell ref="A341:H341"/>
    <mergeCell ref="A4:H5"/>
    <mergeCell ref="A6:H8"/>
    <mergeCell ref="A9:A10"/>
    <mergeCell ref="B9:B10"/>
    <mergeCell ref="C9:C10"/>
    <mergeCell ref="H9:H10"/>
  </mergeCells>
  <phoneticPr fontId="36" type="noConversion"/>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50"/>
  <sheetViews>
    <sheetView showGridLines="0" zoomScale="85" zoomScaleNormal="85" workbookViewId="0">
      <pane ySplit="8" topLeftCell="A15" activePane="bottomLeft" state="frozen"/>
      <selection pane="bottomLeft" activeCell="P15" sqref="P15"/>
    </sheetView>
  </sheetViews>
  <sheetFormatPr baseColWidth="10" defaultRowHeight="12.75" x14ac:dyDescent="0.2"/>
  <cols>
    <col min="1" max="1" width="15.85546875" customWidth="1"/>
    <col min="2" max="2" width="7.28515625" customWidth="1"/>
    <col min="3" max="3" width="9.7109375" customWidth="1"/>
    <col min="4" max="4" width="6" customWidth="1"/>
    <col min="5" max="6" width="1" customWidth="1"/>
    <col min="7" max="7" width="2.28515625" customWidth="1"/>
    <col min="8" max="8" width="6.140625" customWidth="1"/>
    <col min="9" max="9" width="6.7109375" customWidth="1"/>
    <col min="10" max="10" width="9.5703125" customWidth="1"/>
    <col min="11" max="11" width="2.7109375" customWidth="1"/>
    <col min="12" max="12" width="4.140625" customWidth="1"/>
    <col min="13" max="13" width="15" customWidth="1"/>
    <col min="14" max="29" width="11.42578125" style="45"/>
  </cols>
  <sheetData>
    <row r="1" spans="1:29" ht="63.75" customHeight="1" x14ac:dyDescent="0.2"/>
    <row r="2" spans="1:29" ht="12.75" customHeight="1" x14ac:dyDescent="0.2"/>
    <row r="3" spans="1:29" ht="17.25" customHeight="1" x14ac:dyDescent="0.2">
      <c r="A3" s="248" t="s">
        <v>41</v>
      </c>
      <c r="B3" s="248"/>
      <c r="C3" s="248"/>
      <c r="D3" s="248"/>
      <c r="E3" s="248"/>
      <c r="F3" s="248"/>
      <c r="G3" s="248"/>
      <c r="H3" s="248"/>
      <c r="I3" s="248"/>
      <c r="J3" s="248"/>
      <c r="K3" s="248"/>
      <c r="L3" s="248"/>
      <c r="M3" s="248"/>
    </row>
    <row r="4" spans="1:29" ht="15.75" customHeight="1" x14ac:dyDescent="0.2">
      <c r="A4" s="248"/>
      <c r="B4" s="248"/>
      <c r="C4" s="248"/>
      <c r="D4" s="248"/>
      <c r="E4" s="248"/>
      <c r="F4" s="248"/>
      <c r="G4" s="248"/>
      <c r="H4" s="248"/>
      <c r="I4" s="248"/>
      <c r="J4" s="248"/>
      <c r="K4" s="248"/>
      <c r="L4" s="248"/>
      <c r="M4" s="248"/>
    </row>
    <row r="5" spans="1:29" s="21" customFormat="1" ht="49.5" customHeight="1" x14ac:dyDescent="0.2">
      <c r="A5" s="300" t="s">
        <v>105</v>
      </c>
      <c r="B5" s="300"/>
      <c r="C5" s="300"/>
      <c r="D5" s="300"/>
      <c r="E5" s="300"/>
      <c r="F5" s="300"/>
      <c r="G5" s="300"/>
      <c r="H5" s="300"/>
      <c r="I5" s="300"/>
      <c r="J5" s="300"/>
      <c r="K5" s="300"/>
      <c r="L5" s="300"/>
      <c r="M5" s="301"/>
      <c r="N5" s="140"/>
      <c r="O5" s="140"/>
      <c r="P5" s="140"/>
      <c r="Q5" s="140"/>
      <c r="R5" s="140"/>
      <c r="S5" s="140"/>
      <c r="T5" s="140"/>
      <c r="U5" s="140"/>
      <c r="V5" s="140"/>
      <c r="W5" s="140"/>
      <c r="X5" s="140"/>
      <c r="Y5" s="140"/>
      <c r="Z5" s="140"/>
      <c r="AA5" s="140"/>
      <c r="AB5" s="140"/>
      <c r="AC5" s="140"/>
    </row>
    <row r="6" spans="1:29" s="21" customFormat="1" ht="12" customHeight="1" x14ac:dyDescent="0.2">
      <c r="A6" s="157"/>
      <c r="B6" s="157"/>
      <c r="C6" s="157"/>
      <c r="D6" s="157"/>
      <c r="E6" s="157"/>
      <c r="F6" s="157"/>
      <c r="G6" s="157"/>
      <c r="H6" s="157"/>
      <c r="I6" s="348" t="s">
        <v>72</v>
      </c>
      <c r="J6" s="348"/>
      <c r="K6" s="157"/>
      <c r="N6" s="140"/>
      <c r="O6" s="140"/>
      <c r="P6" s="140"/>
      <c r="Q6" s="140"/>
      <c r="R6" s="140"/>
      <c r="S6" s="140"/>
      <c r="T6" s="140"/>
      <c r="U6" s="140"/>
      <c r="V6" s="140"/>
      <c r="W6" s="140"/>
      <c r="X6" s="140"/>
      <c r="Y6" s="140"/>
      <c r="Z6" s="140"/>
      <c r="AA6" s="140"/>
      <c r="AB6" s="140"/>
      <c r="AC6" s="140"/>
    </row>
    <row r="7" spans="1:29" ht="21" customHeight="1" x14ac:dyDescent="0.2">
      <c r="A7" s="349" t="s">
        <v>69</v>
      </c>
      <c r="B7" s="343" t="s">
        <v>14</v>
      </c>
      <c r="C7" s="343"/>
      <c r="D7" s="343"/>
      <c r="E7" s="343"/>
      <c r="F7" s="343"/>
      <c r="G7" s="343"/>
      <c r="H7" s="343" t="s">
        <v>70</v>
      </c>
      <c r="I7" s="343"/>
      <c r="J7" s="343"/>
      <c r="K7" s="343" t="s">
        <v>90</v>
      </c>
      <c r="L7" s="343"/>
      <c r="M7" s="344"/>
    </row>
    <row r="8" spans="1:29" ht="45" customHeight="1" thickBot="1" x14ac:dyDescent="0.25">
      <c r="A8" s="350"/>
      <c r="B8" s="345" t="s">
        <v>106</v>
      </c>
      <c r="C8" s="345"/>
      <c r="D8" s="345"/>
      <c r="E8" s="345"/>
      <c r="F8" s="345"/>
      <c r="G8" s="345"/>
      <c r="H8" s="345" t="s">
        <v>107</v>
      </c>
      <c r="I8" s="345"/>
      <c r="J8" s="345"/>
      <c r="K8" s="346" t="s">
        <v>108</v>
      </c>
      <c r="L8" s="346"/>
      <c r="M8" s="347"/>
    </row>
    <row r="9" spans="1:29" ht="15" customHeight="1" thickTop="1" x14ac:dyDescent="0.2">
      <c r="A9" s="166" t="s">
        <v>71</v>
      </c>
      <c r="B9" s="153"/>
      <c r="C9" s="154">
        <v>-8.1924641292486484</v>
      </c>
      <c r="D9" s="155"/>
      <c r="F9" s="154"/>
      <c r="G9" s="153"/>
      <c r="H9" s="153"/>
      <c r="I9" s="154">
        <v>-4.7701974493373598</v>
      </c>
      <c r="J9" s="93"/>
      <c r="K9" s="93"/>
      <c r="L9" s="154"/>
      <c r="M9" s="242">
        <v>-3.4841638681019589</v>
      </c>
      <c r="N9" s="142"/>
    </row>
    <row r="10" spans="1:29" ht="15" customHeight="1" x14ac:dyDescent="0.2">
      <c r="A10" s="166" t="s">
        <v>28</v>
      </c>
      <c r="B10" s="153"/>
      <c r="C10" s="93">
        <v>-3.2333971074251053</v>
      </c>
      <c r="D10" s="155"/>
      <c r="F10" s="58"/>
      <c r="G10" s="153"/>
      <c r="H10" s="153"/>
      <c r="I10" s="93">
        <v>1.4062499001338722</v>
      </c>
      <c r="J10" s="93"/>
      <c r="K10" s="93"/>
      <c r="L10" s="93"/>
      <c r="M10" s="94">
        <v>1.3042439984993166</v>
      </c>
      <c r="N10" s="142"/>
      <c r="P10" s="172"/>
    </row>
    <row r="11" spans="1:29" ht="15" customHeight="1" x14ac:dyDescent="0.2">
      <c r="A11" s="167" t="s">
        <v>32</v>
      </c>
      <c r="B11" s="153"/>
      <c r="C11" s="93">
        <v>-11.450291915608645</v>
      </c>
      <c r="D11" s="155"/>
      <c r="F11" s="58"/>
      <c r="G11" s="153"/>
      <c r="H11" s="153"/>
      <c r="I11" s="93">
        <v>-3.6537442723050759</v>
      </c>
      <c r="J11" s="93"/>
      <c r="K11" s="93"/>
      <c r="L11" s="93"/>
      <c r="M11" s="94">
        <v>10.064156854744866</v>
      </c>
      <c r="N11" s="142"/>
      <c r="P11" s="172"/>
    </row>
    <row r="12" spans="1:29" ht="15" customHeight="1" x14ac:dyDescent="0.2">
      <c r="A12" s="167" t="s">
        <v>31</v>
      </c>
      <c r="B12" s="153"/>
      <c r="C12" s="93">
        <v>7.1507224957674538</v>
      </c>
      <c r="D12" s="155"/>
      <c r="F12" s="58"/>
      <c r="G12" s="153"/>
      <c r="H12" s="153"/>
      <c r="I12" s="93">
        <v>7.2726146987304219</v>
      </c>
      <c r="J12" s="93"/>
      <c r="K12" s="93"/>
      <c r="L12" s="93"/>
      <c r="M12" s="94">
        <v>-7.2973159029908459</v>
      </c>
      <c r="N12" s="142"/>
      <c r="P12" s="172"/>
    </row>
    <row r="13" spans="1:29" ht="15" customHeight="1" x14ac:dyDescent="0.2">
      <c r="A13" s="166" t="s">
        <v>29</v>
      </c>
      <c r="B13" s="153"/>
      <c r="C13" s="93">
        <v>-7.6631842613959407</v>
      </c>
      <c r="D13" s="155"/>
      <c r="F13" s="93"/>
      <c r="G13" s="153"/>
      <c r="H13" s="153"/>
      <c r="I13" s="93">
        <v>-7.8284849004097623</v>
      </c>
      <c r="J13" s="93"/>
      <c r="K13" s="93"/>
      <c r="L13" s="93"/>
      <c r="M13" s="94">
        <v>-2.9510999232197292</v>
      </c>
      <c r="N13" s="142"/>
      <c r="P13" s="172"/>
    </row>
    <row r="14" spans="1:29" ht="15" customHeight="1" x14ac:dyDescent="0.2">
      <c r="A14" s="168" t="s">
        <v>30</v>
      </c>
      <c r="B14" s="153"/>
      <c r="C14" s="93">
        <v>-16.771933333301263</v>
      </c>
      <c r="D14" s="155"/>
      <c r="F14" s="93"/>
      <c r="G14" s="153"/>
      <c r="H14" s="153"/>
      <c r="I14" s="93">
        <v>-18.580712851601959</v>
      </c>
      <c r="J14" s="93"/>
      <c r="K14" s="93"/>
      <c r="L14" s="93"/>
      <c r="M14" s="94">
        <v>-14.38058909471961</v>
      </c>
      <c r="N14" s="142"/>
      <c r="P14" s="172"/>
    </row>
    <row r="15" spans="1:29" ht="15" customHeight="1" x14ac:dyDescent="0.2">
      <c r="A15" s="169" t="s">
        <v>25</v>
      </c>
      <c r="B15" s="164"/>
      <c r="C15" s="162">
        <v>-60.339701610907092</v>
      </c>
      <c r="D15" s="165"/>
      <c r="E15" s="151"/>
      <c r="F15" s="162"/>
      <c r="G15" s="164"/>
      <c r="H15" s="164"/>
      <c r="I15" s="162">
        <v>-20.289881233657866</v>
      </c>
      <c r="J15" s="162"/>
      <c r="K15" s="162"/>
      <c r="L15" s="162"/>
      <c r="M15" s="163">
        <v>-26.974691111308843</v>
      </c>
      <c r="N15" s="142"/>
      <c r="P15" s="172"/>
    </row>
    <row r="16" spans="1:29" ht="15" customHeight="1" x14ac:dyDescent="0.25">
      <c r="A16" s="141"/>
      <c r="B16" s="118"/>
      <c r="C16" s="119"/>
      <c r="D16" s="120"/>
      <c r="E16" s="121"/>
      <c r="F16" s="121"/>
      <c r="G16" s="121"/>
      <c r="H16" s="44"/>
    </row>
    <row r="17" spans="1:13" ht="15" customHeight="1" x14ac:dyDescent="0.25">
      <c r="A17" s="141"/>
      <c r="B17" s="118"/>
      <c r="C17" s="119"/>
      <c r="D17" s="120"/>
      <c r="E17" s="121"/>
      <c r="F17" s="121"/>
      <c r="G17" s="121"/>
      <c r="H17" s="4"/>
    </row>
    <row r="18" spans="1:13" ht="15" customHeight="1" x14ac:dyDescent="0.25">
      <c r="A18" s="260" t="s">
        <v>53</v>
      </c>
      <c r="B18" s="261"/>
      <c r="C18" s="261"/>
      <c r="D18" s="261"/>
      <c r="E18" s="261"/>
      <c r="F18" s="261"/>
      <c r="G18" s="145"/>
      <c r="H18" s="146"/>
      <c r="I18" s="147"/>
      <c r="J18" s="147"/>
      <c r="K18" s="147"/>
      <c r="L18" s="147"/>
      <c r="M18" s="148"/>
    </row>
    <row r="19" spans="1:13" ht="17.25" customHeight="1" x14ac:dyDescent="0.25">
      <c r="A19" s="39" t="s">
        <v>16</v>
      </c>
      <c r="B19" s="40"/>
      <c r="C19" s="40"/>
      <c r="D19" s="40"/>
      <c r="E19" s="40"/>
      <c r="F19" s="40"/>
      <c r="G19" s="143"/>
      <c r="H19" s="4"/>
      <c r="M19" s="149"/>
    </row>
    <row r="20" spans="1:13" ht="17.25" customHeight="1" x14ac:dyDescent="0.25">
      <c r="A20" s="39" t="s">
        <v>54</v>
      </c>
      <c r="B20" s="40"/>
      <c r="C20" s="40"/>
      <c r="D20" s="40"/>
      <c r="E20" s="40"/>
      <c r="F20" s="40"/>
      <c r="G20" s="144"/>
      <c r="H20" s="4"/>
      <c r="M20" s="149"/>
    </row>
    <row r="21" spans="1:13" ht="33" customHeight="1" x14ac:dyDescent="0.2">
      <c r="A21" s="257" t="s">
        <v>58</v>
      </c>
      <c r="B21" s="258"/>
      <c r="C21" s="258"/>
      <c r="D21" s="258"/>
      <c r="E21" s="258"/>
      <c r="F21" s="258"/>
      <c r="G21" s="258"/>
      <c r="H21" s="258"/>
      <c r="I21" s="258"/>
      <c r="J21" s="258"/>
      <c r="K21" s="258"/>
      <c r="L21" s="258"/>
      <c r="M21" s="259"/>
    </row>
    <row r="22" spans="1:13" ht="27.75" customHeight="1" x14ac:dyDescent="0.2">
      <c r="A22" s="257" t="s">
        <v>68</v>
      </c>
      <c r="B22" s="258"/>
      <c r="C22" s="258"/>
      <c r="D22" s="258"/>
      <c r="E22" s="258"/>
      <c r="F22" s="258"/>
      <c r="G22" s="258"/>
      <c r="H22" s="258"/>
      <c r="I22" s="258"/>
      <c r="J22" s="258"/>
      <c r="K22" s="258"/>
      <c r="L22" s="258"/>
      <c r="M22" s="259"/>
    </row>
    <row r="23" spans="1:13" ht="20.25" customHeight="1" x14ac:dyDescent="0.25">
      <c r="A23" s="41" t="str">
        <f>'Anexo 1'!A45</f>
        <v>Actualizado el 10 de julio de 2024</v>
      </c>
      <c r="B23" s="40"/>
      <c r="C23" s="40"/>
      <c r="D23" s="40"/>
      <c r="E23" s="42"/>
      <c r="F23" s="42"/>
      <c r="G23" s="4"/>
      <c r="H23" s="4"/>
      <c r="M23" s="149"/>
    </row>
    <row r="24" spans="1:13" ht="7.5" customHeight="1" x14ac:dyDescent="0.25">
      <c r="A24" s="17"/>
      <c r="B24" s="18"/>
      <c r="C24" s="19"/>
      <c r="D24" s="18"/>
      <c r="E24" s="18"/>
      <c r="F24" s="18"/>
      <c r="G24" s="18"/>
      <c r="H24" s="150"/>
      <c r="I24" s="151"/>
      <c r="J24" s="151"/>
      <c r="K24" s="151"/>
      <c r="L24" s="151"/>
      <c r="M24" s="152"/>
    </row>
    <row r="25" spans="1:13" ht="15" x14ac:dyDescent="0.25">
      <c r="A25" s="4"/>
      <c r="B25" s="4"/>
      <c r="C25" s="5"/>
      <c r="D25" s="4"/>
      <c r="E25" s="4"/>
      <c r="F25" s="4"/>
      <c r="G25" s="4"/>
    </row>
    <row r="26" spans="1:13" ht="15" x14ac:dyDescent="0.25">
      <c r="A26" s="4"/>
      <c r="B26" s="4"/>
      <c r="C26" s="4"/>
      <c r="D26" s="4"/>
      <c r="E26" s="4"/>
      <c r="F26" s="4"/>
      <c r="G26" s="4"/>
    </row>
    <row r="27" spans="1:13" ht="15" x14ac:dyDescent="0.25">
      <c r="A27" s="4"/>
      <c r="B27" s="4"/>
      <c r="C27" s="4"/>
      <c r="D27" s="4"/>
      <c r="E27" s="4"/>
      <c r="F27" s="4"/>
      <c r="G27" s="4"/>
      <c r="H27" s="8"/>
    </row>
    <row r="28" spans="1:13" ht="12.75" customHeight="1" x14ac:dyDescent="0.25">
      <c r="A28" s="4"/>
      <c r="B28" s="4"/>
      <c r="C28" s="4"/>
      <c r="D28" s="4"/>
      <c r="E28" s="4"/>
      <c r="F28" s="4"/>
      <c r="G28" s="4"/>
      <c r="H28" s="8"/>
    </row>
    <row r="29" spans="1:13" ht="15" x14ac:dyDescent="0.25">
      <c r="A29" s="4"/>
      <c r="B29" s="4"/>
      <c r="C29" s="4"/>
      <c r="D29" s="4"/>
      <c r="E29" s="4"/>
      <c r="F29" s="4"/>
      <c r="G29" s="4"/>
    </row>
    <row r="30" spans="1:13" ht="15" x14ac:dyDescent="0.25">
      <c r="A30" s="4"/>
      <c r="B30" s="4"/>
      <c r="C30" s="4"/>
      <c r="D30" s="4"/>
      <c r="E30" s="4"/>
      <c r="F30" s="4"/>
      <c r="G30" s="4"/>
    </row>
    <row r="31" spans="1:13" ht="15" x14ac:dyDescent="0.25">
      <c r="A31" s="4"/>
      <c r="B31" s="4"/>
      <c r="C31" s="4"/>
      <c r="D31" s="4"/>
      <c r="E31" s="4"/>
      <c r="F31" s="4"/>
      <c r="G31" s="4"/>
    </row>
    <row r="32" spans="1:13" ht="15" x14ac:dyDescent="0.25">
      <c r="A32" s="4"/>
      <c r="B32" s="4"/>
      <c r="C32" s="4"/>
      <c r="D32" s="4"/>
      <c r="E32" s="4"/>
      <c r="F32" s="4"/>
      <c r="G32" s="4"/>
    </row>
    <row r="33" spans="1:8" ht="15" x14ac:dyDescent="0.25">
      <c r="A33" s="4"/>
      <c r="B33" s="4"/>
      <c r="C33" s="4"/>
      <c r="D33" s="4"/>
      <c r="E33" s="4"/>
      <c r="F33" s="4"/>
      <c r="G33" s="4"/>
    </row>
    <row r="34" spans="1:8" ht="15" x14ac:dyDescent="0.25">
      <c r="A34" s="4"/>
      <c r="B34" s="4"/>
      <c r="C34" s="4"/>
      <c r="D34" s="4"/>
      <c r="E34" s="4"/>
      <c r="F34" s="4"/>
      <c r="G34" s="4"/>
    </row>
    <row r="35" spans="1:8" ht="15" x14ac:dyDescent="0.25">
      <c r="A35" s="4"/>
      <c r="B35" s="4"/>
      <c r="C35" s="4"/>
      <c r="D35" s="4"/>
      <c r="E35" s="4"/>
      <c r="F35" s="4"/>
      <c r="G35" s="4"/>
      <c r="H35" s="9"/>
    </row>
    <row r="36" spans="1:8" x14ac:dyDescent="0.2">
      <c r="A36" s="10"/>
      <c r="B36" s="7"/>
      <c r="C36" s="7"/>
      <c r="D36" s="7"/>
      <c r="E36" s="11"/>
      <c r="F36" s="11"/>
      <c r="G36" s="11"/>
      <c r="H36" s="9"/>
    </row>
    <row r="37" spans="1:8" x14ac:dyDescent="0.2">
      <c r="D37" s="6"/>
      <c r="E37" s="6"/>
      <c r="F37" s="6"/>
      <c r="G37" s="6"/>
      <c r="H37" s="9"/>
    </row>
    <row r="38" spans="1:8" x14ac:dyDescent="0.2">
      <c r="E38" s="12"/>
      <c r="F38" s="12"/>
      <c r="G38" s="12"/>
      <c r="H38" s="9"/>
    </row>
    <row r="39" spans="1:8" ht="14.25" x14ac:dyDescent="0.2">
      <c r="E39" s="13"/>
      <c r="F39" s="13"/>
      <c r="G39" s="13"/>
    </row>
    <row r="40" spans="1:8" ht="14.25" x14ac:dyDescent="0.2">
      <c r="E40" s="13"/>
      <c r="F40" s="13"/>
      <c r="G40" s="13"/>
    </row>
    <row r="41" spans="1:8" ht="14.25" x14ac:dyDescent="0.2">
      <c r="E41" s="13"/>
      <c r="F41" s="13"/>
    </row>
    <row r="42" spans="1:8" ht="14.25" x14ac:dyDescent="0.2">
      <c r="E42" s="13"/>
      <c r="F42" s="13"/>
    </row>
    <row r="47" spans="1:8" x14ac:dyDescent="0.2">
      <c r="G47" s="9"/>
    </row>
    <row r="48" spans="1:8" x14ac:dyDescent="0.2">
      <c r="G48" s="9"/>
    </row>
    <row r="49" spans="7:7" x14ac:dyDescent="0.2">
      <c r="G49" s="9"/>
    </row>
    <row r="50" spans="7:7" x14ac:dyDescent="0.2">
      <c r="G50" s="9"/>
    </row>
  </sheetData>
  <mergeCells count="15">
    <mergeCell ref="A3:M4"/>
    <mergeCell ref="A5:M5"/>
    <mergeCell ref="A22:M22"/>
    <mergeCell ref="A21:M21"/>
    <mergeCell ref="H7:J7"/>
    <mergeCell ref="K7:M7"/>
    <mergeCell ref="B8:D8"/>
    <mergeCell ref="E8:G8"/>
    <mergeCell ref="H8:J8"/>
    <mergeCell ref="K8:M8"/>
    <mergeCell ref="E7:G7"/>
    <mergeCell ref="A18:F18"/>
    <mergeCell ref="I6:J6"/>
    <mergeCell ref="A7:A8"/>
    <mergeCell ref="B7:D7"/>
  </mergeCells>
  <pageMargins left="0.74803149606299213" right="0.74803149606299213" top="0.98425196850393704" bottom="0.98425196850393704" header="0" footer="0"/>
  <pageSetup scale="34" orientation="portrait" horizontalDpi="300"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o" ma:contentTypeID="0x010100A98AC536F50765408B70C4FAE7185A41" ma:contentTypeVersion="18" ma:contentTypeDescription="Crear nuevo documento." ma:contentTypeScope="" ma:versionID="16138a06b615eead5eb5c88b015afd7d">
  <xsd:schema xmlns:xsd="http://www.w3.org/2001/XMLSchema" xmlns:xs="http://www.w3.org/2001/XMLSchema" xmlns:p="http://schemas.microsoft.com/office/2006/metadata/properties" xmlns:ns2="8f8c316e-b461-4f78-9990-3750447ba6db" xmlns:ns3="21267945-d812-4888-bf6e-bb48fe634a4b" targetNamespace="http://schemas.microsoft.com/office/2006/metadata/properties" ma:root="true" ma:fieldsID="5891d98cbb75099128890f9e430be53b" ns2:_="" ns3:_="">
    <xsd:import namespace="8f8c316e-b461-4f78-9990-3750447ba6db"/>
    <xsd:import namespace="21267945-d812-4888-bf6e-bb48fe634a4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Location" minOccurs="0"/>
                <xsd:element ref="ns2:MediaServiceObjectDetectorVersion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8c316e-b461-4f78-9990-3750447ba6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ea9b580d-3441-472b-b633-05114d4a3dc4"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1267945-d812-4888-bf6e-bb48fe634a4b"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de0b362b-c701-485e-a521-f22f8860b3fd}" ma:internalName="TaxCatchAll" ma:showField="CatchAllData" ma:web="21267945-d812-4888-bf6e-bb48fe634a4b">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Valor de Id. de documento" ma:description="El valor del identificador de documento asignado a este elemento." ma:indexed="true" ma:internalName="_dlc_DocId" ma:readOnly="true">
      <xsd:simpleType>
        <xsd:restriction base="dms:Text"/>
      </xsd:simpleType>
    </xsd:element>
    <xsd:element name="_dlc_DocIdUrl" ma:index="26"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Identificador persistente" ma:description="Mantener el identificador al agregar."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258CC9-8C5D-448A-AD59-1DAB0E1E0D0E}">
  <ds:schemaRefs>
    <ds:schemaRef ds:uri="http://schemas.microsoft.com/sharepoint/events"/>
  </ds:schemaRefs>
</ds:datastoreItem>
</file>

<file path=customXml/itemProps2.xml><?xml version="1.0" encoding="utf-8"?>
<ds:datastoreItem xmlns:ds="http://schemas.openxmlformats.org/officeDocument/2006/customXml" ds:itemID="{790AC3D1-3021-45D3-B088-F9B40F0879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8c316e-b461-4f78-9990-3750447ba6db"/>
    <ds:schemaRef ds:uri="21267945-d812-4888-bf6e-bb48fe634a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CA661A4-606D-4B71-88F2-05238F2FE1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Contenido</vt:lpstr>
      <vt:lpstr>Anexo 1</vt:lpstr>
      <vt:lpstr>Anexo 2</vt:lpstr>
      <vt:lpstr>Anexo 3</vt:lpstr>
      <vt:lpstr>Anexo 4</vt:lpstr>
      <vt:lpstr>Anexo 5</vt:lpstr>
    </vt:vector>
  </TitlesOfParts>
  <Company>dane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Estadísticas de Concreto Premezclado (EC) - mayo 2021</dc:title>
  <dc:subject>Estadísticas de Concreto Premezclado (EC) - mayo 2021</dc:subject>
  <dc:creator>DANE</dc:creator>
  <cp:lastModifiedBy>Andrea Lorena Parra Sanchez</cp:lastModifiedBy>
  <cp:lastPrinted>2017-01-26T18:35:38Z</cp:lastPrinted>
  <dcterms:created xsi:type="dcterms:W3CDTF">2010-06-24T15:17:42Z</dcterms:created>
  <dcterms:modified xsi:type="dcterms:W3CDTF">2024-07-06T03:11:37Z</dcterms:modified>
</cp:coreProperties>
</file>