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C:\BACKUP\ANDREA\DANE CENTRAL\ECG - EC\CONCRETO PREMEZCLADO\2025\Mayo\Para Publicar\"/>
    </mc:Choice>
  </mc:AlternateContent>
  <xr:revisionPtr revIDLastSave="0" documentId="13_ncr:1_{CEF97971-F94F-458A-85B4-82880ED946E7}" xr6:coauthVersionLast="47" xr6:coauthVersionMax="47" xr10:uidLastSave="{00000000-0000-0000-0000-000000000000}"/>
  <bookViews>
    <workbookView xWindow="-120" yWindow="-120" windowWidth="20730" windowHeight="11040" tabRatio="585" activeTab="2"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4'!$A$9:$H$457</definedName>
    <definedName name="_xlnm._FilterDatabase" localSheetId="5" hidden="1">'Anexo 5'!$A$7:$G$8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1" i="17" l="1"/>
  <c r="A57" i="18" l="1"/>
  <c r="P57" i="18" l="1"/>
  <c r="AT57" i="18" s="1"/>
  <c r="AE57" i="18"/>
  <c r="Q61" i="17"/>
  <c r="AW61" i="17" s="1"/>
  <c r="AG61" i="17"/>
  <c r="A23" i="14"/>
  <c r="A474" i="13"/>
</calcChain>
</file>

<file path=xl/sharedStrings.xml><?xml version="1.0" encoding="utf-8"?>
<sst xmlns="http://schemas.openxmlformats.org/spreadsheetml/2006/main" count="1540" uniqueCount="108">
  <si>
    <t>ESTADÍSTICAS DE CONCRETO PREMEZCLADO -  EC</t>
  </si>
  <si>
    <t>Temática de Construcción</t>
  </si>
  <si>
    <t>1.</t>
  </si>
  <si>
    <t>A1. Evolución de la producción de metros cúbicos de concreto premezclado en el país.</t>
  </si>
  <si>
    <t>2.</t>
  </si>
  <si>
    <t>A2. Evolución metros cúbicos de concreto premezclado por destino.</t>
  </si>
  <si>
    <t>3.</t>
  </si>
  <si>
    <t xml:space="preserve">A3. Evolución metros cúbicos de concreto premezclado por departamento. </t>
  </si>
  <si>
    <t>4.</t>
  </si>
  <si>
    <t xml:space="preserve">A4. Metros cúbicos de concreto premezclado - destino por departamento. </t>
  </si>
  <si>
    <t>5.</t>
  </si>
  <si>
    <t>A5. Cuadro resumen</t>
  </si>
  <si>
    <t>ESTADÍSTICAS DE CONCRETO PREMEZCLADO - EC</t>
  </si>
  <si>
    <t>Año</t>
  </si>
  <si>
    <t>Mes</t>
  </si>
  <si>
    <t>Metros cúbicos</t>
  </si>
  <si>
    <t xml:space="preserve">  Variación  (%)                                                             Producción</t>
  </si>
  <si>
    <t>Producción</t>
  </si>
  <si>
    <t>Anual</t>
  </si>
  <si>
    <t>Año 
corrido</t>
  </si>
  <si>
    <t>Doce 
meses</t>
  </si>
  <si>
    <t>Ene</t>
  </si>
  <si>
    <t>n.d</t>
  </si>
  <si>
    <t>Feb</t>
  </si>
  <si>
    <t>Mar</t>
  </si>
  <si>
    <t>Abr</t>
  </si>
  <si>
    <t>May</t>
  </si>
  <si>
    <t>Jun</t>
  </si>
  <si>
    <t>Jul</t>
  </si>
  <si>
    <t>Ago</t>
  </si>
  <si>
    <t>Sep</t>
  </si>
  <si>
    <t>Oct</t>
  </si>
  <si>
    <t>Nov</t>
  </si>
  <si>
    <t>Dic</t>
  </si>
  <si>
    <r>
      <rPr>
        <b/>
        <sz val="8"/>
        <rFont val="Segoe UI"/>
        <family val="2"/>
      </rPr>
      <t>Fuente:</t>
    </r>
    <r>
      <rPr>
        <sz val="8"/>
        <rFont val="Segoe UI"/>
        <family val="2"/>
      </rPr>
      <t xml:space="preserve"> DANE. </t>
    </r>
  </si>
  <si>
    <t>(-) Sin información</t>
  </si>
  <si>
    <r>
      <rPr>
        <vertAlign val="superscript"/>
        <sz val="8"/>
        <rFont val="Segoe UI"/>
        <family val="2"/>
      </rPr>
      <t xml:space="preserve">p </t>
    </r>
    <r>
      <rPr>
        <sz val="8"/>
        <rFont val="Segoe UI"/>
        <family val="2"/>
      </rPr>
      <t>Cifra provisional</t>
    </r>
  </si>
  <si>
    <t>n.d (no disponible o calculable)</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</si>
  <si>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</si>
  <si>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Vivienda</t>
  </si>
  <si>
    <t>Obras Civiles (desagregación CPC versión 2.1)</t>
  </si>
  <si>
    <t>Edificaciones</t>
  </si>
  <si>
    <t>Otros*</t>
  </si>
  <si>
    <t>Total</t>
  </si>
  <si>
    <t>VIS</t>
  </si>
  <si>
    <t>No VIS</t>
  </si>
  <si>
    <r>
      <rPr>
        <b/>
        <sz val="8"/>
        <color indexed="8"/>
        <rFont val="Segoe UI"/>
        <family val="2"/>
      </rPr>
      <t xml:space="preserve">Fuente: </t>
    </r>
    <r>
      <rPr>
        <sz val="8"/>
        <color indexed="8"/>
        <rFont val="Segoe UI"/>
        <family val="2"/>
      </rPr>
      <t>DANE.</t>
    </r>
  </si>
  <si>
    <t>P: Cifra provisional.</t>
  </si>
  <si>
    <t xml:space="preserve">*Otros: Incluye la producción de concreto para la cual no es posible identificar su destino o uso final como: mayoristas, intermediarios, comercializadores, distribuidores, transformadores (prefabricados), etc. </t>
  </si>
  <si>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</si>
  <si>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</si>
  <si>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</si>
  <si>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</si>
  <si>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</si>
  <si>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</si>
  <si>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</si>
  <si>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Metros cúbicos 
Producción</t>
  </si>
  <si>
    <t>Variación (%)  
Anual</t>
  </si>
  <si>
    <t>Variación (%)  
Año corrido</t>
  </si>
  <si>
    <t>Variación (%)  
Doce meses</t>
  </si>
  <si>
    <t>Antioquia</t>
  </si>
  <si>
    <t>Atlántico</t>
  </si>
  <si>
    <r>
      <t>Bogotá, D.C.</t>
    </r>
    <r>
      <rPr>
        <b/>
        <vertAlign val="superscript"/>
        <sz val="9"/>
        <color indexed="8"/>
        <rFont val="Segoe UI"/>
        <family val="2"/>
      </rPr>
      <t>1</t>
    </r>
  </si>
  <si>
    <t>Bolívar</t>
  </si>
  <si>
    <t>Boyacá</t>
  </si>
  <si>
    <t>Cundinamarca</t>
  </si>
  <si>
    <t>Magdalena</t>
  </si>
  <si>
    <t>Santander</t>
  </si>
  <si>
    <t>Tolima</t>
  </si>
  <si>
    <t>Valle del Cauca</t>
  </si>
  <si>
    <r>
      <t>Resto</t>
    </r>
    <r>
      <rPr>
        <b/>
        <vertAlign val="superscript"/>
        <sz val="9"/>
        <color indexed="8"/>
        <rFont val="Segoe UI"/>
        <family val="2"/>
      </rPr>
      <t>2</t>
    </r>
  </si>
  <si>
    <t>1 :  Incluye la producción de concreto con destino a Bogotá, Soacha, Funza, Chía y Mosquera.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</si>
  <si>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</si>
  <si>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</si>
  <si>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 xml:space="preserve">Departamento </t>
  </si>
  <si>
    <t>Obras Civiles</t>
  </si>
  <si>
    <r>
      <t>Bogotá, D.C.</t>
    </r>
    <r>
      <rPr>
        <vertAlign val="superscript"/>
        <sz val="9"/>
        <color indexed="8"/>
        <rFont val="Segoe UI"/>
        <family val="2"/>
      </rPr>
      <t>1</t>
    </r>
  </si>
  <si>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</si>
  <si>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</si>
  <si>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</si>
  <si>
    <r>
      <t>Resto</t>
    </r>
    <r>
      <rPr>
        <vertAlign val="superscript"/>
        <sz val="9"/>
        <color indexed="8"/>
        <rFont val="Segoe UI"/>
        <family val="2"/>
      </rPr>
      <t>2</t>
    </r>
    <r>
      <rPr>
        <sz val="11"/>
        <color theme="1"/>
        <rFont val="Calibri"/>
        <family val="2"/>
        <scheme val="minor"/>
      </rPr>
      <t/>
    </r>
  </si>
  <si>
    <t>1 : Incluye la producción de concreto con destino a Bogotá, Soacha, Funza, Chía y Mosquera.</t>
  </si>
  <si>
    <t>2 : Reserva Estadística.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</si>
  <si>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</si>
  <si>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t>
  </si>
  <si>
    <t>Destino</t>
  </si>
  <si>
    <t>Año corrido</t>
  </si>
  <si>
    <t>Doce meses</t>
  </si>
  <si>
    <t>Total Nacional</t>
  </si>
  <si>
    <t>Nota:  La diferencia en la suma de las variables, obedece al sistema de aproximación en el nivel de dígitos trabajados en la investigación.</t>
  </si>
  <si>
    <r>
      <t>A1. Evolución de la producción de metros cúbicos de concreto premezclado en el país.</t>
    </r>
    <r>
      <rPr>
        <b/>
        <sz val="9"/>
        <rFont val="Segoe UI"/>
        <family val="2"/>
      </rPr>
      <t xml:space="preserve">
2022 (enero)</t>
    </r>
    <r>
      <rPr>
        <b/>
        <sz val="9"/>
        <color indexed="8"/>
        <rFont val="Segoe UI"/>
        <family val="2"/>
      </rPr>
      <t xml:space="preserve"> - 2025 (mayo)</t>
    </r>
    <r>
      <rPr>
        <b/>
        <vertAlign val="superscript"/>
        <sz val="9"/>
        <color indexed="8"/>
        <rFont val="Arial"/>
        <family val="2"/>
      </rPr>
      <t>p</t>
    </r>
  </si>
  <si>
    <r>
      <rPr>
        <b/>
        <sz val="8"/>
        <rFont val="Segoe UI"/>
        <family val="2"/>
      </rPr>
      <t>NOTA ACLARATORIA</t>
    </r>
    <r>
      <rPr>
        <sz val="8"/>
        <rFont val="Segoe UI"/>
        <family val="2"/>
      </rPr>
      <t xml:space="preserve">: con ocasión del no reporte de información por parte de las fuentes de información se realiza imputación de los datos para este período. </t>
    </r>
  </si>
  <si>
    <t>Actualizado el 10 de julio de 2025</t>
  </si>
  <si>
    <r>
      <t>A2.1. Evolución metros cúbicos de concreto premezclado por destino.
Producción según destino
2022 (enero) - 2025 (mayo)</t>
    </r>
    <r>
      <rPr>
        <b/>
        <vertAlign val="superscript"/>
        <sz val="9"/>
        <color indexed="8"/>
        <rFont val="Segoe UI"/>
        <family val="2"/>
      </rPr>
      <t>p</t>
    </r>
  </si>
  <si>
    <r>
      <rPr>
        <b/>
        <sz val="8"/>
        <color theme="1"/>
        <rFont val="Segoe UI"/>
        <family val="2"/>
      </rPr>
      <t>NOTA ACLARATORIA</t>
    </r>
    <r>
      <rPr>
        <sz val="8"/>
        <color theme="1"/>
        <rFont val="Segoe UI"/>
        <family val="2"/>
      </rPr>
      <t xml:space="preserve">: con ocasión del no reporte de información por parte de las fuentes de información se realiza imputación de los datos para este período. </t>
    </r>
  </si>
  <si>
    <r>
      <rPr>
        <b/>
        <sz val="8"/>
        <color theme="1"/>
        <rFont val="Segoe UI"/>
        <family val="2"/>
      </rPr>
      <t>NOTA ACLARATORIA:</t>
    </r>
    <r>
      <rPr>
        <sz val="8"/>
        <color theme="1"/>
        <rFont val="Segoe UI"/>
        <family val="2"/>
      </rPr>
      <t xml:space="preserve"> con ocasión del no reporte de información por parte de las fuentes de información se realiza imputación de los datos para este período. </t>
    </r>
  </si>
  <si>
    <r>
      <t>A2.2. Evolución metros cúbicos de concreto premezclado por destino.
Variación anual por destino
2022 (enero) - 2025 (mayo)</t>
    </r>
    <r>
      <rPr>
        <b/>
        <vertAlign val="superscript"/>
        <sz val="9"/>
        <color indexed="8"/>
        <rFont val="Segoe UI"/>
        <family val="2"/>
      </rPr>
      <t>p</t>
    </r>
  </si>
  <si>
    <r>
      <t>A2.3. Evolución metros cúbicos de concreto premezclado por destino.
Variación año corrido por destino
2022 (enero) - 2025 (mayo)</t>
    </r>
    <r>
      <rPr>
        <b/>
        <vertAlign val="superscript"/>
        <sz val="9"/>
        <rFont val="Segoe UI"/>
        <family val="2"/>
      </rPr>
      <t>p</t>
    </r>
  </si>
  <si>
    <r>
      <t>A2.4. Evolución metros cúbicos de concreto premezclado por destino.
Variación doce meses por destino
2022 (enero) - 2025 (mayo)</t>
    </r>
    <r>
      <rPr>
        <b/>
        <vertAlign val="superscript"/>
        <sz val="9"/>
        <rFont val="Segoe UI"/>
        <family val="2"/>
      </rPr>
      <t>p</t>
    </r>
  </si>
  <si>
    <r>
      <t>A3.1.  Evolución metros cúbicos de concreto premezclado por departamento. 
Producción según  departamento
2022 (enero) - 2025 (mayo)</t>
    </r>
    <r>
      <rPr>
        <b/>
        <vertAlign val="superscript"/>
        <sz val="9"/>
        <rFont val="Segoe UI"/>
        <family val="2"/>
      </rPr>
      <t>p</t>
    </r>
  </si>
  <si>
    <r>
      <t>A3.2.  Evolución metros cúbicos de concreto premezclado por departamento.  
Variación anual por departamento
2022 (enero) - 2025 (mayo)</t>
    </r>
    <r>
      <rPr>
        <b/>
        <vertAlign val="superscript"/>
        <sz val="9"/>
        <rFont val="Segoe UI"/>
        <family val="2"/>
      </rPr>
      <t>p</t>
    </r>
  </si>
  <si>
    <r>
      <t>A3.3.  Evolución metros cúbicos de concreto premezclado por departamento.
Variación año corrido por departamento. 
2022 (enero) - 2025 (mayo)</t>
    </r>
    <r>
      <rPr>
        <b/>
        <vertAlign val="superscript"/>
        <sz val="9"/>
        <rFont val="Segoe UI"/>
        <family val="2"/>
      </rPr>
      <t>p</t>
    </r>
  </si>
  <si>
    <r>
      <t>A3.4.  Evolución metros cúbicos de concreto premezclado por departamento.
Variación doce meses por departamento. 
2022 (enero) - 2025 (mayo)</t>
    </r>
    <r>
      <rPr>
        <b/>
        <vertAlign val="superscript"/>
        <sz val="9"/>
        <rFont val="Segoe UI"/>
        <family val="2"/>
      </rPr>
      <t>p</t>
    </r>
  </si>
  <si>
    <r>
      <t>A4. Metros cúbicos de concreto premezclado - destino por departamento. 
Producción según  destino por departamento
 2022 (enero) - 2025 (mayo)</t>
    </r>
    <r>
      <rPr>
        <b/>
        <vertAlign val="superscript"/>
        <sz val="9"/>
        <color indexed="8"/>
        <rFont val="Segoe UI"/>
        <family val="2"/>
      </rPr>
      <t>p</t>
    </r>
  </si>
  <si>
    <r>
      <t>A5. Variaciones de la producción de metros cúbicos de concreto premezclado EC                                                                                                                                                                                                           Total nacional 
Mayo 2025</t>
    </r>
    <r>
      <rPr>
        <b/>
        <vertAlign val="superscript"/>
        <sz val="9"/>
        <color indexed="8"/>
        <rFont val="Segoe UI"/>
        <family val="2"/>
      </rPr>
      <t>p</t>
    </r>
    <r>
      <rPr>
        <b/>
        <sz val="9"/>
        <color indexed="8"/>
        <rFont val="Segoe UI"/>
        <family val="2"/>
      </rPr>
      <t xml:space="preserve"> </t>
    </r>
  </si>
  <si>
    <t>May 2025 vs May  2024</t>
  </si>
  <si>
    <t>Ene - may 2025 vs Ene - may  2024</t>
  </si>
  <si>
    <t>Jun 2024 - may 2025 vs Jun 2023 -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</si>
</sst>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s>
  <fonts count="47" x14ac:knownFonts="1">
    <font>
      <sz val="10"/>
      <name val="Arial"/>
    </font>
    <font>
      <sz val="11"/>
      <color theme="1"/>
      <name val="Calibri"/>
      <family val="2"/>
      <scheme val="minor"/>
    </font>
    <font>
      <sz val="10"/>
      <name val="Arial"/>
      <family val="2"/>
    </font>
    <font>
      <sz val="8"/>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7">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s>
  <cellStyleXfs count="6">
    <xf numFmtId="0" fontId="0" fillId="0" borderId="0"/>
    <xf numFmtId="169" fontId="2" fillId="0" borderId="0" applyFon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4" fontId="5" fillId="0" borderId="0" applyFont="0" applyFill="0" applyBorder="0" applyAlignment="0" applyProtection="0"/>
    <xf numFmtId="0" fontId="2" fillId="0" borderId="0"/>
  </cellStyleXfs>
  <cellXfs count="388">
    <xf numFmtId="0" fontId="0" fillId="0" borderId="0" xfId="0"/>
    <xf numFmtId="0" fontId="13" fillId="0" borderId="0" xfId="0" applyFont="1"/>
    <xf numFmtId="0" fontId="12" fillId="0" borderId="0" xfId="0" applyFont="1"/>
    <xf numFmtId="0" fontId="11" fillId="0" borderId="0" xfId="0" applyFont="1"/>
    <xf numFmtId="0" fontId="9" fillId="0" borderId="0" xfId="0" applyFont="1"/>
    <xf numFmtId="168" fontId="9" fillId="0" borderId="0" xfId="0" applyNumberFormat="1" applyFont="1"/>
    <xf numFmtId="3" fontId="0" fillId="0" borderId="0" xfId="0" applyNumberFormat="1"/>
    <xf numFmtId="167" fontId="6" fillId="0" borderId="0" xfId="0" applyNumberFormat="1" applyFont="1"/>
    <xf numFmtId="167" fontId="7" fillId="0" borderId="0" xfId="0" applyNumberFormat="1" applyFont="1"/>
    <xf numFmtId="167" fontId="0" fillId="0" borderId="0" xfId="0" applyNumberFormat="1"/>
    <xf numFmtId="3" fontId="8" fillId="0" borderId="0" xfId="0" applyNumberFormat="1" applyFont="1"/>
    <xf numFmtId="0" fontId="37" fillId="0" borderId="1" xfId="0" applyFont="1" applyBorder="1" applyAlignment="1">
      <alignment vertical="center"/>
    </xf>
    <xf numFmtId="0" fontId="38" fillId="0" borderId="1" xfId="0" quotePrefix="1" applyFont="1" applyBorder="1" applyAlignment="1">
      <alignment vertical="center" wrapText="1"/>
    </xf>
    <xf numFmtId="0" fontId="9" fillId="0" borderId="2" xfId="0" applyFont="1" applyBorder="1"/>
    <xf numFmtId="0" fontId="9" fillId="0" borderId="3" xfId="0" applyFont="1" applyBorder="1"/>
    <xf numFmtId="168" fontId="9" fillId="0" borderId="3" xfId="0" applyNumberFormat="1" applyFont="1" applyBorder="1"/>
    <xf numFmtId="0" fontId="9" fillId="0" borderId="4" xfId="0" applyFont="1" applyBorder="1"/>
    <xf numFmtId="0" fontId="16" fillId="0" borderId="0" xfId="0" applyFont="1"/>
    <xf numFmtId="0" fontId="15" fillId="0" borderId="0" xfId="0" applyFont="1"/>
    <xf numFmtId="0" fontId="19" fillId="0" borderId="3" xfId="0" applyFont="1" applyBorder="1"/>
    <xf numFmtId="0" fontId="21" fillId="0" borderId="0" xfId="0" applyFont="1"/>
    <xf numFmtId="0" fontId="19" fillId="0" borderId="0" xfId="0" applyFont="1"/>
    <xf numFmtId="0" fontId="39" fillId="3" borderId="5" xfId="0" applyFont="1" applyFill="1" applyBorder="1"/>
    <xf numFmtId="0" fontId="0" fillId="3" borderId="6" xfId="0" applyFill="1" applyBorder="1"/>
    <xf numFmtId="0" fontId="0" fillId="3" borderId="7" xfId="0" applyFill="1" applyBorder="1"/>
    <xf numFmtId="0" fontId="20" fillId="0" borderId="0" xfId="0" applyFont="1"/>
    <xf numFmtId="0" fontId="22" fillId="0" borderId="0" xfId="2" applyFont="1" applyFill="1" applyBorder="1" applyAlignment="1" applyProtection="1"/>
    <xf numFmtId="0" fontId="22" fillId="4" borderId="0" xfId="2" quotePrefix="1" applyFont="1" applyFill="1" applyBorder="1" applyAlignment="1" applyProtection="1">
      <alignment horizontal="left" vertical="center"/>
    </xf>
    <xf numFmtId="0" fontId="18" fillId="0" borderId="8" xfId="0" applyFont="1" applyBorder="1"/>
    <xf numFmtId="0" fontId="20" fillId="0" borderId="1" xfId="0" applyFont="1" applyBorder="1"/>
    <xf numFmtId="0" fontId="40" fillId="4" borderId="8" xfId="0" applyFont="1" applyFill="1" applyBorder="1" applyAlignment="1">
      <alignment horizontal="right" vertical="center"/>
    </xf>
    <xf numFmtId="0" fontId="22" fillId="0" borderId="1" xfId="2" applyFont="1" applyFill="1" applyBorder="1" applyAlignment="1" applyProtection="1"/>
    <xf numFmtId="0" fontId="23" fillId="3" borderId="9" xfId="0" applyFont="1" applyFill="1" applyBorder="1" applyAlignment="1">
      <alignment horizontal="center" vertical="center"/>
    </xf>
    <xf numFmtId="0" fontId="24" fillId="0" borderId="0" xfId="0" applyFont="1" applyAlignment="1">
      <alignment horizontal="center"/>
    </xf>
    <xf numFmtId="0" fontId="24" fillId="5" borderId="0" xfId="0" applyFont="1" applyFill="1" applyAlignment="1">
      <alignment horizontal="center"/>
    </xf>
    <xf numFmtId="0" fontId="25" fillId="2" borderId="8" xfId="0" applyFont="1" applyFill="1" applyBorder="1"/>
    <xf numFmtId="0" fontId="25" fillId="2" borderId="0" xfId="0" applyFont="1" applyFill="1"/>
    <xf numFmtId="3" fontId="25" fillId="2" borderId="0" xfId="0" applyNumberFormat="1" applyFont="1" applyFill="1" applyAlignment="1">
      <alignment horizontal="center" vertical="center"/>
    </xf>
    <xf numFmtId="0" fontId="24" fillId="4" borderId="0" xfId="0" applyFont="1" applyFill="1" applyAlignment="1">
      <alignment horizontal="center"/>
    </xf>
    <xf numFmtId="0" fontId="9" fillId="4" borderId="0" xfId="0" applyFont="1" applyFill="1"/>
    <xf numFmtId="0" fontId="0" fillId="4" borderId="0" xfId="0" applyFill="1"/>
    <xf numFmtId="167" fontId="24" fillId="5" borderId="0" xfId="0" applyNumberFormat="1" applyFont="1" applyFill="1" applyAlignment="1">
      <alignment horizontal="center"/>
    </xf>
    <xf numFmtId="167" fontId="24" fillId="5" borderId="1" xfId="0" applyNumberFormat="1" applyFont="1" applyFill="1" applyBorder="1" applyAlignment="1">
      <alignment horizontal="center"/>
    </xf>
    <xf numFmtId="167" fontId="24" fillId="4" borderId="0" xfId="0" applyNumberFormat="1" applyFont="1" applyFill="1" applyAlignment="1">
      <alignment horizontal="center"/>
    </xf>
    <xf numFmtId="167" fontId="24" fillId="4" borderId="1" xfId="0" applyNumberFormat="1" applyFont="1" applyFill="1" applyBorder="1" applyAlignment="1">
      <alignment horizont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24" fillId="0" borderId="0" xfId="0" applyFont="1"/>
    <xf numFmtId="0" fontId="25" fillId="0" borderId="0" xfId="0" applyFont="1"/>
    <xf numFmtId="0" fontId="42" fillId="0" borderId="8" xfId="0" applyFont="1" applyBorder="1" applyAlignment="1">
      <alignment vertical="center"/>
    </xf>
    <xf numFmtId="0" fontId="42" fillId="0" borderId="0" xfId="0" applyFont="1" applyAlignment="1">
      <alignment vertical="center" wrapText="1"/>
    </xf>
    <xf numFmtId="0" fontId="42" fillId="0" borderId="1" xfId="0" applyFont="1" applyBorder="1" applyAlignment="1">
      <alignment vertical="center" wrapText="1"/>
    </xf>
    <xf numFmtId="0" fontId="25" fillId="0" borderId="1" xfId="0" applyFont="1" applyBorder="1"/>
    <xf numFmtId="166" fontId="24" fillId="0" borderId="0" xfId="0" applyNumberFormat="1" applyFont="1" applyAlignment="1">
      <alignment horizontal="center" vertical="center" wrapText="1"/>
    </xf>
    <xf numFmtId="0" fontId="41" fillId="0" borderId="0" xfId="0" applyFont="1" applyAlignment="1">
      <alignment vertical="center" wrapText="1"/>
    </xf>
    <xf numFmtId="0" fontId="41" fillId="0" borderId="0" xfId="0" applyFont="1" applyAlignment="1">
      <alignment horizontal="center" vertical="center" wrapText="1"/>
    </xf>
    <xf numFmtId="0" fontId="43" fillId="0" borderId="0" xfId="0" applyFont="1" applyAlignment="1">
      <alignment horizontal="center" vertical="center"/>
    </xf>
    <xf numFmtId="166" fontId="43" fillId="0" borderId="0" xfId="0" applyNumberFormat="1" applyFont="1" applyAlignment="1">
      <alignment horizontal="center" vertical="center"/>
    </xf>
    <xf numFmtId="166" fontId="43" fillId="0" borderId="1" xfId="0" applyNumberFormat="1" applyFont="1" applyBorder="1" applyAlignment="1">
      <alignment horizontal="center" vertical="center"/>
    </xf>
    <xf numFmtId="166" fontId="43" fillId="5" borderId="0" xfId="0" applyNumberFormat="1" applyFont="1" applyFill="1" applyAlignment="1">
      <alignment horizontal="center" vertical="center"/>
    </xf>
    <xf numFmtId="166" fontId="43" fillId="5" borderId="1" xfId="0" applyNumberFormat="1" applyFont="1" applyFill="1" applyBorder="1" applyAlignment="1">
      <alignment horizontal="center" vertical="center"/>
    </xf>
    <xf numFmtId="0" fontId="42" fillId="0" borderId="0" xfId="0" applyFont="1" applyAlignment="1">
      <alignment vertical="top"/>
    </xf>
    <xf numFmtId="0" fontId="42" fillId="0" borderId="1" xfId="0" applyFont="1" applyBorder="1" applyAlignment="1">
      <alignment vertical="top"/>
    </xf>
    <xf numFmtId="168" fontId="42" fillId="0" borderId="1" xfId="0" applyNumberFormat="1" applyFont="1" applyBorder="1" applyAlignment="1">
      <alignment horizontal="left" vertical="top" wrapText="1"/>
    </xf>
    <xf numFmtId="0" fontId="42" fillId="0" borderId="8" xfId="0" applyFont="1" applyBorder="1" applyAlignment="1">
      <alignment horizontal="left" vertical="top"/>
    </xf>
    <xf numFmtId="0" fontId="42" fillId="0" borderId="0" xfId="0" applyFont="1" applyAlignment="1">
      <alignment horizontal="left" vertical="top"/>
    </xf>
    <xf numFmtId="0" fontId="42" fillId="0" borderId="0" xfId="0" applyFont="1" applyAlignment="1">
      <alignment vertical="top" wrapText="1"/>
    </xf>
    <xf numFmtId="0" fontId="42" fillId="0" borderId="0" xfId="0" quotePrefix="1" applyFont="1" applyAlignment="1">
      <alignment vertical="top" wrapText="1"/>
    </xf>
    <xf numFmtId="0" fontId="42" fillId="0" borderId="1" xfId="0" quotePrefix="1" applyFont="1" applyBorder="1" applyAlignment="1">
      <alignment vertical="top" wrapText="1"/>
    </xf>
    <xf numFmtId="0" fontId="19" fillId="0" borderId="2" xfId="0" applyFont="1" applyBorder="1"/>
    <xf numFmtId="0" fontId="19" fillId="0" borderId="4" xfId="0" applyFont="1" applyBorder="1"/>
    <xf numFmtId="0" fontId="43" fillId="5" borderId="0" xfId="0" applyFont="1" applyFill="1" applyAlignment="1">
      <alignment horizontal="center"/>
    </xf>
    <xf numFmtId="0" fontId="43" fillId="0" borderId="0" xfId="0" applyFont="1" applyAlignment="1">
      <alignment horizontal="center"/>
    </xf>
    <xf numFmtId="0" fontId="41" fillId="3" borderId="10"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19" fillId="4" borderId="0" xfId="0" applyFont="1" applyFill="1"/>
    <xf numFmtId="0" fontId="24" fillId="4" borderId="8" xfId="0" applyFont="1" applyFill="1" applyBorder="1" applyAlignment="1">
      <alignment horizontal="center" vertical="center"/>
    </xf>
    <xf numFmtId="0" fontId="41" fillId="3" borderId="11"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24" fillId="4" borderId="0" xfId="0" applyFont="1" applyFill="1" applyAlignment="1">
      <alignment horizontal="center" vertical="center"/>
    </xf>
    <xf numFmtId="37" fontId="43" fillId="5" borderId="0" xfId="3" applyNumberFormat="1" applyFont="1" applyFill="1" applyBorder="1" applyAlignment="1">
      <alignment horizontal="center" vertical="center"/>
    </xf>
    <xf numFmtId="37" fontId="43" fillId="5" borderId="1" xfId="3" applyNumberFormat="1" applyFont="1" applyFill="1" applyBorder="1" applyAlignment="1">
      <alignment horizontal="center" vertical="center"/>
    </xf>
    <xf numFmtId="37" fontId="43" fillId="0" borderId="0" xfId="3" applyNumberFormat="1" applyFont="1" applyFill="1" applyBorder="1" applyAlignment="1">
      <alignment horizontal="center" vertical="center"/>
    </xf>
    <xf numFmtId="37" fontId="43" fillId="0" borderId="1" xfId="3" applyNumberFormat="1" applyFont="1" applyFill="1" applyBorder="1" applyAlignment="1">
      <alignment horizontal="center" vertical="center"/>
    </xf>
    <xf numFmtId="0" fontId="22" fillId="0" borderId="0" xfId="2" applyFont="1" applyFill="1" applyBorder="1" applyAlignment="1" applyProtection="1">
      <alignment horizontal="left" vertical="center"/>
    </xf>
    <xf numFmtId="0" fontId="22" fillId="0" borderId="1" xfId="2" applyFont="1" applyFill="1" applyBorder="1" applyAlignment="1" applyProtection="1">
      <alignment horizontal="left" vertical="center"/>
    </xf>
    <xf numFmtId="0" fontId="21" fillId="0" borderId="0" xfId="0" applyFont="1" applyAlignment="1">
      <alignment horizontal="left" vertical="center"/>
    </xf>
    <xf numFmtId="0" fontId="19" fillId="0" borderId="0" xfId="0" applyFont="1" applyAlignment="1">
      <alignment horizontal="left" vertical="center"/>
    </xf>
    <xf numFmtId="166" fontId="24" fillId="4" borderId="0" xfId="0" applyNumberFormat="1" applyFont="1" applyFill="1" applyAlignment="1">
      <alignment horizontal="center" vertical="center" wrapText="1"/>
    </xf>
    <xf numFmtId="0" fontId="43" fillId="4" borderId="0" xfId="0" applyFont="1" applyFill="1" applyAlignment="1">
      <alignment horizontal="center"/>
    </xf>
    <xf numFmtId="37" fontId="43" fillId="4" borderId="0" xfId="3" applyNumberFormat="1" applyFont="1" applyFill="1" applyBorder="1" applyAlignment="1">
      <alignment horizontal="center" vertical="center"/>
    </xf>
    <xf numFmtId="166" fontId="43" fillId="4" borderId="0" xfId="0" applyNumberFormat="1" applyFont="1" applyFill="1" applyAlignment="1">
      <alignment horizontal="center" vertical="center"/>
    </xf>
    <xf numFmtId="166" fontId="43" fillId="4" borderId="1" xfId="0" applyNumberFormat="1" applyFont="1" applyFill="1" applyBorder="1" applyAlignment="1">
      <alignment horizontal="center" vertical="center"/>
    </xf>
    <xf numFmtId="37" fontId="43" fillId="4" borderId="1" xfId="3" applyNumberFormat="1" applyFont="1" applyFill="1" applyBorder="1" applyAlignment="1">
      <alignment horizontal="center" vertical="center"/>
    </xf>
    <xf numFmtId="170" fontId="24" fillId="5" borderId="0" xfId="3" applyNumberFormat="1" applyFont="1" applyFill="1" applyBorder="1" applyAlignment="1">
      <alignment horizontal="center" vertical="center"/>
    </xf>
    <xf numFmtId="170" fontId="24" fillId="4" borderId="0" xfId="3" applyNumberFormat="1" applyFont="1" applyFill="1" applyBorder="1" applyAlignment="1">
      <alignment horizontal="center"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2" fillId="0" borderId="0" xfId="0" applyFont="1" applyAlignment="1">
      <alignment horizontal="left" vertical="top" wrapText="1"/>
    </xf>
    <xf numFmtId="0" fontId="42" fillId="0" borderId="1" xfId="0" applyFont="1" applyBorder="1" applyAlignment="1">
      <alignment horizontal="left" vertical="top" wrapText="1"/>
    </xf>
    <xf numFmtId="0" fontId="42" fillId="4" borderId="8" xfId="0" applyFont="1" applyFill="1" applyBorder="1" applyAlignment="1">
      <alignment vertical="center"/>
    </xf>
    <xf numFmtId="0" fontId="42" fillId="4" borderId="1" xfId="0" applyFont="1" applyFill="1" applyBorder="1" applyAlignment="1">
      <alignment horizontal="center"/>
    </xf>
    <xf numFmtId="0" fontId="42" fillId="4" borderId="8" xfId="0" applyFont="1" applyFill="1" applyBorder="1" applyAlignment="1">
      <alignment horizontal="left" vertical="top"/>
    </xf>
    <xf numFmtId="0" fontId="42" fillId="4" borderId="1" xfId="0" applyFont="1" applyFill="1" applyBorder="1" applyAlignment="1">
      <alignment horizontal="center" vertical="top" wrapText="1"/>
    </xf>
    <xf numFmtId="0" fontId="25" fillId="4" borderId="1" xfId="0" applyFont="1" applyFill="1" applyBorder="1" applyAlignment="1">
      <alignment horizontal="center"/>
    </xf>
    <xf numFmtId="0" fontId="19" fillId="4" borderId="2" xfId="0" applyFont="1" applyFill="1" applyBorder="1"/>
    <xf numFmtId="0" fontId="19" fillId="4" borderId="3" xfId="0" applyFont="1" applyFill="1" applyBorder="1"/>
    <xf numFmtId="0" fontId="19" fillId="4" borderId="3" xfId="0" applyFont="1" applyFill="1" applyBorder="1" applyAlignment="1">
      <alignment horizontal="center"/>
    </xf>
    <xf numFmtId="0" fontId="19" fillId="4" borderId="4" xfId="0" applyFont="1" applyFill="1" applyBorder="1" applyAlignment="1">
      <alignment horizontal="center"/>
    </xf>
    <xf numFmtId="3" fontId="43" fillId="0" borderId="0" xfId="3" applyNumberFormat="1" applyFont="1" applyFill="1" applyBorder="1" applyAlignment="1">
      <alignment horizontal="center" vertical="center"/>
    </xf>
    <xf numFmtId="170" fontId="19" fillId="4" borderId="8" xfId="0" applyNumberFormat="1" applyFont="1" applyFill="1" applyBorder="1"/>
    <xf numFmtId="168" fontId="42" fillId="4" borderId="0" xfId="3" applyNumberFormat="1" applyFont="1" applyFill="1" applyBorder="1" applyAlignment="1">
      <alignment horizontal="center" vertical="center"/>
    </xf>
    <xf numFmtId="0" fontId="2" fillId="0" borderId="0" xfId="0" applyFont="1" applyAlignment="1">
      <alignment horizontal="center"/>
    </xf>
    <xf numFmtId="166" fontId="0" fillId="0" borderId="0" xfId="0" applyNumberFormat="1" applyAlignment="1">
      <alignment horizontal="center" vertical="center"/>
    </xf>
    <xf numFmtId="0" fontId="24" fillId="4" borderId="3" xfId="0" applyFont="1" applyFill="1" applyBorder="1" applyAlignment="1">
      <alignment horizontal="center" vertical="center"/>
    </xf>
    <xf numFmtId="0" fontId="44" fillId="0" borderId="8" xfId="0" applyFont="1" applyBorder="1" applyAlignment="1">
      <alignment horizontal="center" vertical="center"/>
    </xf>
    <xf numFmtId="0" fontId="42" fillId="0" borderId="0" xfId="0" applyFont="1"/>
    <xf numFmtId="0" fontId="29" fillId="4" borderId="11" xfId="0" applyFont="1" applyFill="1" applyBorder="1" applyAlignment="1">
      <alignment vertical="center"/>
    </xf>
    <xf numFmtId="0" fontId="42" fillId="4" borderId="9" xfId="0" applyFont="1" applyFill="1" applyBorder="1" applyAlignment="1">
      <alignment vertical="center"/>
    </xf>
    <xf numFmtId="0" fontId="42" fillId="4" borderId="9" xfId="0" applyFont="1" applyFill="1" applyBorder="1" applyAlignment="1">
      <alignment horizontal="center" vertical="center"/>
    </xf>
    <xf numFmtId="0" fontId="42" fillId="4" borderId="10" xfId="0" applyFont="1" applyFill="1" applyBorder="1" applyAlignment="1">
      <alignment horizontal="center" vertical="center"/>
    </xf>
    <xf numFmtId="0" fontId="24" fillId="4" borderId="2" xfId="0" applyFont="1" applyFill="1" applyBorder="1" applyAlignment="1">
      <alignment horizontal="center" vertical="center"/>
    </xf>
    <xf numFmtId="3" fontId="43" fillId="0" borderId="0" xfId="0" applyNumberFormat="1" applyFont="1" applyAlignment="1">
      <alignment horizontal="center" vertical="center" wrapText="1"/>
    </xf>
    <xf numFmtId="0" fontId="43" fillId="0" borderId="3" xfId="0" applyFont="1" applyBorder="1" applyAlignment="1">
      <alignment horizontal="center"/>
    </xf>
    <xf numFmtId="0" fontId="19" fillId="0" borderId="0" xfId="0" applyFont="1" applyAlignment="1">
      <alignment horizontal="center"/>
    </xf>
    <xf numFmtId="0" fontId="25" fillId="4" borderId="0" xfId="0" applyFont="1" applyFill="1" applyAlignment="1">
      <alignment horizontal="center"/>
    </xf>
    <xf numFmtId="0" fontId="42" fillId="4" borderId="0" xfId="0" applyFont="1" applyFill="1" applyAlignment="1">
      <alignment horizontal="center" vertical="top" wrapText="1"/>
    </xf>
    <xf numFmtId="0" fontId="42" fillId="4" borderId="0" xfId="0" applyFont="1" applyFill="1" applyAlignment="1">
      <alignment vertical="top" wrapText="1"/>
    </xf>
    <xf numFmtId="0" fontId="42" fillId="4" borderId="0" xfId="0" applyFont="1" applyFill="1" applyAlignment="1">
      <alignment horizontal="center"/>
    </xf>
    <xf numFmtId="0" fontId="42" fillId="4" borderId="0" xfId="0" applyFont="1" applyFill="1" applyAlignment="1">
      <alignment horizontal="left"/>
    </xf>
    <xf numFmtId="0" fontId="42" fillId="4" borderId="0" xfId="0" applyFont="1" applyFill="1" applyAlignment="1">
      <alignment horizontal="center" vertical="center"/>
    </xf>
    <xf numFmtId="37" fontId="19" fillId="4" borderId="0" xfId="0" applyNumberFormat="1" applyFont="1" applyFill="1"/>
    <xf numFmtId="0" fontId="16" fillId="4" borderId="0" xfId="0" applyFont="1" applyFill="1"/>
    <xf numFmtId="0" fontId="35" fillId="4" borderId="0" xfId="0" applyFont="1" applyFill="1" applyAlignment="1">
      <alignment vertical="center"/>
    </xf>
    <xf numFmtId="166" fontId="2" fillId="4" borderId="0" xfId="0" applyNumberFormat="1" applyFont="1" applyFill="1"/>
    <xf numFmtId="0" fontId="37" fillId="0" borderId="0" xfId="0" applyFont="1" applyAlignment="1">
      <alignment vertical="center"/>
    </xf>
    <xf numFmtId="0" fontId="38" fillId="0" borderId="0" xfId="0" quotePrefix="1" applyFont="1" applyAlignment="1">
      <alignment vertical="center" wrapText="1"/>
    </xf>
    <xf numFmtId="0" fontId="37" fillId="0" borderId="9" xfId="0" applyFont="1" applyBorder="1" applyAlignment="1">
      <alignment vertical="center"/>
    </xf>
    <xf numFmtId="0" fontId="9" fillId="0" borderId="9" xfId="0" applyFont="1" applyBorder="1"/>
    <xf numFmtId="0" fontId="0" fillId="0" borderId="9" xfId="0" applyBorder="1"/>
    <xf numFmtId="0" fontId="0" fillId="0" borderId="10" xfId="0" applyBorder="1"/>
    <xf numFmtId="0" fontId="0" fillId="0" borderId="1" xfId="0" applyBorder="1"/>
    <xf numFmtId="0" fontId="0" fillId="0" borderId="3" xfId="0" applyBorder="1"/>
    <xf numFmtId="0" fontId="0" fillId="0" borderId="4" xfId="0" applyBorder="1"/>
    <xf numFmtId="0" fontId="31" fillId="4" borderId="0" xfId="0" applyFont="1" applyFill="1" applyAlignment="1">
      <alignment horizontal="center" vertical="center" wrapText="1"/>
    </xf>
    <xf numFmtId="166" fontId="31" fillId="4" borderId="0" xfId="0" applyNumberFormat="1" applyFont="1" applyFill="1" applyAlignment="1">
      <alignment horizontal="center" vertical="center" wrapText="1"/>
    </xf>
    <xf numFmtId="2" fontId="31" fillId="4" borderId="0" xfId="0" applyNumberFormat="1" applyFont="1" applyFill="1" applyAlignment="1">
      <alignment horizontal="center" vertical="center" wrapText="1"/>
    </xf>
    <xf numFmtId="0" fontId="4" fillId="0" borderId="0" xfId="2" applyFill="1" applyBorder="1" applyAlignment="1" applyProtection="1">
      <alignment horizontal="left" vertical="center"/>
    </xf>
    <xf numFmtId="0" fontId="23" fillId="4" borderId="0" xfId="0" applyFont="1" applyFill="1" applyAlignment="1">
      <alignment horizontal="left" wrapText="1"/>
    </xf>
    <xf numFmtId="0" fontId="29" fillId="0" borderId="8" xfId="0" applyFont="1" applyBorder="1" applyAlignment="1">
      <alignment horizontal="left" vertical="center"/>
    </xf>
    <xf numFmtId="0" fontId="42" fillId="0" borderId="1" xfId="0" applyFont="1" applyBorder="1" applyAlignment="1">
      <alignment horizontal="left" vertical="center" wrapText="1"/>
    </xf>
    <xf numFmtId="0" fontId="24" fillId="0" borderId="3" xfId="0" applyFont="1" applyBorder="1" applyAlignment="1">
      <alignment horizontal="center" vertical="center"/>
    </xf>
    <xf numFmtId="166" fontId="43" fillId="0" borderId="3" xfId="0" applyNumberFormat="1" applyFont="1" applyBorder="1" applyAlignment="1">
      <alignment horizontal="center" vertical="center"/>
    </xf>
    <xf numFmtId="166" fontId="24" fillId="4" borderId="3" xfId="0" applyNumberFormat="1" applyFont="1" applyFill="1" applyBorder="1" applyAlignment="1">
      <alignment horizontal="center" vertical="center" wrapText="1"/>
    </xf>
    <xf numFmtId="0" fontId="31" fillId="4" borderId="3" xfId="0" applyFont="1" applyFill="1" applyBorder="1" applyAlignment="1">
      <alignment horizontal="center" vertical="center" wrapText="1"/>
    </xf>
    <xf numFmtId="2" fontId="31" fillId="4" borderId="3" xfId="0" applyNumberFormat="1" applyFont="1" applyFill="1" applyBorder="1" applyAlignment="1">
      <alignment horizontal="center" vertical="center" wrapText="1"/>
    </xf>
    <xf numFmtId="0" fontId="31" fillId="4" borderId="8" xfId="0" applyFont="1" applyFill="1" applyBorder="1" applyAlignment="1">
      <alignment vertical="center"/>
    </xf>
    <xf numFmtId="0" fontId="24" fillId="4" borderId="8" xfId="0" applyFont="1" applyFill="1" applyBorder="1" applyAlignment="1">
      <alignment horizontal="left" vertical="center"/>
    </xf>
    <xf numFmtId="2" fontId="31" fillId="4" borderId="8" xfId="0" applyNumberFormat="1" applyFont="1" applyFill="1" applyBorder="1" applyAlignment="1">
      <alignment horizontal="left" vertical="center" wrapText="1"/>
    </xf>
    <xf numFmtId="2" fontId="31"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37" fillId="0" borderId="10" xfId="0" applyFont="1" applyBorder="1" applyAlignment="1">
      <alignment vertical="center"/>
    </xf>
    <xf numFmtId="170" fontId="0" fillId="0" borderId="0" xfId="0" applyNumberFormat="1"/>
    <xf numFmtId="0" fontId="19" fillId="0" borderId="0" xfId="5" applyFont="1"/>
    <xf numFmtId="0" fontId="24" fillId="0" borderId="0" xfId="5" applyFont="1"/>
    <xf numFmtId="0" fontId="41" fillId="0" borderId="0" xfId="5" applyFont="1" applyAlignment="1">
      <alignment horizontal="left" vertical="center" wrapText="1"/>
    </xf>
    <xf numFmtId="0" fontId="41" fillId="3" borderId="0" xfId="5" applyFont="1" applyFill="1" applyAlignment="1">
      <alignment horizontal="center" vertical="center" wrapText="1"/>
    </xf>
    <xf numFmtId="3" fontId="41" fillId="0" borderId="0" xfId="5" applyNumberFormat="1" applyFont="1" applyAlignment="1">
      <alignment horizontal="center" vertical="center"/>
    </xf>
    <xf numFmtId="3" fontId="41" fillId="3" borderId="0" xfId="5" applyNumberFormat="1" applyFont="1" applyFill="1" applyAlignment="1">
      <alignment horizontal="center" vertical="center"/>
    </xf>
    <xf numFmtId="0" fontId="41" fillId="3" borderId="0" xfId="5" applyFont="1" applyFill="1" applyAlignment="1">
      <alignment horizontal="center" vertical="center"/>
    </xf>
    <xf numFmtId="3" fontId="24" fillId="0" borderId="0" xfId="5" applyNumberFormat="1" applyFont="1"/>
    <xf numFmtId="3" fontId="41" fillId="3" borderId="3" xfId="5" applyNumberFormat="1" applyFont="1" applyFill="1" applyBorder="1" applyAlignment="1">
      <alignment horizontal="center" vertical="center"/>
    </xf>
    <xf numFmtId="0" fontId="24" fillId="4" borderId="0" xfId="5" applyFont="1" applyFill="1" applyAlignment="1">
      <alignment horizontal="center" vertical="center"/>
    </xf>
    <xf numFmtId="3" fontId="24" fillId="4" borderId="0" xfId="5" applyNumberFormat="1" applyFont="1" applyFill="1" applyAlignment="1">
      <alignment horizontal="center" vertical="center"/>
    </xf>
    <xf numFmtId="3" fontId="24" fillId="4" borderId="1" xfId="5" applyNumberFormat="1" applyFont="1" applyFill="1" applyBorder="1" applyAlignment="1">
      <alignment horizontal="center" vertical="center"/>
    </xf>
    <xf numFmtId="166" fontId="2" fillId="0" borderId="0" xfId="5" applyNumberFormat="1"/>
    <xf numFmtId="0" fontId="24" fillId="4" borderId="8" xfId="5" applyFont="1" applyFill="1" applyBorder="1" applyAlignment="1">
      <alignment horizontal="center" vertical="center"/>
    </xf>
    <xf numFmtId="0" fontId="24" fillId="4" borderId="0" xfId="5" applyFont="1" applyFill="1" applyAlignment="1">
      <alignment horizontal="center"/>
    </xf>
    <xf numFmtId="166" fontId="24" fillId="4" borderId="0" xfId="5" applyNumberFormat="1" applyFont="1" applyFill="1" applyAlignment="1">
      <alignment horizontal="center" vertical="center" wrapText="1"/>
    </xf>
    <xf numFmtId="166" fontId="24" fillId="4" borderId="1" xfId="5" applyNumberFormat="1" applyFont="1" applyFill="1" applyBorder="1" applyAlignment="1">
      <alignment horizontal="center" vertical="center" wrapText="1"/>
    </xf>
    <xf numFmtId="0" fontId="19" fillId="4" borderId="0" xfId="5" applyFont="1" applyFill="1"/>
    <xf numFmtId="3" fontId="24" fillId="5" borderId="0" xfId="5" applyNumberFormat="1" applyFont="1" applyFill="1" applyAlignment="1">
      <alignment horizontal="center" vertical="center"/>
    </xf>
    <xf numFmtId="3" fontId="24" fillId="5" borderId="1" xfId="5" applyNumberFormat="1" applyFont="1" applyFill="1" applyBorder="1" applyAlignment="1">
      <alignment horizontal="center" vertical="center"/>
    </xf>
    <xf numFmtId="0" fontId="24" fillId="5" borderId="0" xfId="5" applyFont="1" applyFill="1" applyAlignment="1">
      <alignment horizontal="center"/>
    </xf>
    <xf numFmtId="166" fontId="24" fillId="5" borderId="0" xfId="5" applyNumberFormat="1" applyFont="1" applyFill="1" applyAlignment="1">
      <alignment horizontal="center" vertical="center" wrapText="1"/>
    </xf>
    <xf numFmtId="166" fontId="24" fillId="5" borderId="1" xfId="5" applyNumberFormat="1" applyFont="1" applyFill="1" applyBorder="1" applyAlignment="1">
      <alignment horizontal="center" vertical="center" wrapText="1"/>
    </xf>
    <xf numFmtId="3" fontId="24" fillId="0" borderId="0" xfId="5" applyNumberFormat="1" applyFont="1" applyAlignment="1">
      <alignment horizontal="center" vertical="center"/>
    </xf>
    <xf numFmtId="3" fontId="24" fillId="0" borderId="1" xfId="5" applyNumberFormat="1" applyFont="1" applyBorder="1" applyAlignment="1">
      <alignment horizontal="center" vertical="center"/>
    </xf>
    <xf numFmtId="0" fontId="24" fillId="0" borderId="0" xfId="5" applyFont="1" applyAlignment="1">
      <alignment horizontal="center"/>
    </xf>
    <xf numFmtId="166" fontId="24" fillId="0" borderId="0" xfId="5" applyNumberFormat="1" applyFont="1" applyAlignment="1">
      <alignment horizontal="center" vertical="center" wrapText="1"/>
    </xf>
    <xf numFmtId="166" fontId="24" fillId="0" borderId="1" xfId="5" applyNumberFormat="1" applyFont="1" applyBorder="1" applyAlignment="1">
      <alignment horizontal="center" vertical="center" wrapText="1"/>
    </xf>
    <xf numFmtId="166" fontId="2" fillId="4" borderId="0" xfId="5" applyNumberFormat="1" applyFill="1"/>
    <xf numFmtId="0" fontId="24" fillId="4" borderId="3" xfId="5" applyFont="1" applyFill="1" applyBorder="1" applyAlignment="1">
      <alignment horizontal="center" vertical="center"/>
    </xf>
    <xf numFmtId="0" fontId="24" fillId="4" borderId="2" xfId="5" applyFont="1" applyFill="1" applyBorder="1" applyAlignment="1">
      <alignment horizontal="center" vertical="center"/>
    </xf>
    <xf numFmtId="0" fontId="25" fillId="0" borderId="8" xfId="5" applyFont="1" applyBorder="1" applyAlignment="1">
      <alignment horizontal="center" vertical="center"/>
    </xf>
    <xf numFmtId="0" fontId="25" fillId="0" borderId="0" xfId="5" applyFont="1"/>
    <xf numFmtId="3" fontId="25" fillId="0" borderId="0" xfId="5" applyNumberFormat="1" applyFont="1"/>
    <xf numFmtId="0" fontId="25" fillId="0" borderId="0" xfId="5" applyFont="1" applyAlignment="1">
      <alignment horizontal="center" vertical="center"/>
    </xf>
    <xf numFmtId="166" fontId="25" fillId="0" borderId="0" xfId="5" applyNumberFormat="1" applyFont="1" applyAlignment="1">
      <alignment horizontal="center" vertical="center"/>
    </xf>
    <xf numFmtId="166" fontId="25" fillId="0" borderId="0" xfId="5" applyNumberFormat="1" applyFont="1" applyAlignment="1">
      <alignment horizontal="right" vertical="center" wrapText="1"/>
    </xf>
    <xf numFmtId="0" fontId="42" fillId="0" borderId="8" xfId="5" applyFont="1" applyBorder="1" applyAlignment="1">
      <alignment vertical="center"/>
    </xf>
    <xf numFmtId="0" fontId="42" fillId="0" borderId="0" xfId="5" applyFont="1" applyAlignment="1">
      <alignment horizontal="left" vertical="center"/>
    </xf>
    <xf numFmtId="0" fontId="42" fillId="0" borderId="1" xfId="5" applyFont="1" applyBorder="1" applyAlignment="1">
      <alignment horizontal="left" vertical="center"/>
    </xf>
    <xf numFmtId="0" fontId="42" fillId="0" borderId="0" xfId="5" quotePrefix="1" applyFont="1" applyAlignment="1">
      <alignment horizontal="left" vertical="center" wrapText="1"/>
    </xf>
    <xf numFmtId="0" fontId="42" fillId="0" borderId="1" xfId="5" quotePrefix="1" applyFont="1" applyBorder="1" applyAlignment="1">
      <alignment horizontal="left" vertical="center" wrapText="1"/>
    </xf>
    <xf numFmtId="0" fontId="25" fillId="0" borderId="2" xfId="5" applyFont="1" applyBorder="1"/>
    <xf numFmtId="0" fontId="25" fillId="0" borderId="3" xfId="5" applyFont="1" applyBorder="1"/>
    <xf numFmtId="0" fontId="30" fillId="0" borderId="3" xfId="5" applyFont="1" applyBorder="1"/>
    <xf numFmtId="0" fontId="30" fillId="0" borderId="4" xfId="5" applyFont="1" applyBorder="1"/>
    <xf numFmtId="0" fontId="25" fillId="0" borderId="4" xfId="5" applyFont="1" applyBorder="1"/>
    <xf numFmtId="0" fontId="30" fillId="0" borderId="0" xfId="5" applyFont="1"/>
    <xf numFmtId="0" fontId="41" fillId="3" borderId="6" xfId="5" applyFont="1" applyFill="1" applyBorder="1" applyAlignment="1">
      <alignment horizontal="center" vertical="center" wrapText="1"/>
    </xf>
    <xf numFmtId="0" fontId="43" fillId="4" borderId="0" xfId="0" applyFont="1" applyFill="1" applyAlignment="1">
      <alignment horizontal="center" vertical="center"/>
    </xf>
    <xf numFmtId="3" fontId="43" fillId="4" borderId="0" xfId="0" applyNumberFormat="1" applyFont="1" applyFill="1" applyAlignment="1">
      <alignment horizontal="center" vertical="center"/>
    </xf>
    <xf numFmtId="3" fontId="43" fillId="4" borderId="0" xfId="3" applyNumberFormat="1" applyFont="1" applyFill="1" applyBorder="1" applyAlignment="1">
      <alignment horizontal="center" vertical="center"/>
    </xf>
    <xf numFmtId="3" fontId="43" fillId="4" borderId="1" xfId="3" applyNumberFormat="1" applyFont="1" applyFill="1" applyBorder="1" applyAlignment="1">
      <alignment horizontal="center"/>
    </xf>
    <xf numFmtId="3" fontId="43" fillId="4" borderId="3" xfId="3" applyNumberFormat="1" applyFont="1" applyFill="1" applyBorder="1" applyAlignment="1">
      <alignment horizontal="center" vertical="center"/>
    </xf>
    <xf numFmtId="3" fontId="43" fillId="4" borderId="0" xfId="0" applyNumberFormat="1" applyFont="1" applyFill="1" applyAlignment="1">
      <alignment horizontal="center" vertical="center" wrapText="1"/>
    </xf>
    <xf numFmtId="3" fontId="43" fillId="4" borderId="1" xfId="3" applyNumberFormat="1" applyFont="1" applyFill="1" applyBorder="1" applyAlignment="1">
      <alignment horizontal="center" vertical="center"/>
    </xf>
    <xf numFmtId="3" fontId="43" fillId="4" borderId="3" xfId="0" applyNumberFormat="1" applyFont="1" applyFill="1" applyBorder="1" applyAlignment="1">
      <alignment horizontal="center" vertical="center" wrapText="1"/>
    </xf>
    <xf numFmtId="3" fontId="43" fillId="4" borderId="4" xfId="3" applyNumberFormat="1" applyFont="1" applyFill="1" applyBorder="1" applyAlignment="1">
      <alignment horizontal="center" vertical="center"/>
    </xf>
    <xf numFmtId="0" fontId="42" fillId="0" borderId="8" xfId="5" quotePrefix="1" applyFont="1" applyBorder="1" applyAlignment="1">
      <alignment horizontal="left" vertical="center"/>
    </xf>
    <xf numFmtId="0" fontId="29" fillId="0" borderId="11" xfId="0" applyFont="1" applyBorder="1" applyAlignment="1">
      <alignment horizontal="left" vertical="center"/>
    </xf>
    <xf numFmtId="0" fontId="42" fillId="0" borderId="9" xfId="0" applyFont="1" applyBorder="1" applyAlignment="1">
      <alignment horizontal="left" vertical="center"/>
    </xf>
    <xf numFmtId="0" fontId="42" fillId="0" borderId="9" xfId="0" applyFont="1" applyBorder="1" applyAlignment="1">
      <alignment vertical="top"/>
    </xf>
    <xf numFmtId="0" fontId="42" fillId="0" borderId="10" xfId="0" applyFont="1" applyBorder="1" applyAlignment="1">
      <alignment vertical="top"/>
    </xf>
    <xf numFmtId="171" fontId="0" fillId="0" borderId="0" xfId="0" applyNumberFormat="1"/>
    <xf numFmtId="0" fontId="43" fillId="4" borderId="8" xfId="0" applyFont="1" applyFill="1" applyBorder="1" applyAlignment="1">
      <alignment horizontal="center" vertical="center"/>
    </xf>
    <xf numFmtId="0" fontId="4" fillId="4" borderId="0" xfId="2" quotePrefix="1" applyFill="1" applyBorder="1" applyAlignment="1" applyProtection="1">
      <alignment horizontal="left" vertical="center"/>
    </xf>
    <xf numFmtId="0" fontId="26" fillId="0" borderId="8" xfId="0" applyFont="1" applyBorder="1"/>
    <xf numFmtId="166" fontId="31" fillId="4" borderId="16" xfId="0" applyNumberFormat="1" applyFont="1" applyFill="1" applyBorder="1" applyAlignment="1">
      <alignment horizontal="center" vertical="center" wrapText="1"/>
    </xf>
    <xf numFmtId="166" fontId="24" fillId="4" borderId="1" xfId="0" applyNumberFormat="1" applyFont="1" applyFill="1" applyBorder="1" applyAlignment="1">
      <alignment horizontal="center" vertical="center" wrapText="1"/>
    </xf>
    <xf numFmtId="0" fontId="16" fillId="0" borderId="3" xfId="0" applyFont="1" applyBorder="1"/>
    <xf numFmtId="166" fontId="24" fillId="4" borderId="4" xfId="0" applyNumberFormat="1" applyFont="1" applyFill="1" applyBorder="1" applyAlignment="1">
      <alignment horizontal="center" vertical="center" wrapText="1"/>
    </xf>
    <xf numFmtId="0" fontId="2" fillId="0" borderId="0" xfId="0" applyFont="1"/>
    <xf numFmtId="3" fontId="2" fillId="0" borderId="0" xfId="0" applyNumberFormat="1" applyFont="1"/>
    <xf numFmtId="168" fontId="2" fillId="0" borderId="0" xfId="3" applyNumberFormat="1" applyFont="1" applyFill="1" applyBorder="1" applyAlignment="1"/>
    <xf numFmtId="168" fontId="2" fillId="0" borderId="0" xfId="3" applyNumberFormat="1" applyFont="1" applyFill="1" applyBorder="1"/>
    <xf numFmtId="0" fontId="2" fillId="0" borderId="3" xfId="0" applyFont="1" applyBorder="1"/>
    <xf numFmtId="0" fontId="43" fillId="4" borderId="3" xfId="0" applyFont="1" applyFill="1" applyBorder="1" applyAlignment="1">
      <alignment horizontal="center"/>
    </xf>
    <xf numFmtId="0" fontId="43" fillId="4" borderId="3" xfId="0" applyFont="1" applyFill="1" applyBorder="1" applyAlignment="1">
      <alignment horizontal="center" vertical="center"/>
    </xf>
    <xf numFmtId="0" fontId="24" fillId="4" borderId="0" xfId="0" applyFont="1" applyFill="1" applyBorder="1" applyAlignment="1">
      <alignment horizontal="center" vertical="center"/>
    </xf>
    <xf numFmtId="0" fontId="24" fillId="5" borderId="0" xfId="0" applyFont="1" applyFill="1" applyBorder="1" applyAlignment="1">
      <alignment horizontal="center"/>
    </xf>
    <xf numFmtId="167" fontId="24" fillId="5" borderId="0" xfId="0" applyNumberFormat="1" applyFont="1" applyFill="1" applyBorder="1" applyAlignment="1">
      <alignment horizontal="center"/>
    </xf>
    <xf numFmtId="0" fontId="9" fillId="4" borderId="0" xfId="0" applyFont="1" applyFill="1" applyBorder="1"/>
    <xf numFmtId="166" fontId="24" fillId="4" borderId="0" xfId="0" applyNumberFormat="1" applyFont="1" applyFill="1" applyBorder="1" applyAlignment="1">
      <alignment horizontal="center" vertical="center" wrapText="1"/>
    </xf>
    <xf numFmtId="0" fontId="0" fillId="4" borderId="0" xfId="0" applyFill="1" applyBorder="1"/>
    <xf numFmtId="0" fontId="24" fillId="4" borderId="3" xfId="0" applyFont="1" applyFill="1" applyBorder="1" applyAlignment="1">
      <alignment horizontal="center"/>
    </xf>
    <xf numFmtId="170" fontId="24" fillId="4" borderId="3" xfId="3" applyNumberFormat="1" applyFont="1" applyFill="1" applyBorder="1" applyAlignment="1">
      <alignment horizontal="center" vertical="center"/>
    </xf>
    <xf numFmtId="167" fontId="24" fillId="4" borderId="3" xfId="0" applyNumberFormat="1" applyFont="1" applyFill="1" applyBorder="1" applyAlignment="1">
      <alignment horizontal="center"/>
    </xf>
    <xf numFmtId="167" fontId="24" fillId="4" borderId="4" xfId="0" applyNumberFormat="1" applyFont="1" applyFill="1" applyBorder="1" applyAlignment="1">
      <alignment horizontal="center"/>
    </xf>
    <xf numFmtId="0" fontId="26" fillId="0" borderId="2" xfId="0" applyFont="1" applyBorder="1"/>
    <xf numFmtId="0" fontId="25" fillId="2" borderId="3" xfId="0" applyFont="1" applyFill="1" applyBorder="1"/>
    <xf numFmtId="3" fontId="25" fillId="2" borderId="3" xfId="0" applyNumberFormat="1" applyFont="1" applyFill="1" applyBorder="1" applyAlignment="1">
      <alignment horizontal="center" vertical="center"/>
    </xf>
    <xf numFmtId="0" fontId="24" fillId="4" borderId="0" xfId="5" applyFont="1" applyFill="1" applyBorder="1" applyAlignment="1">
      <alignment horizontal="center" vertical="center"/>
    </xf>
    <xf numFmtId="0" fontId="24" fillId="5" borderId="0" xfId="5" applyFont="1" applyFill="1" applyBorder="1" applyAlignment="1">
      <alignment horizontal="center"/>
    </xf>
    <xf numFmtId="3" fontId="24" fillId="5" borderId="0" xfId="5" applyNumberFormat="1" applyFont="1" applyFill="1" applyBorder="1" applyAlignment="1">
      <alignment horizontal="center" vertical="center"/>
    </xf>
    <xf numFmtId="166" fontId="24" fillId="5" borderId="0" xfId="5" applyNumberFormat="1" applyFont="1" applyFill="1" applyBorder="1" applyAlignment="1">
      <alignment horizontal="center" vertical="center" wrapText="1"/>
    </xf>
    <xf numFmtId="166" fontId="2" fillId="4" borderId="0" xfId="5" applyNumberFormat="1" applyFill="1" applyBorder="1"/>
    <xf numFmtId="0" fontId="19" fillId="4" borderId="0" xfId="5" applyFont="1" applyFill="1" applyBorder="1"/>
    <xf numFmtId="3" fontId="24" fillId="4" borderId="3" xfId="5" applyNumberFormat="1" applyFont="1" applyFill="1" applyBorder="1" applyAlignment="1">
      <alignment horizontal="center" vertical="center"/>
    </xf>
    <xf numFmtId="3" fontId="24" fillId="4" borderId="4" xfId="5" applyNumberFormat="1" applyFont="1" applyFill="1" applyBorder="1" applyAlignment="1">
      <alignment horizontal="center" vertical="center"/>
    </xf>
    <xf numFmtId="166" fontId="24" fillId="4" borderId="3" xfId="5" applyNumberFormat="1" applyFont="1" applyFill="1" applyBorder="1" applyAlignment="1">
      <alignment horizontal="center" vertical="center" wrapText="1"/>
    </xf>
    <xf numFmtId="166" fontId="24" fillId="4" borderId="4" xfId="5" applyNumberFormat="1" applyFont="1" applyFill="1" applyBorder="1" applyAlignment="1">
      <alignment horizontal="center" vertical="center" wrapText="1"/>
    </xf>
    <xf numFmtId="0" fontId="43" fillId="5" borderId="0" xfId="0" applyFont="1" applyFill="1" applyBorder="1" applyAlignment="1">
      <alignment horizontal="center"/>
    </xf>
    <xf numFmtId="166" fontId="43" fillId="5" borderId="0" xfId="0" applyNumberFormat="1" applyFont="1" applyFill="1" applyBorder="1" applyAlignment="1">
      <alignment horizontal="center" vertical="center"/>
    </xf>
    <xf numFmtId="37" fontId="19" fillId="4" borderId="0" xfId="0" applyNumberFormat="1" applyFont="1" applyFill="1" applyBorder="1"/>
    <xf numFmtId="0" fontId="19" fillId="4" borderId="0" xfId="0" applyFont="1" applyFill="1" applyBorder="1"/>
    <xf numFmtId="0" fontId="43" fillId="4" borderId="0" xfId="0" applyFont="1" applyFill="1" applyBorder="1" applyAlignment="1">
      <alignment horizontal="center"/>
    </xf>
    <xf numFmtId="37" fontId="43" fillId="4" borderId="3" xfId="3" applyNumberFormat="1" applyFont="1" applyFill="1" applyBorder="1" applyAlignment="1">
      <alignment horizontal="center" vertical="center"/>
    </xf>
    <xf numFmtId="37" fontId="43" fillId="4" borderId="4" xfId="3" applyNumberFormat="1" applyFont="1" applyFill="1" applyBorder="1" applyAlignment="1">
      <alignment horizontal="center" vertical="center"/>
    </xf>
    <xf numFmtId="166" fontId="43" fillId="4" borderId="3" xfId="0" applyNumberFormat="1" applyFont="1" applyFill="1" applyBorder="1" applyAlignment="1">
      <alignment horizontal="center" vertical="center"/>
    </xf>
    <xf numFmtId="166" fontId="43" fillId="4" borderId="4" xfId="0" applyNumberFormat="1" applyFont="1" applyFill="1" applyBorder="1" applyAlignment="1">
      <alignment horizontal="center" vertical="center"/>
    </xf>
    <xf numFmtId="0" fontId="43" fillId="4" borderId="0" xfId="0" applyFont="1" applyFill="1" applyBorder="1" applyAlignment="1">
      <alignment horizontal="center" vertical="center"/>
    </xf>
    <xf numFmtId="3" fontId="43" fillId="4" borderId="0" xfId="0" applyNumberFormat="1" applyFont="1" applyFill="1" applyBorder="1" applyAlignment="1">
      <alignment horizontal="center" vertical="center" wrapText="1"/>
    </xf>
    <xf numFmtId="0" fontId="0" fillId="0" borderId="0" xfId="0" applyBorder="1"/>
    <xf numFmtId="1" fontId="0" fillId="0" borderId="0" xfId="0" applyNumberFormat="1" applyBorder="1"/>
    <xf numFmtId="0" fontId="43" fillId="4" borderId="2" xfId="0" applyFont="1" applyFill="1" applyBorder="1" applyAlignment="1">
      <alignment horizontal="center" vertical="center"/>
    </xf>
    <xf numFmtId="0" fontId="45" fillId="6" borderId="11" xfId="0" applyFont="1" applyFill="1" applyBorder="1" applyAlignment="1">
      <alignment horizontal="center" vertical="center" wrapText="1"/>
    </xf>
    <xf numFmtId="0" fontId="45" fillId="6" borderId="9" xfId="0" applyFont="1" applyFill="1" applyBorder="1" applyAlignment="1">
      <alignment horizontal="center" vertical="center" wrapText="1"/>
    </xf>
    <xf numFmtId="0" fontId="45" fillId="6" borderId="10" xfId="0" applyFont="1" applyFill="1" applyBorder="1" applyAlignment="1">
      <alignment horizontal="center" vertical="center" wrapText="1"/>
    </xf>
    <xf numFmtId="0" fontId="45" fillId="6" borderId="8" xfId="0" applyFont="1" applyFill="1" applyBorder="1" applyAlignment="1">
      <alignment horizontal="center" vertical="center" wrapText="1"/>
    </xf>
    <xf numFmtId="0" fontId="45" fillId="6" borderId="0" xfId="0" applyFont="1" applyFill="1" applyAlignment="1">
      <alignment horizontal="center" vertical="center" wrapText="1"/>
    </xf>
    <xf numFmtId="0" fontId="45" fillId="6" borderId="1"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0" xfId="0" applyFont="1" applyFill="1" applyAlignment="1">
      <alignment horizontal="center" vertical="center" wrapText="1"/>
    </xf>
    <xf numFmtId="0" fontId="36" fillId="3" borderId="1" xfId="0" applyFont="1" applyFill="1" applyBorder="1" applyAlignment="1">
      <alignment horizontal="center" vertical="center" wrapText="1"/>
    </xf>
    <xf numFmtId="0" fontId="10" fillId="0" borderId="0" xfId="0" applyFont="1" applyAlignment="1">
      <alignment horizontal="left"/>
    </xf>
    <xf numFmtId="0" fontId="25" fillId="2" borderId="8" xfId="0" quotePrefix="1"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1" xfId="0" applyFont="1" applyFill="1" applyBorder="1" applyAlignment="1">
      <alignment horizontal="left" vertical="center" wrapText="1"/>
    </xf>
    <xf numFmtId="0" fontId="25" fillId="4" borderId="11" xfId="0" applyFont="1" applyFill="1" applyBorder="1" applyAlignment="1">
      <alignment horizontal="left"/>
    </xf>
    <xf numFmtId="0" fontId="25" fillId="4" borderId="9" xfId="0" applyFont="1" applyFill="1" applyBorder="1" applyAlignment="1">
      <alignment horizontal="left"/>
    </xf>
    <xf numFmtId="0" fontId="23" fillId="3" borderId="9" xfId="0" applyFont="1" applyFill="1" applyBorder="1" applyAlignment="1">
      <alignment horizontal="center" vertical="center"/>
    </xf>
    <xf numFmtId="0" fontId="23" fillId="3" borderId="3" xfId="0" applyFont="1" applyFill="1" applyBorder="1" applyAlignment="1">
      <alignment horizontal="center" vertical="center"/>
    </xf>
    <xf numFmtId="0" fontId="23" fillId="5" borderId="3" xfId="0" applyFont="1" applyFill="1" applyBorder="1" applyAlignment="1">
      <alignment horizontal="left" wrapText="1"/>
    </xf>
    <xf numFmtId="0" fontId="23" fillId="5" borderId="4" xfId="0" applyFont="1" applyFill="1" applyBorder="1" applyAlignment="1">
      <alignment horizontal="left"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xf>
    <xf numFmtId="0" fontId="45" fillId="6" borderId="0" xfId="5" applyFont="1" applyFill="1" applyAlignment="1">
      <alignment horizontal="center" vertical="center" wrapText="1"/>
    </xf>
    <xf numFmtId="0" fontId="23" fillId="5" borderId="5" xfId="5" applyFont="1" applyFill="1" applyBorder="1" applyAlignment="1">
      <alignment horizontal="left" vertical="center" wrapText="1"/>
    </xf>
    <xf numFmtId="0" fontId="23" fillId="5" borderId="6" xfId="5" applyFont="1" applyFill="1" applyBorder="1" applyAlignment="1">
      <alignment horizontal="left" vertical="center" wrapText="1"/>
    </xf>
    <xf numFmtId="0" fontId="23" fillId="5" borderId="9" xfId="5" applyFont="1" applyFill="1" applyBorder="1" applyAlignment="1">
      <alignment horizontal="left" vertical="center" wrapText="1"/>
    </xf>
    <xf numFmtId="0" fontId="23" fillId="5" borderId="7" xfId="5" applyFont="1" applyFill="1" applyBorder="1" applyAlignment="1">
      <alignment horizontal="left" vertical="center" wrapText="1"/>
    </xf>
    <xf numFmtId="0" fontId="23" fillId="5" borderId="11" xfId="5" applyFont="1" applyFill="1" applyBorder="1" applyAlignment="1">
      <alignment horizontal="left" vertical="center" wrapText="1"/>
    </xf>
    <xf numFmtId="0" fontId="23" fillId="5" borderId="10" xfId="5" applyFont="1" applyFill="1" applyBorder="1" applyAlignment="1">
      <alignment horizontal="left" vertical="center" wrapText="1"/>
    </xf>
    <xf numFmtId="3" fontId="41" fillId="3" borderId="9" xfId="5" applyNumberFormat="1" applyFont="1" applyFill="1" applyBorder="1" applyAlignment="1">
      <alignment horizontal="center" vertical="center"/>
    </xf>
    <xf numFmtId="3" fontId="41" fillId="3" borderId="0" xfId="5" applyNumberFormat="1" applyFont="1" applyFill="1" applyAlignment="1">
      <alignment horizontal="center" vertical="center"/>
    </xf>
    <xf numFmtId="3" fontId="41" fillId="3" borderId="10" xfId="5" applyNumberFormat="1" applyFont="1" applyFill="1" applyBorder="1" applyAlignment="1">
      <alignment horizontal="center" vertical="center"/>
    </xf>
    <xf numFmtId="3" fontId="41" fillId="3" borderId="1" xfId="5" applyNumberFormat="1" applyFont="1" applyFill="1" applyBorder="1" applyAlignment="1">
      <alignment horizontal="center" vertical="center"/>
    </xf>
    <xf numFmtId="3" fontId="41" fillId="3" borderId="11" xfId="5" applyNumberFormat="1" applyFont="1" applyFill="1" applyBorder="1" applyAlignment="1">
      <alignment horizontal="center" vertical="center"/>
    </xf>
    <xf numFmtId="3" fontId="41" fillId="3" borderId="2" xfId="5" applyNumberFormat="1" applyFont="1" applyFill="1" applyBorder="1" applyAlignment="1">
      <alignment horizontal="center" vertical="center"/>
    </xf>
    <xf numFmtId="3" fontId="41" fillId="3" borderId="3" xfId="5" applyNumberFormat="1" applyFont="1" applyFill="1" applyBorder="1" applyAlignment="1">
      <alignment horizontal="center" vertical="center"/>
    </xf>
    <xf numFmtId="0" fontId="41" fillId="3" borderId="6" xfId="5" applyFont="1" applyFill="1" applyBorder="1" applyAlignment="1">
      <alignment horizontal="center" vertical="center" wrapText="1"/>
    </xf>
    <xf numFmtId="3" fontId="41" fillId="3" borderId="6" xfId="5" applyNumberFormat="1" applyFont="1" applyFill="1" applyBorder="1" applyAlignment="1">
      <alignment horizontal="center" vertical="center"/>
    </xf>
    <xf numFmtId="3" fontId="41" fillId="3" borderId="8" xfId="5" applyNumberFormat="1" applyFont="1" applyFill="1" applyBorder="1" applyAlignment="1">
      <alignment horizontal="center" vertical="center"/>
    </xf>
    <xf numFmtId="0" fontId="29" fillId="0" borderId="11" xfId="5" applyFont="1" applyBorder="1" applyAlignment="1">
      <alignment horizontal="left" vertical="center"/>
    </xf>
    <xf numFmtId="0" fontId="42" fillId="0" borderId="9" xfId="5" applyFont="1" applyBorder="1" applyAlignment="1">
      <alignment horizontal="left" vertical="center"/>
    </xf>
    <xf numFmtId="0" fontId="42" fillId="0" borderId="10" xfId="5" applyFont="1" applyBorder="1" applyAlignment="1">
      <alignment horizontal="left" vertical="center"/>
    </xf>
    <xf numFmtId="0" fontId="42" fillId="0" borderId="11" xfId="5" applyFont="1" applyBorder="1" applyAlignment="1">
      <alignment horizontal="left" vertical="center"/>
    </xf>
    <xf numFmtId="3" fontId="41" fillId="3" borderId="4" xfId="5" applyNumberFormat="1" applyFont="1" applyFill="1" applyBorder="1" applyAlignment="1">
      <alignment horizontal="center" vertical="center"/>
    </xf>
    <xf numFmtId="0" fontId="44" fillId="0" borderId="8" xfId="5" quotePrefix="1" applyFont="1" applyBorder="1" applyAlignment="1">
      <alignment horizontal="left" vertical="center" wrapText="1"/>
    </xf>
    <xf numFmtId="0" fontId="44" fillId="0" borderId="0" xfId="5" quotePrefix="1" applyFont="1" applyAlignment="1">
      <alignment horizontal="left" vertical="center" wrapText="1"/>
    </xf>
    <xf numFmtId="0" fontId="44" fillId="0" borderId="1" xfId="5" quotePrefix="1" applyFont="1" applyBorder="1" applyAlignment="1">
      <alignment horizontal="left" vertical="center" wrapText="1"/>
    </xf>
    <xf numFmtId="0" fontId="42" fillId="0" borderId="8" xfId="5" quotePrefix="1" applyFont="1" applyBorder="1" applyAlignment="1">
      <alignment horizontal="left" vertical="center" wrapText="1"/>
    </xf>
    <xf numFmtId="0" fontId="42" fillId="0" borderId="0" xfId="5" quotePrefix="1" applyFont="1" applyAlignment="1">
      <alignment horizontal="left" vertical="center" wrapText="1"/>
    </xf>
    <xf numFmtId="0" fontId="42" fillId="0" borderId="1" xfId="5" quotePrefix="1" applyFont="1" applyBorder="1" applyAlignment="1">
      <alignment horizontal="left" vertical="center" wrapText="1"/>
    </xf>
    <xf numFmtId="0" fontId="44" fillId="0" borderId="2" xfId="5" quotePrefix="1" applyFont="1" applyBorder="1" applyAlignment="1">
      <alignment horizontal="left" vertical="center" wrapText="1"/>
    </xf>
    <xf numFmtId="0" fontId="44" fillId="0" borderId="3" xfId="5" quotePrefix="1" applyFont="1" applyBorder="1" applyAlignment="1">
      <alignment horizontal="left" vertical="center" wrapText="1"/>
    </xf>
    <xf numFmtId="0" fontId="44" fillId="0" borderId="4" xfId="5" quotePrefix="1" applyFont="1" applyBorder="1" applyAlignment="1">
      <alignment horizontal="left" vertical="center" wrapText="1"/>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41" fillId="3" borderId="9" xfId="0" applyFont="1" applyFill="1" applyBorder="1" applyAlignment="1">
      <alignment horizontal="center" vertical="center" wrapText="1"/>
    </xf>
    <xf numFmtId="0" fontId="41" fillId="3" borderId="0" xfId="0" applyFont="1" applyFill="1" applyAlignment="1">
      <alignment horizontal="center" vertical="center" wrapText="1"/>
    </xf>
    <xf numFmtId="3" fontId="41" fillId="3" borderId="10" xfId="0" applyNumberFormat="1" applyFont="1" applyFill="1" applyBorder="1" applyAlignment="1">
      <alignment horizontal="center" vertical="center"/>
    </xf>
    <xf numFmtId="3" fontId="41" fillId="3" borderId="1" xfId="0" applyNumberFormat="1" applyFont="1" applyFill="1" applyBorder="1" applyAlignment="1">
      <alignment horizontal="center" vertical="center"/>
    </xf>
    <xf numFmtId="0" fontId="41" fillId="3" borderId="11"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29" fillId="0" borderId="11" xfId="0" applyFont="1" applyBorder="1" applyAlignment="1">
      <alignment horizontal="left" vertical="center"/>
    </xf>
    <xf numFmtId="0" fontId="42" fillId="0" borderId="9" xfId="0" applyFont="1" applyBorder="1" applyAlignment="1">
      <alignment horizontal="left" vertical="center"/>
    </xf>
    <xf numFmtId="0" fontId="42" fillId="0" borderId="10" xfId="0" applyFont="1" applyBorder="1" applyAlignment="1">
      <alignment horizontal="left" vertical="center"/>
    </xf>
    <xf numFmtId="0" fontId="42" fillId="0" borderId="8" xfId="0" applyFont="1" applyBorder="1" applyAlignment="1">
      <alignment horizontal="left" vertical="center" wrapText="1"/>
    </xf>
    <xf numFmtId="0" fontId="42" fillId="0" borderId="0" xfId="0" applyFont="1" applyAlignment="1">
      <alignment horizontal="left" vertical="center" wrapText="1"/>
    </xf>
    <xf numFmtId="0" fontId="42" fillId="0" borderId="1" xfId="0" applyFont="1" applyBorder="1" applyAlignment="1">
      <alignment horizontal="left" vertical="center" wrapText="1"/>
    </xf>
    <xf numFmtId="0" fontId="41" fillId="3" borderId="6" xfId="0" applyFont="1" applyFill="1" applyBorder="1" applyAlignment="1">
      <alignment horizontal="center" vertical="center" wrapText="1"/>
    </xf>
    <xf numFmtId="0" fontId="42" fillId="0" borderId="8" xfId="0" quotePrefix="1" applyFont="1" applyBorder="1" applyAlignment="1">
      <alignment horizontal="left" vertical="center" wrapText="1"/>
    </xf>
    <xf numFmtId="0" fontId="42" fillId="0" borderId="0" xfId="0" quotePrefix="1" applyFont="1" applyAlignment="1">
      <alignment horizontal="left" vertical="center" wrapText="1"/>
    </xf>
    <xf numFmtId="0" fontId="42" fillId="0" borderId="1" xfId="0" quotePrefix="1" applyFont="1" applyBorder="1" applyAlignment="1">
      <alignment horizontal="left" vertical="center" wrapText="1"/>
    </xf>
    <xf numFmtId="0" fontId="44" fillId="0" borderId="8" xfId="0" quotePrefix="1" applyFont="1" applyBorder="1" applyAlignment="1">
      <alignment horizontal="left" vertical="center" wrapText="1"/>
    </xf>
    <xf numFmtId="0" fontId="44" fillId="0" borderId="0" xfId="0" quotePrefix="1" applyFont="1" applyAlignment="1">
      <alignment horizontal="left" vertical="center" wrapText="1"/>
    </xf>
    <xf numFmtId="0" fontId="44" fillId="0" borderId="1" xfId="0" quotePrefix="1" applyFont="1" applyBorder="1" applyAlignment="1">
      <alignment horizontal="left" vertical="center" wrapText="1"/>
    </xf>
    <xf numFmtId="0" fontId="23" fillId="5" borderId="9"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1" xfId="0" applyFont="1" applyFill="1" applyBorder="1" applyAlignment="1">
      <alignment horizontal="left" vertical="center" wrapText="1"/>
    </xf>
    <xf numFmtId="3" fontId="41" fillId="3" borderId="11" xfId="0" applyNumberFormat="1" applyFont="1" applyFill="1" applyBorder="1" applyAlignment="1">
      <alignment horizontal="center" vertical="center" wrapText="1"/>
    </xf>
    <xf numFmtId="3" fontId="41" fillId="3" borderId="2" xfId="0" applyNumberFormat="1" applyFont="1" applyFill="1" applyBorder="1" applyAlignment="1">
      <alignment horizontal="center" vertical="center" wrapText="1"/>
    </xf>
    <xf numFmtId="3" fontId="41" fillId="3" borderId="9" xfId="0" applyNumberFormat="1" applyFont="1" applyFill="1" applyBorder="1" applyAlignment="1">
      <alignment horizontal="center" vertical="center" wrapText="1"/>
    </xf>
    <xf numFmtId="3" fontId="41" fillId="3" borderId="0" xfId="0" applyNumberFormat="1" applyFont="1" applyFill="1" applyAlignment="1">
      <alignment horizontal="center" vertical="center" wrapText="1"/>
    </xf>
    <xf numFmtId="0" fontId="31" fillId="3" borderId="9" xfId="0" applyFont="1" applyFill="1" applyBorder="1" applyAlignment="1">
      <alignment horizontal="center" vertical="center" wrapText="1"/>
    </xf>
    <xf numFmtId="0" fontId="31" fillId="3" borderId="0" xfId="0" applyFont="1" applyFill="1" applyAlignment="1">
      <alignment horizontal="center" vertical="center" wrapText="1"/>
    </xf>
    <xf numFmtId="3" fontId="41" fillId="3" borderId="10" xfId="0" applyNumberFormat="1" applyFont="1" applyFill="1" applyBorder="1" applyAlignment="1">
      <alignment horizontal="center" vertical="center" wrapText="1"/>
    </xf>
    <xf numFmtId="3" fontId="41" fillId="3" borderId="1" xfId="0" applyNumberFormat="1" applyFont="1" applyFill="1" applyBorder="1" applyAlignment="1">
      <alignment horizontal="center" vertical="center" wrapText="1"/>
    </xf>
    <xf numFmtId="0" fontId="42" fillId="4" borderId="8" xfId="0" quotePrefix="1" applyFont="1" applyFill="1" applyBorder="1" applyAlignment="1">
      <alignment horizontal="left" vertical="top" wrapText="1"/>
    </xf>
    <xf numFmtId="0" fontId="42" fillId="4" borderId="0" xfId="0" quotePrefix="1" applyFont="1" applyFill="1" applyAlignment="1">
      <alignment horizontal="left" vertical="top" wrapText="1"/>
    </xf>
    <xf numFmtId="0" fontId="42" fillId="4" borderId="1" xfId="0" quotePrefix="1" applyFont="1" applyFill="1" applyBorder="1" applyAlignment="1">
      <alignment horizontal="left" vertical="top" wrapText="1"/>
    </xf>
    <xf numFmtId="0" fontId="42" fillId="4" borderId="8" xfId="0" applyFont="1" applyFill="1" applyBorder="1" applyAlignment="1">
      <alignment horizontal="left" vertical="top" wrapText="1"/>
    </xf>
    <xf numFmtId="0" fontId="42" fillId="4" borderId="0" xfId="0" applyFont="1" applyFill="1" applyAlignment="1">
      <alignment horizontal="left" vertical="top" wrapText="1"/>
    </xf>
    <xf numFmtId="0" fontId="42" fillId="4" borderId="1" xfId="0" applyFont="1" applyFill="1" applyBorder="1" applyAlignment="1">
      <alignment horizontal="left" vertical="top" wrapText="1"/>
    </xf>
    <xf numFmtId="0" fontId="42" fillId="4" borderId="8" xfId="0" quotePrefix="1" applyFont="1" applyFill="1" applyBorder="1" applyAlignment="1">
      <alignment horizontal="left" vertical="center" wrapText="1"/>
    </xf>
    <xf numFmtId="0" fontId="42" fillId="4" borderId="0" xfId="0" quotePrefix="1" applyFont="1" applyFill="1" applyAlignment="1">
      <alignment horizontal="left" vertical="center" wrapText="1"/>
    </xf>
    <xf numFmtId="0" fontId="42" fillId="4" borderId="1" xfId="0" quotePrefix="1" applyFont="1" applyFill="1" applyBorder="1" applyAlignment="1">
      <alignment horizontal="left" vertical="center" wrapText="1"/>
    </xf>
    <xf numFmtId="0" fontId="25" fillId="2" borderId="8"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23" fillId="4" borderId="6" xfId="0" applyFont="1" applyFill="1" applyBorder="1" applyAlignment="1">
      <alignment horizontal="center" wrapText="1"/>
    </xf>
    <xf numFmtId="0" fontId="31" fillId="3" borderId="11" xfId="0" applyFont="1" applyFill="1" applyBorder="1" applyAlignment="1">
      <alignment horizontal="center" vertical="center"/>
    </xf>
    <xf numFmtId="0" fontId="31"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45243</xdr:colOff>
      <xdr:row>0</xdr:row>
      <xdr:rowOff>128986</xdr:rowOff>
    </xdr:from>
    <xdr:to>
      <xdr:col>3</xdr:col>
      <xdr:colOff>102877</xdr:colOff>
      <xdr:row>0</xdr:row>
      <xdr:rowOff>805261</xdr:rowOff>
    </xdr:to>
    <xdr:pic>
      <xdr:nvPicPr>
        <xdr:cNvPr id="7" name="Imagen 2">
          <a:extLst>
            <a:ext uri="{FF2B5EF4-FFF2-40B4-BE49-F238E27FC236}">
              <a16:creationId xmlns:a16="http://schemas.microsoft.com/office/drawing/2014/main" id="{96973CC4-7618-4F14-80AE-5DE43C138B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65087" y="128986"/>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76200</xdr:rowOff>
    </xdr:from>
    <xdr:to>
      <xdr:col>9</xdr:col>
      <xdr:colOff>71925</xdr:colOff>
      <xdr:row>1</xdr:row>
      <xdr:rowOff>114222</xdr:rowOff>
    </xdr:to>
    <xdr:pic>
      <xdr:nvPicPr>
        <xdr:cNvPr id="8" name="Imagen 12">
          <a:extLst>
            <a:ext uri="{FF2B5EF4-FFF2-40B4-BE49-F238E27FC236}">
              <a16:creationId xmlns:a16="http://schemas.microsoft.com/office/drawing/2014/main" id="{2F1A2C25-696C-48CF-B15C-B38A1D6CF2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9050" y="885825"/>
          <a:ext cx="6768000" cy="3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10990</xdr:colOff>
      <xdr:row>0</xdr:row>
      <xdr:rowOff>10990</xdr:rowOff>
    </xdr:from>
    <xdr:to>
      <xdr:col>1</xdr:col>
      <xdr:colOff>799287</xdr:colOff>
      <xdr:row>1</xdr:row>
      <xdr:rowOff>18133</xdr:rowOff>
    </xdr:to>
    <xdr:pic>
      <xdr:nvPicPr>
        <xdr:cNvPr id="3" name="Imagen 2">
          <a:extLst>
            <a:ext uri="{FF2B5EF4-FFF2-40B4-BE49-F238E27FC236}">
              <a16:creationId xmlns:a16="http://schemas.microsoft.com/office/drawing/2014/main" id="{2205A201-0D10-42B1-8448-9DDDAA74C0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990" y="10990"/>
          <a:ext cx="1762778" cy="673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47625</xdr:rowOff>
    </xdr:from>
    <xdr:to>
      <xdr:col>2</xdr:col>
      <xdr:colOff>741364</xdr:colOff>
      <xdr:row>1</xdr:row>
      <xdr:rowOff>135835</xdr:rowOff>
    </xdr:to>
    <xdr:pic>
      <xdr:nvPicPr>
        <xdr:cNvPr id="4" name="Imagen 2">
          <a:extLst>
            <a:ext uri="{FF2B5EF4-FFF2-40B4-BE49-F238E27FC236}">
              <a16:creationId xmlns:a16="http://schemas.microsoft.com/office/drawing/2014/main" id="{B1BADE86-C9C7-412D-93BA-AA9CC3CE85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050" y="47625"/>
          <a:ext cx="1770064" cy="678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136071</xdr:colOff>
      <xdr:row>0</xdr:row>
      <xdr:rowOff>68036</xdr:rowOff>
    </xdr:from>
    <xdr:to>
      <xdr:col>3</xdr:col>
      <xdr:colOff>163285</xdr:colOff>
      <xdr:row>0</xdr:row>
      <xdr:rowOff>975947</xdr:rowOff>
    </xdr:to>
    <xdr:pic>
      <xdr:nvPicPr>
        <xdr:cNvPr id="4" name="Imagen 2">
          <a:extLst>
            <a:ext uri="{FF2B5EF4-FFF2-40B4-BE49-F238E27FC236}">
              <a16:creationId xmlns:a16="http://schemas.microsoft.com/office/drawing/2014/main" id="{11D82879-79E6-46F6-9499-4C09265114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68036"/>
          <a:ext cx="2367643" cy="907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0</xdr:rowOff>
    </xdr:from>
    <xdr:to>
      <xdr:col>2</xdr:col>
      <xdr:colOff>495055</xdr:colOff>
      <xdr:row>2</xdr:row>
      <xdr:rowOff>441</xdr:rowOff>
    </xdr:to>
    <xdr:pic>
      <xdr:nvPicPr>
        <xdr:cNvPr id="4" name="Imagen 2">
          <a:extLst>
            <a:ext uri="{FF2B5EF4-FFF2-40B4-BE49-F238E27FC236}">
              <a16:creationId xmlns:a16="http://schemas.microsoft.com/office/drawing/2014/main" id="{2E8EAC63-C3D5-4C9F-A17B-6E842E7E7C3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3499" t="23700" b="26404"/>
        <a:stretch>
          <a:fillRect/>
        </a:stretch>
      </xdr:blipFill>
      <xdr:spPr bwMode="auto">
        <a:xfrm>
          <a:off x="1" y="683559"/>
          <a:ext cx="1783730" cy="68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33618</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30355</xdr:rowOff>
    </xdr:from>
    <xdr:to>
      <xdr:col>2</xdr:col>
      <xdr:colOff>420278</xdr:colOff>
      <xdr:row>0</xdr:row>
      <xdr:rowOff>783214</xdr:rowOff>
    </xdr:to>
    <xdr:pic>
      <xdr:nvPicPr>
        <xdr:cNvPr id="2" name="Imagen 2">
          <a:extLst>
            <a:ext uri="{FF2B5EF4-FFF2-40B4-BE49-F238E27FC236}">
              <a16:creationId xmlns:a16="http://schemas.microsoft.com/office/drawing/2014/main" id="{FDA97B52-2BEE-4FE0-A619-83AC6EE64E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30355"/>
          <a:ext cx="1958932" cy="752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opLeftCell="A7" zoomScaleNormal="100" workbookViewId="0">
      <selection activeCell="L9" sqref="L9"/>
    </sheetView>
  </sheetViews>
  <sheetFormatPr baseColWidth="10" defaultColWidth="11.42578125"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80" t="s">
        <v>0</v>
      </c>
      <c r="C3" s="281"/>
      <c r="D3" s="281"/>
      <c r="E3" s="281"/>
      <c r="F3" s="281"/>
      <c r="G3" s="281"/>
      <c r="H3" s="281"/>
      <c r="I3" s="282"/>
    </row>
    <row r="4" spans="2:15" ht="15.75" customHeight="1" x14ac:dyDescent="0.2">
      <c r="B4" s="283"/>
      <c r="C4" s="284"/>
      <c r="D4" s="284"/>
      <c r="E4" s="284"/>
      <c r="F4" s="284"/>
      <c r="G4" s="284"/>
      <c r="H4" s="284"/>
      <c r="I4" s="285"/>
    </row>
    <row r="5" spans="2:15" ht="12" customHeight="1" x14ac:dyDescent="0.2">
      <c r="B5" s="286" t="s">
        <v>1</v>
      </c>
      <c r="C5" s="287"/>
      <c r="D5" s="287"/>
      <c r="E5" s="287"/>
      <c r="F5" s="287"/>
      <c r="G5" s="287"/>
      <c r="H5" s="287"/>
      <c r="I5" s="288"/>
    </row>
    <row r="6" spans="2:15" ht="12" customHeight="1" x14ac:dyDescent="0.2">
      <c r="B6" s="289"/>
      <c r="C6" s="290"/>
      <c r="D6" s="290"/>
      <c r="E6" s="290"/>
      <c r="F6" s="290"/>
      <c r="G6" s="290"/>
      <c r="H6" s="290"/>
      <c r="I6" s="291"/>
    </row>
    <row r="7" spans="2:15" ht="12" customHeight="1" x14ac:dyDescent="0.2">
      <c r="B7" s="289"/>
      <c r="C7" s="290"/>
      <c r="D7" s="290"/>
      <c r="E7" s="290"/>
      <c r="F7" s="290"/>
      <c r="G7" s="290"/>
      <c r="H7" s="290"/>
      <c r="I7" s="291"/>
    </row>
    <row r="8" spans="2:15" s="21" customFormat="1" ht="9" customHeight="1" x14ac:dyDescent="0.25">
      <c r="B8" s="28"/>
      <c r="E8" s="25"/>
      <c r="F8" s="25"/>
      <c r="G8" s="25"/>
      <c r="H8" s="25"/>
      <c r="I8" s="29"/>
      <c r="J8" s="20"/>
    </row>
    <row r="9" spans="2:15" s="87" customFormat="1" ht="24" customHeight="1" x14ac:dyDescent="0.2">
      <c r="B9" s="30" t="s">
        <v>2</v>
      </c>
      <c r="C9" s="230" t="s">
        <v>3</v>
      </c>
      <c r="D9" s="84"/>
      <c r="E9" s="84"/>
      <c r="F9" s="84"/>
      <c r="G9" s="84"/>
      <c r="H9" s="84"/>
      <c r="I9" s="85"/>
      <c r="J9" s="86"/>
    </row>
    <row r="10" spans="2:15" s="87" customFormat="1" ht="24" customHeight="1" x14ac:dyDescent="0.2">
      <c r="B10" s="30" t="s">
        <v>4</v>
      </c>
      <c r="C10" s="230" t="s">
        <v>5</v>
      </c>
      <c r="D10" s="27"/>
      <c r="E10" s="84"/>
      <c r="F10" s="84"/>
      <c r="G10" s="84"/>
      <c r="H10" s="84"/>
      <c r="I10" s="85"/>
      <c r="J10" s="86"/>
    </row>
    <row r="11" spans="2:15" s="87" customFormat="1" ht="24" customHeight="1" x14ac:dyDescent="0.2">
      <c r="B11" s="30" t="s">
        <v>6</v>
      </c>
      <c r="C11" s="147" t="s">
        <v>7</v>
      </c>
      <c r="D11" s="84"/>
      <c r="E11" s="84"/>
      <c r="F11" s="84"/>
      <c r="G11" s="84"/>
      <c r="H11" s="84"/>
      <c r="I11" s="85"/>
      <c r="J11" s="86"/>
    </row>
    <row r="12" spans="2:15" s="87" customFormat="1" ht="24" customHeight="1" x14ac:dyDescent="0.2">
      <c r="B12" s="30" t="s">
        <v>8</v>
      </c>
      <c r="C12" s="27" t="s">
        <v>9</v>
      </c>
      <c r="D12" s="84"/>
      <c r="E12" s="84"/>
      <c r="F12" s="84"/>
      <c r="G12" s="84"/>
      <c r="H12" s="84"/>
      <c r="I12" s="85"/>
      <c r="J12" s="86"/>
    </row>
    <row r="13" spans="2:15" s="87" customFormat="1" ht="24" customHeight="1" x14ac:dyDescent="0.2">
      <c r="B13" s="30" t="s">
        <v>10</v>
      </c>
      <c r="C13" s="27" t="s">
        <v>11</v>
      </c>
      <c r="D13" s="147"/>
      <c r="E13" s="84"/>
      <c r="F13" s="84"/>
      <c r="G13" s="84"/>
      <c r="H13" s="84"/>
      <c r="I13" s="85"/>
      <c r="J13" s="86"/>
    </row>
    <row r="14" spans="2:15" s="21" customFormat="1" ht="9" customHeight="1" x14ac:dyDescent="0.25">
      <c r="B14" s="30"/>
      <c r="C14" s="27"/>
      <c r="D14" s="26"/>
      <c r="E14" s="26"/>
      <c r="F14" s="26"/>
      <c r="G14" s="26"/>
      <c r="H14" s="26"/>
      <c r="I14" s="31"/>
      <c r="J14" s="20"/>
    </row>
    <row r="15" spans="2:15" ht="12" customHeight="1" x14ac:dyDescent="0.2">
      <c r="B15" s="22"/>
      <c r="C15" s="23"/>
      <c r="D15" s="23"/>
      <c r="E15" s="23"/>
      <c r="F15" s="23"/>
      <c r="G15" s="23"/>
      <c r="H15" s="23"/>
      <c r="I15" s="24"/>
      <c r="K15" s="3"/>
      <c r="L15" s="3"/>
      <c r="M15" s="3"/>
      <c r="N15" s="3"/>
      <c r="O15" s="3"/>
    </row>
    <row r="16" spans="2:15" x14ac:dyDescent="0.2">
      <c r="C16" s="292"/>
      <c r="D16" s="292"/>
      <c r="E16" s="292"/>
      <c r="F16" s="292"/>
      <c r="G16" s="292"/>
      <c r="H16" s="292"/>
    </row>
  </sheetData>
  <mergeCells count="3">
    <mergeCell ref="B3:I4"/>
    <mergeCell ref="B5:I7"/>
    <mergeCell ref="C16:H16"/>
  </mergeCells>
  <phoneticPr fontId="14"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A1" display="A2. Evolución metros cúbicos de concreto premezclado por destino." xr:uid="{00000000-0004-0000-0000-000007000000}"/>
    <hyperlink ref="C13:D13" location="'Anexo 5'!A1" display="A5. Cuadro resumen" xr:uid="{00000000-0004-0000-0000-000008000000}"/>
    <hyperlink ref="C11" location="'Anexo 3'!A1" display="A3. Evolución metros cúbicos de concreto premezclado por departamento. " xr:uid="{6C7C2365-5ADD-42A0-951A-8B6CD07CBE1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3"/>
  <sheetViews>
    <sheetView showGridLines="0" zoomScaleNormal="100" workbookViewId="0">
      <pane ySplit="7" topLeftCell="A42" activePane="bottomLeft" state="frozen"/>
      <selection pane="bottomLeft" activeCell="I46" sqref="I46"/>
    </sheetView>
  </sheetViews>
  <sheetFormatPr baseColWidth="10" defaultColWidth="11.42578125"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8.25" customHeight="1" x14ac:dyDescent="0.2"/>
    <row r="3" spans="1:10" ht="12.75" customHeight="1" x14ac:dyDescent="0.2">
      <c r="A3" s="284" t="s">
        <v>12</v>
      </c>
      <c r="B3" s="284"/>
      <c r="C3" s="284"/>
      <c r="D3" s="284"/>
      <c r="E3" s="284"/>
      <c r="F3" s="284"/>
      <c r="G3" s="284"/>
      <c r="H3" s="3"/>
    </row>
    <row r="4" spans="1:10" ht="15.75" customHeight="1" x14ac:dyDescent="0.2">
      <c r="A4" s="284"/>
      <c r="B4" s="284"/>
      <c r="C4" s="284"/>
      <c r="D4" s="284"/>
      <c r="E4" s="284"/>
      <c r="F4" s="284"/>
      <c r="G4" s="284"/>
      <c r="H4" s="3"/>
    </row>
    <row r="5" spans="1:10" s="17" customFormat="1" ht="28.5" customHeight="1" x14ac:dyDescent="0.2">
      <c r="A5" s="300" t="s">
        <v>90</v>
      </c>
      <c r="B5" s="300"/>
      <c r="C5" s="300"/>
      <c r="D5" s="300"/>
      <c r="E5" s="300"/>
      <c r="F5" s="300"/>
      <c r="G5" s="301"/>
      <c r="H5" s="18"/>
    </row>
    <row r="6" spans="1:10" ht="23.25" customHeight="1" x14ac:dyDescent="0.25">
      <c r="A6" s="298" t="s">
        <v>13</v>
      </c>
      <c r="B6" s="298" t="s">
        <v>14</v>
      </c>
      <c r="C6" s="298" t="s">
        <v>15</v>
      </c>
      <c r="D6" s="298"/>
      <c r="E6" s="302" t="s">
        <v>16</v>
      </c>
      <c r="F6" s="298"/>
      <c r="G6" s="303"/>
      <c r="H6" s="4"/>
    </row>
    <row r="7" spans="1:10" ht="23.25" customHeight="1" x14ac:dyDescent="0.25">
      <c r="A7" s="299"/>
      <c r="B7" s="299"/>
      <c r="C7" s="299" t="s">
        <v>17</v>
      </c>
      <c r="D7" s="299"/>
      <c r="E7" s="45" t="s">
        <v>18</v>
      </c>
      <c r="F7" s="32" t="s">
        <v>19</v>
      </c>
      <c r="G7" s="46" t="s">
        <v>20</v>
      </c>
      <c r="H7" s="4"/>
    </row>
    <row r="8" spans="1:10" ht="15" customHeight="1" x14ac:dyDescent="0.25">
      <c r="A8" s="79">
        <v>2022</v>
      </c>
      <c r="B8" s="38" t="s">
        <v>21</v>
      </c>
      <c r="C8" s="95">
        <v>560312.17596493231</v>
      </c>
      <c r="D8" s="38"/>
      <c r="E8" s="43">
        <v>0</v>
      </c>
      <c r="F8" s="43">
        <v>0</v>
      </c>
      <c r="G8" s="44" t="s">
        <v>22</v>
      </c>
      <c r="H8" s="4"/>
      <c r="I8" s="53"/>
      <c r="J8" s="164"/>
    </row>
    <row r="9" spans="1:10" ht="15" customHeight="1" x14ac:dyDescent="0.25">
      <c r="A9" s="79"/>
      <c r="B9" s="34" t="s">
        <v>23</v>
      </c>
      <c r="C9" s="94">
        <v>680482.41804171412</v>
      </c>
      <c r="D9" s="34"/>
      <c r="E9" s="41">
        <v>0</v>
      </c>
      <c r="F9" s="41">
        <v>0</v>
      </c>
      <c r="G9" s="42" t="s">
        <v>22</v>
      </c>
      <c r="H9" s="4"/>
      <c r="I9" s="53"/>
      <c r="J9" s="164"/>
    </row>
    <row r="10" spans="1:10" ht="15" customHeight="1" x14ac:dyDescent="0.25">
      <c r="A10" s="79"/>
      <c r="B10" s="38" t="s">
        <v>24</v>
      </c>
      <c r="C10" s="95">
        <v>741457.32177538937</v>
      </c>
      <c r="D10" s="38"/>
      <c r="E10" s="43">
        <v>0</v>
      </c>
      <c r="F10" s="43">
        <v>0</v>
      </c>
      <c r="G10" s="44" t="s">
        <v>22</v>
      </c>
      <c r="H10" s="4"/>
      <c r="I10" s="53"/>
      <c r="J10" s="164"/>
    </row>
    <row r="11" spans="1:10" ht="15" customHeight="1" x14ac:dyDescent="0.25">
      <c r="A11" s="79"/>
      <c r="B11" s="34" t="s">
        <v>25</v>
      </c>
      <c r="C11" s="94">
        <v>653098.6589056605</v>
      </c>
      <c r="D11" s="34"/>
      <c r="E11" s="41">
        <v>0</v>
      </c>
      <c r="F11" s="41">
        <v>0</v>
      </c>
      <c r="G11" s="42" t="s">
        <v>22</v>
      </c>
      <c r="H11" s="4"/>
      <c r="I11" s="53"/>
      <c r="J11" s="164"/>
    </row>
    <row r="12" spans="1:10" ht="15" customHeight="1" x14ac:dyDescent="0.25">
      <c r="A12" s="79"/>
      <c r="B12" s="38" t="s">
        <v>26</v>
      </c>
      <c r="C12" s="95">
        <v>684290.70442100451</v>
      </c>
      <c r="D12" s="38"/>
      <c r="E12" s="43">
        <v>0</v>
      </c>
      <c r="F12" s="43">
        <v>0</v>
      </c>
      <c r="G12" s="44" t="s">
        <v>22</v>
      </c>
      <c r="H12" s="4"/>
      <c r="I12" s="53"/>
      <c r="J12" s="164"/>
    </row>
    <row r="13" spans="1:10" ht="15" customHeight="1" x14ac:dyDescent="0.25">
      <c r="A13" s="79"/>
      <c r="B13" s="34" t="s">
        <v>27</v>
      </c>
      <c r="C13" s="94">
        <v>672862.12669410161</v>
      </c>
      <c r="D13" s="34"/>
      <c r="E13" s="41">
        <v>0</v>
      </c>
      <c r="F13" s="41">
        <v>0</v>
      </c>
      <c r="G13" s="42" t="s">
        <v>22</v>
      </c>
      <c r="H13" s="4"/>
      <c r="I13" s="53"/>
      <c r="J13" s="164"/>
    </row>
    <row r="14" spans="1:10" ht="15" customHeight="1" x14ac:dyDescent="0.25">
      <c r="A14" s="79"/>
      <c r="B14" s="38" t="s">
        <v>28</v>
      </c>
      <c r="C14" s="95">
        <v>690242.99214104284</v>
      </c>
      <c r="D14" s="38"/>
      <c r="E14" s="43">
        <v>0</v>
      </c>
      <c r="F14" s="43">
        <v>0</v>
      </c>
      <c r="G14" s="44" t="s">
        <v>22</v>
      </c>
      <c r="H14" s="4"/>
      <c r="I14" s="53"/>
      <c r="J14" s="164"/>
    </row>
    <row r="15" spans="1:10" ht="15" customHeight="1" x14ac:dyDescent="0.25">
      <c r="A15" s="79"/>
      <c r="B15" s="34" t="s">
        <v>29</v>
      </c>
      <c r="C15" s="94">
        <v>760621.29614955501</v>
      </c>
      <c r="D15" s="34"/>
      <c r="E15" s="41">
        <v>0</v>
      </c>
      <c r="F15" s="41">
        <v>0</v>
      </c>
      <c r="G15" s="42" t="s">
        <v>22</v>
      </c>
      <c r="H15" s="4"/>
      <c r="I15" s="53"/>
      <c r="J15" s="164"/>
    </row>
    <row r="16" spans="1:10" ht="15" customHeight="1" x14ac:dyDescent="0.25">
      <c r="A16" s="79"/>
      <c r="B16" s="38" t="s">
        <v>30</v>
      </c>
      <c r="C16" s="95">
        <v>752821.09999159817</v>
      </c>
      <c r="D16" s="38"/>
      <c r="E16" s="43">
        <v>0</v>
      </c>
      <c r="F16" s="43">
        <v>0</v>
      </c>
      <c r="G16" s="44" t="s">
        <v>22</v>
      </c>
      <c r="H16" s="4"/>
      <c r="I16" s="53"/>
      <c r="J16" s="164"/>
    </row>
    <row r="17" spans="1:10" ht="15" customHeight="1" x14ac:dyDescent="0.25">
      <c r="A17" s="79"/>
      <c r="B17" s="34" t="s">
        <v>31</v>
      </c>
      <c r="C17" s="94">
        <v>728060.04082648375</v>
      </c>
      <c r="D17" s="34"/>
      <c r="E17" s="41">
        <v>0</v>
      </c>
      <c r="F17" s="41">
        <v>0</v>
      </c>
      <c r="G17" s="42" t="s">
        <v>22</v>
      </c>
      <c r="H17" s="4"/>
      <c r="I17" s="53"/>
      <c r="J17" s="164"/>
    </row>
    <row r="18" spans="1:10" ht="15" customHeight="1" x14ac:dyDescent="0.25">
      <c r="A18" s="79"/>
      <c r="B18" s="38" t="s">
        <v>32</v>
      </c>
      <c r="C18" s="95">
        <v>738940.08326761972</v>
      </c>
      <c r="D18" s="38"/>
      <c r="E18" s="43">
        <v>0</v>
      </c>
      <c r="F18" s="43">
        <v>0</v>
      </c>
      <c r="G18" s="44" t="s">
        <v>22</v>
      </c>
      <c r="H18" s="4"/>
      <c r="I18" s="53"/>
      <c r="J18" s="164"/>
    </row>
    <row r="19" spans="1:10" ht="15" customHeight="1" x14ac:dyDescent="0.25">
      <c r="A19" s="79"/>
      <c r="B19" s="34" t="s">
        <v>33</v>
      </c>
      <c r="C19" s="94">
        <v>707833.20884803077</v>
      </c>
      <c r="D19" s="34"/>
      <c r="E19" s="41">
        <v>0</v>
      </c>
      <c r="F19" s="41">
        <v>0</v>
      </c>
      <c r="G19" s="42" t="s">
        <v>22</v>
      </c>
      <c r="H19" s="4"/>
      <c r="I19" s="53"/>
      <c r="J19" s="164"/>
    </row>
    <row r="20" spans="1:10" ht="15" customHeight="1" x14ac:dyDescent="0.25">
      <c r="A20" s="79">
        <v>2023</v>
      </c>
      <c r="B20" s="38" t="s">
        <v>21</v>
      </c>
      <c r="C20" s="95">
        <v>570636.94081350928</v>
      </c>
      <c r="D20" s="38"/>
      <c r="E20" s="43">
        <v>1.8426807932196567</v>
      </c>
      <c r="F20" s="43">
        <v>1.8426807932196567</v>
      </c>
      <c r="G20" s="44" t="s">
        <v>22</v>
      </c>
      <c r="H20" s="4"/>
      <c r="I20" s="53"/>
      <c r="J20" s="228"/>
    </row>
    <row r="21" spans="1:10" ht="15" customHeight="1" x14ac:dyDescent="0.25">
      <c r="A21" s="79"/>
      <c r="B21" s="34" t="s">
        <v>23</v>
      </c>
      <c r="C21" s="94">
        <v>688293.33542784478</v>
      </c>
      <c r="D21" s="34"/>
      <c r="E21" s="41">
        <v>1.1478499927461598</v>
      </c>
      <c r="F21" s="41">
        <v>1.4616184114846931</v>
      </c>
      <c r="G21" s="42" t="s">
        <v>22</v>
      </c>
      <c r="H21" s="4"/>
      <c r="I21" s="53"/>
      <c r="J21" s="228"/>
    </row>
    <row r="22" spans="1:10" s="40" customFormat="1" ht="15" customHeight="1" x14ac:dyDescent="0.25">
      <c r="A22" s="79"/>
      <c r="B22" s="38" t="s">
        <v>24</v>
      </c>
      <c r="C22" s="95">
        <v>744519.16684525751</v>
      </c>
      <c r="D22" s="38"/>
      <c r="E22" s="43">
        <v>0.41294960342919751</v>
      </c>
      <c r="F22" s="43">
        <v>1.0693659638216531</v>
      </c>
      <c r="G22" s="44" t="s">
        <v>22</v>
      </c>
      <c r="H22" s="39"/>
      <c r="I22" s="88"/>
      <c r="J22" s="228"/>
    </row>
    <row r="23" spans="1:10" s="40" customFormat="1" ht="15" customHeight="1" x14ac:dyDescent="0.25">
      <c r="A23" s="79"/>
      <c r="B23" s="34" t="s">
        <v>25</v>
      </c>
      <c r="C23" s="94">
        <v>627129.03741901589</v>
      </c>
      <c r="D23" s="34"/>
      <c r="E23" s="41">
        <v>-3.9763703588305646</v>
      </c>
      <c r="F23" s="41">
        <v>-0.18108005166007501</v>
      </c>
      <c r="G23" s="42" t="s">
        <v>22</v>
      </c>
      <c r="H23" s="39"/>
      <c r="I23" s="88"/>
      <c r="J23" s="228"/>
    </row>
    <row r="24" spans="1:10" s="40" customFormat="1" ht="15" customHeight="1" x14ac:dyDescent="0.25">
      <c r="A24" s="79"/>
      <c r="B24" s="38" t="s">
        <v>26</v>
      </c>
      <c r="C24" s="95">
        <v>732902.79002639779</v>
      </c>
      <c r="D24" s="38"/>
      <c r="E24" s="43">
        <v>7.1040108087578488</v>
      </c>
      <c r="F24" s="43">
        <v>1.3206243608073152</v>
      </c>
      <c r="G24" s="44" t="s">
        <v>22</v>
      </c>
      <c r="H24" s="39"/>
      <c r="I24" s="88"/>
      <c r="J24" s="228"/>
    </row>
    <row r="25" spans="1:10" s="40" customFormat="1" ht="15" customHeight="1" x14ac:dyDescent="0.25">
      <c r="A25" s="79"/>
      <c r="B25" s="34" t="s">
        <v>27</v>
      </c>
      <c r="C25" s="94">
        <v>697619.40796185296</v>
      </c>
      <c r="D25" s="34"/>
      <c r="E25" s="41">
        <v>3.6793988375283533</v>
      </c>
      <c r="F25" s="41">
        <v>1.7181518891474354</v>
      </c>
      <c r="G25" s="42" t="s">
        <v>22</v>
      </c>
      <c r="H25" s="39"/>
      <c r="I25" s="88"/>
      <c r="J25" s="228"/>
    </row>
    <row r="26" spans="1:10" s="40" customFormat="1" ht="15" customHeight="1" x14ac:dyDescent="0.25">
      <c r="A26" s="79"/>
      <c r="B26" s="38" t="s">
        <v>28</v>
      </c>
      <c r="C26" s="95">
        <v>684935.38349910348</v>
      </c>
      <c r="D26" s="38"/>
      <c r="E26" s="43">
        <v>-0.7689478491445243</v>
      </c>
      <c r="F26" s="43">
        <v>1.3515501090754327</v>
      </c>
      <c r="G26" s="44" t="s">
        <v>22</v>
      </c>
      <c r="H26" s="39"/>
      <c r="I26" s="88"/>
      <c r="J26" s="228"/>
    </row>
    <row r="27" spans="1:10" s="40" customFormat="1" ht="15" customHeight="1" x14ac:dyDescent="0.25">
      <c r="A27" s="79"/>
      <c r="B27" s="34" t="s">
        <v>29</v>
      </c>
      <c r="C27" s="94">
        <v>724718.98003723123</v>
      </c>
      <c r="D27" s="34"/>
      <c r="E27" s="41">
        <v>-4.7201302795582762</v>
      </c>
      <c r="F27" s="41">
        <v>0.50313242602608454</v>
      </c>
      <c r="G27" s="42" t="s">
        <v>22</v>
      </c>
      <c r="H27" s="39"/>
      <c r="I27" s="88"/>
      <c r="J27" s="228"/>
    </row>
    <row r="28" spans="1:10" s="40" customFormat="1" ht="15" customHeight="1" x14ac:dyDescent="0.25">
      <c r="A28" s="79"/>
      <c r="B28" s="38" t="s">
        <v>30</v>
      </c>
      <c r="C28" s="95">
        <v>750606.68999999983</v>
      </c>
      <c r="D28" s="38"/>
      <c r="E28" s="43">
        <v>-0.29414823676209778</v>
      </c>
      <c r="F28" s="43">
        <v>0.40626486347939306</v>
      </c>
      <c r="G28" s="44" t="s">
        <v>22</v>
      </c>
      <c r="H28" s="39"/>
      <c r="I28" s="88"/>
      <c r="J28" s="228"/>
    </row>
    <row r="29" spans="1:10" s="40" customFormat="1" ht="15" customHeight="1" x14ac:dyDescent="0.25">
      <c r="A29" s="79"/>
      <c r="B29" s="34" t="s">
        <v>31</v>
      </c>
      <c r="C29" s="94">
        <v>702517.63</v>
      </c>
      <c r="D29" s="34"/>
      <c r="E29" s="41">
        <v>-3.5082835747294041</v>
      </c>
      <c r="F29" s="41">
        <v>-5.3359272619815101E-3</v>
      </c>
      <c r="G29" s="42" t="s">
        <v>22</v>
      </c>
      <c r="H29" s="39"/>
      <c r="I29" s="88"/>
      <c r="J29" s="228"/>
    </row>
    <row r="30" spans="1:10" s="40" customFormat="1" ht="15" customHeight="1" x14ac:dyDescent="0.25">
      <c r="A30" s="79"/>
      <c r="B30" s="38" t="s">
        <v>32</v>
      </c>
      <c r="C30" s="95">
        <v>717003.64</v>
      </c>
      <c r="D30" s="38"/>
      <c r="E30" s="43">
        <v>-2.9686362621737885</v>
      </c>
      <c r="F30" s="43">
        <v>-0.29107877134509863</v>
      </c>
      <c r="G30" s="44" t="s">
        <v>22</v>
      </c>
      <c r="H30" s="39"/>
      <c r="I30" s="88"/>
      <c r="J30" s="228"/>
    </row>
    <row r="31" spans="1:10" s="40" customFormat="1" ht="15" customHeight="1" x14ac:dyDescent="0.25">
      <c r="A31" s="79"/>
      <c r="B31" s="34" t="s">
        <v>33</v>
      </c>
      <c r="C31" s="94">
        <v>643477.31499999983</v>
      </c>
      <c r="D31" s="34"/>
      <c r="E31" s="41">
        <v>-9.0919574051586949</v>
      </c>
      <c r="F31" s="41">
        <v>-1.0352595977153101</v>
      </c>
      <c r="G31" s="42">
        <v>-1.0352595977153101</v>
      </c>
      <c r="H31" s="39"/>
      <c r="I31" s="88"/>
      <c r="J31" s="228"/>
    </row>
    <row r="32" spans="1:10" s="40" customFormat="1" ht="15" customHeight="1" x14ac:dyDescent="0.25">
      <c r="A32" s="79">
        <v>2024</v>
      </c>
      <c r="B32" s="38" t="s">
        <v>21</v>
      </c>
      <c r="C32" s="95">
        <v>536923.85999999975</v>
      </c>
      <c r="D32" s="38"/>
      <c r="E32" s="43">
        <v>-5.9079737749623433</v>
      </c>
      <c r="F32" s="43">
        <v>-5.9079737749623433</v>
      </c>
      <c r="G32" s="44">
        <v>-1.5594111226406682</v>
      </c>
      <c r="H32" s="39"/>
      <c r="I32" s="88"/>
      <c r="J32" s="228"/>
    </row>
    <row r="33" spans="1:10" s="40" customFormat="1" ht="15" customHeight="1" x14ac:dyDescent="0.25">
      <c r="A33" s="79"/>
      <c r="B33" s="94" t="s">
        <v>23</v>
      </c>
      <c r="C33" s="94">
        <v>677009.59436500003</v>
      </c>
      <c r="D33" s="34"/>
      <c r="E33" s="41">
        <v>-1.6393796775368656</v>
      </c>
      <c r="F33" s="41">
        <v>-3.5742107982895135</v>
      </c>
      <c r="G33" s="42">
        <v>-1.7855703458409948</v>
      </c>
      <c r="H33" s="39"/>
      <c r="I33" s="88"/>
      <c r="J33" s="228"/>
    </row>
    <row r="34" spans="1:10" s="40" customFormat="1" ht="15" customHeight="1" x14ac:dyDescent="0.25">
      <c r="A34" s="79"/>
      <c r="B34" s="38" t="s">
        <v>24</v>
      </c>
      <c r="C34" s="95">
        <v>629207.09403999988</v>
      </c>
      <c r="D34" s="38"/>
      <c r="E34" s="43">
        <v>-15.488126826051797</v>
      </c>
      <c r="F34" s="43">
        <v>-8.0016441260744955</v>
      </c>
      <c r="G34" s="44">
        <v>-3.1954386685373919</v>
      </c>
      <c r="H34" s="39"/>
      <c r="I34" s="88"/>
      <c r="J34" s="228"/>
    </row>
    <row r="35" spans="1:10" s="40" customFormat="1" ht="15" customHeight="1" x14ac:dyDescent="0.25">
      <c r="A35" s="79"/>
      <c r="B35" s="94" t="s">
        <v>25</v>
      </c>
      <c r="C35" s="94">
        <v>681007.98000000033</v>
      </c>
      <c r="D35" s="34"/>
      <c r="E35" s="41">
        <v>8.5913646739634686</v>
      </c>
      <c r="F35" s="41">
        <v>-4.0458763305997394</v>
      </c>
      <c r="G35" s="42">
        <v>-2.2509447742555437</v>
      </c>
      <c r="H35" s="39"/>
      <c r="I35" s="88"/>
      <c r="J35" s="228"/>
    </row>
    <row r="36" spans="1:10" s="40" customFormat="1" ht="15" customHeight="1" x14ac:dyDescent="0.25">
      <c r="A36" s="79"/>
      <c r="B36" s="95" t="s">
        <v>26</v>
      </c>
      <c r="C36" s="95">
        <v>673623.2</v>
      </c>
      <c r="D36" s="38"/>
      <c r="E36" s="43">
        <v>-8.0883291526646701</v>
      </c>
      <c r="F36" s="43">
        <v>-4.9267270663533225</v>
      </c>
      <c r="G36" s="44">
        <v>-3.520097410720453</v>
      </c>
      <c r="H36" s="39"/>
      <c r="I36" s="88"/>
      <c r="J36" s="228"/>
    </row>
    <row r="37" spans="1:10" s="40" customFormat="1" ht="15" customHeight="1" x14ac:dyDescent="0.25">
      <c r="A37" s="79"/>
      <c r="B37" s="94" t="s">
        <v>27</v>
      </c>
      <c r="C37" s="94">
        <v>615042.33000000007</v>
      </c>
      <c r="D37" s="34"/>
      <c r="E37" s="41">
        <v>-11.836981170450514</v>
      </c>
      <c r="F37" s="41">
        <v>-6.1137765287059977</v>
      </c>
      <c r="G37" s="42">
        <v>-4.7815628130143892</v>
      </c>
      <c r="H37" s="39"/>
      <c r="I37" s="88"/>
      <c r="J37" s="228"/>
    </row>
    <row r="38" spans="1:10" s="40" customFormat="1" ht="15" customHeight="1" x14ac:dyDescent="0.25">
      <c r="A38" s="79"/>
      <c r="B38" s="95" t="s">
        <v>28</v>
      </c>
      <c r="C38" s="95">
        <v>679731.84</v>
      </c>
      <c r="D38" s="38"/>
      <c r="E38" s="43">
        <v>-0.75971305096261688</v>
      </c>
      <c r="F38" s="43">
        <v>-5.341092235222817</v>
      </c>
      <c r="G38" s="44">
        <v>-4.7833379607911723</v>
      </c>
      <c r="H38" s="39"/>
      <c r="I38" s="88"/>
      <c r="J38" s="228"/>
    </row>
    <row r="39" spans="1:10" s="40" customFormat="1" ht="15" customHeight="1" x14ac:dyDescent="0.25">
      <c r="A39" s="79"/>
      <c r="B39" s="94" t="s">
        <v>29</v>
      </c>
      <c r="C39" s="94">
        <v>682030.43</v>
      </c>
      <c r="D39" s="34"/>
      <c r="E39" s="41">
        <v>-5.8903590513164232</v>
      </c>
      <c r="F39" s="41">
        <v>-5.4138544195409821</v>
      </c>
      <c r="G39" s="42">
        <v>-4.8845900260263875</v>
      </c>
      <c r="H39" s="39"/>
      <c r="I39" s="88"/>
      <c r="J39" s="228"/>
    </row>
    <row r="40" spans="1:10" s="40" customFormat="1" ht="15" customHeight="1" x14ac:dyDescent="0.25">
      <c r="A40" s="79"/>
      <c r="B40" s="95" t="s">
        <v>30</v>
      </c>
      <c r="C40" s="95">
        <v>631920.54999999993</v>
      </c>
      <c r="D40" s="38"/>
      <c r="E40" s="43">
        <v>-15.812028000976113</v>
      </c>
      <c r="F40" s="43">
        <v>-6.6683930543583756</v>
      </c>
      <c r="G40" s="44">
        <v>-6.2730748570225359</v>
      </c>
      <c r="H40" s="39"/>
      <c r="I40" s="88"/>
      <c r="J40" s="228"/>
    </row>
    <row r="41" spans="1:10" s="40" customFormat="1" ht="15" customHeight="1" x14ac:dyDescent="0.25">
      <c r="A41" s="79"/>
      <c r="B41" s="94" t="s">
        <v>31</v>
      </c>
      <c r="C41" s="94">
        <v>680729.05999999971</v>
      </c>
      <c r="D41" s="34"/>
      <c r="E41" s="41">
        <v>-3.1014979652539552</v>
      </c>
      <c r="F41" s="41">
        <v>-6.306485147903814</v>
      </c>
      <c r="G41" s="42">
        <v>-6.2473714099444351</v>
      </c>
      <c r="H41" s="39"/>
      <c r="I41" s="88"/>
      <c r="J41" s="228"/>
    </row>
    <row r="42" spans="1:10" s="40" customFormat="1" ht="15" customHeight="1" x14ac:dyDescent="0.25">
      <c r="A42" s="79"/>
      <c r="B42" s="95" t="s">
        <v>32</v>
      </c>
      <c r="C42" s="95">
        <v>637149.45999999973</v>
      </c>
      <c r="D42" s="38"/>
      <c r="E42" s="43">
        <v>-11.137207057972574</v>
      </c>
      <c r="F42" s="43">
        <v>-6.759789457422329</v>
      </c>
      <c r="G42" s="44">
        <v>-6.9575187705672334</v>
      </c>
      <c r="H42" s="39"/>
      <c r="I42" s="88"/>
      <c r="J42" s="228"/>
    </row>
    <row r="43" spans="1:10" s="40" customFormat="1" ht="15" customHeight="1" x14ac:dyDescent="0.25">
      <c r="A43" s="79"/>
      <c r="B43" s="34" t="s">
        <v>33</v>
      </c>
      <c r="C43" s="94">
        <v>605866.84900000005</v>
      </c>
      <c r="D43" s="34"/>
      <c r="E43" s="41">
        <v>-5.8448783077923707</v>
      </c>
      <c r="F43" s="41">
        <v>-6.688724879410529</v>
      </c>
      <c r="G43" s="42">
        <v>-6.688724879410529</v>
      </c>
      <c r="H43" s="39"/>
      <c r="I43" s="88"/>
      <c r="J43" s="228"/>
    </row>
    <row r="44" spans="1:10" s="40" customFormat="1" ht="15" customHeight="1" x14ac:dyDescent="0.25">
      <c r="A44" s="79">
        <v>2025</v>
      </c>
      <c r="B44" s="38" t="s">
        <v>21</v>
      </c>
      <c r="C44" s="95">
        <v>487855.73999999993</v>
      </c>
      <c r="E44" s="43">
        <v>-9.1387482761521994</v>
      </c>
      <c r="F44" s="43">
        <v>-9.1387482761521994</v>
      </c>
      <c r="G44" s="44">
        <v>-6.9021628547147884</v>
      </c>
      <c r="H44" s="39"/>
      <c r="I44" s="88"/>
      <c r="J44" s="228"/>
    </row>
    <row r="45" spans="1:10" s="40" customFormat="1" ht="15" customHeight="1" x14ac:dyDescent="0.25">
      <c r="A45" s="79"/>
      <c r="B45" s="34" t="s">
        <v>23</v>
      </c>
      <c r="C45" s="94">
        <v>608131.54999999958</v>
      </c>
      <c r="D45" s="34"/>
      <c r="E45" s="41">
        <v>-10.173865324553404</v>
      </c>
      <c r="F45" s="41">
        <v>-9.7160321219334804</v>
      </c>
      <c r="G45" s="42">
        <v>-7.6106292977931815</v>
      </c>
      <c r="H45" s="39"/>
      <c r="I45" s="88"/>
      <c r="J45" s="228"/>
    </row>
    <row r="46" spans="1:10" s="40" customFormat="1" ht="15" customHeight="1" x14ac:dyDescent="0.25">
      <c r="A46" s="79"/>
      <c r="B46" s="38" t="s">
        <v>24</v>
      </c>
      <c r="C46" s="95">
        <v>624521.82999999984</v>
      </c>
      <c r="D46" s="38"/>
      <c r="E46" s="43">
        <v>-0.74462988170030542</v>
      </c>
      <c r="F46" s="43">
        <v>-6.653395396847074</v>
      </c>
      <c r="G46" s="44">
        <v>-6.356934200686041</v>
      </c>
      <c r="H46" s="39"/>
      <c r="I46" s="88"/>
      <c r="J46" s="228"/>
    </row>
    <row r="47" spans="1:10" s="40" customFormat="1" ht="15" customHeight="1" x14ac:dyDescent="0.25">
      <c r="A47" s="243"/>
      <c r="B47" s="94" t="s">
        <v>25</v>
      </c>
      <c r="C47" s="94">
        <v>592877.7300000001</v>
      </c>
      <c r="D47" s="244"/>
      <c r="E47" s="245">
        <v>-12.941147914301993</v>
      </c>
      <c r="F47" s="245">
        <v>-8.3498128589992291</v>
      </c>
      <c r="G47" s="42">
        <v>-8.0515456423216278</v>
      </c>
      <c r="H47" s="39"/>
      <c r="I47" s="88"/>
      <c r="J47" s="228"/>
    </row>
    <row r="48" spans="1:10" s="248" customFormat="1" ht="15" customHeight="1" x14ac:dyDescent="0.25">
      <c r="A48" s="114"/>
      <c r="B48" s="249" t="s">
        <v>26</v>
      </c>
      <c r="C48" s="250">
        <v>649784.12999999977</v>
      </c>
      <c r="D48" s="249"/>
      <c r="E48" s="251">
        <v>-3.538932447694819</v>
      </c>
      <c r="F48" s="251">
        <v>-7.3363819662642271</v>
      </c>
      <c r="G48" s="252">
        <v>-7.6738031130624194</v>
      </c>
      <c r="H48" s="246"/>
      <c r="I48" s="247"/>
      <c r="J48" s="228"/>
    </row>
    <row r="49" spans="1:10" ht="15" customHeight="1" x14ac:dyDescent="0.25">
      <c r="A49" s="79"/>
      <c r="B49" s="38"/>
      <c r="D49" s="38"/>
      <c r="E49" s="43"/>
      <c r="F49" s="43"/>
      <c r="G49" s="43"/>
      <c r="H49" s="4"/>
      <c r="I49" s="53"/>
      <c r="J49" s="160"/>
    </row>
    <row r="50" spans="1:10" ht="14.25" customHeight="1" x14ac:dyDescent="0.25">
      <c r="A50" s="79"/>
      <c r="B50" s="38"/>
      <c r="C50" s="95"/>
      <c r="D50" s="38"/>
      <c r="E50" s="43"/>
      <c r="F50" s="43"/>
      <c r="G50" s="43"/>
      <c r="H50" s="4"/>
    </row>
    <row r="51" spans="1:10" ht="15" customHeight="1" x14ac:dyDescent="0.25">
      <c r="A51" s="296" t="s">
        <v>34</v>
      </c>
      <c r="B51" s="297"/>
      <c r="C51" s="297"/>
      <c r="D51" s="297"/>
      <c r="E51" s="297"/>
      <c r="F51" s="297"/>
      <c r="G51" s="163"/>
      <c r="H51" s="4"/>
    </row>
    <row r="52" spans="1:10" ht="17.25" customHeight="1" x14ac:dyDescent="0.25">
      <c r="A52" s="35" t="s">
        <v>35</v>
      </c>
      <c r="B52" s="36"/>
      <c r="C52" s="36"/>
      <c r="D52" s="36"/>
      <c r="E52" s="36"/>
      <c r="F52" s="36"/>
      <c r="G52" s="11"/>
      <c r="H52" s="4"/>
    </row>
    <row r="53" spans="1:10" ht="17.25" customHeight="1" x14ac:dyDescent="0.25">
      <c r="A53" s="35" t="s">
        <v>36</v>
      </c>
      <c r="B53" s="36"/>
      <c r="C53" s="36"/>
      <c r="D53" s="36"/>
      <c r="E53" s="36"/>
      <c r="F53" s="36"/>
      <c r="G53" s="12"/>
      <c r="H53" s="4"/>
    </row>
    <row r="54" spans="1:10" ht="17.25" customHeight="1" x14ac:dyDescent="0.25">
      <c r="A54" s="35" t="s">
        <v>37</v>
      </c>
      <c r="B54" s="36"/>
      <c r="C54" s="36"/>
      <c r="D54" s="36"/>
      <c r="E54" s="36"/>
      <c r="F54" s="36"/>
      <c r="G54" s="12"/>
      <c r="H54" s="4"/>
    </row>
    <row r="55" spans="1:10" ht="46.5" customHeight="1" x14ac:dyDescent="0.25">
      <c r="A55" s="293" t="s">
        <v>38</v>
      </c>
      <c r="B55" s="294"/>
      <c r="C55" s="294"/>
      <c r="D55" s="294"/>
      <c r="E55" s="294"/>
      <c r="F55" s="294"/>
      <c r="G55" s="295"/>
      <c r="H55" s="4"/>
    </row>
    <row r="56" spans="1:10" ht="27.75" customHeight="1" x14ac:dyDescent="0.25">
      <c r="A56" s="293" t="s">
        <v>91</v>
      </c>
      <c r="B56" s="294"/>
      <c r="C56" s="294"/>
      <c r="D56" s="294"/>
      <c r="E56" s="294"/>
      <c r="F56" s="294"/>
      <c r="G56" s="295"/>
      <c r="H56" s="4"/>
    </row>
    <row r="57" spans="1:10" ht="16.5" customHeight="1" x14ac:dyDescent="0.25">
      <c r="A57" s="253" t="s">
        <v>92</v>
      </c>
      <c r="B57" s="254"/>
      <c r="C57" s="254"/>
      <c r="D57" s="254"/>
      <c r="E57" s="255"/>
      <c r="F57" s="255"/>
      <c r="G57" s="16"/>
      <c r="H57" s="4"/>
    </row>
    <row r="58" spans="1:10" ht="15" x14ac:dyDescent="0.25">
      <c r="A58" s="4"/>
      <c r="B58" s="4"/>
      <c r="C58" s="5"/>
      <c r="D58" s="4"/>
      <c r="E58" s="4"/>
      <c r="F58" s="4"/>
      <c r="G58" s="4"/>
    </row>
    <row r="59" spans="1:10" ht="15" x14ac:dyDescent="0.25">
      <c r="A59" s="4"/>
      <c r="B59" s="4"/>
      <c r="C59" s="4"/>
      <c r="D59" s="4"/>
      <c r="E59" s="4"/>
      <c r="F59" s="4"/>
      <c r="G59" s="4"/>
    </row>
    <row r="60" spans="1:10" ht="15" x14ac:dyDescent="0.25">
      <c r="A60" s="4"/>
      <c r="B60" s="4"/>
      <c r="C60" s="4"/>
      <c r="D60" s="4"/>
      <c r="E60" s="4"/>
      <c r="F60" s="4"/>
      <c r="G60" s="4"/>
      <c r="H60" s="7"/>
    </row>
    <row r="61" spans="1:10" ht="12.75" customHeight="1" x14ac:dyDescent="0.25">
      <c r="A61" s="4"/>
      <c r="B61" s="4"/>
      <c r="C61" s="4"/>
      <c r="D61" s="4"/>
      <c r="E61" s="4"/>
      <c r="F61" s="4"/>
      <c r="G61" s="4"/>
      <c r="H61" s="7"/>
    </row>
    <row r="62" spans="1:10" ht="15" x14ac:dyDescent="0.25">
      <c r="A62" s="4"/>
      <c r="B62" s="4"/>
      <c r="C62" s="4"/>
      <c r="D62" s="4"/>
      <c r="E62" s="4"/>
      <c r="F62" s="4"/>
      <c r="G62" s="4"/>
    </row>
    <row r="63" spans="1:10" ht="15" x14ac:dyDescent="0.25">
      <c r="A63" s="4"/>
      <c r="B63" s="4"/>
      <c r="C63" s="4"/>
      <c r="D63" s="4"/>
      <c r="E63" s="4"/>
      <c r="F63" s="4"/>
      <c r="G63" s="4"/>
    </row>
    <row r="64" spans="1:10" ht="15" x14ac:dyDescent="0.25">
      <c r="A64" s="4"/>
      <c r="B64" s="4"/>
      <c r="C64" s="4"/>
      <c r="D64" s="4"/>
      <c r="E64" s="4"/>
      <c r="F64" s="4"/>
      <c r="G64" s="4"/>
    </row>
    <row r="65" spans="1:8" ht="15" x14ac:dyDescent="0.25">
      <c r="A65" s="4"/>
      <c r="B65" s="4"/>
      <c r="C65" s="4"/>
      <c r="D65" s="4"/>
      <c r="E65" s="4"/>
      <c r="F65" s="4"/>
      <c r="G65" s="4"/>
    </row>
    <row r="66" spans="1:8" ht="15" x14ac:dyDescent="0.25">
      <c r="A66" s="4"/>
      <c r="B66" s="4"/>
      <c r="C66" s="4"/>
      <c r="D66" s="4"/>
      <c r="E66" s="4"/>
      <c r="F66" s="4"/>
      <c r="G66" s="4"/>
    </row>
    <row r="67" spans="1:8" ht="15" x14ac:dyDescent="0.25">
      <c r="A67" s="4"/>
      <c r="B67" s="4"/>
      <c r="C67" s="4"/>
      <c r="D67" s="4"/>
      <c r="E67" s="4"/>
      <c r="F67" s="4"/>
      <c r="G67" s="4"/>
    </row>
    <row r="68" spans="1:8" ht="15" x14ac:dyDescent="0.25">
      <c r="A68" s="4"/>
      <c r="B68" s="4"/>
      <c r="C68" s="4"/>
      <c r="D68" s="4"/>
      <c r="E68" s="4"/>
      <c r="F68" s="4"/>
      <c r="G68" s="4"/>
      <c r="H68" s="8"/>
    </row>
    <row r="69" spans="1:8" x14ac:dyDescent="0.2">
      <c r="A69" s="236"/>
      <c r="B69" s="236"/>
      <c r="C69" s="236"/>
      <c r="D69" s="236"/>
      <c r="E69" s="237"/>
      <c r="F69" s="237"/>
      <c r="G69" s="237"/>
      <c r="H69" s="8"/>
    </row>
    <row r="70" spans="1:8" x14ac:dyDescent="0.2">
      <c r="D70" s="6"/>
      <c r="E70" s="6"/>
      <c r="F70" s="6"/>
      <c r="G70" s="6"/>
      <c r="H70" s="8"/>
    </row>
    <row r="71" spans="1:8" x14ac:dyDescent="0.2">
      <c r="E71" s="9"/>
      <c r="F71" s="9"/>
      <c r="G71" s="9"/>
      <c r="H71" s="8"/>
    </row>
    <row r="72" spans="1:8" ht="14.25" x14ac:dyDescent="0.2">
      <c r="E72" s="10"/>
      <c r="F72" s="10"/>
      <c r="G72" s="10"/>
    </row>
    <row r="73" spans="1:8" ht="14.25" x14ac:dyDescent="0.2">
      <c r="E73" s="10"/>
      <c r="F73" s="10"/>
      <c r="G73" s="10"/>
    </row>
    <row r="74" spans="1:8" ht="14.25" x14ac:dyDescent="0.2">
      <c r="E74" s="10"/>
      <c r="F74" s="10"/>
    </row>
    <row r="75" spans="1:8" ht="14.25" x14ac:dyDescent="0.2">
      <c r="E75" s="10"/>
      <c r="F75" s="10"/>
    </row>
    <row r="80" spans="1:8" x14ac:dyDescent="0.2">
      <c r="G80" s="8"/>
    </row>
    <row r="81" spans="7:7" x14ac:dyDescent="0.2">
      <c r="G81" s="8"/>
    </row>
    <row r="82" spans="7:7" x14ac:dyDescent="0.2">
      <c r="G82" s="8"/>
    </row>
    <row r="83" spans="7:7" x14ac:dyDescent="0.2">
      <c r="G83" s="8"/>
    </row>
  </sheetData>
  <mergeCells count="10">
    <mergeCell ref="A56:G56"/>
    <mergeCell ref="A51:F51"/>
    <mergeCell ref="D6:D7"/>
    <mergeCell ref="A5:G5"/>
    <mergeCell ref="A3:G4"/>
    <mergeCell ref="E6:G6"/>
    <mergeCell ref="B6:B7"/>
    <mergeCell ref="A6:A7"/>
    <mergeCell ref="C6:C7"/>
    <mergeCell ref="A55:G55"/>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63"/>
  <sheetViews>
    <sheetView showGridLines="0" tabSelected="1" zoomScale="85" zoomScaleNormal="85" workbookViewId="0">
      <pane ySplit="7" topLeftCell="A40" activePane="bottomLeft" state="frozen"/>
      <selection pane="bottomLeft" activeCell="F39" sqref="F39"/>
    </sheetView>
  </sheetViews>
  <sheetFormatPr baseColWidth="10" defaultColWidth="11.42578125" defaultRowHeight="14.25" x14ac:dyDescent="0.25"/>
  <cols>
    <col min="1" max="1" width="8.140625" style="165" customWidth="1"/>
    <col min="2" max="2" width="7.5703125" style="165" customWidth="1"/>
    <col min="3" max="3" width="14.5703125" style="165" customWidth="1"/>
    <col min="4" max="4" width="20.28515625" style="165" customWidth="1"/>
    <col min="5" max="5" width="18.7109375" style="165" customWidth="1"/>
    <col min="6" max="6" width="1.5703125" style="165" customWidth="1"/>
    <col min="7" max="12" width="17.140625" style="165" customWidth="1"/>
    <col min="13" max="13" width="16" style="165" customWidth="1"/>
    <col min="14" max="14" width="12.7109375" style="165" customWidth="1"/>
    <col min="15" max="15" width="13.28515625" style="165" customWidth="1"/>
    <col min="16" max="16" width="3.28515625" style="165" customWidth="1"/>
    <col min="17" max="21" width="15" style="165" customWidth="1"/>
    <col min="22" max="22" width="0.7109375" style="165" customWidth="1"/>
    <col min="23" max="31" width="15" style="165" customWidth="1"/>
    <col min="32" max="32" width="2.7109375" style="165" customWidth="1"/>
    <col min="33" max="37" width="15" style="165" customWidth="1"/>
    <col min="38" max="38" width="1.42578125" style="165" customWidth="1"/>
    <col min="39" max="47" width="15" style="165" customWidth="1"/>
    <col min="48" max="48" width="2.7109375" style="165" customWidth="1"/>
    <col min="49" max="52" width="11.42578125" style="165"/>
    <col min="53" max="53" width="11.42578125" style="165" customWidth="1"/>
    <col min="54" max="54" width="2.5703125" style="165" customWidth="1"/>
    <col min="55" max="59" width="11.42578125" style="165"/>
    <col min="60" max="60" width="11.28515625" style="165" customWidth="1"/>
    <col min="61" max="61" width="13.5703125" style="165" customWidth="1"/>
    <col min="62" max="16384" width="11.42578125" style="165"/>
  </cols>
  <sheetData>
    <row r="1" spans="1:63" ht="46.5" customHeight="1" x14ac:dyDescent="0.25"/>
    <row r="2" spans="1:63" ht="23.25" customHeight="1" x14ac:dyDescent="0.25"/>
    <row r="3" spans="1:63" ht="21.75" customHeight="1" x14ac:dyDescent="0.25">
      <c r="A3" s="304" t="s">
        <v>12</v>
      </c>
      <c r="B3" s="304"/>
      <c r="C3" s="304"/>
      <c r="D3" s="304"/>
      <c r="E3" s="304"/>
      <c r="F3" s="304"/>
      <c r="G3" s="304"/>
      <c r="H3" s="304"/>
      <c r="I3" s="304"/>
      <c r="J3" s="304"/>
      <c r="K3" s="304"/>
      <c r="L3" s="304"/>
      <c r="M3" s="304"/>
      <c r="N3" s="304"/>
      <c r="O3" s="304"/>
    </row>
    <row r="4" spans="1:63" ht="21.75" customHeight="1" x14ac:dyDescent="0.25">
      <c r="A4" s="304"/>
      <c r="B4" s="304"/>
      <c r="C4" s="304"/>
      <c r="D4" s="304"/>
      <c r="E4" s="304"/>
      <c r="F4" s="304"/>
      <c r="G4" s="304"/>
      <c r="H4" s="304"/>
      <c r="I4" s="304"/>
      <c r="J4" s="304"/>
      <c r="K4" s="304"/>
      <c r="L4" s="304"/>
      <c r="M4" s="304"/>
      <c r="N4" s="304"/>
      <c r="O4" s="304"/>
    </row>
    <row r="5" spans="1:63" s="166" customFormat="1" ht="46.5" customHeight="1" x14ac:dyDescent="0.2">
      <c r="A5" s="305" t="s">
        <v>93</v>
      </c>
      <c r="B5" s="306"/>
      <c r="C5" s="306"/>
      <c r="D5" s="306"/>
      <c r="E5" s="306"/>
      <c r="F5" s="307"/>
      <c r="G5" s="306"/>
      <c r="H5" s="306"/>
      <c r="I5" s="306"/>
      <c r="J5" s="306"/>
      <c r="K5" s="306"/>
      <c r="L5" s="306"/>
      <c r="M5" s="306"/>
      <c r="N5" s="306"/>
      <c r="O5" s="308"/>
      <c r="Q5" s="309" t="s">
        <v>96</v>
      </c>
      <c r="R5" s="307"/>
      <c r="S5" s="307"/>
      <c r="T5" s="307"/>
      <c r="U5" s="307"/>
      <c r="V5" s="307"/>
      <c r="W5" s="307"/>
      <c r="X5" s="307"/>
      <c r="Y5" s="307"/>
      <c r="Z5" s="307"/>
      <c r="AA5" s="307"/>
      <c r="AB5" s="307"/>
      <c r="AC5" s="307"/>
      <c r="AD5" s="307"/>
      <c r="AE5" s="310"/>
      <c r="AF5" s="167"/>
      <c r="AG5" s="305" t="s">
        <v>97</v>
      </c>
      <c r="AH5" s="306"/>
      <c r="AI5" s="306"/>
      <c r="AJ5" s="306"/>
      <c r="AK5" s="306"/>
      <c r="AL5" s="306"/>
      <c r="AM5" s="306"/>
      <c r="AN5" s="306"/>
      <c r="AO5" s="306"/>
      <c r="AP5" s="306"/>
      <c r="AQ5" s="306"/>
      <c r="AR5" s="306"/>
      <c r="AS5" s="306"/>
      <c r="AT5" s="306"/>
      <c r="AU5" s="308"/>
      <c r="AW5" s="305" t="s">
        <v>98</v>
      </c>
      <c r="AX5" s="306"/>
      <c r="AY5" s="306"/>
      <c r="AZ5" s="306"/>
      <c r="BA5" s="306"/>
      <c r="BB5" s="306"/>
      <c r="BC5" s="306"/>
      <c r="BD5" s="306"/>
      <c r="BE5" s="306"/>
      <c r="BF5" s="306"/>
      <c r="BG5" s="306"/>
      <c r="BH5" s="306"/>
      <c r="BI5" s="306"/>
      <c r="BJ5" s="306"/>
      <c r="BK5" s="308"/>
    </row>
    <row r="6" spans="1:63" s="166" customFormat="1" ht="15" customHeight="1" x14ac:dyDescent="0.2">
      <c r="A6" s="315" t="s">
        <v>13</v>
      </c>
      <c r="B6" s="313" t="s">
        <v>14</v>
      </c>
      <c r="C6" s="318" t="s">
        <v>39</v>
      </c>
      <c r="D6" s="318"/>
      <c r="E6" s="318"/>
      <c r="F6" s="168"/>
      <c r="G6" s="319" t="s">
        <v>40</v>
      </c>
      <c r="H6" s="319"/>
      <c r="I6" s="319"/>
      <c r="J6" s="319"/>
      <c r="K6" s="319"/>
      <c r="L6" s="319"/>
      <c r="M6" s="311" t="s">
        <v>41</v>
      </c>
      <c r="N6" s="311" t="s">
        <v>42</v>
      </c>
      <c r="O6" s="313" t="s">
        <v>43</v>
      </c>
      <c r="Q6" s="315" t="s">
        <v>13</v>
      </c>
      <c r="R6" s="311" t="s">
        <v>14</v>
      </c>
      <c r="S6" s="318" t="s">
        <v>39</v>
      </c>
      <c r="T6" s="318"/>
      <c r="U6" s="318"/>
      <c r="V6" s="168"/>
      <c r="W6" s="319" t="s">
        <v>40</v>
      </c>
      <c r="X6" s="319"/>
      <c r="Y6" s="319"/>
      <c r="Z6" s="319"/>
      <c r="AA6" s="319"/>
      <c r="AB6" s="319"/>
      <c r="AC6" s="311" t="s">
        <v>41</v>
      </c>
      <c r="AD6" s="311" t="s">
        <v>42</v>
      </c>
      <c r="AE6" s="313" t="s">
        <v>43</v>
      </c>
      <c r="AF6" s="169"/>
      <c r="AG6" s="315" t="s">
        <v>13</v>
      </c>
      <c r="AH6" s="311" t="s">
        <v>14</v>
      </c>
      <c r="AI6" s="318" t="s">
        <v>39</v>
      </c>
      <c r="AJ6" s="318"/>
      <c r="AK6" s="318"/>
      <c r="AL6" s="213"/>
      <c r="AM6" s="319" t="s">
        <v>40</v>
      </c>
      <c r="AN6" s="319"/>
      <c r="AO6" s="319"/>
      <c r="AP6" s="319"/>
      <c r="AQ6" s="319"/>
      <c r="AR6" s="319"/>
      <c r="AS6" s="311" t="s">
        <v>41</v>
      </c>
      <c r="AT6" s="311" t="s">
        <v>42</v>
      </c>
      <c r="AU6" s="313" t="s">
        <v>43</v>
      </c>
      <c r="AW6" s="315" t="s">
        <v>13</v>
      </c>
      <c r="AX6" s="311" t="s">
        <v>14</v>
      </c>
      <c r="AY6" s="318" t="s">
        <v>39</v>
      </c>
      <c r="AZ6" s="318"/>
      <c r="BA6" s="318"/>
      <c r="BB6" s="213"/>
      <c r="BC6" s="319" t="s">
        <v>40</v>
      </c>
      <c r="BD6" s="319"/>
      <c r="BE6" s="319"/>
      <c r="BF6" s="319"/>
      <c r="BG6" s="319"/>
      <c r="BH6" s="319"/>
      <c r="BI6" s="311" t="s">
        <v>41</v>
      </c>
      <c r="BJ6" s="311" t="s">
        <v>42</v>
      </c>
      <c r="BK6" s="313" t="s">
        <v>43</v>
      </c>
    </row>
    <row r="7" spans="1:63" s="166" customFormat="1" ht="15" customHeight="1" x14ac:dyDescent="0.2">
      <c r="A7" s="320"/>
      <c r="B7" s="314"/>
      <c r="C7" s="170" t="s">
        <v>44</v>
      </c>
      <c r="D7" s="170" t="s">
        <v>45</v>
      </c>
      <c r="E7" s="170" t="s">
        <v>43</v>
      </c>
      <c r="F7" s="170"/>
      <c r="G7" s="171">
        <v>530201</v>
      </c>
      <c r="H7" s="171">
        <v>530202</v>
      </c>
      <c r="I7" s="171">
        <v>530203</v>
      </c>
      <c r="J7" s="171">
        <v>530204</v>
      </c>
      <c r="K7" s="171">
        <v>530205</v>
      </c>
      <c r="L7" s="170" t="s">
        <v>43</v>
      </c>
      <c r="M7" s="312"/>
      <c r="N7" s="312"/>
      <c r="O7" s="314"/>
      <c r="P7" s="172"/>
      <c r="Q7" s="316"/>
      <c r="R7" s="317"/>
      <c r="S7" s="173" t="s">
        <v>44</v>
      </c>
      <c r="T7" s="173" t="s">
        <v>45</v>
      </c>
      <c r="U7" s="173" t="s">
        <v>43</v>
      </c>
      <c r="V7" s="170"/>
      <c r="W7" s="171">
        <v>530201</v>
      </c>
      <c r="X7" s="171">
        <v>530202</v>
      </c>
      <c r="Y7" s="171">
        <v>530203</v>
      </c>
      <c r="Z7" s="171">
        <v>530204</v>
      </c>
      <c r="AA7" s="171">
        <v>530205</v>
      </c>
      <c r="AB7" s="170" t="s">
        <v>43</v>
      </c>
      <c r="AC7" s="317"/>
      <c r="AD7" s="317"/>
      <c r="AE7" s="325"/>
      <c r="AF7" s="169"/>
      <c r="AG7" s="320"/>
      <c r="AH7" s="312"/>
      <c r="AI7" s="170" t="s">
        <v>44</v>
      </c>
      <c r="AJ7" s="170" t="s">
        <v>45</v>
      </c>
      <c r="AK7" s="170" t="s">
        <v>43</v>
      </c>
      <c r="AL7" s="170"/>
      <c r="AM7" s="171">
        <v>530201</v>
      </c>
      <c r="AN7" s="171">
        <v>530202</v>
      </c>
      <c r="AO7" s="171">
        <v>530203</v>
      </c>
      <c r="AP7" s="171">
        <v>530204</v>
      </c>
      <c r="AQ7" s="171">
        <v>530205</v>
      </c>
      <c r="AR7" s="170" t="s">
        <v>43</v>
      </c>
      <c r="AS7" s="312"/>
      <c r="AT7" s="312"/>
      <c r="AU7" s="314"/>
      <c r="AW7" s="320"/>
      <c r="AX7" s="312"/>
      <c r="AY7" s="170" t="s">
        <v>44</v>
      </c>
      <c r="AZ7" s="170" t="s">
        <v>45</v>
      </c>
      <c r="BA7" s="170" t="s">
        <v>43</v>
      </c>
      <c r="BB7" s="170"/>
      <c r="BC7" s="171">
        <v>530201</v>
      </c>
      <c r="BD7" s="171">
        <v>530202</v>
      </c>
      <c r="BE7" s="171">
        <v>530203</v>
      </c>
      <c r="BF7" s="171">
        <v>530204</v>
      </c>
      <c r="BG7" s="171">
        <v>530205</v>
      </c>
      <c r="BH7" s="170" t="s">
        <v>43</v>
      </c>
      <c r="BI7" s="312"/>
      <c r="BJ7" s="312"/>
      <c r="BK7" s="314"/>
    </row>
    <row r="8" spans="1:63" s="182" customFormat="1" ht="15" customHeight="1" x14ac:dyDescent="0.25">
      <c r="A8" s="174">
        <v>2022</v>
      </c>
      <c r="B8" s="175" t="s">
        <v>21</v>
      </c>
      <c r="C8" s="175">
        <v>126269.96904807557</v>
      </c>
      <c r="D8" s="175">
        <v>172783.10365585628</v>
      </c>
      <c r="E8" s="175">
        <v>299053.07270393183</v>
      </c>
      <c r="F8" s="175"/>
      <c r="G8" s="175">
        <v>90794.799105212223</v>
      </c>
      <c r="H8" s="175">
        <v>10413.990080332562</v>
      </c>
      <c r="I8" s="175">
        <v>1241.7720923784987</v>
      </c>
      <c r="J8" s="175">
        <v>4606.0351328710594</v>
      </c>
      <c r="K8" s="175">
        <v>17268.419915696355</v>
      </c>
      <c r="L8" s="175">
        <v>124325.01632649069</v>
      </c>
      <c r="M8" s="175">
        <v>113318.03704214652</v>
      </c>
      <c r="N8" s="175">
        <v>23616.049892362953</v>
      </c>
      <c r="O8" s="176">
        <v>560312.17596493196</v>
      </c>
      <c r="P8" s="177"/>
      <c r="Q8" s="178">
        <v>2022</v>
      </c>
      <c r="R8" s="179" t="s">
        <v>21</v>
      </c>
      <c r="S8" s="180">
        <v>0</v>
      </c>
      <c r="T8" s="180">
        <v>0</v>
      </c>
      <c r="U8" s="180">
        <v>0</v>
      </c>
      <c r="V8" s="180"/>
      <c r="W8" s="180">
        <v>0</v>
      </c>
      <c r="X8" s="180">
        <v>0</v>
      </c>
      <c r="Y8" s="180">
        <v>0</v>
      </c>
      <c r="Z8" s="180">
        <v>0</v>
      </c>
      <c r="AA8" s="180">
        <v>0</v>
      </c>
      <c r="AB8" s="180">
        <v>0</v>
      </c>
      <c r="AC8" s="180">
        <v>0</v>
      </c>
      <c r="AD8" s="180">
        <v>0</v>
      </c>
      <c r="AE8" s="181">
        <v>0</v>
      </c>
      <c r="AG8" s="178">
        <v>2022</v>
      </c>
      <c r="AH8" s="179" t="s">
        <v>21</v>
      </c>
      <c r="AI8" s="180">
        <v>0</v>
      </c>
      <c r="AJ8" s="180">
        <v>0</v>
      </c>
      <c r="AK8" s="180">
        <v>0</v>
      </c>
      <c r="AL8" s="180"/>
      <c r="AM8" s="180">
        <v>0</v>
      </c>
      <c r="AN8" s="180">
        <v>0</v>
      </c>
      <c r="AO8" s="180">
        <v>0</v>
      </c>
      <c r="AP8" s="180">
        <v>0</v>
      </c>
      <c r="AQ8" s="180">
        <v>0</v>
      </c>
      <c r="AR8" s="180">
        <v>0</v>
      </c>
      <c r="AS8" s="180">
        <v>0</v>
      </c>
      <c r="AT8" s="180">
        <v>0</v>
      </c>
      <c r="AU8" s="181">
        <v>0</v>
      </c>
      <c r="AW8" s="178">
        <v>2022</v>
      </c>
      <c r="AX8" s="179" t="s">
        <v>21</v>
      </c>
      <c r="AY8" s="180">
        <v>0</v>
      </c>
      <c r="AZ8" s="180">
        <v>0</v>
      </c>
      <c r="BA8" s="180">
        <v>0</v>
      </c>
      <c r="BB8" s="180"/>
      <c r="BC8" s="180">
        <v>0</v>
      </c>
      <c r="BD8" s="180">
        <v>0</v>
      </c>
      <c r="BE8" s="180">
        <v>0</v>
      </c>
      <c r="BF8" s="180">
        <v>0</v>
      </c>
      <c r="BG8" s="180">
        <v>0</v>
      </c>
      <c r="BH8" s="180">
        <v>0</v>
      </c>
      <c r="BI8" s="180">
        <v>0</v>
      </c>
      <c r="BJ8" s="180">
        <v>0</v>
      </c>
      <c r="BK8" s="181">
        <v>0</v>
      </c>
    </row>
    <row r="9" spans="1:63" s="182" customFormat="1" ht="15" customHeight="1" x14ac:dyDescent="0.25">
      <c r="A9" s="174"/>
      <c r="B9" s="183" t="s">
        <v>23</v>
      </c>
      <c r="C9" s="183">
        <v>163508.61999134024</v>
      </c>
      <c r="D9" s="183">
        <v>214441.48570264847</v>
      </c>
      <c r="E9" s="183">
        <v>377950.10569398873</v>
      </c>
      <c r="F9" s="183"/>
      <c r="G9" s="183">
        <v>103059.69766384023</v>
      </c>
      <c r="H9" s="183">
        <v>16001.556161171424</v>
      </c>
      <c r="I9" s="183">
        <v>1357.3934610331967</v>
      </c>
      <c r="J9" s="183">
        <v>3771.8418467123115</v>
      </c>
      <c r="K9" s="183">
        <v>18422.890905157812</v>
      </c>
      <c r="L9" s="183">
        <v>142613.38003791496</v>
      </c>
      <c r="M9" s="183">
        <v>125571.298460691</v>
      </c>
      <c r="N9" s="183">
        <v>34347.633849119091</v>
      </c>
      <c r="O9" s="184">
        <v>680482.41804171365</v>
      </c>
      <c r="P9" s="177"/>
      <c r="Q9" s="178"/>
      <c r="R9" s="185" t="s">
        <v>23</v>
      </c>
      <c r="S9" s="186">
        <v>0</v>
      </c>
      <c r="T9" s="186">
        <v>0</v>
      </c>
      <c r="U9" s="186">
        <v>0</v>
      </c>
      <c r="V9" s="186"/>
      <c r="W9" s="186">
        <v>0</v>
      </c>
      <c r="X9" s="186">
        <v>0</v>
      </c>
      <c r="Y9" s="186">
        <v>0</v>
      </c>
      <c r="Z9" s="186">
        <v>0</v>
      </c>
      <c r="AA9" s="186">
        <v>0</v>
      </c>
      <c r="AB9" s="186">
        <v>0</v>
      </c>
      <c r="AC9" s="186">
        <v>0</v>
      </c>
      <c r="AD9" s="186">
        <v>0</v>
      </c>
      <c r="AE9" s="187">
        <v>0</v>
      </c>
      <c r="AG9" s="178"/>
      <c r="AH9" s="185" t="s">
        <v>23</v>
      </c>
      <c r="AI9" s="186">
        <v>0</v>
      </c>
      <c r="AJ9" s="186">
        <v>0</v>
      </c>
      <c r="AK9" s="186">
        <v>0</v>
      </c>
      <c r="AL9" s="186"/>
      <c r="AM9" s="186">
        <v>0</v>
      </c>
      <c r="AN9" s="186">
        <v>0</v>
      </c>
      <c r="AO9" s="186">
        <v>0</v>
      </c>
      <c r="AP9" s="186">
        <v>0</v>
      </c>
      <c r="AQ9" s="186">
        <v>0</v>
      </c>
      <c r="AR9" s="186">
        <v>0</v>
      </c>
      <c r="AS9" s="186">
        <v>0</v>
      </c>
      <c r="AT9" s="186">
        <v>0</v>
      </c>
      <c r="AU9" s="187">
        <v>0</v>
      </c>
      <c r="AW9" s="178"/>
      <c r="AX9" s="185" t="s">
        <v>23</v>
      </c>
      <c r="AY9" s="186">
        <v>0</v>
      </c>
      <c r="AZ9" s="186">
        <v>0</v>
      </c>
      <c r="BA9" s="186">
        <v>0</v>
      </c>
      <c r="BB9" s="186"/>
      <c r="BC9" s="186">
        <v>0</v>
      </c>
      <c r="BD9" s="186">
        <v>0</v>
      </c>
      <c r="BE9" s="186">
        <v>0</v>
      </c>
      <c r="BF9" s="186">
        <v>0</v>
      </c>
      <c r="BG9" s="186">
        <v>0</v>
      </c>
      <c r="BH9" s="186">
        <v>0</v>
      </c>
      <c r="BI9" s="186">
        <v>0</v>
      </c>
      <c r="BJ9" s="186">
        <v>0</v>
      </c>
      <c r="BK9" s="187">
        <v>0</v>
      </c>
    </row>
    <row r="10" spans="1:63" s="182" customFormat="1" ht="15" customHeight="1" x14ac:dyDescent="0.25">
      <c r="A10" s="174"/>
      <c r="B10" s="175" t="s">
        <v>24</v>
      </c>
      <c r="C10" s="175">
        <v>174071.62831439581</v>
      </c>
      <c r="D10" s="175">
        <v>244025.43768123264</v>
      </c>
      <c r="E10" s="175">
        <v>418097.06599562848</v>
      </c>
      <c r="F10" s="175"/>
      <c r="G10" s="175">
        <v>112031.56636243391</v>
      </c>
      <c r="H10" s="175">
        <v>16627.725911721966</v>
      </c>
      <c r="I10" s="175">
        <v>2411.5881114616018</v>
      </c>
      <c r="J10" s="175">
        <v>5393.9296336401803</v>
      </c>
      <c r="K10" s="175">
        <v>20148.880674653519</v>
      </c>
      <c r="L10" s="175">
        <v>156613.69069391116</v>
      </c>
      <c r="M10" s="175">
        <v>128626.41346231775</v>
      </c>
      <c r="N10" s="175">
        <v>38120.151623532372</v>
      </c>
      <c r="O10" s="176">
        <v>741457.32177538984</v>
      </c>
      <c r="P10" s="177"/>
      <c r="Q10" s="178"/>
      <c r="R10" s="179" t="s">
        <v>24</v>
      </c>
      <c r="S10" s="180">
        <v>0</v>
      </c>
      <c r="T10" s="180">
        <v>0</v>
      </c>
      <c r="U10" s="180">
        <v>0</v>
      </c>
      <c r="V10" s="180"/>
      <c r="W10" s="180">
        <v>0</v>
      </c>
      <c r="X10" s="180">
        <v>0</v>
      </c>
      <c r="Y10" s="180">
        <v>0</v>
      </c>
      <c r="Z10" s="180">
        <v>0</v>
      </c>
      <c r="AA10" s="180">
        <v>0</v>
      </c>
      <c r="AB10" s="180">
        <v>0</v>
      </c>
      <c r="AC10" s="180">
        <v>0</v>
      </c>
      <c r="AD10" s="180">
        <v>0</v>
      </c>
      <c r="AE10" s="181">
        <v>0</v>
      </c>
      <c r="AG10" s="178"/>
      <c r="AH10" s="179" t="s">
        <v>24</v>
      </c>
      <c r="AI10" s="180">
        <v>0</v>
      </c>
      <c r="AJ10" s="180">
        <v>0</v>
      </c>
      <c r="AK10" s="180">
        <v>0</v>
      </c>
      <c r="AL10" s="180"/>
      <c r="AM10" s="180">
        <v>0</v>
      </c>
      <c r="AN10" s="180">
        <v>0</v>
      </c>
      <c r="AO10" s="180">
        <v>0</v>
      </c>
      <c r="AP10" s="180">
        <v>0</v>
      </c>
      <c r="AQ10" s="180">
        <v>0</v>
      </c>
      <c r="AR10" s="180">
        <v>0</v>
      </c>
      <c r="AS10" s="180">
        <v>0</v>
      </c>
      <c r="AT10" s="180">
        <v>0</v>
      </c>
      <c r="AU10" s="181">
        <v>0</v>
      </c>
      <c r="AW10" s="178"/>
      <c r="AX10" s="179" t="s">
        <v>24</v>
      </c>
      <c r="AY10" s="180">
        <v>0</v>
      </c>
      <c r="AZ10" s="180">
        <v>0</v>
      </c>
      <c r="BA10" s="180">
        <v>0</v>
      </c>
      <c r="BB10" s="180"/>
      <c r="BC10" s="180">
        <v>0</v>
      </c>
      <c r="BD10" s="180">
        <v>0</v>
      </c>
      <c r="BE10" s="180">
        <v>0</v>
      </c>
      <c r="BF10" s="180">
        <v>0</v>
      </c>
      <c r="BG10" s="180">
        <v>0</v>
      </c>
      <c r="BH10" s="180">
        <v>0</v>
      </c>
      <c r="BI10" s="180">
        <v>0</v>
      </c>
      <c r="BJ10" s="180">
        <v>0</v>
      </c>
      <c r="BK10" s="181">
        <v>0</v>
      </c>
    </row>
    <row r="11" spans="1:63" s="182" customFormat="1" ht="15" customHeight="1" x14ac:dyDescent="0.25">
      <c r="A11" s="174"/>
      <c r="B11" s="183" t="s">
        <v>25</v>
      </c>
      <c r="C11" s="183">
        <v>175279.43868430765</v>
      </c>
      <c r="D11" s="183">
        <v>186211.75435190732</v>
      </c>
      <c r="E11" s="183">
        <v>361491.19303621497</v>
      </c>
      <c r="F11" s="183"/>
      <c r="G11" s="183">
        <v>102856.82651515226</v>
      </c>
      <c r="H11" s="183">
        <v>14603.214695269689</v>
      </c>
      <c r="I11" s="183">
        <v>3220.7757363359096</v>
      </c>
      <c r="J11" s="183">
        <v>5962.1394233827832</v>
      </c>
      <c r="K11" s="183">
        <v>16530.210757712168</v>
      </c>
      <c r="L11" s="183">
        <v>143173.16712785282</v>
      </c>
      <c r="M11" s="183">
        <v>114652.73781551229</v>
      </c>
      <c r="N11" s="183">
        <v>33781.560926080136</v>
      </c>
      <c r="O11" s="184">
        <v>653098.65890566027</v>
      </c>
      <c r="P11" s="177"/>
      <c r="Q11" s="178"/>
      <c r="R11" s="185" t="s">
        <v>25</v>
      </c>
      <c r="S11" s="186">
        <v>0</v>
      </c>
      <c r="T11" s="186">
        <v>0</v>
      </c>
      <c r="U11" s="186">
        <v>0</v>
      </c>
      <c r="V11" s="186"/>
      <c r="W11" s="186">
        <v>0</v>
      </c>
      <c r="X11" s="186">
        <v>0</v>
      </c>
      <c r="Y11" s="186">
        <v>0</v>
      </c>
      <c r="Z11" s="186">
        <v>0</v>
      </c>
      <c r="AA11" s="186">
        <v>0</v>
      </c>
      <c r="AB11" s="186">
        <v>0</v>
      </c>
      <c r="AC11" s="186">
        <v>0</v>
      </c>
      <c r="AD11" s="186">
        <v>0</v>
      </c>
      <c r="AE11" s="187">
        <v>0</v>
      </c>
      <c r="AG11" s="178"/>
      <c r="AH11" s="185" t="s">
        <v>25</v>
      </c>
      <c r="AI11" s="186">
        <v>0</v>
      </c>
      <c r="AJ11" s="186">
        <v>0</v>
      </c>
      <c r="AK11" s="186">
        <v>0</v>
      </c>
      <c r="AL11" s="186"/>
      <c r="AM11" s="186">
        <v>0</v>
      </c>
      <c r="AN11" s="186">
        <v>0</v>
      </c>
      <c r="AO11" s="186">
        <v>0</v>
      </c>
      <c r="AP11" s="186">
        <v>0</v>
      </c>
      <c r="AQ11" s="186">
        <v>0</v>
      </c>
      <c r="AR11" s="186">
        <v>0</v>
      </c>
      <c r="AS11" s="186">
        <v>0</v>
      </c>
      <c r="AT11" s="186">
        <v>0</v>
      </c>
      <c r="AU11" s="187">
        <v>0</v>
      </c>
      <c r="AW11" s="178"/>
      <c r="AX11" s="185" t="s">
        <v>25</v>
      </c>
      <c r="AY11" s="186">
        <v>0</v>
      </c>
      <c r="AZ11" s="186">
        <v>0</v>
      </c>
      <c r="BA11" s="186">
        <v>0</v>
      </c>
      <c r="BB11" s="186"/>
      <c r="BC11" s="186">
        <v>0</v>
      </c>
      <c r="BD11" s="186">
        <v>0</v>
      </c>
      <c r="BE11" s="186">
        <v>0</v>
      </c>
      <c r="BF11" s="186">
        <v>0</v>
      </c>
      <c r="BG11" s="186">
        <v>0</v>
      </c>
      <c r="BH11" s="186">
        <v>0</v>
      </c>
      <c r="BI11" s="186">
        <v>0</v>
      </c>
      <c r="BJ11" s="186">
        <v>0</v>
      </c>
      <c r="BK11" s="187">
        <v>0</v>
      </c>
    </row>
    <row r="12" spans="1:63" s="182" customFormat="1" ht="15" customHeight="1" x14ac:dyDescent="0.25">
      <c r="A12" s="174"/>
      <c r="B12" s="175" t="s">
        <v>26</v>
      </c>
      <c r="C12" s="175">
        <v>206920.60902262921</v>
      </c>
      <c r="D12" s="175">
        <v>179944.23405407165</v>
      </c>
      <c r="E12" s="175">
        <v>386864.84307670087</v>
      </c>
      <c r="F12" s="175"/>
      <c r="G12" s="175">
        <v>98390.338926940269</v>
      </c>
      <c r="H12" s="175">
        <v>14867.506738525772</v>
      </c>
      <c r="I12" s="175">
        <v>3371.6231982837239</v>
      </c>
      <c r="J12" s="175">
        <v>4703.5541119335539</v>
      </c>
      <c r="K12" s="175">
        <v>19855.643098223667</v>
      </c>
      <c r="L12" s="175">
        <v>141188.66607390699</v>
      </c>
      <c r="M12" s="175">
        <v>116555.70708395792</v>
      </c>
      <c r="N12" s="175">
        <v>39681.48818643843</v>
      </c>
      <c r="O12" s="176">
        <v>684290.7044210044</v>
      </c>
      <c r="P12" s="177"/>
      <c r="Q12" s="178"/>
      <c r="R12" s="179" t="s">
        <v>26</v>
      </c>
      <c r="S12" s="180">
        <v>0</v>
      </c>
      <c r="T12" s="180">
        <v>0</v>
      </c>
      <c r="U12" s="180">
        <v>0</v>
      </c>
      <c r="V12" s="180"/>
      <c r="W12" s="180">
        <v>0</v>
      </c>
      <c r="X12" s="180">
        <v>0</v>
      </c>
      <c r="Y12" s="180">
        <v>0</v>
      </c>
      <c r="Z12" s="180">
        <v>0</v>
      </c>
      <c r="AA12" s="180">
        <v>0</v>
      </c>
      <c r="AB12" s="180">
        <v>0</v>
      </c>
      <c r="AC12" s="180">
        <v>0</v>
      </c>
      <c r="AD12" s="180">
        <v>0</v>
      </c>
      <c r="AE12" s="181">
        <v>0</v>
      </c>
      <c r="AG12" s="178"/>
      <c r="AH12" s="179" t="s">
        <v>26</v>
      </c>
      <c r="AI12" s="180">
        <v>0</v>
      </c>
      <c r="AJ12" s="180">
        <v>0</v>
      </c>
      <c r="AK12" s="180">
        <v>0</v>
      </c>
      <c r="AL12" s="180"/>
      <c r="AM12" s="180">
        <v>0</v>
      </c>
      <c r="AN12" s="180">
        <v>0</v>
      </c>
      <c r="AO12" s="180">
        <v>0</v>
      </c>
      <c r="AP12" s="180">
        <v>0</v>
      </c>
      <c r="AQ12" s="180">
        <v>0</v>
      </c>
      <c r="AR12" s="180">
        <v>0</v>
      </c>
      <c r="AS12" s="180">
        <v>0</v>
      </c>
      <c r="AT12" s="180">
        <v>0</v>
      </c>
      <c r="AU12" s="181">
        <v>0</v>
      </c>
      <c r="AW12" s="178"/>
      <c r="AX12" s="179" t="s">
        <v>26</v>
      </c>
      <c r="AY12" s="180">
        <v>0</v>
      </c>
      <c r="AZ12" s="180">
        <v>0</v>
      </c>
      <c r="BA12" s="180">
        <v>0</v>
      </c>
      <c r="BB12" s="180"/>
      <c r="BC12" s="180">
        <v>0</v>
      </c>
      <c r="BD12" s="180">
        <v>0</v>
      </c>
      <c r="BE12" s="180">
        <v>0</v>
      </c>
      <c r="BF12" s="180">
        <v>0</v>
      </c>
      <c r="BG12" s="180">
        <v>0</v>
      </c>
      <c r="BH12" s="180">
        <v>0</v>
      </c>
      <c r="BI12" s="180">
        <v>0</v>
      </c>
      <c r="BJ12" s="180">
        <v>0</v>
      </c>
      <c r="BK12" s="181">
        <v>0</v>
      </c>
    </row>
    <row r="13" spans="1:63" s="182" customFormat="1" ht="15" customHeight="1" x14ac:dyDescent="0.25">
      <c r="A13" s="174"/>
      <c r="B13" s="183" t="s">
        <v>27</v>
      </c>
      <c r="C13" s="183">
        <v>204366.96338091709</v>
      </c>
      <c r="D13" s="183">
        <v>176707.69626465309</v>
      </c>
      <c r="E13" s="183">
        <v>381074.65964557021</v>
      </c>
      <c r="F13" s="183"/>
      <c r="G13" s="183">
        <v>100124.69796867191</v>
      </c>
      <c r="H13" s="183">
        <v>15024.130742143734</v>
      </c>
      <c r="I13" s="183">
        <v>3474.6197034200618</v>
      </c>
      <c r="J13" s="183">
        <v>3382.0761989323787</v>
      </c>
      <c r="K13" s="183">
        <v>19459.605657048472</v>
      </c>
      <c r="L13" s="183">
        <v>141465.13027021656</v>
      </c>
      <c r="M13" s="183">
        <v>110720.05046598296</v>
      </c>
      <c r="N13" s="183">
        <v>39602.286312331657</v>
      </c>
      <c r="O13" s="184">
        <v>672862.12669410137</v>
      </c>
      <c r="P13" s="177"/>
      <c r="Q13" s="178"/>
      <c r="R13" s="185" t="s">
        <v>27</v>
      </c>
      <c r="S13" s="186">
        <v>0</v>
      </c>
      <c r="T13" s="186">
        <v>0</v>
      </c>
      <c r="U13" s="186">
        <v>0</v>
      </c>
      <c r="V13" s="186"/>
      <c r="W13" s="186">
        <v>0</v>
      </c>
      <c r="X13" s="186">
        <v>0</v>
      </c>
      <c r="Y13" s="186">
        <v>0</v>
      </c>
      <c r="Z13" s="186">
        <v>0</v>
      </c>
      <c r="AA13" s="186">
        <v>0</v>
      </c>
      <c r="AB13" s="186">
        <v>0</v>
      </c>
      <c r="AC13" s="186">
        <v>0</v>
      </c>
      <c r="AD13" s="186">
        <v>0</v>
      </c>
      <c r="AE13" s="187">
        <v>0</v>
      </c>
      <c r="AG13" s="178"/>
      <c r="AH13" s="185" t="s">
        <v>27</v>
      </c>
      <c r="AI13" s="186">
        <v>0</v>
      </c>
      <c r="AJ13" s="186">
        <v>0</v>
      </c>
      <c r="AK13" s="186">
        <v>0</v>
      </c>
      <c r="AL13" s="186"/>
      <c r="AM13" s="186">
        <v>0</v>
      </c>
      <c r="AN13" s="186">
        <v>0</v>
      </c>
      <c r="AO13" s="186">
        <v>0</v>
      </c>
      <c r="AP13" s="186">
        <v>0</v>
      </c>
      <c r="AQ13" s="186">
        <v>0</v>
      </c>
      <c r="AR13" s="186">
        <v>0</v>
      </c>
      <c r="AS13" s="186">
        <v>0</v>
      </c>
      <c r="AT13" s="186">
        <v>0</v>
      </c>
      <c r="AU13" s="187">
        <v>0</v>
      </c>
      <c r="AW13" s="178"/>
      <c r="AX13" s="185" t="s">
        <v>27</v>
      </c>
      <c r="AY13" s="186">
        <v>0</v>
      </c>
      <c r="AZ13" s="186">
        <v>0</v>
      </c>
      <c r="BA13" s="186">
        <v>0</v>
      </c>
      <c r="BB13" s="186"/>
      <c r="BC13" s="186">
        <v>0</v>
      </c>
      <c r="BD13" s="186">
        <v>0</v>
      </c>
      <c r="BE13" s="186">
        <v>0</v>
      </c>
      <c r="BF13" s="186">
        <v>0</v>
      </c>
      <c r="BG13" s="186">
        <v>0</v>
      </c>
      <c r="BH13" s="186">
        <v>0</v>
      </c>
      <c r="BI13" s="186">
        <v>0</v>
      </c>
      <c r="BJ13" s="186">
        <v>0</v>
      </c>
      <c r="BK13" s="187">
        <v>0</v>
      </c>
    </row>
    <row r="14" spans="1:63" s="182" customFormat="1" ht="15" customHeight="1" x14ac:dyDescent="0.25">
      <c r="A14" s="174"/>
      <c r="B14" s="175" t="s">
        <v>28</v>
      </c>
      <c r="C14" s="175">
        <v>209426.48686020009</v>
      </c>
      <c r="D14" s="175">
        <v>177988.52391420468</v>
      </c>
      <c r="E14" s="175">
        <v>387415.01077440474</v>
      </c>
      <c r="F14" s="175"/>
      <c r="G14" s="175">
        <v>104604.3090176043</v>
      </c>
      <c r="H14" s="175">
        <v>15019.508893009795</v>
      </c>
      <c r="I14" s="175">
        <v>3578.7753369220354</v>
      </c>
      <c r="J14" s="175">
        <v>3550.9600224358924</v>
      </c>
      <c r="K14" s="175">
        <v>20363.84768558175</v>
      </c>
      <c r="L14" s="175">
        <v>147117.40095555378</v>
      </c>
      <c r="M14" s="175">
        <v>119905.76254703705</v>
      </c>
      <c r="N14" s="175">
        <v>35804.81786404708</v>
      </c>
      <c r="O14" s="176">
        <v>690242.99214104272</v>
      </c>
      <c r="P14" s="177"/>
      <c r="Q14" s="178"/>
      <c r="R14" s="179" t="s">
        <v>28</v>
      </c>
      <c r="S14" s="180">
        <v>0</v>
      </c>
      <c r="T14" s="180">
        <v>0</v>
      </c>
      <c r="U14" s="180">
        <v>0</v>
      </c>
      <c r="V14" s="180"/>
      <c r="W14" s="180">
        <v>0</v>
      </c>
      <c r="X14" s="180">
        <v>0</v>
      </c>
      <c r="Y14" s="180">
        <v>0</v>
      </c>
      <c r="Z14" s="180">
        <v>0</v>
      </c>
      <c r="AA14" s="180">
        <v>0</v>
      </c>
      <c r="AB14" s="180">
        <v>0</v>
      </c>
      <c r="AC14" s="180">
        <v>0</v>
      </c>
      <c r="AD14" s="180">
        <v>0</v>
      </c>
      <c r="AE14" s="181">
        <v>0</v>
      </c>
      <c r="AG14" s="178"/>
      <c r="AH14" s="179" t="s">
        <v>28</v>
      </c>
      <c r="AI14" s="180">
        <v>0</v>
      </c>
      <c r="AJ14" s="180">
        <v>0</v>
      </c>
      <c r="AK14" s="180">
        <v>0</v>
      </c>
      <c r="AL14" s="180"/>
      <c r="AM14" s="180">
        <v>0</v>
      </c>
      <c r="AN14" s="180">
        <v>0</v>
      </c>
      <c r="AO14" s="180">
        <v>0</v>
      </c>
      <c r="AP14" s="180">
        <v>0</v>
      </c>
      <c r="AQ14" s="180">
        <v>0</v>
      </c>
      <c r="AR14" s="180">
        <v>0</v>
      </c>
      <c r="AS14" s="180">
        <v>0</v>
      </c>
      <c r="AT14" s="180">
        <v>0</v>
      </c>
      <c r="AU14" s="181">
        <v>0</v>
      </c>
      <c r="AW14" s="178"/>
      <c r="AX14" s="179" t="s">
        <v>28</v>
      </c>
      <c r="AY14" s="180">
        <v>0</v>
      </c>
      <c r="AZ14" s="180">
        <v>0</v>
      </c>
      <c r="BA14" s="180">
        <v>0</v>
      </c>
      <c r="BB14" s="180"/>
      <c r="BC14" s="180">
        <v>0</v>
      </c>
      <c r="BD14" s="180">
        <v>0</v>
      </c>
      <c r="BE14" s="180">
        <v>0</v>
      </c>
      <c r="BF14" s="180">
        <v>0</v>
      </c>
      <c r="BG14" s="180">
        <v>0</v>
      </c>
      <c r="BH14" s="180">
        <v>0</v>
      </c>
      <c r="BI14" s="180">
        <v>0</v>
      </c>
      <c r="BJ14" s="180">
        <v>0</v>
      </c>
      <c r="BK14" s="181">
        <v>0</v>
      </c>
    </row>
    <row r="15" spans="1:63" s="182" customFormat="1" ht="15" customHeight="1" x14ac:dyDescent="0.25">
      <c r="A15" s="174"/>
      <c r="B15" s="183" t="s">
        <v>29</v>
      </c>
      <c r="C15" s="183">
        <v>237602.62754651115</v>
      </c>
      <c r="D15" s="183">
        <v>192934.59389606843</v>
      </c>
      <c r="E15" s="183">
        <v>430537.22144257958</v>
      </c>
      <c r="F15" s="183"/>
      <c r="G15" s="183">
        <v>111564.23315682325</v>
      </c>
      <c r="H15" s="183">
        <v>13440.154731083843</v>
      </c>
      <c r="I15" s="183">
        <v>1449.1980261400029</v>
      </c>
      <c r="J15" s="183">
        <v>6358.235049232826</v>
      </c>
      <c r="K15" s="183">
        <v>25426.013585596032</v>
      </c>
      <c r="L15" s="183">
        <v>158237.83454887595</v>
      </c>
      <c r="M15" s="183">
        <v>130964.99458947747</v>
      </c>
      <c r="N15" s="183">
        <v>40881.245568621911</v>
      </c>
      <c r="O15" s="184">
        <v>760621.29614955478</v>
      </c>
      <c r="P15" s="177"/>
      <c r="Q15" s="178"/>
      <c r="R15" s="185" t="s">
        <v>29</v>
      </c>
      <c r="S15" s="186">
        <v>0</v>
      </c>
      <c r="T15" s="186">
        <v>0</v>
      </c>
      <c r="U15" s="186">
        <v>0</v>
      </c>
      <c r="V15" s="186"/>
      <c r="W15" s="186">
        <v>0</v>
      </c>
      <c r="X15" s="186">
        <v>0</v>
      </c>
      <c r="Y15" s="186">
        <v>0</v>
      </c>
      <c r="Z15" s="186">
        <v>0</v>
      </c>
      <c r="AA15" s="186">
        <v>0</v>
      </c>
      <c r="AB15" s="186">
        <v>0</v>
      </c>
      <c r="AC15" s="186">
        <v>0</v>
      </c>
      <c r="AD15" s="186">
        <v>0</v>
      </c>
      <c r="AE15" s="187">
        <v>0</v>
      </c>
      <c r="AG15" s="178"/>
      <c r="AH15" s="185" t="s">
        <v>29</v>
      </c>
      <c r="AI15" s="186">
        <v>0</v>
      </c>
      <c r="AJ15" s="186">
        <v>0</v>
      </c>
      <c r="AK15" s="186">
        <v>0</v>
      </c>
      <c r="AL15" s="186"/>
      <c r="AM15" s="186">
        <v>0</v>
      </c>
      <c r="AN15" s="186">
        <v>0</v>
      </c>
      <c r="AO15" s="186">
        <v>0</v>
      </c>
      <c r="AP15" s="186">
        <v>0</v>
      </c>
      <c r="AQ15" s="186">
        <v>0</v>
      </c>
      <c r="AR15" s="186">
        <v>0</v>
      </c>
      <c r="AS15" s="186">
        <v>0</v>
      </c>
      <c r="AT15" s="186">
        <v>0</v>
      </c>
      <c r="AU15" s="187">
        <v>0</v>
      </c>
      <c r="AW15" s="178"/>
      <c r="AX15" s="185" t="s">
        <v>29</v>
      </c>
      <c r="AY15" s="186">
        <v>0</v>
      </c>
      <c r="AZ15" s="186">
        <v>0</v>
      </c>
      <c r="BA15" s="186">
        <v>0</v>
      </c>
      <c r="BB15" s="186"/>
      <c r="BC15" s="186">
        <v>0</v>
      </c>
      <c r="BD15" s="186">
        <v>0</v>
      </c>
      <c r="BE15" s="186">
        <v>0</v>
      </c>
      <c r="BF15" s="186">
        <v>0</v>
      </c>
      <c r="BG15" s="186">
        <v>0</v>
      </c>
      <c r="BH15" s="186">
        <v>0</v>
      </c>
      <c r="BI15" s="186">
        <v>0</v>
      </c>
      <c r="BJ15" s="186">
        <v>0</v>
      </c>
      <c r="BK15" s="187">
        <v>0</v>
      </c>
    </row>
    <row r="16" spans="1:63" s="182" customFormat="1" ht="15" customHeight="1" x14ac:dyDescent="0.25">
      <c r="A16" s="174"/>
      <c r="B16" s="175" t="s">
        <v>30</v>
      </c>
      <c r="C16" s="175">
        <v>243813.70004702208</v>
      </c>
      <c r="D16" s="175">
        <v>199572.64700018708</v>
      </c>
      <c r="E16" s="175">
        <v>443386.34704720916</v>
      </c>
      <c r="F16" s="175"/>
      <c r="G16" s="175">
        <v>104979.51714939986</v>
      </c>
      <c r="H16" s="175">
        <v>15312.181195468165</v>
      </c>
      <c r="I16" s="175">
        <v>2255.5457151517335</v>
      </c>
      <c r="J16" s="175">
        <v>7019.382188607332</v>
      </c>
      <c r="K16" s="175">
        <v>25155.39263377418</v>
      </c>
      <c r="L16" s="175">
        <v>154722.01888240126</v>
      </c>
      <c r="M16" s="175">
        <v>127486.64597701772</v>
      </c>
      <c r="N16" s="175">
        <v>27226.088084970357</v>
      </c>
      <c r="O16" s="176">
        <v>752821.09999159852</v>
      </c>
      <c r="P16" s="177"/>
      <c r="Q16" s="178"/>
      <c r="R16" s="179" t="s">
        <v>30</v>
      </c>
      <c r="S16" s="180">
        <v>0</v>
      </c>
      <c r="T16" s="180">
        <v>0</v>
      </c>
      <c r="U16" s="180">
        <v>0</v>
      </c>
      <c r="V16" s="180"/>
      <c r="W16" s="180">
        <v>0</v>
      </c>
      <c r="X16" s="180">
        <v>0</v>
      </c>
      <c r="Y16" s="180">
        <v>0</v>
      </c>
      <c r="Z16" s="180">
        <v>0</v>
      </c>
      <c r="AA16" s="180">
        <v>0</v>
      </c>
      <c r="AB16" s="180">
        <v>0</v>
      </c>
      <c r="AC16" s="180">
        <v>0</v>
      </c>
      <c r="AD16" s="180">
        <v>0</v>
      </c>
      <c r="AE16" s="181">
        <v>0</v>
      </c>
      <c r="AG16" s="178"/>
      <c r="AH16" s="179" t="s">
        <v>30</v>
      </c>
      <c r="AI16" s="180">
        <v>0</v>
      </c>
      <c r="AJ16" s="180">
        <v>0</v>
      </c>
      <c r="AK16" s="180">
        <v>0</v>
      </c>
      <c r="AL16" s="180"/>
      <c r="AM16" s="180">
        <v>0</v>
      </c>
      <c r="AN16" s="180">
        <v>0</v>
      </c>
      <c r="AO16" s="180">
        <v>0</v>
      </c>
      <c r="AP16" s="180">
        <v>0</v>
      </c>
      <c r="AQ16" s="180">
        <v>0</v>
      </c>
      <c r="AR16" s="180">
        <v>0</v>
      </c>
      <c r="AS16" s="180">
        <v>0</v>
      </c>
      <c r="AT16" s="180">
        <v>0</v>
      </c>
      <c r="AU16" s="181">
        <v>0</v>
      </c>
      <c r="AW16" s="178"/>
      <c r="AX16" s="179" t="s">
        <v>30</v>
      </c>
      <c r="AY16" s="180">
        <v>0</v>
      </c>
      <c r="AZ16" s="180">
        <v>0</v>
      </c>
      <c r="BA16" s="180">
        <v>0</v>
      </c>
      <c r="BB16" s="180"/>
      <c r="BC16" s="180">
        <v>0</v>
      </c>
      <c r="BD16" s="180">
        <v>0</v>
      </c>
      <c r="BE16" s="180">
        <v>0</v>
      </c>
      <c r="BF16" s="180">
        <v>0</v>
      </c>
      <c r="BG16" s="180">
        <v>0</v>
      </c>
      <c r="BH16" s="180">
        <v>0</v>
      </c>
      <c r="BI16" s="180">
        <v>0</v>
      </c>
      <c r="BJ16" s="180">
        <v>0</v>
      </c>
      <c r="BK16" s="181">
        <v>0</v>
      </c>
    </row>
    <row r="17" spans="1:63" s="182" customFormat="1" ht="15" customHeight="1" x14ac:dyDescent="0.25">
      <c r="A17" s="174"/>
      <c r="B17" s="183" t="s">
        <v>31</v>
      </c>
      <c r="C17" s="183">
        <v>223968.79203357024</v>
      </c>
      <c r="D17" s="183">
        <v>191735.72959924734</v>
      </c>
      <c r="E17" s="183">
        <v>415704.52163281757</v>
      </c>
      <c r="F17" s="183"/>
      <c r="G17" s="183">
        <v>108182.55000376598</v>
      </c>
      <c r="H17" s="183">
        <v>11683.652394883502</v>
      </c>
      <c r="I17" s="183">
        <v>2441.0829709291347</v>
      </c>
      <c r="J17" s="183">
        <v>5999.8006951588159</v>
      </c>
      <c r="K17" s="183">
        <v>24449.079745402378</v>
      </c>
      <c r="L17" s="183">
        <v>152756.16581013979</v>
      </c>
      <c r="M17" s="183">
        <v>124687.30969408424</v>
      </c>
      <c r="N17" s="183">
        <v>34912.043689442005</v>
      </c>
      <c r="O17" s="184">
        <v>728060.04082648363</v>
      </c>
      <c r="P17" s="177"/>
      <c r="Q17" s="178"/>
      <c r="R17" s="185" t="s">
        <v>31</v>
      </c>
      <c r="S17" s="186">
        <v>0</v>
      </c>
      <c r="T17" s="186">
        <v>0</v>
      </c>
      <c r="U17" s="186">
        <v>0</v>
      </c>
      <c r="V17" s="186"/>
      <c r="W17" s="186">
        <v>0</v>
      </c>
      <c r="X17" s="186">
        <v>0</v>
      </c>
      <c r="Y17" s="186">
        <v>0</v>
      </c>
      <c r="Z17" s="186">
        <v>0</v>
      </c>
      <c r="AA17" s="186">
        <v>0</v>
      </c>
      <c r="AB17" s="186">
        <v>0</v>
      </c>
      <c r="AC17" s="186">
        <v>0</v>
      </c>
      <c r="AD17" s="186">
        <v>0</v>
      </c>
      <c r="AE17" s="187">
        <v>0</v>
      </c>
      <c r="AG17" s="178"/>
      <c r="AH17" s="185" t="s">
        <v>31</v>
      </c>
      <c r="AI17" s="186">
        <v>0</v>
      </c>
      <c r="AJ17" s="186">
        <v>0</v>
      </c>
      <c r="AK17" s="186">
        <v>0</v>
      </c>
      <c r="AL17" s="186"/>
      <c r="AM17" s="186">
        <v>0</v>
      </c>
      <c r="AN17" s="186">
        <v>0</v>
      </c>
      <c r="AO17" s="186">
        <v>0</v>
      </c>
      <c r="AP17" s="186">
        <v>0</v>
      </c>
      <c r="AQ17" s="186">
        <v>0</v>
      </c>
      <c r="AR17" s="186">
        <v>0</v>
      </c>
      <c r="AS17" s="186">
        <v>0</v>
      </c>
      <c r="AT17" s="186">
        <v>0</v>
      </c>
      <c r="AU17" s="187">
        <v>0</v>
      </c>
      <c r="AW17" s="178"/>
      <c r="AX17" s="185" t="s">
        <v>31</v>
      </c>
      <c r="AY17" s="186">
        <v>0</v>
      </c>
      <c r="AZ17" s="186">
        <v>0</v>
      </c>
      <c r="BA17" s="186">
        <v>0</v>
      </c>
      <c r="BB17" s="186"/>
      <c r="BC17" s="186">
        <v>0</v>
      </c>
      <c r="BD17" s="186">
        <v>0</v>
      </c>
      <c r="BE17" s="186">
        <v>0</v>
      </c>
      <c r="BF17" s="186">
        <v>0</v>
      </c>
      <c r="BG17" s="186">
        <v>0</v>
      </c>
      <c r="BH17" s="186">
        <v>0</v>
      </c>
      <c r="BI17" s="186">
        <v>0</v>
      </c>
      <c r="BJ17" s="186">
        <v>0</v>
      </c>
      <c r="BK17" s="187">
        <v>0</v>
      </c>
    </row>
    <row r="18" spans="1:63" s="182" customFormat="1" ht="15" customHeight="1" x14ac:dyDescent="0.25">
      <c r="A18" s="174"/>
      <c r="B18" s="188" t="s">
        <v>32</v>
      </c>
      <c r="C18" s="188">
        <v>212769.30344615335</v>
      </c>
      <c r="D18" s="188">
        <v>192134.44856771774</v>
      </c>
      <c r="E18" s="188">
        <v>404903.7520138711</v>
      </c>
      <c r="F18" s="188"/>
      <c r="G18" s="188">
        <v>124351.81544377294</v>
      </c>
      <c r="H18" s="188">
        <v>14506.143785593578</v>
      </c>
      <c r="I18" s="188">
        <v>2130.3336780732143</v>
      </c>
      <c r="J18" s="188">
        <v>7444.3681335614438</v>
      </c>
      <c r="K18" s="188">
        <v>29286.897830688715</v>
      </c>
      <c r="L18" s="188">
        <v>177719.55887168989</v>
      </c>
      <c r="M18" s="188">
        <v>124841.46423003789</v>
      </c>
      <c r="N18" s="188">
        <v>31475.308152021313</v>
      </c>
      <c r="O18" s="189">
        <v>738940.08326762007</v>
      </c>
      <c r="P18" s="177"/>
      <c r="Q18" s="178"/>
      <c r="R18" s="190" t="s">
        <v>32</v>
      </c>
      <c r="S18" s="191">
        <v>0</v>
      </c>
      <c r="T18" s="191">
        <v>0</v>
      </c>
      <c r="U18" s="191">
        <v>0</v>
      </c>
      <c r="V18" s="191"/>
      <c r="W18" s="191">
        <v>0</v>
      </c>
      <c r="X18" s="191">
        <v>0</v>
      </c>
      <c r="Y18" s="191">
        <v>0</v>
      </c>
      <c r="Z18" s="191">
        <v>0</v>
      </c>
      <c r="AA18" s="191">
        <v>0</v>
      </c>
      <c r="AB18" s="191">
        <v>0</v>
      </c>
      <c r="AC18" s="191">
        <v>0</v>
      </c>
      <c r="AD18" s="191">
        <v>0</v>
      </c>
      <c r="AE18" s="192">
        <v>0</v>
      </c>
      <c r="AG18" s="178"/>
      <c r="AH18" s="190" t="s">
        <v>32</v>
      </c>
      <c r="AI18" s="191">
        <v>0</v>
      </c>
      <c r="AJ18" s="191">
        <v>0</v>
      </c>
      <c r="AK18" s="191">
        <v>0</v>
      </c>
      <c r="AL18" s="191"/>
      <c r="AM18" s="191">
        <v>0</v>
      </c>
      <c r="AN18" s="191">
        <v>0</v>
      </c>
      <c r="AO18" s="191">
        <v>0</v>
      </c>
      <c r="AP18" s="191">
        <v>0</v>
      </c>
      <c r="AQ18" s="191">
        <v>0</v>
      </c>
      <c r="AR18" s="191">
        <v>0</v>
      </c>
      <c r="AS18" s="191">
        <v>0</v>
      </c>
      <c r="AT18" s="191">
        <v>0</v>
      </c>
      <c r="AU18" s="192">
        <v>0</v>
      </c>
      <c r="AW18" s="178"/>
      <c r="AX18" s="190" t="s">
        <v>32</v>
      </c>
      <c r="AY18" s="191">
        <v>0</v>
      </c>
      <c r="AZ18" s="191">
        <v>0</v>
      </c>
      <c r="BA18" s="191">
        <v>0</v>
      </c>
      <c r="BB18" s="191"/>
      <c r="BC18" s="191">
        <v>0</v>
      </c>
      <c r="BD18" s="191">
        <v>0</v>
      </c>
      <c r="BE18" s="191">
        <v>0</v>
      </c>
      <c r="BF18" s="191">
        <v>0</v>
      </c>
      <c r="BG18" s="191">
        <v>0</v>
      </c>
      <c r="BH18" s="191">
        <v>0</v>
      </c>
      <c r="BI18" s="191">
        <v>0</v>
      </c>
      <c r="BJ18" s="191">
        <v>0</v>
      </c>
      <c r="BK18" s="192">
        <v>0</v>
      </c>
    </row>
    <row r="19" spans="1:63" s="182" customFormat="1" ht="15" customHeight="1" x14ac:dyDescent="0.25">
      <c r="A19" s="174"/>
      <c r="B19" s="183" t="s">
        <v>33</v>
      </c>
      <c r="C19" s="183">
        <v>183248.46403284717</v>
      </c>
      <c r="D19" s="183">
        <v>197703.42291516921</v>
      </c>
      <c r="E19" s="183">
        <v>380951.88694801636</v>
      </c>
      <c r="F19" s="183"/>
      <c r="G19" s="183">
        <v>113240.54198363733</v>
      </c>
      <c r="H19" s="183">
        <v>14992.987772539966</v>
      </c>
      <c r="I19" s="183">
        <v>2721.8312240864525</v>
      </c>
      <c r="J19" s="183">
        <v>8190.7613172955189</v>
      </c>
      <c r="K19" s="183">
        <v>31727.572609545354</v>
      </c>
      <c r="L19" s="183">
        <v>170873.69490710463</v>
      </c>
      <c r="M19" s="183">
        <v>124593.90302018054</v>
      </c>
      <c r="N19" s="183">
        <v>31413.723972729091</v>
      </c>
      <c r="O19" s="184">
        <v>707833.20884803066</v>
      </c>
      <c r="P19" s="177"/>
      <c r="Q19" s="178"/>
      <c r="R19" s="185" t="s">
        <v>33</v>
      </c>
      <c r="S19" s="186">
        <v>0</v>
      </c>
      <c r="T19" s="186">
        <v>0</v>
      </c>
      <c r="U19" s="186">
        <v>0</v>
      </c>
      <c r="V19" s="186"/>
      <c r="W19" s="186">
        <v>0</v>
      </c>
      <c r="X19" s="186">
        <v>0</v>
      </c>
      <c r="Y19" s="186">
        <v>0</v>
      </c>
      <c r="Z19" s="186">
        <v>0</v>
      </c>
      <c r="AA19" s="186">
        <v>0</v>
      </c>
      <c r="AB19" s="186">
        <v>0</v>
      </c>
      <c r="AC19" s="186">
        <v>0</v>
      </c>
      <c r="AD19" s="186">
        <v>0</v>
      </c>
      <c r="AE19" s="187">
        <v>0</v>
      </c>
      <c r="AG19" s="178"/>
      <c r="AH19" s="185" t="s">
        <v>33</v>
      </c>
      <c r="AI19" s="186">
        <v>0</v>
      </c>
      <c r="AJ19" s="186">
        <v>0</v>
      </c>
      <c r="AK19" s="186">
        <v>0</v>
      </c>
      <c r="AL19" s="186"/>
      <c r="AM19" s="186">
        <v>0</v>
      </c>
      <c r="AN19" s="186">
        <v>0</v>
      </c>
      <c r="AO19" s="186">
        <v>0</v>
      </c>
      <c r="AP19" s="186">
        <v>0</v>
      </c>
      <c r="AQ19" s="186">
        <v>0</v>
      </c>
      <c r="AR19" s="186">
        <v>0</v>
      </c>
      <c r="AS19" s="186">
        <v>0</v>
      </c>
      <c r="AT19" s="186">
        <v>0</v>
      </c>
      <c r="AU19" s="187">
        <v>0</v>
      </c>
      <c r="AW19" s="178"/>
      <c r="AX19" s="185" t="s">
        <v>33</v>
      </c>
      <c r="AY19" s="186">
        <v>0</v>
      </c>
      <c r="AZ19" s="186">
        <v>0</v>
      </c>
      <c r="BA19" s="186">
        <v>0</v>
      </c>
      <c r="BB19" s="186"/>
      <c r="BC19" s="186">
        <v>0</v>
      </c>
      <c r="BD19" s="186">
        <v>0</v>
      </c>
      <c r="BE19" s="186">
        <v>0</v>
      </c>
      <c r="BF19" s="186">
        <v>0</v>
      </c>
      <c r="BG19" s="186">
        <v>0</v>
      </c>
      <c r="BH19" s="186">
        <v>0</v>
      </c>
      <c r="BI19" s="186">
        <v>0</v>
      </c>
      <c r="BJ19" s="186">
        <v>0</v>
      </c>
      <c r="BK19" s="187">
        <v>0</v>
      </c>
    </row>
    <row r="20" spans="1:63" s="182" customFormat="1" ht="15" customHeight="1" x14ac:dyDescent="0.25">
      <c r="A20" s="174">
        <v>2023</v>
      </c>
      <c r="B20" s="175" t="s">
        <v>21</v>
      </c>
      <c r="C20" s="175">
        <v>154834.54488409971</v>
      </c>
      <c r="D20" s="175">
        <v>164236.37080339118</v>
      </c>
      <c r="E20" s="175">
        <v>319070.91568749089</v>
      </c>
      <c r="F20" s="175"/>
      <c r="G20" s="175">
        <v>91717.371482759176</v>
      </c>
      <c r="H20" s="175">
        <v>12554.994100203136</v>
      </c>
      <c r="I20" s="175">
        <v>1993.8623333586575</v>
      </c>
      <c r="J20" s="175">
        <v>7197.4250038196033</v>
      </c>
      <c r="K20" s="175">
        <v>23811.043457998581</v>
      </c>
      <c r="L20" s="175">
        <v>137274.69637813917</v>
      </c>
      <c r="M20" s="175">
        <v>98070.558324428042</v>
      </c>
      <c r="N20" s="175">
        <v>16220.77042345118</v>
      </c>
      <c r="O20" s="176">
        <v>570636.9408135094</v>
      </c>
      <c r="P20" s="193"/>
      <c r="Q20" s="178">
        <v>2023</v>
      </c>
      <c r="R20" s="179" t="s">
        <v>21</v>
      </c>
      <c r="S20" s="180">
        <v>22.621828492845026</v>
      </c>
      <c r="T20" s="180">
        <v>-4.9465096248578817</v>
      </c>
      <c r="U20" s="180">
        <v>6.6937426198516761</v>
      </c>
      <c r="V20" s="180"/>
      <c r="W20" s="180">
        <v>1.0161070751176737</v>
      </c>
      <c r="X20" s="180">
        <v>20.558921252613686</v>
      </c>
      <c r="Y20" s="180">
        <v>60.565883675127537</v>
      </c>
      <c r="Z20" s="180">
        <v>56.260749130093245</v>
      </c>
      <c r="AA20" s="180">
        <v>37.887795028398756</v>
      </c>
      <c r="AB20" s="180">
        <v>10.415989021582959</v>
      </c>
      <c r="AC20" s="180">
        <v>-13.455473740731549</v>
      </c>
      <c r="AD20" s="180">
        <v>-31.314633491282081</v>
      </c>
      <c r="AE20" s="181">
        <v>1.842680793219742</v>
      </c>
      <c r="AG20" s="178">
        <v>2023</v>
      </c>
      <c r="AH20" s="179" t="s">
        <v>21</v>
      </c>
      <c r="AI20" s="180">
        <v>22.621828492845026</v>
      </c>
      <c r="AJ20" s="180">
        <v>-4.9465096248578817</v>
      </c>
      <c r="AK20" s="180">
        <v>6.6937426198516761</v>
      </c>
      <c r="AL20" s="180"/>
      <c r="AM20" s="180">
        <v>1.0161070751176737</v>
      </c>
      <c r="AN20" s="180">
        <v>20.558921252613686</v>
      </c>
      <c r="AO20" s="180">
        <v>60.565883675127537</v>
      </c>
      <c r="AP20" s="180">
        <v>56.260749130093245</v>
      </c>
      <c r="AQ20" s="180">
        <v>37.887795028398756</v>
      </c>
      <c r="AR20" s="180">
        <v>10.415989021582959</v>
      </c>
      <c r="AS20" s="180">
        <v>-13.455473740731549</v>
      </c>
      <c r="AT20" s="180">
        <v>-31.314633491282081</v>
      </c>
      <c r="AU20" s="181">
        <v>1.842680793219742</v>
      </c>
      <c r="AW20" s="178">
        <v>2023</v>
      </c>
      <c r="AX20" s="179" t="s">
        <v>21</v>
      </c>
      <c r="AY20" s="180">
        <v>0</v>
      </c>
      <c r="AZ20" s="180">
        <v>0</v>
      </c>
      <c r="BA20" s="180">
        <v>0</v>
      </c>
      <c r="BB20" s="180"/>
      <c r="BC20" s="180">
        <v>0</v>
      </c>
      <c r="BD20" s="180">
        <v>0</v>
      </c>
      <c r="BE20" s="180">
        <v>0</v>
      </c>
      <c r="BF20" s="180">
        <v>0</v>
      </c>
      <c r="BG20" s="180">
        <v>0</v>
      </c>
      <c r="BH20" s="180">
        <v>0</v>
      </c>
      <c r="BI20" s="180">
        <v>0</v>
      </c>
      <c r="BJ20" s="180">
        <v>0</v>
      </c>
      <c r="BK20" s="181">
        <v>0</v>
      </c>
    </row>
    <row r="21" spans="1:63" s="182" customFormat="1" ht="15" customHeight="1" x14ac:dyDescent="0.25">
      <c r="A21" s="174"/>
      <c r="B21" s="183" t="s">
        <v>23</v>
      </c>
      <c r="C21" s="183">
        <v>189153.46147893916</v>
      </c>
      <c r="D21" s="183">
        <v>211442.61744534626</v>
      </c>
      <c r="E21" s="183">
        <v>400596.07892428542</v>
      </c>
      <c r="F21" s="183"/>
      <c r="G21" s="183">
        <v>98105.247453745542</v>
      </c>
      <c r="H21" s="183">
        <v>14770.269154333535</v>
      </c>
      <c r="I21" s="183">
        <v>2346.3903281127714</v>
      </c>
      <c r="J21" s="183">
        <v>9304.2627562422713</v>
      </c>
      <c r="K21" s="183">
        <v>24816.733579606582</v>
      </c>
      <c r="L21" s="183">
        <v>149342.90327204071</v>
      </c>
      <c r="M21" s="183">
        <v>116838.89093267881</v>
      </c>
      <c r="N21" s="183">
        <v>21515.462298839346</v>
      </c>
      <c r="O21" s="184">
        <v>688293.33542784431</v>
      </c>
      <c r="P21" s="177"/>
      <c r="Q21" s="178"/>
      <c r="R21" s="185" t="s">
        <v>23</v>
      </c>
      <c r="S21" s="186">
        <v>15.684091449708973</v>
      </c>
      <c r="T21" s="186">
        <v>-1.3984552697329065</v>
      </c>
      <c r="U21" s="186">
        <v>5.9917890983822701</v>
      </c>
      <c r="V21" s="186"/>
      <c r="W21" s="186">
        <v>-4.8073595424809952</v>
      </c>
      <c r="X21" s="186">
        <v>-7.6947953963731948</v>
      </c>
      <c r="Y21" s="186">
        <v>72.859999364280696</v>
      </c>
      <c r="Z21" s="186">
        <v>146.67690572318773</v>
      </c>
      <c r="AA21" s="186">
        <v>34.705968283504859</v>
      </c>
      <c r="AB21" s="186">
        <v>4.718717999907625</v>
      </c>
      <c r="AC21" s="186">
        <v>-6.9541428933665088</v>
      </c>
      <c r="AD21" s="186">
        <v>-37.359695886617381</v>
      </c>
      <c r="AE21" s="187">
        <v>1.1478499927461598</v>
      </c>
      <c r="AG21" s="178"/>
      <c r="AH21" s="185" t="s">
        <v>23</v>
      </c>
      <c r="AI21" s="186">
        <v>18.707185200715259</v>
      </c>
      <c r="AJ21" s="186">
        <v>-2.9816291183610844</v>
      </c>
      <c r="AK21" s="186">
        <v>6.3018635030365147</v>
      </c>
      <c r="AL21" s="186"/>
      <c r="AM21" s="186">
        <v>-2.0798474627860344</v>
      </c>
      <c r="AN21" s="186">
        <v>3.4438697754557239</v>
      </c>
      <c r="AO21" s="186">
        <v>66.986387449401292</v>
      </c>
      <c r="AP21" s="186">
        <v>96.967415495309638</v>
      </c>
      <c r="AQ21" s="186">
        <v>36.245421978708379</v>
      </c>
      <c r="AR21" s="186">
        <v>7.3721890720095331</v>
      </c>
      <c r="AS21" s="186">
        <v>-10.038073150170334</v>
      </c>
      <c r="AT21" s="186">
        <v>-34.896765894669372</v>
      </c>
      <c r="AU21" s="187">
        <v>1.4616184114847073</v>
      </c>
      <c r="AW21" s="178"/>
      <c r="AX21" s="185" t="s">
        <v>23</v>
      </c>
      <c r="AY21" s="186">
        <v>0</v>
      </c>
      <c r="AZ21" s="186">
        <v>0</v>
      </c>
      <c r="BA21" s="186">
        <v>0</v>
      </c>
      <c r="BB21" s="186"/>
      <c r="BC21" s="186">
        <v>0</v>
      </c>
      <c r="BD21" s="186">
        <v>0</v>
      </c>
      <c r="BE21" s="186">
        <v>0</v>
      </c>
      <c r="BF21" s="186">
        <v>0</v>
      </c>
      <c r="BG21" s="186">
        <v>0</v>
      </c>
      <c r="BH21" s="186">
        <v>0</v>
      </c>
      <c r="BI21" s="186">
        <v>0</v>
      </c>
      <c r="BJ21" s="186">
        <v>0</v>
      </c>
      <c r="BK21" s="187">
        <v>0</v>
      </c>
    </row>
    <row r="22" spans="1:63" s="182" customFormat="1" ht="15" customHeight="1" x14ac:dyDescent="0.25">
      <c r="A22" s="174"/>
      <c r="B22" s="175" t="s">
        <v>24</v>
      </c>
      <c r="C22" s="175">
        <v>197817.3867007131</v>
      </c>
      <c r="D22" s="175">
        <v>226305.75299465968</v>
      </c>
      <c r="E22" s="175">
        <v>424123.13969537278</v>
      </c>
      <c r="F22" s="175"/>
      <c r="G22" s="175">
        <v>107808.72897284444</v>
      </c>
      <c r="H22" s="175">
        <v>15256.940005259512</v>
      </c>
      <c r="I22" s="175">
        <v>2800.9213175837699</v>
      </c>
      <c r="J22" s="175">
        <v>7833.3340656145856</v>
      </c>
      <c r="K22" s="175">
        <v>31176.297377608833</v>
      </c>
      <c r="L22" s="175">
        <v>164876.22173891115</v>
      </c>
      <c r="M22" s="175">
        <v>125090.19891268514</v>
      </c>
      <c r="N22" s="175">
        <v>30429.606498288267</v>
      </c>
      <c r="O22" s="176">
        <v>744519.16684525728</v>
      </c>
      <c r="P22" s="193"/>
      <c r="Q22" s="178"/>
      <c r="R22" s="179" t="s">
        <v>24</v>
      </c>
      <c r="S22" s="180">
        <v>13.641372012347347</v>
      </c>
      <c r="T22" s="180">
        <v>-7.2614088330086162</v>
      </c>
      <c r="U22" s="180">
        <v>1.4413097316036385</v>
      </c>
      <c r="V22" s="180"/>
      <c r="W22" s="180">
        <v>-3.7693281694626535</v>
      </c>
      <c r="X22" s="180">
        <v>-8.2439770401561532</v>
      </c>
      <c r="Y22" s="180">
        <v>16.144266272991501</v>
      </c>
      <c r="Z22" s="180">
        <v>45.224995460835004</v>
      </c>
      <c r="AA22" s="180">
        <v>54.729673975524406</v>
      </c>
      <c r="AB22" s="180">
        <v>5.2757399486539356</v>
      </c>
      <c r="AC22" s="180">
        <v>-2.7492133648494956</v>
      </c>
      <c r="AD22" s="180">
        <v>-20.174487240225375</v>
      </c>
      <c r="AE22" s="181">
        <v>0.41294960342909803</v>
      </c>
      <c r="AG22" s="178"/>
      <c r="AH22" s="179" t="s">
        <v>24</v>
      </c>
      <c r="AI22" s="180">
        <v>16.806109557232006</v>
      </c>
      <c r="AJ22" s="180">
        <v>-4.6360846800404261</v>
      </c>
      <c r="AK22" s="180">
        <v>4.4461582547234286</v>
      </c>
      <c r="AL22" s="180"/>
      <c r="AM22" s="180">
        <v>-2.6986241666685231</v>
      </c>
      <c r="AN22" s="180">
        <v>-1.0711752856252446</v>
      </c>
      <c r="AO22" s="180">
        <v>42.516963647938013</v>
      </c>
      <c r="AP22" s="180">
        <v>76.70173935139502</v>
      </c>
      <c r="AQ22" s="180">
        <v>42.91511593693977</v>
      </c>
      <c r="AR22" s="180">
        <v>6.5970007431286746</v>
      </c>
      <c r="AS22" s="180">
        <v>-7.4870535134460567</v>
      </c>
      <c r="AT22" s="180">
        <v>-29.055871925155259</v>
      </c>
      <c r="AU22" s="181">
        <v>1.0693659638216531</v>
      </c>
      <c r="AW22" s="178"/>
      <c r="AX22" s="179" t="s">
        <v>24</v>
      </c>
      <c r="AY22" s="180">
        <v>0</v>
      </c>
      <c r="AZ22" s="180">
        <v>0</v>
      </c>
      <c r="BA22" s="180">
        <v>0</v>
      </c>
      <c r="BB22" s="180"/>
      <c r="BC22" s="180">
        <v>0</v>
      </c>
      <c r="BD22" s="180">
        <v>0</v>
      </c>
      <c r="BE22" s="180">
        <v>0</v>
      </c>
      <c r="BF22" s="180">
        <v>0</v>
      </c>
      <c r="BG22" s="180">
        <v>0</v>
      </c>
      <c r="BH22" s="180">
        <v>0</v>
      </c>
      <c r="BI22" s="180">
        <v>0</v>
      </c>
      <c r="BJ22" s="180">
        <v>0</v>
      </c>
      <c r="BK22" s="181">
        <v>0</v>
      </c>
    </row>
    <row r="23" spans="1:63" s="182" customFormat="1" ht="15" customHeight="1" x14ac:dyDescent="0.25">
      <c r="A23" s="174"/>
      <c r="B23" s="183" t="s">
        <v>25</v>
      </c>
      <c r="C23" s="183">
        <v>161557.56708797612</v>
      </c>
      <c r="D23" s="183">
        <v>191600.31777759688</v>
      </c>
      <c r="E23" s="183">
        <v>353157.88486557303</v>
      </c>
      <c r="F23" s="183"/>
      <c r="G23" s="183">
        <v>100360.95066628883</v>
      </c>
      <c r="H23" s="183">
        <v>13589.597141774433</v>
      </c>
      <c r="I23" s="183">
        <v>1955.1893365213625</v>
      </c>
      <c r="J23" s="183">
        <v>7110.1067958375606</v>
      </c>
      <c r="K23" s="183">
        <v>28567.234151503864</v>
      </c>
      <c r="L23" s="183">
        <v>151583.07809192606</v>
      </c>
      <c r="M23" s="183">
        <v>103725.95665456016</v>
      </c>
      <c r="N23" s="183">
        <v>18662.117806956616</v>
      </c>
      <c r="O23" s="184">
        <v>627129.03741901577</v>
      </c>
      <c r="P23" s="193"/>
      <c r="Q23" s="178"/>
      <c r="R23" s="185" t="s">
        <v>25</v>
      </c>
      <c r="S23" s="186">
        <v>-7.8285688836816263</v>
      </c>
      <c r="T23" s="186">
        <v>2.8937826424781434</v>
      </c>
      <c r="U23" s="186">
        <v>-2.3052589748174199</v>
      </c>
      <c r="V23" s="186"/>
      <c r="W23" s="186">
        <v>-2.4265534271522142</v>
      </c>
      <c r="X23" s="186">
        <v>-6.9410576687857031</v>
      </c>
      <c r="Y23" s="186">
        <v>-39.294458957093724</v>
      </c>
      <c r="Z23" s="186">
        <v>19.254285935558471</v>
      </c>
      <c r="AA23" s="186">
        <v>72.818329846011324</v>
      </c>
      <c r="AB23" s="186">
        <v>5.8739435138451768</v>
      </c>
      <c r="AC23" s="186">
        <v>-9.5303272901641662</v>
      </c>
      <c r="AD23" s="186">
        <v>-44.756496457364605</v>
      </c>
      <c r="AE23" s="187">
        <v>-3.9763703588305503</v>
      </c>
      <c r="AG23" s="178"/>
      <c r="AH23" s="185" t="s">
        <v>25</v>
      </c>
      <c r="AI23" s="186">
        <v>10.050121052398467</v>
      </c>
      <c r="AJ23" s="186">
        <v>-2.9208365350124552</v>
      </c>
      <c r="AK23" s="186">
        <v>2.7706178071573504</v>
      </c>
      <c r="AL23" s="186"/>
      <c r="AM23" s="186">
        <v>-2.6301597760623139</v>
      </c>
      <c r="AN23" s="186">
        <v>-2.5581549328422142</v>
      </c>
      <c r="AO23" s="186">
        <v>10.506357594255959</v>
      </c>
      <c r="AP23" s="186">
        <v>59.345366421817118</v>
      </c>
      <c r="AQ23" s="186">
        <v>49.745345048011359</v>
      </c>
      <c r="AR23" s="186">
        <v>6.4143330522740172</v>
      </c>
      <c r="AS23" s="186">
        <v>-7.9729146574862142</v>
      </c>
      <c r="AT23" s="186">
        <v>-33.140036139488842</v>
      </c>
      <c r="AU23" s="187">
        <v>-0.18108005166008923</v>
      </c>
      <c r="AW23" s="178"/>
      <c r="AX23" s="185" t="s">
        <v>25</v>
      </c>
      <c r="AY23" s="186">
        <v>0</v>
      </c>
      <c r="AZ23" s="186">
        <v>0</v>
      </c>
      <c r="BA23" s="186">
        <v>0</v>
      </c>
      <c r="BB23" s="186"/>
      <c r="BC23" s="186">
        <v>0</v>
      </c>
      <c r="BD23" s="186">
        <v>0</v>
      </c>
      <c r="BE23" s="186">
        <v>0</v>
      </c>
      <c r="BF23" s="186">
        <v>0</v>
      </c>
      <c r="BG23" s="186">
        <v>0</v>
      </c>
      <c r="BH23" s="186">
        <v>0</v>
      </c>
      <c r="BI23" s="186">
        <v>0</v>
      </c>
      <c r="BJ23" s="186">
        <v>0</v>
      </c>
      <c r="BK23" s="187">
        <v>0</v>
      </c>
    </row>
    <row r="24" spans="1:63" s="182" customFormat="1" ht="15" customHeight="1" x14ac:dyDescent="0.25">
      <c r="A24" s="174"/>
      <c r="B24" s="175" t="s">
        <v>26</v>
      </c>
      <c r="C24" s="175">
        <v>186396.35091342899</v>
      </c>
      <c r="D24" s="175">
        <v>235373.90162857645</v>
      </c>
      <c r="E24" s="175">
        <v>421770.25254200544</v>
      </c>
      <c r="F24" s="175"/>
      <c r="G24" s="175">
        <v>114233.05182013597</v>
      </c>
      <c r="H24" s="175">
        <v>14182.575673884987</v>
      </c>
      <c r="I24" s="175">
        <v>1572.8100352465256</v>
      </c>
      <c r="J24" s="175">
        <v>8017.5519827748867</v>
      </c>
      <c r="K24" s="175">
        <v>30779.38424420097</v>
      </c>
      <c r="L24" s="175">
        <v>168785.37375624335</v>
      </c>
      <c r="M24" s="175">
        <v>120239.76606836396</v>
      </c>
      <c r="N24" s="175">
        <v>22107.39765978494</v>
      </c>
      <c r="O24" s="176">
        <v>732902.79002639768</v>
      </c>
      <c r="P24" s="193"/>
      <c r="Q24" s="178"/>
      <c r="R24" s="179" t="s">
        <v>26</v>
      </c>
      <c r="S24" s="180">
        <v>-9.9189047461945421</v>
      </c>
      <c r="T24" s="180">
        <v>30.803803114829833</v>
      </c>
      <c r="U24" s="180">
        <v>9.0226367399283589</v>
      </c>
      <c r="V24" s="180"/>
      <c r="W24" s="180">
        <v>16.101898891678474</v>
      </c>
      <c r="X24" s="180">
        <v>-4.6068993052207077</v>
      </c>
      <c r="Y24" s="180">
        <v>-53.351547822807078</v>
      </c>
      <c r="Z24" s="180">
        <v>70.45731359682398</v>
      </c>
      <c r="AA24" s="180">
        <v>55.015801260824247</v>
      </c>
      <c r="AB24" s="180">
        <v>19.545979468274382</v>
      </c>
      <c r="AC24" s="180">
        <v>3.1607709966122002</v>
      </c>
      <c r="AD24" s="180">
        <v>-44.287881654246078</v>
      </c>
      <c r="AE24" s="181">
        <v>7.1040108087578488</v>
      </c>
      <c r="AG24" s="178"/>
      <c r="AH24" s="179" t="s">
        <v>26</v>
      </c>
      <c r="AI24" s="180">
        <v>5.1662469488465064</v>
      </c>
      <c r="AJ24" s="180">
        <v>3.1635005920586821</v>
      </c>
      <c r="AK24" s="180">
        <v>4.0826566924378369</v>
      </c>
      <c r="AL24" s="180"/>
      <c r="AM24" s="180">
        <v>1.0040994230486007</v>
      </c>
      <c r="AN24" s="180">
        <v>-2.9782079357884754</v>
      </c>
      <c r="AO24" s="180">
        <v>-8.0493576263976507</v>
      </c>
      <c r="AP24" s="180">
        <v>61.484114023204427</v>
      </c>
      <c r="AQ24" s="180">
        <v>50.880038584177299</v>
      </c>
      <c r="AR24" s="180">
        <v>9.0333515342783528</v>
      </c>
      <c r="AS24" s="180">
        <v>-5.8054816104138496</v>
      </c>
      <c r="AT24" s="180">
        <v>-35.74912625318359</v>
      </c>
      <c r="AU24" s="181">
        <v>1.3206243608072867</v>
      </c>
      <c r="AW24" s="178"/>
      <c r="AX24" s="179" t="s">
        <v>26</v>
      </c>
      <c r="AY24" s="180">
        <v>0</v>
      </c>
      <c r="AZ24" s="180">
        <v>0</v>
      </c>
      <c r="BA24" s="180">
        <v>0</v>
      </c>
      <c r="BB24" s="180"/>
      <c r="BC24" s="180">
        <v>0</v>
      </c>
      <c r="BD24" s="180">
        <v>0</v>
      </c>
      <c r="BE24" s="180">
        <v>0</v>
      </c>
      <c r="BF24" s="180">
        <v>0</v>
      </c>
      <c r="BG24" s="180">
        <v>0</v>
      </c>
      <c r="BH24" s="180">
        <v>0</v>
      </c>
      <c r="BI24" s="180">
        <v>0</v>
      </c>
      <c r="BJ24" s="180">
        <v>0</v>
      </c>
      <c r="BK24" s="181">
        <v>0</v>
      </c>
    </row>
    <row r="25" spans="1:63" s="182" customFormat="1" ht="15" customHeight="1" x14ac:dyDescent="0.25">
      <c r="A25" s="174"/>
      <c r="B25" s="183" t="s">
        <v>27</v>
      </c>
      <c r="C25" s="183">
        <v>176479.07576612709</v>
      </c>
      <c r="D25" s="183">
        <v>227138.5169372152</v>
      </c>
      <c r="E25" s="183">
        <v>403617.59270334232</v>
      </c>
      <c r="F25" s="183"/>
      <c r="G25" s="183">
        <v>104697.81153705693</v>
      </c>
      <c r="H25" s="183">
        <v>10497.454741410456</v>
      </c>
      <c r="I25" s="183">
        <v>2430.2760744182319</v>
      </c>
      <c r="J25" s="183">
        <v>6147.1231035037972</v>
      </c>
      <c r="K25" s="183">
        <v>30232.40169480407</v>
      </c>
      <c r="L25" s="183">
        <v>154005.06715119348</v>
      </c>
      <c r="M25" s="183">
        <v>114671.34773912413</v>
      </c>
      <c r="N25" s="183">
        <v>25325.400368193135</v>
      </c>
      <c r="O25" s="184">
        <v>697619.40796185296</v>
      </c>
      <c r="P25" s="193"/>
      <c r="Q25" s="178"/>
      <c r="R25" s="185" t="s">
        <v>27</v>
      </c>
      <c r="S25" s="186">
        <v>-13.645986197294562</v>
      </c>
      <c r="T25" s="186">
        <v>28.539119539554434</v>
      </c>
      <c r="U25" s="186">
        <v>5.9156211223120465</v>
      </c>
      <c r="V25" s="186"/>
      <c r="W25" s="186">
        <v>4.5674180908050346</v>
      </c>
      <c r="X25" s="186">
        <v>-30.1293704003496</v>
      </c>
      <c r="Y25" s="186">
        <v>-30.056343374035563</v>
      </c>
      <c r="Z25" s="186">
        <v>81.755902053426894</v>
      </c>
      <c r="AA25" s="186">
        <v>55.359785946400109</v>
      </c>
      <c r="AB25" s="186">
        <v>8.8643306354180993</v>
      </c>
      <c r="AC25" s="186">
        <v>3.5687278469541042</v>
      </c>
      <c r="AD25" s="186">
        <v>-36.050660892507302</v>
      </c>
      <c r="AE25" s="187">
        <v>3.6793988375283959</v>
      </c>
      <c r="AG25" s="178"/>
      <c r="AH25" s="185" t="s">
        <v>27</v>
      </c>
      <c r="AI25" s="186">
        <v>1.5061784937676919</v>
      </c>
      <c r="AJ25" s="186">
        <v>6.9826086739918765</v>
      </c>
      <c r="AK25" s="186">
        <v>4.3966538069077217</v>
      </c>
      <c r="AL25" s="186"/>
      <c r="AM25" s="186">
        <v>1.5916194697719703</v>
      </c>
      <c r="AN25" s="186">
        <v>-7.6381503071244197</v>
      </c>
      <c r="AO25" s="186">
        <v>-13.120790246245235</v>
      </c>
      <c r="AP25" s="186">
        <v>63.948591948765909</v>
      </c>
      <c r="AQ25" s="186">
        <v>51.660569622183544</v>
      </c>
      <c r="AR25" s="186">
        <v>9.0052008947485405</v>
      </c>
      <c r="AS25" s="186">
        <v>-4.3424872278492614</v>
      </c>
      <c r="AT25" s="186">
        <v>-35.80622167973722</v>
      </c>
      <c r="AU25" s="187">
        <v>1.718151889147407</v>
      </c>
      <c r="AW25" s="178"/>
      <c r="AX25" s="185" t="s">
        <v>27</v>
      </c>
      <c r="AY25" s="186">
        <v>0</v>
      </c>
      <c r="AZ25" s="186">
        <v>0</v>
      </c>
      <c r="BA25" s="186">
        <v>0</v>
      </c>
      <c r="BB25" s="186"/>
      <c r="BC25" s="186">
        <v>0</v>
      </c>
      <c r="BD25" s="186">
        <v>0</v>
      </c>
      <c r="BE25" s="186">
        <v>0</v>
      </c>
      <c r="BF25" s="186">
        <v>0</v>
      </c>
      <c r="BG25" s="186">
        <v>0</v>
      </c>
      <c r="BH25" s="186">
        <v>0</v>
      </c>
      <c r="BI25" s="186">
        <v>0</v>
      </c>
      <c r="BJ25" s="186">
        <v>0</v>
      </c>
      <c r="BK25" s="187">
        <v>0</v>
      </c>
    </row>
    <row r="26" spans="1:63" s="182" customFormat="1" ht="15" customHeight="1" x14ac:dyDescent="0.25">
      <c r="A26" s="174"/>
      <c r="B26" s="175" t="s">
        <v>28</v>
      </c>
      <c r="C26" s="175">
        <v>180272.82363275142</v>
      </c>
      <c r="D26" s="175">
        <v>218154.65225054615</v>
      </c>
      <c r="E26" s="175">
        <v>398427.47588329756</v>
      </c>
      <c r="F26" s="175"/>
      <c r="G26" s="175">
        <v>104830.41655578109</v>
      </c>
      <c r="H26" s="175">
        <v>11785.70936298147</v>
      </c>
      <c r="I26" s="175">
        <v>2532.0292385949451</v>
      </c>
      <c r="J26" s="175">
        <v>6808.1910207244573</v>
      </c>
      <c r="K26" s="175">
        <v>27772.73704423476</v>
      </c>
      <c r="L26" s="175">
        <v>153729.08322231669</v>
      </c>
      <c r="M26" s="175">
        <v>111947.51036403209</v>
      </c>
      <c r="N26" s="175">
        <v>20831.314029457117</v>
      </c>
      <c r="O26" s="176">
        <v>684935.3834991036</v>
      </c>
      <c r="P26" s="193"/>
      <c r="Q26" s="178"/>
      <c r="R26" s="179" t="s">
        <v>28</v>
      </c>
      <c r="S26" s="180">
        <v>-13.920714454284777</v>
      </c>
      <c r="T26" s="180">
        <v>22.566695567239293</v>
      </c>
      <c r="U26" s="180">
        <v>2.8425499277583413</v>
      </c>
      <c r="V26" s="180"/>
      <c r="W26" s="180">
        <v>0.21615508988136867</v>
      </c>
      <c r="X26" s="180">
        <v>-21.53066090951458</v>
      </c>
      <c r="Y26" s="180">
        <v>-29.248723369915581</v>
      </c>
      <c r="Z26" s="180">
        <v>91.728179920599757</v>
      </c>
      <c r="AA26" s="180">
        <v>36.382561257805605</v>
      </c>
      <c r="AB26" s="180">
        <v>4.4941538008548747</v>
      </c>
      <c r="AC26" s="180">
        <v>-6.6370890055288783</v>
      </c>
      <c r="AD26" s="180">
        <v>-41.819801713404061</v>
      </c>
      <c r="AE26" s="181">
        <v>-0.76894784914448167</v>
      </c>
      <c r="AG26" s="178"/>
      <c r="AH26" s="179" t="s">
        <v>28</v>
      </c>
      <c r="AI26" s="180">
        <v>-1.0582665671857114</v>
      </c>
      <c r="AJ26" s="180">
        <v>9.0340723500344779</v>
      </c>
      <c r="AK26" s="180">
        <v>4.1661424631061408</v>
      </c>
      <c r="AL26" s="180"/>
      <c r="AM26" s="180">
        <v>1.3895024113728596</v>
      </c>
      <c r="AN26" s="180">
        <v>-9.6727008323574353</v>
      </c>
      <c r="AO26" s="180">
        <v>-16.214516396054464</v>
      </c>
      <c r="AP26" s="180">
        <v>67.093077754317733</v>
      </c>
      <c r="AQ26" s="180">
        <v>49.3044907400363</v>
      </c>
      <c r="AR26" s="180">
        <v>8.3392140534986936</v>
      </c>
      <c r="AS26" s="180">
        <v>-4.6742361560614825</v>
      </c>
      <c r="AT26" s="180">
        <v>-36.685224054834379</v>
      </c>
      <c r="AU26" s="181">
        <v>1.3515501090754327</v>
      </c>
      <c r="AW26" s="178"/>
      <c r="AX26" s="179" t="s">
        <v>28</v>
      </c>
      <c r="AY26" s="180">
        <v>0</v>
      </c>
      <c r="AZ26" s="180">
        <v>0</v>
      </c>
      <c r="BA26" s="180">
        <v>0</v>
      </c>
      <c r="BB26" s="180"/>
      <c r="BC26" s="180">
        <v>0</v>
      </c>
      <c r="BD26" s="180">
        <v>0</v>
      </c>
      <c r="BE26" s="180">
        <v>0</v>
      </c>
      <c r="BF26" s="180">
        <v>0</v>
      </c>
      <c r="BG26" s="180">
        <v>0</v>
      </c>
      <c r="BH26" s="180">
        <v>0</v>
      </c>
      <c r="BI26" s="180">
        <v>0</v>
      </c>
      <c r="BJ26" s="180">
        <v>0</v>
      </c>
      <c r="BK26" s="181">
        <v>0</v>
      </c>
    </row>
    <row r="27" spans="1:63" s="182" customFormat="1" ht="15" customHeight="1" x14ac:dyDescent="0.25">
      <c r="A27" s="174"/>
      <c r="B27" s="183" t="s">
        <v>29</v>
      </c>
      <c r="C27" s="183">
        <v>191372.97629049045</v>
      </c>
      <c r="D27" s="183">
        <v>236961.05126509705</v>
      </c>
      <c r="E27" s="183">
        <v>428334.02755558747</v>
      </c>
      <c r="F27" s="183"/>
      <c r="G27" s="183">
        <v>108237.41065989867</v>
      </c>
      <c r="H27" s="183">
        <v>15925.729372065347</v>
      </c>
      <c r="I27" s="183">
        <v>2187.6237333279932</v>
      </c>
      <c r="J27" s="183">
        <v>6477.8545734499548</v>
      </c>
      <c r="K27" s="183">
        <v>29371.522669473939</v>
      </c>
      <c r="L27" s="183">
        <v>162200.1410082159</v>
      </c>
      <c r="M27" s="183">
        <v>109829.78127578559</v>
      </c>
      <c r="N27" s="183">
        <v>24355.030197642445</v>
      </c>
      <c r="O27" s="184">
        <v>724718.98003723135</v>
      </c>
      <c r="P27" s="193"/>
      <c r="Q27" s="178"/>
      <c r="R27" s="185" t="s">
        <v>29</v>
      </c>
      <c r="S27" s="186">
        <v>-19.456708763446301</v>
      </c>
      <c r="T27" s="186">
        <v>22.819369238025359</v>
      </c>
      <c r="U27" s="186">
        <v>-0.51173133872374876</v>
      </c>
      <c r="V27" s="186"/>
      <c r="W27" s="186">
        <v>-2.9819794416084449</v>
      </c>
      <c r="X27" s="186">
        <v>18.493646023531028</v>
      </c>
      <c r="Y27" s="186">
        <v>50.954092806406663</v>
      </c>
      <c r="Z27" s="186">
        <v>1.8813322139067878</v>
      </c>
      <c r="AA27" s="186">
        <v>15.517607864856416</v>
      </c>
      <c r="AB27" s="186">
        <v>2.504019642733482</v>
      </c>
      <c r="AC27" s="186">
        <v>-16.13806298388532</v>
      </c>
      <c r="AD27" s="186">
        <v>-40.424931141687225</v>
      </c>
      <c r="AE27" s="187">
        <v>-4.7201302795582336</v>
      </c>
      <c r="AG27" s="178"/>
      <c r="AH27" s="185" t="s">
        <v>29</v>
      </c>
      <c r="AI27" s="186">
        <v>-3.9775819933924339</v>
      </c>
      <c r="AJ27" s="186">
        <v>10.755494523282238</v>
      </c>
      <c r="AK27" s="186">
        <v>3.5041835713727494</v>
      </c>
      <c r="AL27" s="186"/>
      <c r="AM27" s="186">
        <v>0.79721999246189057</v>
      </c>
      <c r="AN27" s="186">
        <v>-6.4091898065691026</v>
      </c>
      <c r="AO27" s="186">
        <v>-11.373083628927333</v>
      </c>
      <c r="AP27" s="186">
        <v>56.103278974219165</v>
      </c>
      <c r="AQ27" s="186">
        <v>43.849256903593215</v>
      </c>
      <c r="AR27" s="186">
        <v>7.5395941418894949</v>
      </c>
      <c r="AS27" s="186">
        <v>-6.2376398477532007</v>
      </c>
      <c r="AT27" s="186">
        <v>-37.220091228184039</v>
      </c>
      <c r="AU27" s="187">
        <v>0.50313242602608454</v>
      </c>
      <c r="AW27" s="178"/>
      <c r="AX27" s="185" t="s">
        <v>29</v>
      </c>
      <c r="AY27" s="186">
        <v>0</v>
      </c>
      <c r="AZ27" s="186">
        <v>0</v>
      </c>
      <c r="BA27" s="186">
        <v>0</v>
      </c>
      <c r="BB27" s="186"/>
      <c r="BC27" s="186">
        <v>0</v>
      </c>
      <c r="BD27" s="186">
        <v>0</v>
      </c>
      <c r="BE27" s="186">
        <v>0</v>
      </c>
      <c r="BF27" s="186">
        <v>0</v>
      </c>
      <c r="BG27" s="186">
        <v>0</v>
      </c>
      <c r="BH27" s="186">
        <v>0</v>
      </c>
      <c r="BI27" s="186">
        <v>0</v>
      </c>
      <c r="BJ27" s="186">
        <v>0</v>
      </c>
      <c r="BK27" s="187">
        <v>0</v>
      </c>
    </row>
    <row r="28" spans="1:63" s="182" customFormat="1" ht="15" customHeight="1" x14ac:dyDescent="0.25">
      <c r="A28" s="174"/>
      <c r="B28" s="175" t="s">
        <v>30</v>
      </c>
      <c r="C28" s="175">
        <v>200177.46825570983</v>
      </c>
      <c r="D28" s="175">
        <v>248157.67753004716</v>
      </c>
      <c r="E28" s="175">
        <v>448335.14578575699</v>
      </c>
      <c r="F28" s="175"/>
      <c r="G28" s="175">
        <v>110331.42291601017</v>
      </c>
      <c r="H28" s="175">
        <v>11557.074793978343</v>
      </c>
      <c r="I28" s="175">
        <v>2482.3124724636518</v>
      </c>
      <c r="J28" s="175">
        <v>7756.1014268830677</v>
      </c>
      <c r="K28" s="175">
        <v>30266.465007149636</v>
      </c>
      <c r="L28" s="175">
        <v>162393.37661648489</v>
      </c>
      <c r="M28" s="175">
        <v>113070.97217498581</v>
      </c>
      <c r="N28" s="175">
        <v>26807.195422772256</v>
      </c>
      <c r="O28" s="176">
        <v>750606.68999999983</v>
      </c>
      <c r="P28" s="193"/>
      <c r="Q28" s="178"/>
      <c r="R28" s="179" t="s">
        <v>30</v>
      </c>
      <c r="S28" s="180">
        <v>-17.897366629888538</v>
      </c>
      <c r="T28" s="180">
        <v>24.344533812699567</v>
      </c>
      <c r="U28" s="180">
        <v>1.1161369247170114</v>
      </c>
      <c r="V28" s="180"/>
      <c r="W28" s="180">
        <v>5.098047611510566</v>
      </c>
      <c r="X28" s="180">
        <v>-24.523654426197581</v>
      </c>
      <c r="Y28" s="180">
        <v>10.05374246190631</v>
      </c>
      <c r="Z28" s="180">
        <v>10.495499724626086</v>
      </c>
      <c r="AA28" s="180">
        <v>20.317998799641956</v>
      </c>
      <c r="AB28" s="180">
        <v>4.9581551413922398</v>
      </c>
      <c r="AC28" s="180">
        <v>-11.307595153637223</v>
      </c>
      <c r="AD28" s="180">
        <v>-1.5385708769132407</v>
      </c>
      <c r="AE28" s="181">
        <v>-0.29414823676215462</v>
      </c>
      <c r="AG28" s="178"/>
      <c r="AH28" s="179" t="s">
        <v>30</v>
      </c>
      <c r="AI28" s="180">
        <v>-5.9266499743233254</v>
      </c>
      <c r="AJ28" s="180">
        <v>12.309997452262621</v>
      </c>
      <c r="AK28" s="180">
        <v>3.2004351742105968</v>
      </c>
      <c r="AL28" s="180"/>
      <c r="AM28" s="180">
        <v>1.283536123189279</v>
      </c>
      <c r="AN28" s="180">
        <v>-8.5215348654616747</v>
      </c>
      <c r="AO28" s="180">
        <v>-9.2117958502048651</v>
      </c>
      <c r="AP28" s="180">
        <v>48.949052318684153</v>
      </c>
      <c r="AQ28" s="180">
        <v>40.608085662328676</v>
      </c>
      <c r="AR28" s="180">
        <v>7.2345778902750624</v>
      </c>
      <c r="AS28" s="180">
        <v>-6.8318213317757852</v>
      </c>
      <c r="AT28" s="180">
        <v>-34.116966866065823</v>
      </c>
      <c r="AU28" s="181">
        <v>0.40626486347939306</v>
      </c>
      <c r="AW28" s="178"/>
      <c r="AX28" s="179" t="s">
        <v>30</v>
      </c>
      <c r="AY28" s="180">
        <v>0</v>
      </c>
      <c r="AZ28" s="180">
        <v>0</v>
      </c>
      <c r="BA28" s="180">
        <v>0</v>
      </c>
      <c r="BB28" s="180"/>
      <c r="BC28" s="180">
        <v>0</v>
      </c>
      <c r="BD28" s="180">
        <v>0</v>
      </c>
      <c r="BE28" s="180">
        <v>0</v>
      </c>
      <c r="BF28" s="180">
        <v>0</v>
      </c>
      <c r="BG28" s="180">
        <v>0</v>
      </c>
      <c r="BH28" s="180">
        <v>0</v>
      </c>
      <c r="BI28" s="180">
        <v>0</v>
      </c>
      <c r="BJ28" s="180">
        <v>0</v>
      </c>
      <c r="BK28" s="181">
        <v>0</v>
      </c>
    </row>
    <row r="29" spans="1:63" s="182" customFormat="1" ht="15" customHeight="1" x14ac:dyDescent="0.25">
      <c r="A29" s="174"/>
      <c r="B29" s="183" t="s">
        <v>31</v>
      </c>
      <c r="C29" s="183">
        <v>194386.07406942485</v>
      </c>
      <c r="D29" s="183">
        <v>225898.40569247128</v>
      </c>
      <c r="E29" s="183">
        <v>420284.47976189613</v>
      </c>
      <c r="F29" s="183"/>
      <c r="G29" s="183">
        <v>103432.08441529064</v>
      </c>
      <c r="H29" s="183">
        <v>11198.30448351136</v>
      </c>
      <c r="I29" s="183">
        <v>2542.0928725918211</v>
      </c>
      <c r="J29" s="183">
        <v>6575.212272776278</v>
      </c>
      <c r="K29" s="183">
        <v>25286.365999346675</v>
      </c>
      <c r="L29" s="183">
        <v>149034.06004351677</v>
      </c>
      <c r="M29" s="183">
        <v>108496.98538881379</v>
      </c>
      <c r="N29" s="183">
        <v>24702.10480577331</v>
      </c>
      <c r="O29" s="184">
        <v>702517.63</v>
      </c>
      <c r="P29" s="193"/>
      <c r="Q29" s="178"/>
      <c r="R29" s="185" t="s">
        <v>31</v>
      </c>
      <c r="S29" s="186">
        <v>-13.208410732380642</v>
      </c>
      <c r="T29" s="186">
        <v>17.817584737403095</v>
      </c>
      <c r="U29" s="186">
        <v>1.1017340179724897</v>
      </c>
      <c r="V29" s="186"/>
      <c r="W29" s="186">
        <v>-4.3911569733843123</v>
      </c>
      <c r="X29" s="186">
        <v>-4.1540769527231447</v>
      </c>
      <c r="Y29" s="186">
        <v>4.1379134943635165</v>
      </c>
      <c r="Z29" s="186">
        <v>9.5905115328540234</v>
      </c>
      <c r="AA29" s="186">
        <v>3.4246125525511815</v>
      </c>
      <c r="AB29" s="186">
        <v>-2.4366320972269051</v>
      </c>
      <c r="AC29" s="186">
        <v>-12.984741065464334</v>
      </c>
      <c r="AD29" s="186">
        <v>-29.244747097851373</v>
      </c>
      <c r="AE29" s="187">
        <v>-3.5082835747293899</v>
      </c>
      <c r="AG29" s="178"/>
      <c r="AH29" s="185" t="s">
        <v>31</v>
      </c>
      <c r="AI29" s="186">
        <v>-6.7565213520850591</v>
      </c>
      <c r="AJ29" s="186">
        <v>12.855355409671404</v>
      </c>
      <c r="AK29" s="186">
        <v>2.9768229728208269</v>
      </c>
      <c r="AL29" s="186"/>
      <c r="AM29" s="186">
        <v>0.69130232121985102</v>
      </c>
      <c r="AN29" s="186">
        <v>-8.1646807656013038</v>
      </c>
      <c r="AO29" s="186">
        <v>-7.8978995399035057</v>
      </c>
      <c r="AP29" s="186">
        <v>44.295792820621301</v>
      </c>
      <c r="AQ29" s="186">
        <v>36.217986345054385</v>
      </c>
      <c r="AR29" s="186">
        <v>6.2242343280287855</v>
      </c>
      <c r="AS29" s="186">
        <v>-7.4645619467237623</v>
      </c>
      <c r="AT29" s="186">
        <v>-33.628138794626693</v>
      </c>
      <c r="AU29" s="187">
        <v>-5.3359272619815101E-3</v>
      </c>
      <c r="AW29" s="178"/>
      <c r="AX29" s="185" t="s">
        <v>31</v>
      </c>
      <c r="AY29" s="186">
        <v>0</v>
      </c>
      <c r="AZ29" s="186">
        <v>0</v>
      </c>
      <c r="BA29" s="186">
        <v>0</v>
      </c>
      <c r="BB29" s="186"/>
      <c r="BC29" s="186">
        <v>0</v>
      </c>
      <c r="BD29" s="186">
        <v>0</v>
      </c>
      <c r="BE29" s="186">
        <v>0</v>
      </c>
      <c r="BF29" s="186">
        <v>0</v>
      </c>
      <c r="BG29" s="186">
        <v>0</v>
      </c>
      <c r="BH29" s="186">
        <v>0</v>
      </c>
      <c r="BI29" s="186">
        <v>0</v>
      </c>
      <c r="BJ29" s="186">
        <v>0</v>
      </c>
      <c r="BK29" s="187">
        <v>0</v>
      </c>
    </row>
    <row r="30" spans="1:63" s="182" customFormat="1" ht="15" customHeight="1" x14ac:dyDescent="0.25">
      <c r="A30" s="174"/>
      <c r="B30" s="175" t="s">
        <v>32</v>
      </c>
      <c r="C30" s="175">
        <v>176195.96799470048</v>
      </c>
      <c r="D30" s="175">
        <v>257398.92601186439</v>
      </c>
      <c r="E30" s="175">
        <v>433594.89400656486</v>
      </c>
      <c r="F30" s="175"/>
      <c r="G30" s="175">
        <v>111320.30944961157</v>
      </c>
      <c r="H30" s="175">
        <v>9231.5319015351561</v>
      </c>
      <c r="I30" s="175">
        <v>3119.4161493170986</v>
      </c>
      <c r="J30" s="175">
        <v>6206.034101074828</v>
      </c>
      <c r="K30" s="175">
        <v>27529.27736636018</v>
      </c>
      <c r="L30" s="175">
        <v>157406.56896789881</v>
      </c>
      <c r="M30" s="175">
        <v>101508.28599789724</v>
      </c>
      <c r="N30" s="175">
        <v>24493.8910276391</v>
      </c>
      <c r="O30" s="176">
        <v>717003.64000000025</v>
      </c>
      <c r="P30" s="193"/>
      <c r="Q30" s="178"/>
      <c r="R30" s="179" t="s">
        <v>32</v>
      </c>
      <c r="S30" s="180">
        <v>-17.189197341480551</v>
      </c>
      <c r="T30" s="180">
        <v>33.968129052684787</v>
      </c>
      <c r="U30" s="180">
        <v>7.0859165542409812</v>
      </c>
      <c r="V30" s="180"/>
      <c r="W30" s="180">
        <v>-10.479546235538237</v>
      </c>
      <c r="X30" s="180">
        <v>-36.361227091218915</v>
      </c>
      <c r="Y30" s="180">
        <v>46.428523447954063</v>
      </c>
      <c r="Z30" s="180">
        <v>-16.634508265434036</v>
      </c>
      <c r="AA30" s="180">
        <v>-6.0013883153127523</v>
      </c>
      <c r="AB30" s="180">
        <v>-11.429799867135998</v>
      </c>
      <c r="AC30" s="180">
        <v>-18.690247167516389</v>
      </c>
      <c r="AD30" s="180">
        <v>-22.180615645327279</v>
      </c>
      <c r="AE30" s="181">
        <v>-2.9686362621738027</v>
      </c>
      <c r="AG30" s="178"/>
      <c r="AH30" s="179" t="s">
        <v>32</v>
      </c>
      <c r="AI30" s="180">
        <v>-7.7756926563356217</v>
      </c>
      <c r="AJ30" s="180">
        <v>14.76117166340039</v>
      </c>
      <c r="AK30" s="180">
        <v>3.3631682620437857</v>
      </c>
      <c r="AL30" s="180"/>
      <c r="AM30" s="180">
        <v>-0.50524089179577913</v>
      </c>
      <c r="AN30" s="180">
        <v>-10.761657049354</v>
      </c>
      <c r="AO30" s="180">
        <v>-3.6007672808371325</v>
      </c>
      <c r="AP30" s="180">
        <v>36.501163344051804</v>
      </c>
      <c r="AQ30" s="180">
        <v>30.986819867201945</v>
      </c>
      <c r="AR30" s="180">
        <v>4.3110652985552349</v>
      </c>
      <c r="AS30" s="180">
        <v>-8.5124936751558522</v>
      </c>
      <c r="AT30" s="180">
        <v>-32.678565523591516</v>
      </c>
      <c r="AU30" s="181">
        <v>-0.29107877134508442</v>
      </c>
      <c r="AW30" s="178"/>
      <c r="AX30" s="179" t="s">
        <v>32</v>
      </c>
      <c r="AY30" s="180">
        <v>0</v>
      </c>
      <c r="AZ30" s="180">
        <v>0</v>
      </c>
      <c r="BA30" s="180">
        <v>0</v>
      </c>
      <c r="BB30" s="180"/>
      <c r="BC30" s="180">
        <v>0</v>
      </c>
      <c r="BD30" s="180">
        <v>0</v>
      </c>
      <c r="BE30" s="180">
        <v>0</v>
      </c>
      <c r="BF30" s="180">
        <v>0</v>
      </c>
      <c r="BG30" s="180">
        <v>0</v>
      </c>
      <c r="BH30" s="180">
        <v>0</v>
      </c>
      <c r="BI30" s="180">
        <v>0</v>
      </c>
      <c r="BJ30" s="180">
        <v>0</v>
      </c>
      <c r="BK30" s="181">
        <v>0</v>
      </c>
    </row>
    <row r="31" spans="1:63" s="182" customFormat="1" ht="15" customHeight="1" x14ac:dyDescent="0.25">
      <c r="A31" s="174"/>
      <c r="B31" s="183" t="s">
        <v>33</v>
      </c>
      <c r="C31" s="183">
        <v>155342.01462416394</v>
      </c>
      <c r="D31" s="183">
        <v>194854.35267859203</v>
      </c>
      <c r="E31" s="183">
        <v>350196.36730275594</v>
      </c>
      <c r="F31" s="183"/>
      <c r="G31" s="183">
        <v>115238.23361371495</v>
      </c>
      <c r="H31" s="183">
        <v>10565.06956113649</v>
      </c>
      <c r="I31" s="183">
        <v>4118.8818840869953</v>
      </c>
      <c r="J31" s="183">
        <v>4771.0180402460046</v>
      </c>
      <c r="K31" s="183">
        <v>28509.082458692832</v>
      </c>
      <c r="L31" s="183">
        <v>163202.28555787727</v>
      </c>
      <c r="M31" s="183">
        <v>106418.52110865088</v>
      </c>
      <c r="N31" s="183">
        <v>23660.141030715698</v>
      </c>
      <c r="O31" s="184">
        <v>643477.31499999971</v>
      </c>
      <c r="P31" s="193"/>
      <c r="Q31" s="178"/>
      <c r="R31" s="185" t="s">
        <v>33</v>
      </c>
      <c r="S31" s="186">
        <v>-15.228749422795175</v>
      </c>
      <c r="T31" s="186">
        <v>-1.4410829082102765</v>
      </c>
      <c r="U31" s="186">
        <v>-8.0733343760697096</v>
      </c>
      <c r="V31" s="186"/>
      <c r="W31" s="186">
        <v>1.7641134483145464</v>
      </c>
      <c r="X31" s="186">
        <v>-29.53326100561037</v>
      </c>
      <c r="Y31" s="186">
        <v>51.32760061085142</v>
      </c>
      <c r="Z31" s="186">
        <v>-41.751226101881677</v>
      </c>
      <c r="AA31" s="186">
        <v>-10.144142416631723</v>
      </c>
      <c r="AB31" s="186">
        <v>-4.4895203755018684</v>
      </c>
      <c r="AC31" s="186">
        <v>-14.587697689015968</v>
      </c>
      <c r="AD31" s="186">
        <v>-24.682151497684387</v>
      </c>
      <c r="AE31" s="187">
        <v>-9.0919574051586949</v>
      </c>
      <c r="AG31" s="178"/>
      <c r="AH31" s="185" t="s">
        <v>33</v>
      </c>
      <c r="AI31" s="186">
        <v>-8.3540995044007644</v>
      </c>
      <c r="AJ31" s="186">
        <v>13.384134224433538</v>
      </c>
      <c r="AK31" s="186">
        <v>2.433712769910386</v>
      </c>
      <c r="AL31" s="186"/>
      <c r="AM31" s="186">
        <v>-0.30355609430833397</v>
      </c>
      <c r="AN31" s="186">
        <v>-12.393275905950873</v>
      </c>
      <c r="AO31" s="186">
        <v>1.440813218325502</v>
      </c>
      <c r="AP31" s="186">
        <v>26.84589263024813</v>
      </c>
      <c r="AQ31" s="186">
        <v>26.119186212195842</v>
      </c>
      <c r="AR31" s="186">
        <v>3.4806125497475904</v>
      </c>
      <c r="AS31" s="186">
        <v>-9.030258765388794</v>
      </c>
      <c r="AT31" s="186">
        <v>-32.067175568877047</v>
      </c>
      <c r="AU31" s="187">
        <v>-1.0352595977152959</v>
      </c>
      <c r="AW31" s="178"/>
      <c r="AX31" s="185" t="s">
        <v>33</v>
      </c>
      <c r="AY31" s="186">
        <v>-8.3540995044007644</v>
      </c>
      <c r="AZ31" s="186">
        <v>13.384134224433538</v>
      </c>
      <c r="BA31" s="186">
        <v>2.433712769910386</v>
      </c>
      <c r="BB31" s="186"/>
      <c r="BC31" s="186">
        <v>-0.30355609430833397</v>
      </c>
      <c r="BD31" s="186">
        <v>-12.393275905950873</v>
      </c>
      <c r="BE31" s="186">
        <v>1.440813218325502</v>
      </c>
      <c r="BF31" s="186">
        <v>26.84589263024813</v>
      </c>
      <c r="BG31" s="186">
        <v>26.119186212195842</v>
      </c>
      <c r="BH31" s="186">
        <v>3.4806125497475904</v>
      </c>
      <c r="BI31" s="186">
        <v>-9.030258765388794</v>
      </c>
      <c r="BJ31" s="186">
        <v>-32.067175568877047</v>
      </c>
      <c r="BK31" s="187">
        <v>-1.0352595977152959</v>
      </c>
    </row>
    <row r="32" spans="1:63" s="182" customFormat="1" ht="15" customHeight="1" x14ac:dyDescent="0.25">
      <c r="A32" s="174">
        <v>2024</v>
      </c>
      <c r="B32" s="175" t="s">
        <v>21</v>
      </c>
      <c r="C32" s="175">
        <v>149211.30907996561</v>
      </c>
      <c r="D32" s="175">
        <v>164988.21040412725</v>
      </c>
      <c r="E32" s="175">
        <v>314199.51948409283</v>
      </c>
      <c r="F32" s="175"/>
      <c r="G32" s="175">
        <v>88814.659423903475</v>
      </c>
      <c r="H32" s="175">
        <v>7271.55</v>
      </c>
      <c r="I32" s="175">
        <v>1999.25</v>
      </c>
      <c r="J32" s="175">
        <v>5863.45</v>
      </c>
      <c r="K32" s="175">
        <v>22073.41</v>
      </c>
      <c r="L32" s="175">
        <v>126022.31942390348</v>
      </c>
      <c r="M32" s="175">
        <v>77961.313624247618</v>
      </c>
      <c r="N32" s="175">
        <v>18740.707467755805</v>
      </c>
      <c r="O32" s="176">
        <v>536923.85999999975</v>
      </c>
      <c r="P32" s="193"/>
      <c r="Q32" s="178">
        <v>2024</v>
      </c>
      <c r="R32" s="179" t="s">
        <v>21</v>
      </c>
      <c r="S32" s="180">
        <v>-3.6317708095072305</v>
      </c>
      <c r="T32" s="180">
        <v>0.45777899076698247</v>
      </c>
      <c r="U32" s="180">
        <v>-1.526744044627776</v>
      </c>
      <c r="V32" s="180"/>
      <c r="W32" s="180">
        <v>-3.1648443603743459</v>
      </c>
      <c r="X32" s="180">
        <v>-42.082410059576617</v>
      </c>
      <c r="Y32" s="180">
        <v>0.2702125694037818</v>
      </c>
      <c r="Z32" s="180">
        <v>-18.534059099076075</v>
      </c>
      <c r="AA32" s="180">
        <v>-7.2975947528871359</v>
      </c>
      <c r="AB32" s="180">
        <v>-8.1969782131148889</v>
      </c>
      <c r="AC32" s="180">
        <v>-20.504874290260346</v>
      </c>
      <c r="AD32" s="180">
        <v>15.535248810755789</v>
      </c>
      <c r="AE32" s="181">
        <v>-5.9079737749623575</v>
      </c>
      <c r="AG32" s="178">
        <v>2024</v>
      </c>
      <c r="AH32" s="179" t="s">
        <v>21</v>
      </c>
      <c r="AI32" s="180">
        <v>-3.6317708095072305</v>
      </c>
      <c r="AJ32" s="180">
        <v>0.45777899076698247</v>
      </c>
      <c r="AK32" s="180">
        <v>-1.526744044627776</v>
      </c>
      <c r="AL32" s="180"/>
      <c r="AM32" s="180">
        <v>-3.1648443603743459</v>
      </c>
      <c r="AN32" s="180">
        <v>-42.082410059576617</v>
      </c>
      <c r="AO32" s="180">
        <v>0.2702125694037818</v>
      </c>
      <c r="AP32" s="180">
        <v>-18.534059099076075</v>
      </c>
      <c r="AQ32" s="180">
        <v>-7.2975947528871359</v>
      </c>
      <c r="AR32" s="180">
        <v>-8.1969782131148889</v>
      </c>
      <c r="AS32" s="180">
        <v>-20.504874290260346</v>
      </c>
      <c r="AT32" s="180">
        <v>15.535248810755789</v>
      </c>
      <c r="AU32" s="181">
        <v>-5.9079737749623575</v>
      </c>
      <c r="AW32" s="178">
        <v>2024</v>
      </c>
      <c r="AX32" s="179" t="s">
        <v>21</v>
      </c>
      <c r="AY32" s="180">
        <v>-9.6848112711427063</v>
      </c>
      <c r="AZ32" s="180">
        <v>13.834700106938413</v>
      </c>
      <c r="BA32" s="180">
        <v>1.8946432239631719</v>
      </c>
      <c r="BB32" s="180"/>
      <c r="BC32" s="180">
        <v>-0.60333442717511332</v>
      </c>
      <c r="BD32" s="180">
        <v>-16.492774022885982</v>
      </c>
      <c r="BE32" s="180">
        <v>-1.0505473912556766</v>
      </c>
      <c r="BF32" s="180">
        <v>20.146245102240812</v>
      </c>
      <c r="BG32" s="180">
        <v>22.481972666270593</v>
      </c>
      <c r="BH32" s="180">
        <v>2.1288531453173647</v>
      </c>
      <c r="BI32" s="180">
        <v>-9.4614990098524174</v>
      </c>
      <c r="BJ32" s="180">
        <v>-30.197442221758038</v>
      </c>
      <c r="BK32" s="181">
        <v>-1.5594111226406682</v>
      </c>
    </row>
    <row r="33" spans="1:63" s="182" customFormat="1" ht="15" customHeight="1" x14ac:dyDescent="0.25">
      <c r="A33" s="174"/>
      <c r="B33" s="183" t="s">
        <v>23</v>
      </c>
      <c r="C33" s="183">
        <v>212374.36307222699</v>
      </c>
      <c r="D33" s="183">
        <v>213867.99213276009</v>
      </c>
      <c r="E33" s="183">
        <v>426242.35520498711</v>
      </c>
      <c r="F33" s="183"/>
      <c r="G33" s="183">
        <v>100716.78528223549</v>
      </c>
      <c r="H33" s="183">
        <v>5750.59256</v>
      </c>
      <c r="I33" s="183">
        <v>1838.75</v>
      </c>
      <c r="J33" s="183">
        <v>7364.3104249999997</v>
      </c>
      <c r="K33" s="183">
        <v>19735.379999999997</v>
      </c>
      <c r="L33" s="183">
        <v>135405.8182672355</v>
      </c>
      <c r="M33" s="183">
        <v>90754.009079965617</v>
      </c>
      <c r="N33" s="183">
        <v>24607.411812811693</v>
      </c>
      <c r="O33" s="184">
        <v>677009.59436500003</v>
      </c>
      <c r="P33" s="193"/>
      <c r="Q33" s="178"/>
      <c r="R33" s="185" t="s">
        <v>23</v>
      </c>
      <c r="S33" s="186">
        <v>12.276223449325201</v>
      </c>
      <c r="T33" s="186">
        <v>1.1470604728210674</v>
      </c>
      <c r="U33" s="186">
        <v>6.4020287840982633</v>
      </c>
      <c r="V33" s="186"/>
      <c r="W33" s="186">
        <v>2.6619756804764592</v>
      </c>
      <c r="X33" s="186">
        <v>-61.066433523232035</v>
      </c>
      <c r="Y33" s="186">
        <v>-21.634948031901928</v>
      </c>
      <c r="Z33" s="186">
        <v>-20.850145595262219</v>
      </c>
      <c r="AA33" s="186">
        <v>-20.4755132794037</v>
      </c>
      <c r="AB33" s="186">
        <v>-9.3322713697467208</v>
      </c>
      <c r="AC33" s="186">
        <v>-22.325513058612472</v>
      </c>
      <c r="AD33" s="186">
        <v>14.370825367480691</v>
      </c>
      <c r="AE33" s="187">
        <v>-1.6393796775367946</v>
      </c>
      <c r="AG33" s="178"/>
      <c r="AH33" s="186" t="s">
        <v>23</v>
      </c>
      <c r="AI33" s="186">
        <v>5.1157788828780895</v>
      </c>
      <c r="AJ33" s="186">
        <v>0.84572584241691118</v>
      </c>
      <c r="AK33" s="186">
        <v>2.8867351473455614</v>
      </c>
      <c r="AL33" s="186"/>
      <c r="AM33" s="186">
        <v>-0.15339280007674461</v>
      </c>
      <c r="AN33" s="186">
        <v>-52.343944727273573</v>
      </c>
      <c r="AO33" s="186">
        <v>-11.571968284932879</v>
      </c>
      <c r="AP33" s="186">
        <v>-19.839954449905306</v>
      </c>
      <c r="AQ33" s="186">
        <v>-14.022822865893829</v>
      </c>
      <c r="AR33" s="186">
        <v>-8.7885258929615304</v>
      </c>
      <c r="AS33" s="186">
        <v>-21.494693096360464</v>
      </c>
      <c r="AT33" s="186">
        <v>14.871348180344611</v>
      </c>
      <c r="AU33" s="187">
        <v>-3.5742107982894851</v>
      </c>
      <c r="AW33" s="178"/>
      <c r="AX33" s="186" t="s">
        <v>23</v>
      </c>
      <c r="AY33" s="186">
        <v>-9.6823390835285039</v>
      </c>
      <c r="AZ33" s="186">
        <v>14.086969735941494</v>
      </c>
      <c r="BA33" s="186">
        <v>1.9490024592542028</v>
      </c>
      <c r="BB33" s="186"/>
      <c r="BC33" s="186">
        <v>-1.0010648387407173E-2</v>
      </c>
      <c r="BD33" s="186">
        <v>-21.101395206780865</v>
      </c>
      <c r="BE33" s="186">
        <v>-5.784478472151406</v>
      </c>
      <c r="BF33" s="186">
        <v>8.621206552489852</v>
      </c>
      <c r="BG33" s="186">
        <v>17.88722623908383</v>
      </c>
      <c r="BH33" s="186">
        <v>0.99200303581827143</v>
      </c>
      <c r="BI33" s="186">
        <v>-10.725712737051779</v>
      </c>
      <c r="BJ33" s="186">
        <v>-27.112942597765695</v>
      </c>
      <c r="BK33" s="187">
        <v>-1.7855703458409948</v>
      </c>
    </row>
    <row r="34" spans="1:63" s="182" customFormat="1" ht="15" customHeight="1" x14ac:dyDescent="0.25">
      <c r="A34" s="174"/>
      <c r="B34" s="175" t="s">
        <v>24</v>
      </c>
      <c r="C34" s="175">
        <v>190135.59198910859</v>
      </c>
      <c r="D34" s="175">
        <v>196226.65797363143</v>
      </c>
      <c r="E34" s="175">
        <v>386362.24996274</v>
      </c>
      <c r="F34" s="175"/>
      <c r="G34" s="175">
        <v>99397.000902837492</v>
      </c>
      <c r="H34" s="175">
        <v>5368.2140399999998</v>
      </c>
      <c r="I34" s="175">
        <v>1506</v>
      </c>
      <c r="J34" s="175">
        <v>8930.5</v>
      </c>
      <c r="K34" s="175">
        <v>19850.28</v>
      </c>
      <c r="L34" s="175">
        <v>135051.99494283751</v>
      </c>
      <c r="M34" s="175">
        <v>86347.262678417901</v>
      </c>
      <c r="N34" s="175">
        <v>21445.586456004585</v>
      </c>
      <c r="O34" s="176">
        <v>629207.09404000011</v>
      </c>
      <c r="P34" s="193"/>
      <c r="Q34" s="178"/>
      <c r="R34" s="179" t="s">
        <v>24</v>
      </c>
      <c r="S34" s="180">
        <v>-3.8832758028628973</v>
      </c>
      <c r="T34" s="180">
        <v>-13.291352350966548</v>
      </c>
      <c r="U34" s="180">
        <v>-8.9032844941576741</v>
      </c>
      <c r="V34" s="180"/>
      <c r="W34" s="180">
        <v>-7.8024554691909458</v>
      </c>
      <c r="X34" s="180">
        <v>-64.814608708237557</v>
      </c>
      <c r="Y34" s="180">
        <v>-46.23197765158362</v>
      </c>
      <c r="Z34" s="180">
        <v>14.006372321098411</v>
      </c>
      <c r="AA34" s="180">
        <v>-36.328936821546066</v>
      </c>
      <c r="AB34" s="180">
        <v>-18.088858709597091</v>
      </c>
      <c r="AC34" s="180">
        <v>-30.9719998617241</v>
      </c>
      <c r="AD34" s="180">
        <v>-29.523944198190847</v>
      </c>
      <c r="AE34" s="181">
        <v>-15.48812682605174</v>
      </c>
      <c r="AG34" s="178"/>
      <c r="AH34" s="179" t="s">
        <v>24</v>
      </c>
      <c r="AI34" s="180">
        <v>1.8301536316347438</v>
      </c>
      <c r="AJ34" s="180">
        <v>-4.4688642235869054</v>
      </c>
      <c r="AK34" s="180">
        <v>-1.4850634872470323</v>
      </c>
      <c r="AL34" s="180"/>
      <c r="AM34" s="180">
        <v>-2.9240543247559145</v>
      </c>
      <c r="AN34" s="180">
        <v>-56.812106485426547</v>
      </c>
      <c r="AO34" s="180">
        <v>-25.166365983047655</v>
      </c>
      <c r="AP34" s="180">
        <v>-8.9449741046860538</v>
      </c>
      <c r="AQ34" s="180">
        <v>-22.736939872025886</v>
      </c>
      <c r="AR34" s="180">
        <v>-12.184815416932238</v>
      </c>
      <c r="AS34" s="180">
        <v>-24.981514905787279</v>
      </c>
      <c r="AT34" s="180">
        <v>-4.9469551355405201</v>
      </c>
      <c r="AU34" s="181">
        <v>-8.0016441260744529</v>
      </c>
      <c r="AW34" s="178"/>
      <c r="AX34" s="179" t="s">
        <v>24</v>
      </c>
      <c r="AY34" s="180">
        <v>-10.876516970504241</v>
      </c>
      <c r="AZ34" s="180">
        <v>13.65755760153526</v>
      </c>
      <c r="BA34" s="180">
        <v>1.0219901423400302</v>
      </c>
      <c r="BB34" s="180"/>
      <c r="BC34" s="180">
        <v>-0.34093937759584492</v>
      </c>
      <c r="BD34" s="180">
        <v>-26.220914352855047</v>
      </c>
      <c r="BE34" s="180">
        <v>-11.012528627876819</v>
      </c>
      <c r="BF34" s="180">
        <v>6.6035076986414936</v>
      </c>
      <c r="BG34" s="180">
        <v>9.5580913068075404</v>
      </c>
      <c r="BH34" s="180">
        <v>-1.0837971082656992</v>
      </c>
      <c r="BI34" s="180">
        <v>-13.20659686150654</v>
      </c>
      <c r="BJ34" s="180">
        <v>-27.995213753802318</v>
      </c>
      <c r="BK34" s="181">
        <v>-3.1954386685373493</v>
      </c>
    </row>
    <row r="35" spans="1:63" s="182" customFormat="1" ht="15" customHeight="1" x14ac:dyDescent="0.25">
      <c r="A35" s="174"/>
      <c r="B35" s="183" t="s">
        <v>25</v>
      </c>
      <c r="C35" s="183">
        <v>199513.79</v>
      </c>
      <c r="D35" s="183">
        <v>207493.75</v>
      </c>
      <c r="E35" s="183">
        <v>407007.54000000004</v>
      </c>
      <c r="F35" s="183"/>
      <c r="G35" s="183">
        <v>113245.05</v>
      </c>
      <c r="H35" s="183">
        <v>8064.3</v>
      </c>
      <c r="I35" s="183">
        <v>1757.5</v>
      </c>
      <c r="J35" s="183">
        <v>8895.380000000001</v>
      </c>
      <c r="K35" s="183">
        <v>22963.88</v>
      </c>
      <c r="L35" s="183">
        <v>154926.11000000002</v>
      </c>
      <c r="M35" s="183">
        <v>104392.92</v>
      </c>
      <c r="N35" s="183">
        <v>14681.41</v>
      </c>
      <c r="O35" s="184">
        <v>681007.98</v>
      </c>
      <c r="P35" s="193"/>
      <c r="Q35" s="178"/>
      <c r="R35" s="185" t="s">
        <v>25</v>
      </c>
      <c r="S35" s="186">
        <v>23.493930736995353</v>
      </c>
      <c r="T35" s="186">
        <v>8.2950970054505291</v>
      </c>
      <c r="U35" s="186">
        <v>15.2480398830468</v>
      </c>
      <c r="V35" s="186"/>
      <c r="W35" s="186">
        <v>12.837761348586866</v>
      </c>
      <c r="X35" s="186">
        <v>-40.658285040618793</v>
      </c>
      <c r="Y35" s="186">
        <v>-10.111007298816787</v>
      </c>
      <c r="Z35" s="186">
        <v>25.108950616713457</v>
      </c>
      <c r="AA35" s="186">
        <v>-19.614619048476854</v>
      </c>
      <c r="AB35" s="186">
        <v>2.2054123389990963</v>
      </c>
      <c r="AC35" s="186">
        <v>0.64300524859079644</v>
      </c>
      <c r="AD35" s="186">
        <v>-21.330418380880332</v>
      </c>
      <c r="AE35" s="187">
        <v>8.591364673963426</v>
      </c>
      <c r="AG35" s="178"/>
      <c r="AH35" s="186" t="s">
        <v>25</v>
      </c>
      <c r="AI35" s="186">
        <v>6.8061721617024347</v>
      </c>
      <c r="AJ35" s="186">
        <v>-1.3871794063330469</v>
      </c>
      <c r="AK35" s="186">
        <v>2.4625868772297395</v>
      </c>
      <c r="AL35" s="186"/>
      <c r="AM35" s="186">
        <v>1.0505723473299469</v>
      </c>
      <c r="AN35" s="186">
        <v>-52.904025844148826</v>
      </c>
      <c r="AO35" s="186">
        <v>-21.93033904176373</v>
      </c>
      <c r="AP35" s="186">
        <v>-1.2449883771382275</v>
      </c>
      <c r="AQ35" s="186">
        <v>-21.913880048885261</v>
      </c>
      <c r="AR35" s="186">
        <v>-8.567838843024191</v>
      </c>
      <c r="AS35" s="186">
        <v>-18.99148900255129</v>
      </c>
      <c r="AT35" s="186">
        <v>-8.4682877988613114</v>
      </c>
      <c r="AU35" s="187">
        <v>-4.0458763305997252</v>
      </c>
      <c r="AW35" s="178"/>
      <c r="AX35" s="186" t="s">
        <v>25</v>
      </c>
      <c r="AY35" s="186">
        <v>-8.8074158132210556</v>
      </c>
      <c r="AZ35" s="186">
        <v>14.081867885905268</v>
      </c>
      <c r="BA35" s="186">
        <v>2.3390574851857053</v>
      </c>
      <c r="BB35" s="186"/>
      <c r="BC35" s="186">
        <v>0.87570595154531361</v>
      </c>
      <c r="BD35" s="186">
        <v>-29.014455101090419</v>
      </c>
      <c r="BE35" s="186">
        <v>-7.970120143357434</v>
      </c>
      <c r="BF35" s="186">
        <v>7.3225101865509714</v>
      </c>
      <c r="BG35" s="186">
        <v>3.3788167711458215</v>
      </c>
      <c r="BH35" s="186">
        <v>-1.3531695377896256</v>
      </c>
      <c r="BI35" s="186">
        <v>-12.493507932775387</v>
      </c>
      <c r="BJ35" s="186">
        <v>-26.117686216241395</v>
      </c>
      <c r="BK35" s="187">
        <v>-2.2509447742555295</v>
      </c>
    </row>
    <row r="36" spans="1:63" s="182" customFormat="1" ht="15" customHeight="1" x14ac:dyDescent="0.25">
      <c r="A36" s="174"/>
      <c r="B36" s="175" t="s">
        <v>26</v>
      </c>
      <c r="C36" s="175">
        <v>200262.8</v>
      </c>
      <c r="D36" s="175">
        <v>208970.88999999998</v>
      </c>
      <c r="E36" s="175">
        <v>409233.68999999994</v>
      </c>
      <c r="F36" s="175"/>
      <c r="G36" s="175">
        <v>114205.81</v>
      </c>
      <c r="H36" s="175">
        <v>11273.41</v>
      </c>
      <c r="I36" s="175">
        <v>2899.15</v>
      </c>
      <c r="J36" s="175">
        <v>8246.2999999999993</v>
      </c>
      <c r="K36" s="175">
        <v>19768.849999999999</v>
      </c>
      <c r="L36" s="175">
        <v>156393.51999999999</v>
      </c>
      <c r="M36" s="175">
        <v>100411.56</v>
      </c>
      <c r="N36" s="175">
        <v>7584.43</v>
      </c>
      <c r="O36" s="176">
        <v>673623.20000000007</v>
      </c>
      <c r="P36" s="193"/>
      <c r="Q36" s="178"/>
      <c r="R36" s="179" t="s">
        <v>26</v>
      </c>
      <c r="S36" s="180">
        <v>7.4392277631074535</v>
      </c>
      <c r="T36" s="180">
        <v>-11.217476298727803</v>
      </c>
      <c r="U36" s="180">
        <v>-2.9723676495551246</v>
      </c>
      <c r="V36" s="180"/>
      <c r="W36" s="180">
        <v>-2.3847581502820958E-2</v>
      </c>
      <c r="X36" s="180">
        <v>-20.512252081557818</v>
      </c>
      <c r="Y36" s="180">
        <v>84.32931727483421</v>
      </c>
      <c r="Z36" s="180">
        <v>2.8530905408104701</v>
      </c>
      <c r="AA36" s="180">
        <v>-35.772431822691274</v>
      </c>
      <c r="AB36" s="180">
        <v>-7.3417817435647237</v>
      </c>
      <c r="AC36" s="180">
        <v>-16.490556091975733</v>
      </c>
      <c r="AD36" s="180">
        <v>-65.692796064384083</v>
      </c>
      <c r="AE36" s="181">
        <v>-8.0883291526646275</v>
      </c>
      <c r="AG36" s="178"/>
      <c r="AH36" s="180" t="s">
        <v>26</v>
      </c>
      <c r="AI36" s="180">
        <v>6.9387914583591197</v>
      </c>
      <c r="AJ36" s="180">
        <v>-3.635855419873522</v>
      </c>
      <c r="AK36" s="180">
        <v>1.2678819655660902</v>
      </c>
      <c r="AL36" s="180"/>
      <c r="AM36" s="180">
        <v>0.81096244260324113</v>
      </c>
      <c r="AN36" s="180">
        <v>-46.374243217598341</v>
      </c>
      <c r="AO36" s="180">
        <v>-6.2659339092237474</v>
      </c>
      <c r="AP36" s="180">
        <v>-0.41239007790873927</v>
      </c>
      <c r="AQ36" s="180">
        <v>-24.979317104910166</v>
      </c>
      <c r="AR36" s="180">
        <v>-8.2997333623523133</v>
      </c>
      <c r="AS36" s="180">
        <v>-18.458279689283913</v>
      </c>
      <c r="AT36" s="180">
        <v>-20.081459332958431</v>
      </c>
      <c r="AU36" s="181">
        <v>-4.9267270663532798</v>
      </c>
      <c r="AW36" s="178"/>
      <c r="AX36" s="180" t="s">
        <v>26</v>
      </c>
      <c r="AY36" s="180">
        <v>-7.4525862360924719</v>
      </c>
      <c r="AZ36" s="180">
        <v>10.279991386864154</v>
      </c>
      <c r="BA36" s="180">
        <v>1.3257979056968736</v>
      </c>
      <c r="BB36" s="180"/>
      <c r="BC36" s="180">
        <v>-0.37568371303918013</v>
      </c>
      <c r="BD36" s="180">
        <v>-30.436940289936743</v>
      </c>
      <c r="BE36" s="180">
        <v>2.4119391095482001</v>
      </c>
      <c r="BF36" s="180">
        <v>3.2345742532581454</v>
      </c>
      <c r="BG36" s="180">
        <v>-3.7011883481974905</v>
      </c>
      <c r="BH36" s="180">
        <v>-3.4662536842698444</v>
      </c>
      <c r="BI36" s="180">
        <v>-14.108737338785033</v>
      </c>
      <c r="BJ36" s="180">
        <v>-26.557035006316212</v>
      </c>
      <c r="BK36" s="181">
        <v>-3.5200974107204246</v>
      </c>
    </row>
    <row r="37" spans="1:63" s="182" customFormat="1" ht="15" customHeight="1" x14ac:dyDescent="0.25">
      <c r="A37" s="174"/>
      <c r="B37" s="183" t="s">
        <v>27</v>
      </c>
      <c r="C37" s="183">
        <v>175351.86000000002</v>
      </c>
      <c r="D37" s="183">
        <v>186001.09000000003</v>
      </c>
      <c r="E37" s="183">
        <v>361352.95000000007</v>
      </c>
      <c r="F37" s="183"/>
      <c r="G37" s="183">
        <v>106185.17</v>
      </c>
      <c r="H37" s="183">
        <v>7468.3</v>
      </c>
      <c r="I37" s="183">
        <v>1144</v>
      </c>
      <c r="J37" s="183">
        <v>7045.5</v>
      </c>
      <c r="K37" s="183">
        <v>19759.349999999999</v>
      </c>
      <c r="L37" s="183">
        <v>141602.32</v>
      </c>
      <c r="M37" s="183">
        <v>102503.79</v>
      </c>
      <c r="N37" s="183">
        <v>9583.27</v>
      </c>
      <c r="O37" s="184">
        <v>615042.33000000007</v>
      </c>
      <c r="P37" s="193"/>
      <c r="Q37" s="178"/>
      <c r="R37" s="185" t="s">
        <v>27</v>
      </c>
      <c r="S37" s="186">
        <v>-0.63872488068832922</v>
      </c>
      <c r="T37" s="186">
        <v>-18.111162955504483</v>
      </c>
      <c r="U37" s="186">
        <v>-10.471457009656817</v>
      </c>
      <c r="V37" s="186"/>
      <c r="W37" s="186">
        <v>1.4206203941680542</v>
      </c>
      <c r="X37" s="186">
        <v>-28.856087652000241</v>
      </c>
      <c r="Y37" s="186">
        <v>-52.927158686123562</v>
      </c>
      <c r="Z37" s="186">
        <v>14.614590945545515</v>
      </c>
      <c r="AA37" s="186">
        <v>-34.641811790308523</v>
      </c>
      <c r="AB37" s="186">
        <v>-8.053466928472659</v>
      </c>
      <c r="AC37" s="186">
        <v>-10.610809046044508</v>
      </c>
      <c r="AD37" s="186">
        <v>-62.159453115553141</v>
      </c>
      <c r="AE37" s="187">
        <v>-11.836981170450514</v>
      </c>
      <c r="AG37" s="178"/>
      <c r="AH37" s="186" t="s">
        <v>27</v>
      </c>
      <c r="AI37" s="186">
        <v>5.6845943701338513</v>
      </c>
      <c r="AJ37" s="186">
        <v>-6.2534069590821133</v>
      </c>
      <c r="AK37" s="186">
        <v>-0.77239300486557738</v>
      </c>
      <c r="AL37" s="186"/>
      <c r="AM37" s="186">
        <v>0.9144272778592466</v>
      </c>
      <c r="AN37" s="186">
        <v>-44.099761077306574</v>
      </c>
      <c r="AO37" s="186">
        <v>-14.922760199941052</v>
      </c>
      <c r="AP37" s="186">
        <v>1.6128916535582647</v>
      </c>
      <c r="AQ37" s="186">
        <v>-26.703930895650672</v>
      </c>
      <c r="AR37" s="186">
        <v>-8.2587703895458588</v>
      </c>
      <c r="AS37" s="186">
        <v>-17.132268275080349</v>
      </c>
      <c r="AT37" s="186">
        <v>-28.018566783262401</v>
      </c>
      <c r="AU37" s="187">
        <v>-6.1137765287059551</v>
      </c>
      <c r="AW37" s="178"/>
      <c r="AX37" s="186" t="s">
        <v>27</v>
      </c>
      <c r="AY37" s="186">
        <v>-6.4142353997467296</v>
      </c>
      <c r="AZ37" s="186">
        <v>6.2623074837234896</v>
      </c>
      <c r="BA37" s="186">
        <v>-3.4771739880866903E-2</v>
      </c>
      <c r="BB37" s="186"/>
      <c r="BC37" s="186">
        <v>-0.61469792151936531</v>
      </c>
      <c r="BD37" s="186">
        <v>-30.364723810459878</v>
      </c>
      <c r="BE37" s="186">
        <v>1.6287991382401259</v>
      </c>
      <c r="BF37" s="186">
        <v>0.91066958864327319</v>
      </c>
      <c r="BG37" s="186">
        <v>-10.100097084312793</v>
      </c>
      <c r="BH37" s="186">
        <v>-4.7648334403384496</v>
      </c>
      <c r="BI37" s="186">
        <v>-15.196096307163515</v>
      </c>
      <c r="BJ37" s="186">
        <v>-28.121668667737893</v>
      </c>
      <c r="BK37" s="187">
        <v>-4.7815628130143892</v>
      </c>
    </row>
    <row r="38" spans="1:63" s="182" customFormat="1" ht="15" customHeight="1" x14ac:dyDescent="0.25">
      <c r="A38" s="174"/>
      <c r="B38" s="175" t="s">
        <v>28</v>
      </c>
      <c r="C38" s="175">
        <v>185126.1</v>
      </c>
      <c r="D38" s="175">
        <v>208060.57</v>
      </c>
      <c r="E38" s="175">
        <v>393186.67000000004</v>
      </c>
      <c r="F38" s="175"/>
      <c r="G38" s="175">
        <v>122756.66</v>
      </c>
      <c r="H38" s="175">
        <v>9953.65</v>
      </c>
      <c r="I38" s="175">
        <v>2925</v>
      </c>
      <c r="J38" s="175">
        <v>12858.55</v>
      </c>
      <c r="K38" s="175">
        <v>16074.230000000001</v>
      </c>
      <c r="L38" s="175">
        <v>164568.09</v>
      </c>
      <c r="M38" s="175">
        <v>110396.54000000001</v>
      </c>
      <c r="N38" s="175">
        <v>11580.54</v>
      </c>
      <c r="O38" s="176">
        <v>679731.84000000008</v>
      </c>
      <c r="P38" s="193"/>
      <c r="Q38" s="178"/>
      <c r="R38" s="179" t="s">
        <v>28</v>
      </c>
      <c r="S38" s="180">
        <v>2.6921841403758151</v>
      </c>
      <c r="T38" s="180">
        <v>-4.6270304787968826</v>
      </c>
      <c r="U38" s="180">
        <v>-1.3153726086984534</v>
      </c>
      <c r="V38" s="180"/>
      <c r="W38" s="180">
        <v>17.100231052387556</v>
      </c>
      <c r="X38" s="180">
        <v>-15.54475260297788</v>
      </c>
      <c r="Y38" s="180">
        <v>15.519993032273163</v>
      </c>
      <c r="Z38" s="180">
        <v>88.868819350954794</v>
      </c>
      <c r="AA38" s="180">
        <v>-42.12226913610305</v>
      </c>
      <c r="AB38" s="180">
        <v>7.0507197145047513</v>
      </c>
      <c r="AC38" s="180">
        <v>-1.3854442666823275</v>
      </c>
      <c r="AD38" s="180">
        <v>-44.408019659133338</v>
      </c>
      <c r="AE38" s="181">
        <v>-0.75971305096261688</v>
      </c>
      <c r="AG38" s="178"/>
      <c r="AH38" s="180" t="s">
        <v>28</v>
      </c>
      <c r="AI38" s="180">
        <v>5.2518263075143494</v>
      </c>
      <c r="AJ38" s="180">
        <v>-6.012741479749053</v>
      </c>
      <c r="AK38" s="180">
        <v>-0.85190671699434972</v>
      </c>
      <c r="AL38" s="180"/>
      <c r="AM38" s="180">
        <v>3.2653190538682253</v>
      </c>
      <c r="AN38" s="180">
        <v>-40.466881468429371</v>
      </c>
      <c r="AO38" s="180">
        <v>-9.9915606029619397</v>
      </c>
      <c r="AP38" s="180">
        <v>12.945927694542306</v>
      </c>
      <c r="AQ38" s="180">
        <v>-28.87586489448168</v>
      </c>
      <c r="AR38" s="180">
        <v>-6.0787762483783894</v>
      </c>
      <c r="AS38" s="180">
        <v>-14.902502389009356</v>
      </c>
      <c r="AT38" s="180">
        <v>-30.219929120115381</v>
      </c>
      <c r="AU38" s="181">
        <v>-5.3410922352228027</v>
      </c>
      <c r="AW38" s="178"/>
      <c r="AX38" s="179" t="s">
        <v>28</v>
      </c>
      <c r="AY38" s="180">
        <v>-5.0454904767149173</v>
      </c>
      <c r="AZ38" s="180">
        <v>4.1067372383709113</v>
      </c>
      <c r="BA38" s="180">
        <v>-0.37356666706858732</v>
      </c>
      <c r="BB38" s="180"/>
      <c r="BC38" s="180">
        <v>0.76384802667477913</v>
      </c>
      <c r="BD38" s="180">
        <v>-30.106497199038031</v>
      </c>
      <c r="BE38" s="180">
        <v>7.0993031923628678</v>
      </c>
      <c r="BF38" s="180">
        <v>4.0714247459221724</v>
      </c>
      <c r="BG38" s="180">
        <v>-15.610015442391784</v>
      </c>
      <c r="BH38" s="180">
        <v>-4.5249925566758407</v>
      </c>
      <c r="BI38" s="180">
        <v>-14.830856737360477</v>
      </c>
      <c r="BJ38" s="180">
        <v>-27.650662931037729</v>
      </c>
      <c r="BK38" s="181">
        <v>-4.7833379607911723</v>
      </c>
    </row>
    <row r="39" spans="1:63" s="182" customFormat="1" ht="15" customHeight="1" x14ac:dyDescent="0.25">
      <c r="A39" s="174"/>
      <c r="B39" s="183" t="s">
        <v>29</v>
      </c>
      <c r="C39" s="183">
        <v>197382.18</v>
      </c>
      <c r="D39" s="183">
        <v>195595.86000000002</v>
      </c>
      <c r="E39" s="183">
        <v>392978.04000000004</v>
      </c>
      <c r="F39" s="183"/>
      <c r="G39" s="183">
        <v>121910.95000000001</v>
      </c>
      <c r="H39" s="183">
        <v>10943.4</v>
      </c>
      <c r="I39" s="183">
        <v>1288.25</v>
      </c>
      <c r="J39" s="183">
        <v>12774.849999999999</v>
      </c>
      <c r="K39" s="183">
        <v>17739.21</v>
      </c>
      <c r="L39" s="183">
        <v>164656.66</v>
      </c>
      <c r="M39" s="183">
        <v>114323.04000000001</v>
      </c>
      <c r="N39" s="183">
        <v>10072.689999999999</v>
      </c>
      <c r="O39" s="184">
        <v>682030.42999999993</v>
      </c>
      <c r="P39" s="193"/>
      <c r="Q39" s="178"/>
      <c r="R39" s="185" t="s">
        <v>29</v>
      </c>
      <c r="S39" s="186">
        <v>3.140048206382076</v>
      </c>
      <c r="T39" s="186">
        <v>-17.456536019001817</v>
      </c>
      <c r="U39" s="186">
        <v>-8.2543027826569499</v>
      </c>
      <c r="V39" s="186"/>
      <c r="W39" s="186">
        <v>12.632914310067946</v>
      </c>
      <c r="X39" s="186">
        <v>-31.284779840630989</v>
      </c>
      <c r="Y39" s="186">
        <v>-41.111902363565598</v>
      </c>
      <c r="Z39" s="186">
        <v>97.208039407967306</v>
      </c>
      <c r="AA39" s="186">
        <v>-39.604050496038788</v>
      </c>
      <c r="AB39" s="186">
        <v>1.5144986783085983</v>
      </c>
      <c r="AC39" s="186">
        <v>4.0911114198904954</v>
      </c>
      <c r="AD39" s="186">
        <v>-58.642260271247657</v>
      </c>
      <c r="AE39" s="187">
        <v>-5.8903590513164659</v>
      </c>
      <c r="AG39" s="178"/>
      <c r="AH39" s="186" t="s">
        <v>29</v>
      </c>
      <c r="AI39" s="186">
        <v>4.9707624609253145</v>
      </c>
      <c r="AJ39" s="186">
        <v>-7.5974263188034712</v>
      </c>
      <c r="AK39" s="186">
        <v>-1.8587660642887442</v>
      </c>
      <c r="AL39" s="186"/>
      <c r="AM39" s="186">
        <v>4.4869278037188707</v>
      </c>
      <c r="AN39" s="186">
        <v>-39.11990964089803</v>
      </c>
      <c r="AO39" s="186">
        <v>-13.812156989209143</v>
      </c>
      <c r="AP39" s="186">
        <v>22.213774447762162</v>
      </c>
      <c r="AQ39" s="186">
        <v>-30.266880772825573</v>
      </c>
      <c r="AR39" s="186">
        <v>-5.0869630167153872</v>
      </c>
      <c r="AS39" s="186">
        <v>-12.585718746739246</v>
      </c>
      <c r="AT39" s="186">
        <v>-34.07748232794421</v>
      </c>
      <c r="AU39" s="187">
        <v>-5.4138544195409537</v>
      </c>
      <c r="AW39" s="178"/>
      <c r="AX39" s="186" t="s">
        <v>29</v>
      </c>
      <c r="AY39" s="186">
        <v>-2.8772374655817714</v>
      </c>
      <c r="AZ39" s="186">
        <v>0.6080564890153255</v>
      </c>
      <c r="BA39" s="186">
        <v>-1.0652796535943452</v>
      </c>
      <c r="BB39" s="186"/>
      <c r="BC39" s="186">
        <v>2.0932124360655706</v>
      </c>
      <c r="BD39" s="186">
        <v>-34.177535863408011</v>
      </c>
      <c r="BE39" s="186">
        <v>0.92337165118408393</v>
      </c>
      <c r="BF39" s="186">
        <v>11.121675217239726</v>
      </c>
      <c r="BG39" s="186">
        <v>-20.04782991862605</v>
      </c>
      <c r="BH39" s="186">
        <v>-4.594886426694103</v>
      </c>
      <c r="BI39" s="186">
        <v>-13.22646554802202</v>
      </c>
      <c r="BJ39" s="186">
        <v>-28.414514991913336</v>
      </c>
      <c r="BK39" s="187">
        <v>-4.8845900260263875</v>
      </c>
    </row>
    <row r="40" spans="1:63" s="182" customFormat="1" ht="15" customHeight="1" x14ac:dyDescent="0.25">
      <c r="A40" s="174"/>
      <c r="B40" s="175" t="s">
        <v>30</v>
      </c>
      <c r="C40" s="175">
        <v>169510.83</v>
      </c>
      <c r="D40" s="175">
        <v>197428.86000000002</v>
      </c>
      <c r="E40" s="175">
        <v>366939.69</v>
      </c>
      <c r="F40" s="175"/>
      <c r="G40" s="175">
        <v>112569.90000000001</v>
      </c>
      <c r="H40" s="175">
        <v>9329.85</v>
      </c>
      <c r="I40" s="175">
        <v>1743.75</v>
      </c>
      <c r="J40" s="175">
        <v>8126.15</v>
      </c>
      <c r="K40" s="175">
        <v>18170.18</v>
      </c>
      <c r="L40" s="175">
        <v>149939.83000000002</v>
      </c>
      <c r="M40" s="175">
        <v>107051.75</v>
      </c>
      <c r="N40" s="175">
        <v>7989.28</v>
      </c>
      <c r="O40" s="176">
        <v>631920.55000000005</v>
      </c>
      <c r="P40" s="193"/>
      <c r="Q40" s="178"/>
      <c r="R40" s="179" t="s">
        <v>30</v>
      </c>
      <c r="S40" s="180">
        <v>-15.319725303217353</v>
      </c>
      <c r="T40" s="180">
        <v>-20.442171298087217</v>
      </c>
      <c r="U40" s="180">
        <v>-18.155046855205256</v>
      </c>
      <c r="V40" s="180"/>
      <c r="W40" s="180">
        <v>2.0288663236890159</v>
      </c>
      <c r="X40" s="180">
        <v>-19.271527040205783</v>
      </c>
      <c r="Y40" s="180">
        <v>-29.753001713383867</v>
      </c>
      <c r="Z40" s="180">
        <v>4.7710641306768338</v>
      </c>
      <c r="AA40" s="180">
        <v>-39.965965646441418</v>
      </c>
      <c r="AB40" s="180">
        <v>-7.6687528001192504</v>
      </c>
      <c r="AC40" s="180">
        <v>-5.3234018061422717</v>
      </c>
      <c r="AD40" s="180">
        <v>-70.197255348788772</v>
      </c>
      <c r="AE40" s="181">
        <v>-15.812028000976085</v>
      </c>
      <c r="AG40" s="178"/>
      <c r="AH40" s="180" t="s">
        <v>30</v>
      </c>
      <c r="AI40" s="180">
        <v>2.4911863974259632</v>
      </c>
      <c r="AJ40" s="180">
        <v>-9.2242352858151975</v>
      </c>
      <c r="AK40" s="180">
        <v>-3.8897132457726258</v>
      </c>
      <c r="AL40" s="180"/>
      <c r="AM40" s="180">
        <v>4.1985145773327162</v>
      </c>
      <c r="AN40" s="180">
        <v>-37.210247763846091</v>
      </c>
      <c r="AO40" s="180">
        <v>-15.76128998976786</v>
      </c>
      <c r="AP40" s="180">
        <v>20.184014944856926</v>
      </c>
      <c r="AQ40" s="180">
        <v>-31.4100430724978</v>
      </c>
      <c r="AR40" s="180">
        <v>-5.3855448170322262</v>
      </c>
      <c r="AS40" s="180">
        <v>-11.775487464639909</v>
      </c>
      <c r="AT40" s="180">
        <v>-38.772026096737186</v>
      </c>
      <c r="AU40" s="181">
        <v>-6.6683930543583614</v>
      </c>
      <c r="AW40" s="178"/>
      <c r="AX40" s="180" t="s">
        <v>30</v>
      </c>
      <c r="AY40" s="180">
        <v>-2.3584675185720272</v>
      </c>
      <c r="AZ40" s="180">
        <v>-3.3121107586356402</v>
      </c>
      <c r="BA40" s="180">
        <v>-2.8633973386137086</v>
      </c>
      <c r="BB40" s="180"/>
      <c r="BC40" s="180">
        <v>1.8424183949926629</v>
      </c>
      <c r="BD40" s="180">
        <v>-34.02597105929577</v>
      </c>
      <c r="BE40" s="180">
        <v>-2.5824625702623649</v>
      </c>
      <c r="BF40" s="180">
        <v>10.613551947216649</v>
      </c>
      <c r="BG40" s="180">
        <v>-24.776054854113809</v>
      </c>
      <c r="BH40" s="180">
        <v>-5.632514647963049</v>
      </c>
      <c r="BI40" s="180">
        <v>-12.758770846700358</v>
      </c>
      <c r="BJ40" s="180">
        <v>-34.504869208393828</v>
      </c>
      <c r="BK40" s="181">
        <v>-6.2730748570225359</v>
      </c>
    </row>
    <row r="41" spans="1:63" s="182" customFormat="1" ht="15" customHeight="1" x14ac:dyDescent="0.25">
      <c r="A41" s="174"/>
      <c r="B41" s="183" t="s">
        <v>31</v>
      </c>
      <c r="C41" s="183">
        <v>183496.78</v>
      </c>
      <c r="D41" s="183">
        <v>210192.44</v>
      </c>
      <c r="E41" s="183">
        <v>393689.22</v>
      </c>
      <c r="F41" s="183"/>
      <c r="G41" s="183">
        <v>119844.2999999999</v>
      </c>
      <c r="H41" s="183">
        <v>7048.5499999999993</v>
      </c>
      <c r="I41" s="183">
        <v>1945.25</v>
      </c>
      <c r="J41" s="183">
        <v>9866.4199999999983</v>
      </c>
      <c r="K41" s="183">
        <v>20821.98</v>
      </c>
      <c r="L41" s="183">
        <v>159526.49999999991</v>
      </c>
      <c r="M41" s="183">
        <v>119214.29</v>
      </c>
      <c r="N41" s="183">
        <v>8299.0499999999993</v>
      </c>
      <c r="O41" s="184">
        <v>680729.05999999994</v>
      </c>
      <c r="P41" s="193"/>
      <c r="Q41" s="178"/>
      <c r="R41" s="185" t="s">
        <v>31</v>
      </c>
      <c r="S41" s="186">
        <v>-5.6018900127257893</v>
      </c>
      <c r="T41" s="186">
        <v>-6.9526677907823426</v>
      </c>
      <c r="U41" s="186">
        <v>-6.3279185986033042</v>
      </c>
      <c r="V41" s="186"/>
      <c r="W41" s="186">
        <v>15.867625290052658</v>
      </c>
      <c r="X41" s="186">
        <v>-37.056989204227783</v>
      </c>
      <c r="Y41" s="186">
        <v>-23.478405491271559</v>
      </c>
      <c r="Z41" s="186">
        <v>50.054775278518264</v>
      </c>
      <c r="AA41" s="186">
        <v>-17.655308791552031</v>
      </c>
      <c r="AB41" s="186">
        <v>7.0402966633395181</v>
      </c>
      <c r="AC41" s="186">
        <v>9.8779745564167172</v>
      </c>
      <c r="AD41" s="186">
        <v>-66.403470209306334</v>
      </c>
      <c r="AE41" s="187">
        <v>-3.1014979652539125</v>
      </c>
      <c r="AG41" s="178"/>
      <c r="AH41" s="186" t="s">
        <v>31</v>
      </c>
      <c r="AI41" s="186">
        <v>1.6326727680612692</v>
      </c>
      <c r="AJ41" s="186">
        <v>-8.98941595076667</v>
      </c>
      <c r="AK41" s="186">
        <v>-4.1447685097320601</v>
      </c>
      <c r="AL41" s="186"/>
      <c r="AM41" s="186">
        <v>5.3548788836519208</v>
      </c>
      <c r="AN41" s="186">
        <v>-37.197178515642513</v>
      </c>
      <c r="AO41" s="186">
        <v>-16.620073348905066</v>
      </c>
      <c r="AP41" s="186">
        <v>22.866169788663825</v>
      </c>
      <c r="AQ41" s="186">
        <v>-30.177034646283147</v>
      </c>
      <c r="AR41" s="186">
        <v>-4.1932675899535496</v>
      </c>
      <c r="AS41" s="186">
        <v>-9.6815720365264042</v>
      </c>
      <c r="AT41" s="186">
        <v>-41.72736671448255</v>
      </c>
      <c r="AU41" s="187">
        <v>-6.3064851479037998</v>
      </c>
      <c r="AW41" s="178"/>
      <c r="AX41" s="186" t="s">
        <v>31</v>
      </c>
      <c r="AY41" s="186">
        <v>-1.5509286480705242</v>
      </c>
      <c r="AZ41" s="186">
        <v>-5.2047363289533024</v>
      </c>
      <c r="BA41" s="186">
        <v>-3.5096678932134608</v>
      </c>
      <c r="BB41" s="186"/>
      <c r="BC41" s="186">
        <v>3.5008455851196487</v>
      </c>
      <c r="BD41" s="186">
        <v>-36.407269260757836</v>
      </c>
      <c r="BE41" s="186">
        <v>-5.092761707167071</v>
      </c>
      <c r="BF41" s="186">
        <v>13.601010935318996</v>
      </c>
      <c r="BG41" s="186">
        <v>-26.26084211838544</v>
      </c>
      <c r="BH41" s="186">
        <v>-4.8961191013697629</v>
      </c>
      <c r="BI41" s="186">
        <v>-10.947364362075618</v>
      </c>
      <c r="BJ41" s="186">
        <v>-37.811383768133567</v>
      </c>
      <c r="BK41" s="187">
        <v>-6.2473714099444209</v>
      </c>
    </row>
    <row r="42" spans="1:63" s="182" customFormat="1" ht="15" customHeight="1" x14ac:dyDescent="0.25">
      <c r="A42" s="174"/>
      <c r="B42" s="175" t="s">
        <v>32</v>
      </c>
      <c r="C42" s="175">
        <v>173285.32</v>
      </c>
      <c r="D42" s="175">
        <v>196442.04</v>
      </c>
      <c r="E42" s="175">
        <v>369727.36</v>
      </c>
      <c r="F42" s="175"/>
      <c r="G42" s="175">
        <v>111372.83999999975</v>
      </c>
      <c r="H42" s="175">
        <v>6508.55</v>
      </c>
      <c r="I42" s="175">
        <v>1992.5</v>
      </c>
      <c r="J42" s="175">
        <v>8115.95</v>
      </c>
      <c r="K42" s="175">
        <v>22648.77</v>
      </c>
      <c r="L42" s="175">
        <v>150638.60999999975</v>
      </c>
      <c r="M42" s="175">
        <v>108502.33</v>
      </c>
      <c r="N42" s="175">
        <v>8281.16</v>
      </c>
      <c r="O42" s="176">
        <v>637149.45999999973</v>
      </c>
      <c r="P42" s="193"/>
      <c r="Q42" s="178"/>
      <c r="R42" s="179" t="s">
        <v>32</v>
      </c>
      <c r="S42" s="180">
        <v>-1.651937911989009</v>
      </c>
      <c r="T42" s="180">
        <v>-23.6818727087675</v>
      </c>
      <c r="U42" s="180">
        <v>-14.729770781294732</v>
      </c>
      <c r="V42" s="180"/>
      <c r="W42" s="180">
        <v>4.7188649266161065E-2</v>
      </c>
      <c r="X42" s="180">
        <v>-29.496533517718092</v>
      </c>
      <c r="Y42" s="180">
        <v>-36.125867642372846</v>
      </c>
      <c r="Z42" s="180">
        <v>30.775143478415487</v>
      </c>
      <c r="AA42" s="180">
        <v>-17.728425273973912</v>
      </c>
      <c r="AB42" s="180">
        <v>-4.2996674232060172</v>
      </c>
      <c r="AC42" s="180">
        <v>6.8901212677826607</v>
      </c>
      <c r="AD42" s="180">
        <v>-66.190916785514105</v>
      </c>
      <c r="AE42" s="181">
        <v>-11.137207057972603</v>
      </c>
      <c r="AG42" s="178"/>
      <c r="AH42" s="180" t="s">
        <v>32</v>
      </c>
      <c r="AI42" s="180">
        <v>1.3445504101238726</v>
      </c>
      <c r="AJ42" s="180">
        <v>-10.53765021563575</v>
      </c>
      <c r="AK42" s="180">
        <v>-5.1758359914282721</v>
      </c>
      <c r="AL42" s="180"/>
      <c r="AM42" s="180">
        <v>4.843350352061222</v>
      </c>
      <c r="AN42" s="180">
        <v>-36.691389411772022</v>
      </c>
      <c r="AO42" s="180">
        <v>-18.963672628342735</v>
      </c>
      <c r="AP42" s="180">
        <v>23.484089779466188</v>
      </c>
      <c r="AQ42" s="180">
        <v>-29.070152390920498</v>
      </c>
      <c r="AR42" s="180">
        <v>-4.2030581508042388</v>
      </c>
      <c r="AS42" s="180">
        <v>-8.3066823076276108</v>
      </c>
      <c r="AT42" s="180">
        <v>-44.073058035972871</v>
      </c>
      <c r="AU42" s="181">
        <v>-6.759789457422329</v>
      </c>
      <c r="AW42" s="178"/>
      <c r="AX42" s="180" t="s">
        <v>32</v>
      </c>
      <c r="AY42" s="180">
        <v>-4.1024935336650969E-2</v>
      </c>
      <c r="AZ42" s="180">
        <v>-9.8565254510647264</v>
      </c>
      <c r="BA42" s="180">
        <v>-5.4042604998160328</v>
      </c>
      <c r="BB42" s="180"/>
      <c r="BC42" s="180">
        <v>4.5684230980072016</v>
      </c>
      <c r="BD42" s="180">
        <v>-36.001409050047215</v>
      </c>
      <c r="BE42" s="180">
        <v>-12.293893454281488</v>
      </c>
      <c r="BF42" s="180">
        <v>17.386135390309576</v>
      </c>
      <c r="BG42" s="180">
        <v>-27.310963396637561</v>
      </c>
      <c r="BH42" s="180">
        <v>-4.2290739614999353</v>
      </c>
      <c r="BI42" s="180">
        <v>-8.8871922241030745</v>
      </c>
      <c r="BJ42" s="180">
        <v>-41.949610845804983</v>
      </c>
      <c r="BK42" s="181">
        <v>-6.9575187705672334</v>
      </c>
    </row>
    <row r="43" spans="1:63" s="182" customFormat="1" ht="15" customHeight="1" x14ac:dyDescent="0.25">
      <c r="A43" s="174"/>
      <c r="B43" s="183" t="s">
        <v>33</v>
      </c>
      <c r="C43" s="183">
        <v>147591.1</v>
      </c>
      <c r="D43" s="183">
        <v>201903.31400000001</v>
      </c>
      <c r="E43" s="183">
        <v>349494.41399999999</v>
      </c>
      <c r="F43" s="183"/>
      <c r="G43" s="183">
        <v>111738.69999999998</v>
      </c>
      <c r="H43" s="183">
        <v>8488.9000000000015</v>
      </c>
      <c r="I43" s="183">
        <v>2316.25</v>
      </c>
      <c r="J43" s="183">
        <v>6269.45</v>
      </c>
      <c r="K43" s="183">
        <v>22228.65</v>
      </c>
      <c r="L43" s="183">
        <v>151041.94999999998</v>
      </c>
      <c r="M43" s="183">
        <v>93894.525000000009</v>
      </c>
      <c r="N43" s="183">
        <v>11435.960000000001</v>
      </c>
      <c r="O43" s="184">
        <v>605866.84900000016</v>
      </c>
      <c r="P43" s="193"/>
      <c r="Q43" s="178"/>
      <c r="R43" s="185" t="s">
        <v>33</v>
      </c>
      <c r="S43" s="186">
        <v>-4.9895803417488622</v>
      </c>
      <c r="T43" s="186">
        <v>3.6175539445275149</v>
      </c>
      <c r="U43" s="186">
        <v>-0.20044562659585097</v>
      </c>
      <c r="V43" s="186"/>
      <c r="W43" s="186">
        <v>-3.0367817207660437</v>
      </c>
      <c r="X43" s="186">
        <v>-19.651262579222944</v>
      </c>
      <c r="Y43" s="186">
        <v>-43.765078359040452</v>
      </c>
      <c r="Z43" s="186">
        <v>31.406964868167478</v>
      </c>
      <c r="AA43" s="186">
        <v>-22.029584669350996</v>
      </c>
      <c r="AB43" s="186">
        <v>-7.4510816538563773</v>
      </c>
      <c r="AC43" s="186">
        <v>-11.768624463277561</v>
      </c>
      <c r="AD43" s="186">
        <v>-51.665714988115298</v>
      </c>
      <c r="AE43" s="187">
        <v>-5.8448783077923281</v>
      </c>
      <c r="AG43" s="178"/>
      <c r="AH43" s="186" t="s">
        <v>33</v>
      </c>
      <c r="AI43" s="186">
        <v>0.88985395507357623</v>
      </c>
      <c r="AJ43" s="186">
        <v>-9.4918949287411891</v>
      </c>
      <c r="AK43" s="186">
        <v>-4.8129575917156728</v>
      </c>
      <c r="AL43" s="186"/>
      <c r="AM43" s="186">
        <v>4.1284930905455894</v>
      </c>
      <c r="AN43" s="186">
        <v>-35.500046215314299</v>
      </c>
      <c r="AO43" s="186">
        <v>-22.359547913424208</v>
      </c>
      <c r="AP43" s="186">
        <v>23.933000560412694</v>
      </c>
      <c r="AQ43" s="186">
        <v>-28.476514068893621</v>
      </c>
      <c r="AR43" s="186">
        <v>-4.4859461669908001</v>
      </c>
      <c r="AS43" s="186">
        <v>-8.5837048909127276</v>
      </c>
      <c r="AT43" s="186">
        <v>-44.716686198759014</v>
      </c>
      <c r="AU43" s="187">
        <v>-6.688724879410529</v>
      </c>
      <c r="AW43" s="178"/>
      <c r="AX43" s="186" t="s">
        <v>33</v>
      </c>
      <c r="AY43" s="186">
        <v>0.88985395507357623</v>
      </c>
      <c r="AZ43" s="186">
        <v>-9.4918949287411891</v>
      </c>
      <c r="BA43" s="186">
        <v>-4.8129575917156728</v>
      </c>
      <c r="BB43" s="186"/>
      <c r="BC43" s="186">
        <v>4.1284930905455894</v>
      </c>
      <c r="BD43" s="186">
        <v>-35.500046215314299</v>
      </c>
      <c r="BE43" s="186">
        <v>-22.359547913424208</v>
      </c>
      <c r="BF43" s="186">
        <v>23.933000560412694</v>
      </c>
      <c r="BG43" s="186">
        <v>-28.476514068893621</v>
      </c>
      <c r="BH43" s="186">
        <v>-4.4859461669908001</v>
      </c>
      <c r="BI43" s="186">
        <v>-8.5837048909127276</v>
      </c>
      <c r="BJ43" s="186">
        <v>-44.716686198759014</v>
      </c>
      <c r="BK43" s="187">
        <v>-6.688724879410529</v>
      </c>
    </row>
    <row r="44" spans="1:63" s="182" customFormat="1" ht="15" customHeight="1" x14ac:dyDescent="0.25">
      <c r="A44" s="174">
        <v>2025</v>
      </c>
      <c r="B44" s="175" t="s">
        <v>21</v>
      </c>
      <c r="C44" s="175">
        <v>125658.45</v>
      </c>
      <c r="D44" s="175">
        <v>154238.12</v>
      </c>
      <c r="E44" s="175">
        <v>279896.57</v>
      </c>
      <c r="F44" s="175"/>
      <c r="G44" s="175">
        <v>93022.92</v>
      </c>
      <c r="H44" s="175">
        <v>5778.8</v>
      </c>
      <c r="I44" s="175">
        <v>1546.75</v>
      </c>
      <c r="J44" s="175">
        <v>6706.05</v>
      </c>
      <c r="K44" s="175">
        <v>16543.599999999999</v>
      </c>
      <c r="L44" s="175">
        <v>123598.12</v>
      </c>
      <c r="M44" s="175">
        <v>75543.299999999988</v>
      </c>
      <c r="N44" s="175">
        <v>8817.75</v>
      </c>
      <c r="O44" s="176">
        <v>487855.73999999987</v>
      </c>
      <c r="P44" s="193"/>
      <c r="Q44" s="178">
        <v>2025</v>
      </c>
      <c r="R44" s="179" t="s">
        <v>21</v>
      </c>
      <c r="S44" s="180">
        <v>-15.784902113112025</v>
      </c>
      <c r="T44" s="180">
        <v>-6.5156718639444904</v>
      </c>
      <c r="U44" s="180">
        <v>-10.917569046705538</v>
      </c>
      <c r="V44" s="180"/>
      <c r="W44" s="180">
        <v>4.7382499729137209</v>
      </c>
      <c r="X44" s="180">
        <v>-20.52863557288336</v>
      </c>
      <c r="Y44" s="180">
        <v>-22.633487557834187</v>
      </c>
      <c r="Z44" s="180">
        <v>14.370379213602916</v>
      </c>
      <c r="AA44" s="180">
        <v>-25.051906343424051</v>
      </c>
      <c r="AB44" s="180">
        <v>-1.9236270487524934</v>
      </c>
      <c r="AC44" s="180">
        <v>-3.1015557740622484</v>
      </c>
      <c r="AD44" s="180">
        <v>-52.948681285531407</v>
      </c>
      <c r="AE44" s="181">
        <v>-9.1387482761522136</v>
      </c>
      <c r="AG44" s="178">
        <v>2025</v>
      </c>
      <c r="AH44" s="180" t="s">
        <v>21</v>
      </c>
      <c r="AI44" s="180">
        <v>-15.784902113112025</v>
      </c>
      <c r="AJ44" s="180">
        <v>-6.5156718639444904</v>
      </c>
      <c r="AK44" s="180">
        <v>-10.917569046705538</v>
      </c>
      <c r="AL44" s="180"/>
      <c r="AM44" s="180">
        <v>4.7382499729137209</v>
      </c>
      <c r="AN44" s="180">
        <v>-20.52863557288336</v>
      </c>
      <c r="AO44" s="180">
        <v>-22.633487557834187</v>
      </c>
      <c r="AP44" s="180">
        <v>14.370379213602916</v>
      </c>
      <c r="AQ44" s="180">
        <v>-25.051906343424051</v>
      </c>
      <c r="AR44" s="180">
        <v>-1.9236270487524934</v>
      </c>
      <c r="AS44" s="180">
        <v>-3.1015557740622484</v>
      </c>
      <c r="AT44" s="180">
        <v>-52.948681285531407</v>
      </c>
      <c r="AU44" s="181">
        <v>-9.1387482761522136</v>
      </c>
      <c r="AW44" s="178">
        <v>2025</v>
      </c>
      <c r="AX44" s="179" t="s">
        <v>21</v>
      </c>
      <c r="AY44" s="180">
        <v>6.14673939971766E-2</v>
      </c>
      <c r="AZ44" s="180">
        <v>-9.9251541172185398</v>
      </c>
      <c r="BA44" s="180">
        <v>-5.4314328357077812</v>
      </c>
      <c r="BB44" s="180"/>
      <c r="BC44" s="180">
        <v>4.6990116309849128</v>
      </c>
      <c r="BD44" s="180">
        <v>-34.186842290272679</v>
      </c>
      <c r="BE44" s="180">
        <v>-23.877413013117206</v>
      </c>
      <c r="BF44" s="180">
        <v>26.944739448545945</v>
      </c>
      <c r="BG44" s="180">
        <v>-29.750960338104449</v>
      </c>
      <c r="BH44" s="180">
        <v>-4.0390714116623769</v>
      </c>
      <c r="BI44" s="180">
        <v>-7.3648074576444316</v>
      </c>
      <c r="BJ44" s="180">
        <v>-48.734740866389501</v>
      </c>
      <c r="BK44" s="181">
        <v>-6.9021628547147884</v>
      </c>
    </row>
    <row r="45" spans="1:63" s="182" customFormat="1" ht="15" customHeight="1" x14ac:dyDescent="0.25">
      <c r="A45" s="174"/>
      <c r="B45" s="183" t="s">
        <v>23</v>
      </c>
      <c r="C45" s="183">
        <v>157181.91000000003</v>
      </c>
      <c r="D45" s="183">
        <v>210095.43</v>
      </c>
      <c r="E45" s="183">
        <v>367277.34</v>
      </c>
      <c r="F45" s="183"/>
      <c r="G45" s="183">
        <v>109065.28999999992</v>
      </c>
      <c r="H45" s="183">
        <v>7954.7000000000007</v>
      </c>
      <c r="I45" s="183">
        <v>2699.5</v>
      </c>
      <c r="J45" s="183">
        <v>6825.25</v>
      </c>
      <c r="K45" s="183">
        <v>18415.689999999999</v>
      </c>
      <c r="L45" s="183">
        <v>144960.42999999991</v>
      </c>
      <c r="M45" s="183">
        <v>86665.85</v>
      </c>
      <c r="N45" s="183">
        <v>9227.93</v>
      </c>
      <c r="O45" s="184">
        <v>608131.54999999993</v>
      </c>
      <c r="P45" s="193"/>
      <c r="Q45" s="178"/>
      <c r="R45" s="186" t="s">
        <v>23</v>
      </c>
      <c r="S45" s="186">
        <v>-25.988284213691273</v>
      </c>
      <c r="T45" s="186">
        <v>-1.7639676209323767</v>
      </c>
      <c r="U45" s="186">
        <v>-13.833682759337663</v>
      </c>
      <c r="V45" s="186"/>
      <c r="W45" s="186">
        <v>8.2890897424591827</v>
      </c>
      <c r="X45" s="186">
        <v>38.328353417547646</v>
      </c>
      <c r="Y45" s="186">
        <v>46.811692726036711</v>
      </c>
      <c r="Z45" s="186">
        <v>-7.319903614736603</v>
      </c>
      <c r="AA45" s="186">
        <v>-6.6869247007151529</v>
      </c>
      <c r="AB45" s="186">
        <v>7.0562785669279862</v>
      </c>
      <c r="AC45" s="186">
        <v>-4.5046594871235186</v>
      </c>
      <c r="AD45" s="186">
        <v>-62.49938811039226</v>
      </c>
      <c r="AE45" s="187">
        <v>-10.173865324553361</v>
      </c>
      <c r="AG45" s="178"/>
      <c r="AH45" s="186" t="s">
        <v>23</v>
      </c>
      <c r="AI45" s="186">
        <v>-21.777774457569862</v>
      </c>
      <c r="AJ45" s="186">
        <v>-3.8332888414235242</v>
      </c>
      <c r="AK45" s="186">
        <v>-12.596257434554772</v>
      </c>
      <c r="AL45" s="186"/>
      <c r="AM45" s="186">
        <v>6.6251620217055347</v>
      </c>
      <c r="AN45" s="186">
        <v>5.4626758747448321</v>
      </c>
      <c r="AO45" s="186">
        <v>10.637050547159973</v>
      </c>
      <c r="AP45" s="186">
        <v>2.2947163030434155</v>
      </c>
      <c r="AQ45" s="186">
        <v>-16.382918520244189</v>
      </c>
      <c r="AR45" s="186">
        <v>2.727484643326747</v>
      </c>
      <c r="AS45" s="186">
        <v>-3.8563022017980302</v>
      </c>
      <c r="AT45" s="186">
        <v>-58.370327710873291</v>
      </c>
      <c r="AU45" s="187">
        <v>-9.7160321219334662</v>
      </c>
      <c r="AW45" s="178"/>
      <c r="AX45" s="186" t="s">
        <v>23</v>
      </c>
      <c r="AY45" s="186">
        <v>-3.5335191079124968</v>
      </c>
      <c r="AZ45" s="186">
        <v>-10.150746391692451</v>
      </c>
      <c r="BA45" s="186">
        <v>-7.1571367997543973</v>
      </c>
      <c r="BB45" s="186"/>
      <c r="BC45" s="186">
        <v>5.1410709825838126</v>
      </c>
      <c r="BD45" s="186">
        <v>-28.236900975944522</v>
      </c>
      <c r="BE45" s="186">
        <v>-19.661058068419152</v>
      </c>
      <c r="BF45" s="186">
        <v>29.32160855333376</v>
      </c>
      <c r="BG45" s="186">
        <v>-29.071843195603421</v>
      </c>
      <c r="BH45" s="186">
        <v>-2.7987690365340399</v>
      </c>
      <c r="BI45" s="186">
        <v>-5.800937989150512</v>
      </c>
      <c r="BJ45" s="186">
        <v>-54.693029579048783</v>
      </c>
      <c r="BK45" s="187">
        <v>-7.6106292977931957</v>
      </c>
    </row>
    <row r="46" spans="1:63" s="182" customFormat="1" ht="15" customHeight="1" x14ac:dyDescent="0.25">
      <c r="A46" s="174"/>
      <c r="B46" s="175" t="s">
        <v>24</v>
      </c>
      <c r="C46" s="175">
        <v>163373.26999999999</v>
      </c>
      <c r="D46" s="175">
        <v>218283.83</v>
      </c>
      <c r="E46" s="175">
        <v>381657.1</v>
      </c>
      <c r="F46" s="175"/>
      <c r="G46" s="175">
        <v>117849.4499999999</v>
      </c>
      <c r="H46" s="175">
        <v>8315.07</v>
      </c>
      <c r="I46" s="175">
        <v>1779.76</v>
      </c>
      <c r="J46" s="175">
        <v>5085.6000000000004</v>
      </c>
      <c r="K46" s="175">
        <v>18827.599999999999</v>
      </c>
      <c r="L46" s="175">
        <v>151857.47999999989</v>
      </c>
      <c r="M46" s="175">
        <v>82408.679999999993</v>
      </c>
      <c r="N46" s="175">
        <v>8598.57</v>
      </c>
      <c r="O46" s="176">
        <v>624521.82999999973</v>
      </c>
      <c r="P46" s="193"/>
      <c r="Q46" s="178"/>
      <c r="R46" s="179" t="s">
        <v>24</v>
      </c>
      <c r="S46" s="180">
        <v>-14.075387837244918</v>
      </c>
      <c r="T46" s="180">
        <v>11.240660292615573</v>
      </c>
      <c r="U46" s="180">
        <v>-1.2178078896667017</v>
      </c>
      <c r="V46" s="180"/>
      <c r="W46" s="180">
        <v>18.564392214610208</v>
      </c>
      <c r="X46" s="180">
        <v>54.894531738902117</v>
      </c>
      <c r="Y46" s="180">
        <v>18.177954847277562</v>
      </c>
      <c r="Z46" s="180">
        <v>-43.053580426627846</v>
      </c>
      <c r="AA46" s="180">
        <v>-5.1519676296757524</v>
      </c>
      <c r="AB46" s="180">
        <v>12.44371478131481</v>
      </c>
      <c r="AC46" s="180">
        <v>-4.5613289364902414</v>
      </c>
      <c r="AD46" s="180">
        <v>-59.905176677542094</v>
      </c>
      <c r="AE46" s="181">
        <v>-0.74462988170036226</v>
      </c>
      <c r="AG46" s="178"/>
      <c r="AH46" s="180" t="s">
        <v>24</v>
      </c>
      <c r="AI46" s="180">
        <v>-19.123358296786549</v>
      </c>
      <c r="AJ46" s="180">
        <v>1.3101624142984605</v>
      </c>
      <c r="AK46" s="180">
        <v>-8.694777779775464</v>
      </c>
      <c r="AL46" s="180"/>
      <c r="AM46" s="180">
        <v>10.732489258946103</v>
      </c>
      <c r="AN46" s="180">
        <v>19.892019929618982</v>
      </c>
      <c r="AO46" s="180">
        <v>12.762163173652709</v>
      </c>
      <c r="AP46" s="180">
        <v>-15.982122951332713</v>
      </c>
      <c r="AQ46" s="180">
        <v>-12.767270086947462</v>
      </c>
      <c r="AR46" s="180">
        <v>6.0370988092158626</v>
      </c>
      <c r="AS46" s="180">
        <v>-4.0949774609092486</v>
      </c>
      <c r="AT46" s="180">
        <v>-58.878335947744766</v>
      </c>
      <c r="AU46" s="181">
        <v>-6.653395396847074</v>
      </c>
      <c r="AW46" s="178"/>
      <c r="AX46" s="179" t="s">
        <v>24</v>
      </c>
      <c r="AY46" s="180">
        <v>-4.4237141891800178</v>
      </c>
      <c r="AZ46" s="180">
        <v>-8.2706182250831546</v>
      </c>
      <c r="BA46" s="180">
        <v>-6.5227340385116861</v>
      </c>
      <c r="BB46" s="180"/>
      <c r="BC46" s="180">
        <v>7.3047053155931252</v>
      </c>
      <c r="BD46" s="180">
        <v>-20.32400872814118</v>
      </c>
      <c r="BE46" s="180">
        <v>-15.015121381512373</v>
      </c>
      <c r="BF46" s="180">
        <v>22.904522084472816</v>
      </c>
      <c r="BG46" s="180">
        <v>-26.880832229086039</v>
      </c>
      <c r="BH46" s="180">
        <v>-0.28092661118911622</v>
      </c>
      <c r="BI46" s="180">
        <v>-3.1858665355692324</v>
      </c>
      <c r="BJ46" s="180">
        <v>-57.875985742110743</v>
      </c>
      <c r="BK46" s="181">
        <v>-6.3569342006860552</v>
      </c>
    </row>
    <row r="47" spans="1:63" s="182" customFormat="1" ht="15" customHeight="1" x14ac:dyDescent="0.25">
      <c r="A47" s="256"/>
      <c r="B47" s="257" t="s">
        <v>25</v>
      </c>
      <c r="C47" s="258">
        <v>158975.93000000002</v>
      </c>
      <c r="D47" s="258">
        <v>197441.83</v>
      </c>
      <c r="E47" s="258">
        <v>356417.76</v>
      </c>
      <c r="F47" s="258"/>
      <c r="G47" s="258">
        <v>102703.11</v>
      </c>
      <c r="H47" s="258">
        <v>8304.5</v>
      </c>
      <c r="I47" s="258">
        <v>1724.75</v>
      </c>
      <c r="J47" s="258">
        <v>5589.9</v>
      </c>
      <c r="K47" s="258">
        <v>18773.29</v>
      </c>
      <c r="L47" s="258">
        <v>137095.54999999999</v>
      </c>
      <c r="M47" s="258">
        <v>89269.119999999995</v>
      </c>
      <c r="N47" s="258">
        <v>10095.299999999999</v>
      </c>
      <c r="O47" s="184">
        <v>592877.73</v>
      </c>
      <c r="P47" s="193"/>
      <c r="Q47" s="178"/>
      <c r="R47" s="257" t="s">
        <v>25</v>
      </c>
      <c r="S47" s="259">
        <v>-20.318324863659782</v>
      </c>
      <c r="T47" s="259">
        <v>-4.8444447121901391</v>
      </c>
      <c r="U47" s="259">
        <v>-12.429691105968203</v>
      </c>
      <c r="V47" s="259"/>
      <c r="W47" s="259">
        <v>-9.3089631732247966</v>
      </c>
      <c r="X47" s="259">
        <v>2.978559825403309</v>
      </c>
      <c r="Y47" s="259">
        <v>-1.8634423897581769</v>
      </c>
      <c r="Z47" s="259">
        <v>-37.159514264708207</v>
      </c>
      <c r="AA47" s="259">
        <v>-18.248614781125838</v>
      </c>
      <c r="AB47" s="259">
        <v>-11.509073583529599</v>
      </c>
      <c r="AC47" s="259">
        <v>-14.487380944991287</v>
      </c>
      <c r="AD47" s="259">
        <v>-31.23753100008787</v>
      </c>
      <c r="AE47" s="187">
        <v>-12.941147914301979</v>
      </c>
      <c r="AG47" s="178"/>
      <c r="AH47" s="259" t="s">
        <v>25</v>
      </c>
      <c r="AI47" s="259">
        <v>-19.440718765212353</v>
      </c>
      <c r="AJ47" s="259">
        <v>-0.32168103118704039</v>
      </c>
      <c r="AK47" s="259">
        <v>-9.6858628784482619</v>
      </c>
      <c r="AL47" s="259"/>
      <c r="AM47" s="259">
        <v>5.0891654011240917</v>
      </c>
      <c r="AN47" s="259">
        <v>14.736208671860069</v>
      </c>
      <c r="AO47" s="259">
        <v>9.1425755122157284</v>
      </c>
      <c r="AP47" s="259">
        <v>-22.048430816143181</v>
      </c>
      <c r="AQ47" s="259">
        <v>-14.254726406961709</v>
      </c>
      <c r="AR47" s="259">
        <v>1.1072303673711019</v>
      </c>
      <c r="AS47" s="259">
        <v>-7.1131350055173357</v>
      </c>
      <c r="AT47" s="259">
        <v>-53.772259833157371</v>
      </c>
      <c r="AU47" s="187">
        <v>-8.3498128589992007</v>
      </c>
      <c r="AW47" s="178"/>
      <c r="AX47" s="259" t="s">
        <v>25</v>
      </c>
      <c r="AY47" s="259">
        <v>-7.8965869885004594</v>
      </c>
      <c r="AZ47" s="259">
        <v>-9.2083960642334546</v>
      </c>
      <c r="BA47" s="259">
        <v>-8.6087036049545844</v>
      </c>
      <c r="BB47" s="259"/>
      <c r="BC47" s="259">
        <v>5.3927951536404635</v>
      </c>
      <c r="BD47" s="259">
        <v>-16.499784938631208</v>
      </c>
      <c r="BE47" s="259">
        <v>-14.533559378539749</v>
      </c>
      <c r="BF47" s="259">
        <v>16.342676765929554</v>
      </c>
      <c r="BG47" s="259">
        <v>-26.910562808250887</v>
      </c>
      <c r="BH47" s="259">
        <v>-1.4424148943907511</v>
      </c>
      <c r="BI47" s="259">
        <v>-4.4518447918303963</v>
      </c>
      <c r="BJ47" s="259">
        <v>-58.946526613793736</v>
      </c>
      <c r="BK47" s="187">
        <v>-8.0515456423216278</v>
      </c>
    </row>
    <row r="48" spans="1:63" s="261" customFormat="1" ht="15" customHeight="1" x14ac:dyDescent="0.25">
      <c r="A48" s="194"/>
      <c r="B48" s="262" t="s">
        <v>26</v>
      </c>
      <c r="C48" s="262">
        <v>171129.25</v>
      </c>
      <c r="D48" s="262">
        <v>218529.56</v>
      </c>
      <c r="E48" s="262">
        <v>389658.81</v>
      </c>
      <c r="F48" s="262"/>
      <c r="G48" s="262">
        <v>124378.43999999987</v>
      </c>
      <c r="H48" s="262">
        <v>6328.55</v>
      </c>
      <c r="I48" s="262">
        <v>2383.25</v>
      </c>
      <c r="J48" s="262">
        <v>5304.25</v>
      </c>
      <c r="K48" s="262">
        <v>19447.73</v>
      </c>
      <c r="L48" s="262">
        <v>157842.21999999988</v>
      </c>
      <c r="M48" s="262">
        <v>92365.77</v>
      </c>
      <c r="N48" s="262">
        <v>9917.33</v>
      </c>
      <c r="O48" s="263">
        <v>649784.12999999977</v>
      </c>
      <c r="P48" s="260"/>
      <c r="Q48" s="195"/>
      <c r="R48" s="264" t="s">
        <v>26</v>
      </c>
      <c r="S48" s="264">
        <v>-14.54765937558048</v>
      </c>
      <c r="T48" s="264">
        <v>4.5741634157752742</v>
      </c>
      <c r="U48" s="264">
        <v>-4.7833011988822136</v>
      </c>
      <c r="V48" s="264"/>
      <c r="W48" s="264">
        <v>8.9072788853735858</v>
      </c>
      <c r="X48" s="264">
        <v>-43.863037004774952</v>
      </c>
      <c r="Y48" s="264">
        <v>-17.794870910439258</v>
      </c>
      <c r="Z48" s="264">
        <v>-35.677212810593844</v>
      </c>
      <c r="AA48" s="264">
        <v>-1.6243736990264921</v>
      </c>
      <c r="AB48" s="264">
        <v>0.9263171517591644</v>
      </c>
      <c r="AC48" s="264">
        <v>-8.0128124690025686</v>
      </c>
      <c r="AD48" s="264">
        <v>30.75906824903123</v>
      </c>
      <c r="AE48" s="265">
        <v>-3.5389324476948474</v>
      </c>
      <c r="AG48" s="195"/>
      <c r="AH48" s="264" t="s">
        <v>26</v>
      </c>
      <c r="AI48" s="264">
        <v>-18.410871173156252</v>
      </c>
      <c r="AJ48" s="264">
        <v>0.71012931663443624</v>
      </c>
      <c r="AK48" s="264">
        <v>-8.6533118874082504</v>
      </c>
      <c r="AL48" s="264"/>
      <c r="AM48" s="264">
        <v>5.9336042436652008</v>
      </c>
      <c r="AN48" s="264">
        <v>-2.7736555151225133</v>
      </c>
      <c r="AO48" s="264">
        <v>1.3335133216341006</v>
      </c>
      <c r="AP48" s="264">
        <v>-24.908155888126899</v>
      </c>
      <c r="AQ48" s="264">
        <v>-11.862895361513068</v>
      </c>
      <c r="AR48" s="264">
        <v>1.067256272863375</v>
      </c>
      <c r="AS48" s="264">
        <v>-7.3095787702610124</v>
      </c>
      <c r="AT48" s="264">
        <v>-46.408082416170572</v>
      </c>
      <c r="AU48" s="265">
        <v>-7.3363819662642271</v>
      </c>
      <c r="AW48" s="195"/>
      <c r="AX48" s="264" t="s">
        <v>26</v>
      </c>
      <c r="AY48" s="264">
        <v>-9.7793459503232469</v>
      </c>
      <c r="AZ48" s="264">
        <v>-7.9188208623986469</v>
      </c>
      <c r="BA48" s="264">
        <v>-8.7769139229932449</v>
      </c>
      <c r="BB48" s="264"/>
      <c r="BC48" s="264">
        <v>6.1932349420119408</v>
      </c>
      <c r="BD48" s="264">
        <v>-18.622937013817705</v>
      </c>
      <c r="BE48" s="264">
        <v>-20.141486894388578</v>
      </c>
      <c r="BF48" s="264">
        <v>12.52529782573842</v>
      </c>
      <c r="BG48" s="264">
        <v>-24.363613187944395</v>
      </c>
      <c r="BH48" s="264">
        <v>-0.68752288015282659</v>
      </c>
      <c r="BI48" s="264">
        <v>-3.5626620526548152</v>
      </c>
      <c r="BJ48" s="264">
        <v>-55.721811923893341</v>
      </c>
      <c r="BK48" s="265">
        <v>-7.6738031130624051</v>
      </c>
    </row>
    <row r="49" spans="1:63" s="182" customFormat="1" ht="15" customHeight="1" x14ac:dyDescent="0.25">
      <c r="A49" s="174"/>
      <c r="B49" s="175"/>
      <c r="C49" s="188"/>
      <c r="D49" s="188"/>
      <c r="E49" s="188"/>
      <c r="F49" s="188"/>
      <c r="G49" s="188"/>
      <c r="H49" s="188"/>
      <c r="I49" s="188"/>
      <c r="J49" s="188"/>
      <c r="K49" s="188"/>
      <c r="L49" s="188"/>
      <c r="M49" s="188"/>
      <c r="N49" s="188"/>
      <c r="O49" s="188"/>
      <c r="P49" s="177"/>
      <c r="Q49" s="174"/>
      <c r="R49" s="179"/>
      <c r="S49" s="191"/>
      <c r="T49" s="191"/>
      <c r="U49" s="191"/>
      <c r="V49" s="191"/>
      <c r="W49" s="191"/>
      <c r="X49" s="191"/>
      <c r="Y49" s="191"/>
      <c r="Z49" s="191"/>
      <c r="AA49" s="191"/>
      <c r="AB49" s="191"/>
      <c r="AC49" s="191"/>
      <c r="AD49" s="191"/>
      <c r="AE49" s="191"/>
      <c r="AG49" s="174"/>
      <c r="AH49" s="190"/>
      <c r="AI49" s="191"/>
      <c r="AJ49" s="191"/>
      <c r="AK49" s="191"/>
      <c r="AL49" s="191"/>
      <c r="AM49" s="191"/>
      <c r="AN49" s="191"/>
      <c r="AO49" s="191"/>
      <c r="AP49" s="191"/>
      <c r="AQ49" s="191"/>
      <c r="AR49" s="191"/>
      <c r="AS49" s="191"/>
      <c r="AT49" s="191"/>
      <c r="AU49" s="191"/>
    </row>
    <row r="50" spans="1:63" s="197" customFormat="1" ht="15" customHeight="1" x14ac:dyDescent="0.15">
      <c r="A50" s="196"/>
      <c r="P50" s="198"/>
      <c r="Q50" s="199"/>
      <c r="R50" s="200"/>
      <c r="S50" s="201"/>
      <c r="T50" s="201"/>
      <c r="U50" s="201"/>
      <c r="V50" s="201"/>
      <c r="W50" s="201"/>
      <c r="X50" s="201"/>
      <c r="Y50" s="201"/>
      <c r="Z50" s="201"/>
      <c r="AA50" s="201"/>
      <c r="AB50" s="201"/>
      <c r="AC50" s="201"/>
      <c r="AD50" s="201"/>
      <c r="AE50" s="201"/>
      <c r="AG50" s="199"/>
      <c r="AH50" s="200"/>
      <c r="AI50" s="200"/>
      <c r="AJ50" s="200"/>
      <c r="AK50" s="200"/>
      <c r="AL50" s="200"/>
      <c r="AM50" s="200"/>
      <c r="AN50" s="200"/>
      <c r="AO50" s="200"/>
      <c r="AP50" s="200"/>
      <c r="AQ50" s="200"/>
      <c r="AR50" s="200"/>
      <c r="AS50" s="200"/>
      <c r="AT50" s="200"/>
      <c r="AU50" s="200"/>
    </row>
    <row r="51" spans="1:63" s="197" customFormat="1" ht="15.75" customHeight="1" x14ac:dyDescent="0.15">
      <c r="A51" s="321" t="s">
        <v>46</v>
      </c>
      <c r="B51" s="322"/>
      <c r="C51" s="322"/>
      <c r="D51" s="322"/>
      <c r="E51" s="322"/>
      <c r="F51" s="322"/>
      <c r="G51" s="322"/>
      <c r="H51" s="322"/>
      <c r="I51" s="322"/>
      <c r="J51" s="322"/>
      <c r="K51" s="322"/>
      <c r="L51" s="322"/>
      <c r="M51" s="322"/>
      <c r="N51" s="322"/>
      <c r="O51" s="323"/>
      <c r="P51" s="198"/>
      <c r="Q51" s="321" t="s">
        <v>46</v>
      </c>
      <c r="R51" s="322"/>
      <c r="S51" s="322"/>
      <c r="T51" s="322"/>
      <c r="U51" s="322"/>
      <c r="V51" s="322"/>
      <c r="W51" s="322"/>
      <c r="X51" s="322"/>
      <c r="Y51" s="322"/>
      <c r="Z51" s="322"/>
      <c r="AA51" s="322"/>
      <c r="AB51" s="322"/>
      <c r="AC51" s="322"/>
      <c r="AD51" s="322"/>
      <c r="AE51" s="323"/>
      <c r="AG51" s="324" t="s">
        <v>46</v>
      </c>
      <c r="AH51" s="322"/>
      <c r="AI51" s="322"/>
      <c r="AJ51" s="322"/>
      <c r="AK51" s="322"/>
      <c r="AL51" s="322"/>
      <c r="AM51" s="322"/>
      <c r="AN51" s="322"/>
      <c r="AO51" s="322"/>
      <c r="AP51" s="322"/>
      <c r="AQ51" s="322"/>
      <c r="AR51" s="322"/>
      <c r="AS51" s="322"/>
      <c r="AT51" s="322"/>
      <c r="AU51" s="323"/>
      <c r="AW51" s="324" t="s">
        <v>46</v>
      </c>
      <c r="AX51" s="322"/>
      <c r="AY51" s="322"/>
      <c r="AZ51" s="322"/>
      <c r="BA51" s="322"/>
      <c r="BB51" s="322"/>
      <c r="BC51" s="322"/>
      <c r="BD51" s="322"/>
      <c r="BE51" s="322"/>
      <c r="BF51" s="322"/>
      <c r="BG51" s="322"/>
      <c r="BH51" s="322"/>
      <c r="BI51" s="322"/>
      <c r="BJ51" s="322"/>
      <c r="BK51" s="323"/>
    </row>
    <row r="52" spans="1:63" s="197" customFormat="1" ht="15.75" customHeight="1" x14ac:dyDescent="0.15">
      <c r="A52" s="202" t="s">
        <v>47</v>
      </c>
      <c r="B52" s="203"/>
      <c r="C52" s="203"/>
      <c r="D52" s="203"/>
      <c r="E52" s="203"/>
      <c r="F52" s="203"/>
      <c r="G52" s="203"/>
      <c r="H52" s="203"/>
      <c r="I52" s="203"/>
      <c r="J52" s="203"/>
      <c r="K52" s="203"/>
      <c r="L52" s="203"/>
      <c r="M52" s="203"/>
      <c r="N52" s="203"/>
      <c r="O52" s="204"/>
      <c r="P52" s="198"/>
      <c r="Q52" s="202" t="s">
        <v>47</v>
      </c>
      <c r="R52" s="205"/>
      <c r="S52" s="205"/>
      <c r="T52" s="205"/>
      <c r="U52" s="205"/>
      <c r="V52" s="205"/>
      <c r="W52" s="205"/>
      <c r="X52" s="205"/>
      <c r="Y52" s="205"/>
      <c r="Z52" s="205"/>
      <c r="AA52" s="205"/>
      <c r="AB52" s="205"/>
      <c r="AC52" s="205"/>
      <c r="AD52" s="205"/>
      <c r="AE52" s="206"/>
      <c r="AG52" s="202" t="s">
        <v>47</v>
      </c>
      <c r="AH52" s="205"/>
      <c r="AI52" s="205"/>
      <c r="AJ52" s="205"/>
      <c r="AK52" s="205"/>
      <c r="AL52" s="205"/>
      <c r="AM52" s="205"/>
      <c r="AN52" s="205"/>
      <c r="AO52" s="205"/>
      <c r="AP52" s="205"/>
      <c r="AQ52" s="205"/>
      <c r="AR52" s="205"/>
      <c r="AS52" s="205"/>
      <c r="AT52" s="205"/>
      <c r="AU52" s="206"/>
      <c r="AW52" s="202" t="s">
        <v>47</v>
      </c>
      <c r="AX52" s="205"/>
      <c r="AY52" s="205"/>
      <c r="AZ52" s="205"/>
      <c r="BA52" s="205"/>
      <c r="BB52" s="205"/>
      <c r="BC52" s="205"/>
      <c r="BD52" s="205"/>
      <c r="BE52" s="205"/>
      <c r="BF52" s="205"/>
      <c r="BG52" s="205"/>
      <c r="BH52" s="205"/>
      <c r="BI52" s="205"/>
      <c r="BJ52" s="205"/>
      <c r="BK52" s="206"/>
    </row>
    <row r="53" spans="1:63" s="197" customFormat="1" ht="22.5" customHeight="1" x14ac:dyDescent="0.15">
      <c r="A53" s="329" t="s">
        <v>48</v>
      </c>
      <c r="B53" s="330"/>
      <c r="C53" s="330"/>
      <c r="D53" s="330"/>
      <c r="E53" s="330"/>
      <c r="F53" s="330"/>
      <c r="G53" s="330"/>
      <c r="H53" s="330"/>
      <c r="I53" s="330"/>
      <c r="J53" s="330"/>
      <c r="K53" s="330"/>
      <c r="L53" s="330"/>
      <c r="M53" s="330"/>
      <c r="N53" s="330"/>
      <c r="O53" s="331"/>
      <c r="P53" s="198"/>
      <c r="Q53" s="329" t="s">
        <v>48</v>
      </c>
      <c r="R53" s="330"/>
      <c r="S53" s="330"/>
      <c r="T53" s="330"/>
      <c r="U53" s="330"/>
      <c r="V53" s="330"/>
      <c r="W53" s="330"/>
      <c r="X53" s="330"/>
      <c r="Y53" s="330"/>
      <c r="Z53" s="330"/>
      <c r="AA53" s="330"/>
      <c r="AB53" s="330"/>
      <c r="AC53" s="330"/>
      <c r="AD53" s="330"/>
      <c r="AE53" s="331"/>
      <c r="AG53" s="329" t="s">
        <v>48</v>
      </c>
      <c r="AH53" s="330"/>
      <c r="AI53" s="330"/>
      <c r="AJ53" s="330"/>
      <c r="AK53" s="330"/>
      <c r="AL53" s="330"/>
      <c r="AM53" s="330"/>
      <c r="AN53" s="330"/>
      <c r="AO53" s="330"/>
      <c r="AP53" s="330"/>
      <c r="AQ53" s="330"/>
      <c r="AR53" s="330"/>
      <c r="AS53" s="330"/>
      <c r="AT53" s="330"/>
      <c r="AU53" s="331"/>
      <c r="AW53" s="329" t="s">
        <v>48</v>
      </c>
      <c r="AX53" s="330"/>
      <c r="AY53" s="330"/>
      <c r="AZ53" s="330"/>
      <c r="BA53" s="330"/>
      <c r="BB53" s="330"/>
      <c r="BC53" s="330"/>
      <c r="BD53" s="330"/>
      <c r="BE53" s="330"/>
      <c r="BF53" s="330"/>
      <c r="BG53" s="330"/>
      <c r="BH53" s="330"/>
      <c r="BI53" s="330"/>
      <c r="BJ53" s="330"/>
      <c r="BK53" s="331"/>
    </row>
    <row r="54" spans="1:63" s="197" customFormat="1" ht="26.25" customHeight="1" x14ac:dyDescent="0.15">
      <c r="A54" s="329" t="s">
        <v>49</v>
      </c>
      <c r="B54" s="330"/>
      <c r="C54" s="330"/>
      <c r="D54" s="330"/>
      <c r="E54" s="330"/>
      <c r="F54" s="330"/>
      <c r="G54" s="330"/>
      <c r="H54" s="330"/>
      <c r="I54" s="330"/>
      <c r="J54" s="330"/>
      <c r="K54" s="330"/>
      <c r="L54" s="330"/>
      <c r="M54" s="330"/>
      <c r="N54" s="330"/>
      <c r="O54" s="331"/>
      <c r="P54" s="198"/>
      <c r="Q54" s="329" t="s">
        <v>50</v>
      </c>
      <c r="R54" s="330"/>
      <c r="S54" s="330"/>
      <c r="T54" s="330"/>
      <c r="U54" s="330"/>
      <c r="V54" s="330"/>
      <c r="W54" s="330"/>
      <c r="X54" s="330"/>
      <c r="Y54" s="330"/>
      <c r="Z54" s="330"/>
      <c r="AA54" s="330"/>
      <c r="AB54" s="330"/>
      <c r="AC54" s="330"/>
      <c r="AD54" s="330"/>
      <c r="AE54" s="331"/>
      <c r="AG54" s="329" t="s">
        <v>50</v>
      </c>
      <c r="AH54" s="330"/>
      <c r="AI54" s="330"/>
      <c r="AJ54" s="330"/>
      <c r="AK54" s="330"/>
      <c r="AL54" s="330"/>
      <c r="AM54" s="330"/>
      <c r="AN54" s="330"/>
      <c r="AO54" s="330"/>
      <c r="AP54" s="330"/>
      <c r="AQ54" s="330"/>
      <c r="AR54" s="330"/>
      <c r="AS54" s="330"/>
      <c r="AT54" s="330"/>
      <c r="AU54" s="331"/>
      <c r="AW54" s="329" t="s">
        <v>50</v>
      </c>
      <c r="AX54" s="330"/>
      <c r="AY54" s="330"/>
      <c r="AZ54" s="330"/>
      <c r="BA54" s="330"/>
      <c r="BB54" s="330"/>
      <c r="BC54" s="330"/>
      <c r="BD54" s="330"/>
      <c r="BE54" s="330"/>
      <c r="BF54" s="330"/>
      <c r="BG54" s="330"/>
      <c r="BH54" s="330"/>
      <c r="BI54" s="330"/>
      <c r="BJ54" s="330"/>
      <c r="BK54" s="331"/>
    </row>
    <row r="55" spans="1:63" s="197" customFormat="1" ht="23.25" customHeight="1" x14ac:dyDescent="0.15">
      <c r="A55" s="329" t="s">
        <v>94</v>
      </c>
      <c r="B55" s="330"/>
      <c r="C55" s="330"/>
      <c r="D55" s="330"/>
      <c r="E55" s="330"/>
      <c r="F55" s="330"/>
      <c r="G55" s="330"/>
      <c r="H55" s="330"/>
      <c r="I55" s="330"/>
      <c r="J55" s="330"/>
      <c r="K55" s="330"/>
      <c r="L55" s="330"/>
      <c r="M55" s="330"/>
      <c r="N55" s="330"/>
      <c r="O55" s="331"/>
      <c r="P55" s="198"/>
      <c r="Q55" s="329" t="s">
        <v>94</v>
      </c>
      <c r="R55" s="330"/>
      <c r="S55" s="330"/>
      <c r="T55" s="330"/>
      <c r="U55" s="330"/>
      <c r="V55" s="330"/>
      <c r="W55" s="330"/>
      <c r="X55" s="330"/>
      <c r="Y55" s="330"/>
      <c r="Z55" s="330"/>
      <c r="AA55" s="330"/>
      <c r="AB55" s="330"/>
      <c r="AC55" s="330"/>
      <c r="AD55" s="330"/>
      <c r="AE55" s="331"/>
      <c r="AG55" s="329" t="s">
        <v>95</v>
      </c>
      <c r="AH55" s="330"/>
      <c r="AI55" s="330"/>
      <c r="AJ55" s="330"/>
      <c r="AK55" s="330"/>
      <c r="AL55" s="330"/>
      <c r="AM55" s="330"/>
      <c r="AN55" s="330"/>
      <c r="AO55" s="330"/>
      <c r="AP55" s="330"/>
      <c r="AQ55" s="330"/>
      <c r="AR55" s="330"/>
      <c r="AS55" s="330"/>
      <c r="AT55" s="330"/>
      <c r="AU55" s="331"/>
      <c r="AW55" s="329" t="s">
        <v>94</v>
      </c>
      <c r="AX55" s="330"/>
      <c r="AY55" s="330"/>
      <c r="AZ55" s="330"/>
      <c r="BA55" s="330"/>
      <c r="BB55" s="330"/>
      <c r="BC55" s="330"/>
      <c r="BD55" s="330"/>
      <c r="BE55" s="330"/>
      <c r="BF55" s="330"/>
      <c r="BG55" s="330"/>
      <c r="BH55" s="330"/>
      <c r="BI55" s="330"/>
      <c r="BJ55" s="330"/>
      <c r="BK55" s="331"/>
    </row>
    <row r="56" spans="1:63" s="197" customFormat="1" ht="22.5" customHeight="1" x14ac:dyDescent="0.15">
      <c r="A56" s="223" t="s">
        <v>51</v>
      </c>
      <c r="B56" s="205"/>
      <c r="C56" s="205"/>
      <c r="D56" s="205"/>
      <c r="E56" s="205"/>
      <c r="F56" s="205"/>
      <c r="G56" s="205"/>
      <c r="H56" s="205"/>
      <c r="I56" s="205"/>
      <c r="J56" s="205"/>
      <c r="K56" s="205"/>
      <c r="L56" s="205"/>
      <c r="M56" s="205"/>
      <c r="N56" s="205"/>
      <c r="O56" s="206"/>
      <c r="P56" s="198"/>
      <c r="Q56" s="223" t="s">
        <v>51</v>
      </c>
      <c r="R56" s="205"/>
      <c r="S56" s="205"/>
      <c r="T56" s="205"/>
      <c r="U56" s="205"/>
      <c r="V56" s="205"/>
      <c r="W56" s="205"/>
      <c r="X56" s="205"/>
      <c r="Y56" s="205"/>
      <c r="Z56" s="205"/>
      <c r="AA56" s="205"/>
      <c r="AB56" s="205"/>
      <c r="AC56" s="205"/>
      <c r="AD56" s="205"/>
      <c r="AE56" s="206"/>
      <c r="AG56" s="223" t="s">
        <v>51</v>
      </c>
      <c r="AH56" s="205"/>
      <c r="AI56" s="205"/>
      <c r="AJ56" s="205"/>
      <c r="AK56" s="205"/>
      <c r="AL56" s="205"/>
      <c r="AM56" s="205"/>
      <c r="AN56" s="205"/>
      <c r="AO56" s="205"/>
      <c r="AP56" s="205"/>
      <c r="AQ56" s="205"/>
      <c r="AR56" s="205"/>
      <c r="AS56" s="205"/>
      <c r="AT56" s="205"/>
      <c r="AU56" s="206"/>
      <c r="AW56" s="223" t="s">
        <v>51</v>
      </c>
      <c r="AX56" s="205"/>
      <c r="AY56" s="205"/>
      <c r="AZ56" s="205"/>
      <c r="BA56" s="205"/>
      <c r="BB56" s="205"/>
      <c r="BC56" s="205"/>
      <c r="BD56" s="205"/>
      <c r="BE56" s="205"/>
      <c r="BF56" s="205"/>
      <c r="BG56" s="205"/>
      <c r="BH56" s="205"/>
      <c r="BI56" s="205"/>
      <c r="BJ56" s="205"/>
      <c r="BK56" s="206"/>
    </row>
    <row r="57" spans="1:63" s="197" customFormat="1" ht="22.5" customHeight="1" x14ac:dyDescent="0.15">
      <c r="A57" s="223" t="s">
        <v>52</v>
      </c>
      <c r="B57" s="205"/>
      <c r="C57" s="205"/>
      <c r="D57" s="205"/>
      <c r="E57" s="205"/>
      <c r="F57" s="205"/>
      <c r="G57" s="205"/>
      <c r="H57" s="205"/>
      <c r="I57" s="205"/>
      <c r="J57" s="205"/>
      <c r="K57" s="205"/>
      <c r="L57" s="205"/>
      <c r="M57" s="205"/>
      <c r="N57" s="205"/>
      <c r="O57" s="206"/>
      <c r="P57" s="198"/>
      <c r="Q57" s="223" t="s">
        <v>52</v>
      </c>
      <c r="R57" s="205"/>
      <c r="S57" s="205"/>
      <c r="T57" s="205"/>
      <c r="U57" s="205"/>
      <c r="V57" s="205"/>
      <c r="W57" s="205"/>
      <c r="X57" s="205"/>
      <c r="Y57" s="205"/>
      <c r="Z57" s="205"/>
      <c r="AA57" s="205"/>
      <c r="AB57" s="205"/>
      <c r="AC57" s="205"/>
      <c r="AD57" s="205"/>
      <c r="AE57" s="206"/>
      <c r="AG57" s="223" t="s">
        <v>52</v>
      </c>
      <c r="AH57" s="205"/>
      <c r="AI57" s="205"/>
      <c r="AJ57" s="205"/>
      <c r="AK57" s="205"/>
      <c r="AL57" s="205"/>
      <c r="AM57" s="205"/>
      <c r="AN57" s="205"/>
      <c r="AO57" s="205"/>
      <c r="AP57" s="205"/>
      <c r="AQ57" s="205"/>
      <c r="AR57" s="205"/>
      <c r="AS57" s="205"/>
      <c r="AT57" s="205"/>
      <c r="AU57" s="206"/>
      <c r="AW57" s="223" t="s">
        <v>52</v>
      </c>
      <c r="AX57" s="205"/>
      <c r="AY57" s="205"/>
      <c r="AZ57" s="205"/>
      <c r="BA57" s="205"/>
      <c r="BB57" s="205"/>
      <c r="BC57" s="205"/>
      <c r="BD57" s="205"/>
      <c r="BE57" s="205"/>
      <c r="BF57" s="205"/>
      <c r="BG57" s="205"/>
      <c r="BH57" s="205"/>
      <c r="BI57" s="205"/>
      <c r="BJ57" s="205"/>
      <c r="BK57" s="206"/>
    </row>
    <row r="58" spans="1:63" s="197" customFormat="1" ht="22.5" customHeight="1" x14ac:dyDescent="0.15">
      <c r="A58" s="223" t="s">
        <v>53</v>
      </c>
      <c r="B58" s="205"/>
      <c r="C58" s="205"/>
      <c r="D58" s="205"/>
      <c r="E58" s="205"/>
      <c r="F58" s="205"/>
      <c r="G58" s="205"/>
      <c r="H58" s="205"/>
      <c r="I58" s="205"/>
      <c r="J58" s="205"/>
      <c r="K58" s="205"/>
      <c r="L58" s="205"/>
      <c r="M58" s="205"/>
      <c r="N58" s="205"/>
      <c r="O58" s="206"/>
      <c r="P58" s="198"/>
      <c r="Q58" s="223" t="s">
        <v>53</v>
      </c>
      <c r="R58" s="205"/>
      <c r="S58" s="205"/>
      <c r="T58" s="205"/>
      <c r="U58" s="205"/>
      <c r="V58" s="205"/>
      <c r="W58" s="205"/>
      <c r="X58" s="205"/>
      <c r="Y58" s="205"/>
      <c r="Z58" s="205"/>
      <c r="AA58" s="205"/>
      <c r="AB58" s="205"/>
      <c r="AC58" s="205"/>
      <c r="AD58" s="205"/>
      <c r="AE58" s="206"/>
      <c r="AG58" s="223" t="s">
        <v>53</v>
      </c>
      <c r="AH58" s="205"/>
      <c r="AI58" s="205"/>
      <c r="AJ58" s="205"/>
      <c r="AK58" s="205"/>
      <c r="AL58" s="205"/>
      <c r="AM58" s="205"/>
      <c r="AN58" s="205"/>
      <c r="AO58" s="205"/>
      <c r="AP58" s="205"/>
      <c r="AQ58" s="205"/>
      <c r="AR58" s="205"/>
      <c r="AS58" s="205"/>
      <c r="AT58" s="205"/>
      <c r="AU58" s="206"/>
      <c r="AW58" s="223" t="s">
        <v>53</v>
      </c>
      <c r="AX58" s="205"/>
      <c r="AY58" s="205"/>
      <c r="AZ58" s="205"/>
      <c r="BA58" s="205"/>
      <c r="BB58" s="205"/>
      <c r="BC58" s="205"/>
      <c r="BD58" s="205"/>
      <c r="BE58" s="205"/>
      <c r="BF58" s="205"/>
      <c r="BG58" s="205"/>
      <c r="BH58" s="205"/>
      <c r="BI58" s="205"/>
      <c r="BJ58" s="205"/>
      <c r="BK58" s="206"/>
    </row>
    <row r="59" spans="1:63" s="197" customFormat="1" ht="22.5" customHeight="1" x14ac:dyDescent="0.15">
      <c r="A59" s="223" t="s">
        <v>54</v>
      </c>
      <c r="B59" s="205"/>
      <c r="C59" s="205"/>
      <c r="D59" s="205"/>
      <c r="E59" s="205"/>
      <c r="F59" s="205"/>
      <c r="G59" s="205"/>
      <c r="H59" s="205"/>
      <c r="I59" s="205"/>
      <c r="J59" s="205"/>
      <c r="K59" s="205"/>
      <c r="L59" s="205"/>
      <c r="M59" s="205"/>
      <c r="N59" s="205"/>
      <c r="O59" s="206"/>
      <c r="P59" s="198"/>
      <c r="Q59" s="223" t="s">
        <v>54</v>
      </c>
      <c r="R59" s="205"/>
      <c r="S59" s="205"/>
      <c r="T59" s="205"/>
      <c r="U59" s="205"/>
      <c r="V59" s="205"/>
      <c r="W59" s="205"/>
      <c r="X59" s="205"/>
      <c r="Y59" s="205"/>
      <c r="Z59" s="205"/>
      <c r="AA59" s="205"/>
      <c r="AB59" s="205"/>
      <c r="AC59" s="205"/>
      <c r="AD59" s="205"/>
      <c r="AE59" s="206"/>
      <c r="AG59" s="223" t="s">
        <v>54</v>
      </c>
      <c r="AH59" s="205"/>
      <c r="AI59" s="205"/>
      <c r="AJ59" s="205"/>
      <c r="AK59" s="205"/>
      <c r="AL59" s="205"/>
      <c r="AM59" s="205"/>
      <c r="AN59" s="205"/>
      <c r="AO59" s="205"/>
      <c r="AP59" s="205"/>
      <c r="AQ59" s="205"/>
      <c r="AR59" s="205"/>
      <c r="AS59" s="205"/>
      <c r="AT59" s="205"/>
      <c r="AU59" s="206"/>
      <c r="AW59" s="223" t="s">
        <v>54</v>
      </c>
      <c r="AX59" s="205"/>
      <c r="AY59" s="205"/>
      <c r="AZ59" s="205"/>
      <c r="BA59" s="205"/>
      <c r="BB59" s="205"/>
      <c r="BC59" s="205"/>
      <c r="BD59" s="205"/>
      <c r="BE59" s="205"/>
      <c r="BF59" s="205"/>
      <c r="BG59" s="205"/>
      <c r="BH59" s="205"/>
      <c r="BI59" s="205"/>
      <c r="BJ59" s="205"/>
      <c r="BK59" s="206"/>
    </row>
    <row r="60" spans="1:63" s="197" customFormat="1" ht="22.5" customHeight="1" x14ac:dyDescent="0.15">
      <c r="A60" s="223" t="s">
        <v>55</v>
      </c>
      <c r="B60" s="205"/>
      <c r="C60" s="205"/>
      <c r="D60" s="205"/>
      <c r="E60" s="205"/>
      <c r="F60" s="205"/>
      <c r="G60" s="205"/>
      <c r="H60" s="205"/>
      <c r="I60" s="205"/>
      <c r="J60" s="205"/>
      <c r="K60" s="205"/>
      <c r="L60" s="205"/>
      <c r="M60" s="205"/>
      <c r="N60" s="205"/>
      <c r="O60" s="206"/>
      <c r="P60" s="198"/>
      <c r="Q60" s="223" t="s">
        <v>55</v>
      </c>
      <c r="R60" s="205"/>
      <c r="S60" s="205"/>
      <c r="T60" s="205"/>
      <c r="U60" s="205"/>
      <c r="V60" s="205"/>
      <c r="W60" s="205"/>
      <c r="X60" s="205"/>
      <c r="Y60" s="205"/>
      <c r="Z60" s="205"/>
      <c r="AA60" s="205"/>
      <c r="AB60" s="205"/>
      <c r="AC60" s="205"/>
      <c r="AD60" s="205"/>
      <c r="AE60" s="206"/>
      <c r="AG60" s="223" t="s">
        <v>55</v>
      </c>
      <c r="AH60" s="205"/>
      <c r="AI60" s="205"/>
      <c r="AJ60" s="205"/>
      <c r="AK60" s="205"/>
      <c r="AL60" s="205"/>
      <c r="AM60" s="205"/>
      <c r="AN60" s="205"/>
      <c r="AO60" s="205"/>
      <c r="AP60" s="205"/>
      <c r="AQ60" s="205"/>
      <c r="AR60" s="205"/>
      <c r="AS60" s="205"/>
      <c r="AT60" s="205"/>
      <c r="AU60" s="206"/>
      <c r="AW60" s="223" t="s">
        <v>55</v>
      </c>
      <c r="AX60" s="205"/>
      <c r="AY60" s="205"/>
      <c r="AZ60" s="205"/>
      <c r="BA60" s="205"/>
      <c r="BB60" s="205"/>
      <c r="BC60" s="205"/>
      <c r="BD60" s="205"/>
      <c r="BE60" s="205"/>
      <c r="BF60" s="205"/>
      <c r="BG60" s="205"/>
      <c r="BH60" s="205"/>
      <c r="BI60" s="205"/>
      <c r="BJ60" s="205"/>
      <c r="BK60" s="206"/>
    </row>
    <row r="61" spans="1:63" s="197" customFormat="1" ht="24.75" customHeight="1" x14ac:dyDescent="0.15">
      <c r="A61" s="326" t="str">
        <f>'Anexo 1'!A57</f>
        <v>Actualizado el 10 de julio de 2025</v>
      </c>
      <c r="B61" s="327"/>
      <c r="C61" s="327"/>
      <c r="D61" s="327"/>
      <c r="E61" s="327"/>
      <c r="F61" s="327"/>
      <c r="G61" s="327"/>
      <c r="H61" s="327"/>
      <c r="I61" s="327"/>
      <c r="J61" s="327"/>
      <c r="K61" s="327"/>
      <c r="L61" s="327"/>
      <c r="M61" s="327"/>
      <c r="N61" s="327"/>
      <c r="O61" s="328"/>
      <c r="P61" s="198"/>
      <c r="Q61" s="326" t="str">
        <f>+A61</f>
        <v>Actualizado el 10 de julio de 2025</v>
      </c>
      <c r="R61" s="327"/>
      <c r="S61" s="327"/>
      <c r="T61" s="327"/>
      <c r="U61" s="327"/>
      <c r="V61" s="327"/>
      <c r="W61" s="327"/>
      <c r="X61" s="327"/>
      <c r="Y61" s="327"/>
      <c r="Z61" s="327"/>
      <c r="AA61" s="327"/>
      <c r="AB61" s="327"/>
      <c r="AC61" s="327"/>
      <c r="AD61" s="327"/>
      <c r="AE61" s="328"/>
      <c r="AG61" s="326" t="str">
        <f>+A61</f>
        <v>Actualizado el 10 de julio de 2025</v>
      </c>
      <c r="AH61" s="327"/>
      <c r="AI61" s="327"/>
      <c r="AJ61" s="327"/>
      <c r="AK61" s="327"/>
      <c r="AL61" s="327"/>
      <c r="AM61" s="327"/>
      <c r="AN61" s="327"/>
      <c r="AO61" s="327"/>
      <c r="AP61" s="327"/>
      <c r="AQ61" s="327"/>
      <c r="AR61" s="327"/>
      <c r="AS61" s="327"/>
      <c r="AT61" s="327"/>
      <c r="AU61" s="328"/>
      <c r="AW61" s="332" t="str">
        <f>+Q61</f>
        <v>Actualizado el 10 de julio de 2025</v>
      </c>
      <c r="AX61" s="333"/>
      <c r="AY61" s="333"/>
      <c r="AZ61" s="333"/>
      <c r="BA61" s="333"/>
      <c r="BB61" s="333"/>
      <c r="BC61" s="333"/>
      <c r="BD61" s="333"/>
      <c r="BE61" s="333"/>
      <c r="BF61" s="333"/>
      <c r="BG61" s="333"/>
      <c r="BH61" s="333"/>
      <c r="BI61" s="333"/>
      <c r="BJ61" s="333"/>
      <c r="BK61" s="334"/>
    </row>
    <row r="62" spans="1:63" s="197" customFormat="1" ht="1.5" customHeight="1" x14ac:dyDescent="0.15">
      <c r="A62" s="207"/>
      <c r="B62" s="208"/>
      <c r="C62" s="208"/>
      <c r="D62" s="208"/>
      <c r="E62" s="209"/>
      <c r="F62" s="209"/>
      <c r="G62" s="209"/>
      <c r="H62" s="209"/>
      <c r="I62" s="209"/>
      <c r="J62" s="209"/>
      <c r="K62" s="209"/>
      <c r="L62" s="209"/>
      <c r="M62" s="209"/>
      <c r="N62" s="209"/>
      <c r="O62" s="210"/>
      <c r="P62" s="198"/>
      <c r="Q62" s="207"/>
      <c r="R62" s="208"/>
      <c r="S62" s="208"/>
      <c r="T62" s="208"/>
      <c r="U62" s="208"/>
      <c r="V62" s="208"/>
      <c r="W62" s="208"/>
      <c r="X62" s="208"/>
      <c r="Y62" s="208"/>
      <c r="Z62" s="208"/>
      <c r="AA62" s="208"/>
      <c r="AB62" s="208"/>
      <c r="AC62" s="208"/>
      <c r="AD62" s="208"/>
      <c r="AE62" s="211"/>
      <c r="AG62" s="207"/>
      <c r="AH62" s="208"/>
      <c r="AI62" s="208"/>
      <c r="AJ62" s="208"/>
      <c r="AK62" s="208"/>
      <c r="AL62" s="208"/>
      <c r="AM62" s="208"/>
      <c r="AN62" s="208"/>
      <c r="AO62" s="208"/>
      <c r="AP62" s="208"/>
      <c r="AQ62" s="208"/>
      <c r="AR62" s="208"/>
      <c r="AS62" s="208"/>
      <c r="AT62" s="208"/>
      <c r="AU62" s="211"/>
    </row>
    <row r="63" spans="1:63" s="197" customFormat="1" ht="14.25" customHeight="1" x14ac:dyDescent="0.15">
      <c r="A63" s="212"/>
      <c r="B63" s="212"/>
      <c r="C63" s="212"/>
      <c r="D63" s="212"/>
      <c r="E63" s="212"/>
      <c r="F63" s="212"/>
      <c r="G63" s="212"/>
      <c r="H63" s="212"/>
      <c r="I63" s="212"/>
      <c r="J63" s="212"/>
      <c r="K63" s="212"/>
      <c r="L63" s="212"/>
      <c r="M63" s="212"/>
      <c r="N63" s="212"/>
      <c r="O63" s="212"/>
      <c r="P63" s="198"/>
    </row>
  </sheetData>
  <mergeCells count="53">
    <mergeCell ref="AW51:BK51"/>
    <mergeCell ref="AW53:BK53"/>
    <mergeCell ref="AW54:BK54"/>
    <mergeCell ref="AW61:BK61"/>
    <mergeCell ref="AW5:BK5"/>
    <mergeCell ref="AW6:AW7"/>
    <mergeCell ref="AX6:AX7"/>
    <mergeCell ref="AY6:BA6"/>
    <mergeCell ref="BC6:BH6"/>
    <mergeCell ref="BI6:BI7"/>
    <mergeCell ref="BJ6:BJ7"/>
    <mergeCell ref="BK6:BK7"/>
    <mergeCell ref="AW55:BK55"/>
    <mergeCell ref="A61:O61"/>
    <mergeCell ref="Q61:AE61"/>
    <mergeCell ref="AG61:AU61"/>
    <mergeCell ref="A53:O53"/>
    <mergeCell ref="Q53:AE53"/>
    <mergeCell ref="AG53:AU53"/>
    <mergeCell ref="A54:O54"/>
    <mergeCell ref="Q54:AE54"/>
    <mergeCell ref="AG54:AU54"/>
    <mergeCell ref="A55:O55"/>
    <mergeCell ref="Q55:AE55"/>
    <mergeCell ref="AG55:AU55"/>
    <mergeCell ref="A51:O51"/>
    <mergeCell ref="Q51:AE51"/>
    <mergeCell ref="AG51:AU51"/>
    <mergeCell ref="AS6:AS7"/>
    <mergeCell ref="AT6:AT7"/>
    <mergeCell ref="AU6:AU7"/>
    <mergeCell ref="AC6:AC7"/>
    <mergeCell ref="AD6:AD7"/>
    <mergeCell ref="AE6:AE7"/>
    <mergeCell ref="AG6:AG7"/>
    <mergeCell ref="AH6:AH7"/>
    <mergeCell ref="AI6:AK6"/>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s>
  <phoneticPr fontId="46"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58"/>
  <sheetViews>
    <sheetView showGridLines="0" topLeftCell="AP46" zoomScale="91" zoomScaleNormal="91" workbookViewId="0">
      <selection activeCell="AT56" sqref="AT56:BG56"/>
    </sheetView>
  </sheetViews>
  <sheetFormatPr baseColWidth="10" defaultColWidth="11.42578125" defaultRowHeight="14.25" x14ac:dyDescent="0.25"/>
  <cols>
    <col min="1" max="1" width="11.5703125" style="21" customWidth="1"/>
    <col min="2" max="2" width="9.7109375" style="21" customWidth="1"/>
    <col min="3" max="7" width="13.5703125" style="21" customWidth="1"/>
    <col min="8" max="8" width="15.7109375" style="21" customWidth="1"/>
    <col min="9" max="14" width="13.5703125" style="21" customWidth="1"/>
    <col min="15" max="15" width="7" style="21" customWidth="1"/>
    <col min="16" max="16" width="15.140625" style="21" customWidth="1"/>
    <col min="17" max="17" width="5.140625" style="21" bestFit="1" customWidth="1"/>
    <col min="18" max="22" width="14.28515625" style="21" customWidth="1"/>
    <col min="23" max="23" width="15.5703125" style="21" customWidth="1"/>
    <col min="24" max="29" width="14.28515625" style="21" customWidth="1"/>
    <col min="30" max="30" width="7.7109375" style="21" customWidth="1"/>
    <col min="31" max="32" width="8.5703125" style="21" customWidth="1"/>
    <col min="33" max="37" width="12.85546875" style="21" customWidth="1"/>
    <col min="38" max="38" width="15.28515625" style="21" customWidth="1"/>
    <col min="39" max="44" width="12.85546875" style="21" customWidth="1"/>
    <col min="45" max="45" width="3.85546875" style="21" customWidth="1"/>
    <col min="46" max="52" width="11.42578125" style="21"/>
    <col min="53" max="53" width="13.85546875" style="21" customWidth="1"/>
    <col min="54" max="16384" width="11.42578125" style="21"/>
  </cols>
  <sheetData>
    <row r="1" spans="1:59" ht="87.75" customHeight="1" x14ac:dyDescent="0.25"/>
    <row r="2" spans="1:59" ht="6.75" customHeight="1" x14ac:dyDescent="0.25"/>
    <row r="3" spans="1:59" ht="18.75" customHeight="1" x14ac:dyDescent="0.25">
      <c r="A3" s="284" t="s">
        <v>12</v>
      </c>
      <c r="B3" s="284"/>
      <c r="C3" s="284"/>
      <c r="D3" s="284"/>
      <c r="E3" s="284"/>
      <c r="F3" s="284"/>
      <c r="G3" s="284"/>
      <c r="H3" s="284"/>
      <c r="I3" s="284"/>
      <c r="J3" s="284"/>
      <c r="K3" s="284"/>
      <c r="L3" s="284"/>
      <c r="M3" s="284"/>
      <c r="N3" s="284"/>
    </row>
    <row r="4" spans="1:59" ht="18.75" customHeight="1" x14ac:dyDescent="0.25">
      <c r="A4" s="284"/>
      <c r="B4" s="284"/>
      <c r="C4" s="284"/>
      <c r="D4" s="284"/>
      <c r="E4" s="284"/>
      <c r="F4" s="284"/>
      <c r="G4" s="284"/>
      <c r="H4" s="284"/>
      <c r="I4" s="284"/>
      <c r="J4" s="284"/>
      <c r="K4" s="284"/>
      <c r="L4" s="284"/>
      <c r="M4" s="284"/>
      <c r="N4" s="284"/>
    </row>
    <row r="5" spans="1:59" s="47" customFormat="1" ht="42.75" customHeight="1" x14ac:dyDescent="0.2">
      <c r="A5" s="335" t="s">
        <v>99</v>
      </c>
      <c r="B5" s="335"/>
      <c r="C5" s="335"/>
      <c r="D5" s="335"/>
      <c r="E5" s="335"/>
      <c r="F5" s="335"/>
      <c r="G5" s="335"/>
      <c r="H5" s="335"/>
      <c r="I5" s="335"/>
      <c r="J5" s="335"/>
      <c r="K5" s="335"/>
      <c r="L5" s="335"/>
      <c r="M5" s="335"/>
      <c r="N5" s="336"/>
      <c r="O5" s="54"/>
      <c r="P5" s="337" t="s">
        <v>100</v>
      </c>
      <c r="Q5" s="338"/>
      <c r="R5" s="338"/>
      <c r="S5" s="338"/>
      <c r="T5" s="338"/>
      <c r="U5" s="338"/>
      <c r="V5" s="338"/>
      <c r="W5" s="338"/>
      <c r="X5" s="338"/>
      <c r="Y5" s="338"/>
      <c r="Z5" s="338"/>
      <c r="AA5" s="338"/>
      <c r="AB5" s="338"/>
      <c r="AC5" s="339"/>
      <c r="AD5" s="54"/>
      <c r="AE5" s="337" t="s">
        <v>101</v>
      </c>
      <c r="AF5" s="338"/>
      <c r="AG5" s="338"/>
      <c r="AH5" s="338"/>
      <c r="AI5" s="338"/>
      <c r="AJ5" s="338"/>
      <c r="AK5" s="338"/>
      <c r="AL5" s="338"/>
      <c r="AM5" s="338"/>
      <c r="AN5" s="338"/>
      <c r="AO5" s="338"/>
      <c r="AP5" s="338"/>
      <c r="AQ5" s="338"/>
      <c r="AR5" s="339"/>
      <c r="AS5" s="54"/>
      <c r="AT5" s="337" t="s">
        <v>102</v>
      </c>
      <c r="AU5" s="359"/>
      <c r="AV5" s="338"/>
      <c r="AW5" s="338"/>
      <c r="AX5" s="338"/>
      <c r="AY5" s="338"/>
      <c r="AZ5" s="338"/>
      <c r="BA5" s="338"/>
      <c r="BB5" s="338"/>
      <c r="BC5" s="338"/>
      <c r="BD5" s="338"/>
      <c r="BE5" s="338"/>
      <c r="BF5" s="338"/>
      <c r="BG5" s="339"/>
    </row>
    <row r="6" spans="1:59" s="33" customFormat="1" ht="24.6" customHeight="1" x14ac:dyDescent="0.2">
      <c r="A6" s="340" t="s">
        <v>13</v>
      </c>
      <c r="B6" s="342" t="s">
        <v>14</v>
      </c>
      <c r="C6" s="344" t="s">
        <v>56</v>
      </c>
      <c r="D6" s="340"/>
      <c r="E6" s="340"/>
      <c r="F6" s="340"/>
      <c r="G6" s="340"/>
      <c r="H6" s="340"/>
      <c r="I6" s="340"/>
      <c r="J6" s="340"/>
      <c r="K6" s="340"/>
      <c r="L6" s="340"/>
      <c r="M6" s="340"/>
      <c r="N6" s="73"/>
      <c r="O6" s="55"/>
      <c r="P6" s="344" t="s">
        <v>13</v>
      </c>
      <c r="Q6" s="340" t="s">
        <v>14</v>
      </c>
      <c r="R6" s="352" t="s">
        <v>57</v>
      </c>
      <c r="S6" s="352"/>
      <c r="T6" s="352"/>
      <c r="U6" s="352"/>
      <c r="V6" s="352"/>
      <c r="W6" s="352"/>
      <c r="X6" s="352"/>
      <c r="Y6" s="352"/>
      <c r="Z6" s="352"/>
      <c r="AA6" s="352"/>
      <c r="AB6" s="352"/>
      <c r="AC6" s="74"/>
      <c r="AD6" s="55"/>
      <c r="AE6" s="344" t="s">
        <v>13</v>
      </c>
      <c r="AF6" s="340" t="s">
        <v>14</v>
      </c>
      <c r="AG6" s="352" t="s">
        <v>58</v>
      </c>
      <c r="AH6" s="352"/>
      <c r="AI6" s="352"/>
      <c r="AJ6" s="352"/>
      <c r="AK6" s="352"/>
      <c r="AL6" s="352"/>
      <c r="AM6" s="352"/>
      <c r="AN6" s="352"/>
      <c r="AO6" s="352"/>
      <c r="AP6" s="352"/>
      <c r="AQ6" s="352"/>
      <c r="AR6" s="74"/>
      <c r="AS6" s="55"/>
      <c r="AT6" s="344" t="s">
        <v>13</v>
      </c>
      <c r="AU6" s="340" t="s">
        <v>14</v>
      </c>
      <c r="AV6" s="352" t="s">
        <v>59</v>
      </c>
      <c r="AW6" s="352"/>
      <c r="AX6" s="352"/>
      <c r="AY6" s="352"/>
      <c r="AZ6" s="352"/>
      <c r="BA6" s="352"/>
      <c r="BB6" s="352"/>
      <c r="BC6" s="352"/>
      <c r="BD6" s="352"/>
      <c r="BE6" s="352"/>
      <c r="BF6" s="352"/>
      <c r="BG6" s="74"/>
    </row>
    <row r="7" spans="1:59" s="33" customFormat="1" ht="28.5" customHeight="1" x14ac:dyDescent="0.2">
      <c r="A7" s="341"/>
      <c r="B7" s="343"/>
      <c r="C7" s="77" t="s">
        <v>60</v>
      </c>
      <c r="D7" s="78" t="s">
        <v>61</v>
      </c>
      <c r="E7" s="78" t="s">
        <v>62</v>
      </c>
      <c r="F7" s="78" t="s">
        <v>63</v>
      </c>
      <c r="G7" s="78" t="s">
        <v>64</v>
      </c>
      <c r="H7" s="78" t="s">
        <v>65</v>
      </c>
      <c r="I7" s="78" t="s">
        <v>66</v>
      </c>
      <c r="J7" s="78" t="s">
        <v>67</v>
      </c>
      <c r="K7" s="78" t="s">
        <v>68</v>
      </c>
      <c r="L7" s="78" t="s">
        <v>69</v>
      </c>
      <c r="M7" s="78" t="s">
        <v>70</v>
      </c>
      <c r="N7" s="73" t="s">
        <v>43</v>
      </c>
      <c r="P7" s="345"/>
      <c r="Q7" s="341"/>
      <c r="R7" s="78" t="s">
        <v>60</v>
      </c>
      <c r="S7" s="78" t="s">
        <v>61</v>
      </c>
      <c r="T7" s="78" t="s">
        <v>62</v>
      </c>
      <c r="U7" s="78" t="s">
        <v>63</v>
      </c>
      <c r="V7" s="78" t="s">
        <v>64</v>
      </c>
      <c r="W7" s="78" t="s">
        <v>65</v>
      </c>
      <c r="X7" s="78" t="s">
        <v>66</v>
      </c>
      <c r="Y7" s="78" t="s">
        <v>67</v>
      </c>
      <c r="Z7" s="78" t="s">
        <v>68</v>
      </c>
      <c r="AA7" s="78" t="s">
        <v>69</v>
      </c>
      <c r="AB7" s="78" t="s">
        <v>70</v>
      </c>
      <c r="AC7" s="73" t="s">
        <v>43</v>
      </c>
      <c r="AE7" s="345"/>
      <c r="AF7" s="341"/>
      <c r="AG7" s="78" t="s">
        <v>60</v>
      </c>
      <c r="AH7" s="78" t="s">
        <v>61</v>
      </c>
      <c r="AI7" s="78" t="s">
        <v>62</v>
      </c>
      <c r="AJ7" s="78" t="s">
        <v>63</v>
      </c>
      <c r="AK7" s="78" t="s">
        <v>64</v>
      </c>
      <c r="AL7" s="78" t="s">
        <v>65</v>
      </c>
      <c r="AM7" s="78" t="s">
        <v>66</v>
      </c>
      <c r="AN7" s="78" t="s">
        <v>67</v>
      </c>
      <c r="AO7" s="78" t="s">
        <v>68</v>
      </c>
      <c r="AP7" s="78" t="s">
        <v>69</v>
      </c>
      <c r="AQ7" s="78" t="s">
        <v>70</v>
      </c>
      <c r="AR7" s="73" t="s">
        <v>43</v>
      </c>
      <c r="AT7" s="345"/>
      <c r="AU7" s="341"/>
      <c r="AV7" s="78" t="s">
        <v>60</v>
      </c>
      <c r="AW7" s="78" t="s">
        <v>61</v>
      </c>
      <c r="AX7" s="78" t="s">
        <v>62</v>
      </c>
      <c r="AY7" s="78" t="s">
        <v>63</v>
      </c>
      <c r="AZ7" s="78" t="s">
        <v>64</v>
      </c>
      <c r="BA7" s="78" t="s">
        <v>65</v>
      </c>
      <c r="BB7" s="78" t="s">
        <v>66</v>
      </c>
      <c r="BC7" s="78" t="s">
        <v>67</v>
      </c>
      <c r="BD7" s="78" t="s">
        <v>68</v>
      </c>
      <c r="BE7" s="78" t="s">
        <v>69</v>
      </c>
      <c r="BF7" s="78" t="s">
        <v>70</v>
      </c>
      <c r="BG7" s="73" t="s">
        <v>43</v>
      </c>
    </row>
    <row r="8" spans="1:59" s="75" customFormat="1" x14ac:dyDescent="0.25">
      <c r="A8" s="79">
        <v>2022</v>
      </c>
      <c r="B8" s="89" t="s">
        <v>21</v>
      </c>
      <c r="C8" s="90">
        <v>60666.150170561887</v>
      </c>
      <c r="D8" s="90">
        <v>68039.45</v>
      </c>
      <c r="E8" s="90">
        <v>161689.41</v>
      </c>
      <c r="F8" s="90">
        <v>20694.850000000002</v>
      </c>
      <c r="G8" s="90">
        <v>10725.25</v>
      </c>
      <c r="H8" s="90">
        <v>33232.050000000003</v>
      </c>
      <c r="I8" s="90">
        <v>11998.070000000002</v>
      </c>
      <c r="J8" s="90">
        <v>36375.407270718861</v>
      </c>
      <c r="K8" s="90">
        <v>17992.18814076831</v>
      </c>
      <c r="L8" s="90">
        <v>43494.75</v>
      </c>
      <c r="M8" s="90">
        <v>95404.600382882971</v>
      </c>
      <c r="N8" s="93">
        <v>560312.17596493207</v>
      </c>
      <c r="O8" s="131"/>
      <c r="P8" s="76">
        <v>2022</v>
      </c>
      <c r="Q8" s="89" t="s">
        <v>21</v>
      </c>
      <c r="R8" s="91">
        <v>0</v>
      </c>
      <c r="S8" s="91">
        <v>0</v>
      </c>
      <c r="T8" s="91">
        <v>0</v>
      </c>
      <c r="U8" s="91">
        <v>0</v>
      </c>
      <c r="V8" s="91">
        <v>0</v>
      </c>
      <c r="W8" s="91">
        <v>0</v>
      </c>
      <c r="X8" s="91">
        <v>0</v>
      </c>
      <c r="Y8" s="91">
        <v>0</v>
      </c>
      <c r="Z8" s="91">
        <v>0</v>
      </c>
      <c r="AA8" s="91">
        <v>0</v>
      </c>
      <c r="AB8" s="91">
        <v>0</v>
      </c>
      <c r="AC8" s="92">
        <v>0</v>
      </c>
      <c r="AE8" s="76">
        <v>2022</v>
      </c>
      <c r="AF8" s="89" t="s">
        <v>21</v>
      </c>
      <c r="AG8" s="91">
        <v>0</v>
      </c>
      <c r="AH8" s="91">
        <v>0</v>
      </c>
      <c r="AI8" s="91">
        <v>0</v>
      </c>
      <c r="AJ8" s="91">
        <v>0</v>
      </c>
      <c r="AK8" s="91">
        <v>0</v>
      </c>
      <c r="AL8" s="91">
        <v>0</v>
      </c>
      <c r="AM8" s="91">
        <v>0</v>
      </c>
      <c r="AN8" s="91">
        <v>0</v>
      </c>
      <c r="AO8" s="91">
        <v>0</v>
      </c>
      <c r="AP8" s="91">
        <v>0</v>
      </c>
      <c r="AQ8" s="91">
        <v>0</v>
      </c>
      <c r="AR8" s="92">
        <v>0</v>
      </c>
      <c r="AT8" s="76">
        <v>2022</v>
      </c>
      <c r="AU8" s="89" t="s">
        <v>21</v>
      </c>
      <c r="AV8" s="91">
        <v>0</v>
      </c>
      <c r="AW8" s="91">
        <v>0</v>
      </c>
      <c r="AX8" s="91">
        <v>0</v>
      </c>
      <c r="AY8" s="91">
        <v>0</v>
      </c>
      <c r="AZ8" s="91">
        <v>0</v>
      </c>
      <c r="BA8" s="91">
        <v>0</v>
      </c>
      <c r="BB8" s="91">
        <v>0</v>
      </c>
      <c r="BC8" s="91">
        <v>0</v>
      </c>
      <c r="BD8" s="91">
        <v>0</v>
      </c>
      <c r="BE8" s="91">
        <v>0</v>
      </c>
      <c r="BF8" s="91">
        <v>0</v>
      </c>
      <c r="BG8" s="92">
        <v>0</v>
      </c>
    </row>
    <row r="9" spans="1:59" s="75" customFormat="1" x14ac:dyDescent="0.25">
      <c r="A9" s="79"/>
      <c r="B9" s="71" t="s">
        <v>23</v>
      </c>
      <c r="C9" s="80">
        <v>80173.577943396143</v>
      </c>
      <c r="D9" s="80">
        <v>73782.13</v>
      </c>
      <c r="E9" s="80">
        <v>196028.55000000002</v>
      </c>
      <c r="F9" s="80">
        <v>25568.600000000002</v>
      </c>
      <c r="G9" s="80">
        <v>11531.75</v>
      </c>
      <c r="H9" s="80">
        <v>44877.95</v>
      </c>
      <c r="I9" s="80">
        <v>11945.65</v>
      </c>
      <c r="J9" s="80">
        <v>38143.243680409178</v>
      </c>
      <c r="K9" s="80">
        <v>27075.466198036291</v>
      </c>
      <c r="L9" s="80">
        <v>55475.44</v>
      </c>
      <c r="M9" s="80">
        <v>115880.0602198722</v>
      </c>
      <c r="N9" s="81">
        <v>680482.41804171377</v>
      </c>
      <c r="O9" s="131"/>
      <c r="P9" s="76"/>
      <c r="Q9" s="71" t="s">
        <v>23</v>
      </c>
      <c r="R9" s="59">
        <v>0</v>
      </c>
      <c r="S9" s="59">
        <v>0</v>
      </c>
      <c r="T9" s="59">
        <v>0</v>
      </c>
      <c r="U9" s="59">
        <v>0</v>
      </c>
      <c r="V9" s="59">
        <v>0</v>
      </c>
      <c r="W9" s="59">
        <v>0</v>
      </c>
      <c r="X9" s="59">
        <v>0</v>
      </c>
      <c r="Y9" s="59">
        <v>0</v>
      </c>
      <c r="Z9" s="59">
        <v>0</v>
      </c>
      <c r="AA9" s="59">
        <v>0</v>
      </c>
      <c r="AB9" s="59">
        <v>0</v>
      </c>
      <c r="AC9" s="60">
        <v>0</v>
      </c>
      <c r="AE9" s="76"/>
      <c r="AF9" s="71" t="s">
        <v>23</v>
      </c>
      <c r="AG9" s="59">
        <v>0</v>
      </c>
      <c r="AH9" s="59">
        <v>0</v>
      </c>
      <c r="AI9" s="59">
        <v>0</v>
      </c>
      <c r="AJ9" s="59">
        <v>0</v>
      </c>
      <c r="AK9" s="59">
        <v>0</v>
      </c>
      <c r="AL9" s="59">
        <v>0</v>
      </c>
      <c r="AM9" s="59">
        <v>0</v>
      </c>
      <c r="AN9" s="59">
        <v>0</v>
      </c>
      <c r="AO9" s="59">
        <v>0</v>
      </c>
      <c r="AP9" s="59">
        <v>0</v>
      </c>
      <c r="AQ9" s="59">
        <v>0</v>
      </c>
      <c r="AR9" s="60">
        <v>0</v>
      </c>
      <c r="AT9" s="76"/>
      <c r="AU9" s="71" t="s">
        <v>23</v>
      </c>
      <c r="AV9" s="59">
        <v>0</v>
      </c>
      <c r="AW9" s="59">
        <v>0</v>
      </c>
      <c r="AX9" s="59">
        <v>0</v>
      </c>
      <c r="AY9" s="59">
        <v>0</v>
      </c>
      <c r="AZ9" s="59">
        <v>0</v>
      </c>
      <c r="BA9" s="59">
        <v>0</v>
      </c>
      <c r="BB9" s="59">
        <v>0</v>
      </c>
      <c r="BC9" s="59">
        <v>0</v>
      </c>
      <c r="BD9" s="59">
        <v>0</v>
      </c>
      <c r="BE9" s="59">
        <v>0</v>
      </c>
      <c r="BF9" s="59">
        <v>0</v>
      </c>
      <c r="BG9" s="60">
        <v>0</v>
      </c>
    </row>
    <row r="10" spans="1:59" s="75" customFormat="1" x14ac:dyDescent="0.25">
      <c r="A10" s="79"/>
      <c r="B10" s="89" t="s">
        <v>24</v>
      </c>
      <c r="C10" s="90">
        <v>94836.866425335917</v>
      </c>
      <c r="D10" s="90">
        <v>73187.200000000012</v>
      </c>
      <c r="E10" s="90">
        <v>209106.1</v>
      </c>
      <c r="F10" s="90">
        <v>30301.510000000002</v>
      </c>
      <c r="G10" s="90">
        <v>14231.75</v>
      </c>
      <c r="H10" s="90">
        <v>56391.6</v>
      </c>
      <c r="I10" s="90">
        <v>13455.25</v>
      </c>
      <c r="J10" s="90">
        <v>38284.229279651292</v>
      </c>
      <c r="K10" s="90">
        <v>28374.429048673199</v>
      </c>
      <c r="L10" s="90">
        <v>58127.6</v>
      </c>
      <c r="M10" s="90">
        <v>125160.78702172934</v>
      </c>
      <c r="N10" s="93">
        <v>741457.32177538984</v>
      </c>
      <c r="O10" s="131"/>
      <c r="P10" s="76"/>
      <c r="Q10" s="89" t="s">
        <v>24</v>
      </c>
      <c r="R10" s="91">
        <v>0</v>
      </c>
      <c r="S10" s="91">
        <v>0</v>
      </c>
      <c r="T10" s="91">
        <v>0</v>
      </c>
      <c r="U10" s="91">
        <v>0</v>
      </c>
      <c r="V10" s="91">
        <v>0</v>
      </c>
      <c r="W10" s="91">
        <v>0</v>
      </c>
      <c r="X10" s="91">
        <v>0</v>
      </c>
      <c r="Y10" s="91">
        <v>0</v>
      </c>
      <c r="Z10" s="91">
        <v>0</v>
      </c>
      <c r="AA10" s="91">
        <v>0</v>
      </c>
      <c r="AB10" s="91">
        <v>0</v>
      </c>
      <c r="AC10" s="92">
        <v>0</v>
      </c>
      <c r="AE10" s="76"/>
      <c r="AF10" s="89" t="s">
        <v>24</v>
      </c>
      <c r="AG10" s="91">
        <v>0</v>
      </c>
      <c r="AH10" s="91">
        <v>0</v>
      </c>
      <c r="AI10" s="91">
        <v>0</v>
      </c>
      <c r="AJ10" s="91">
        <v>0</v>
      </c>
      <c r="AK10" s="91">
        <v>0</v>
      </c>
      <c r="AL10" s="91">
        <v>0</v>
      </c>
      <c r="AM10" s="91">
        <v>0</v>
      </c>
      <c r="AN10" s="91">
        <v>0</v>
      </c>
      <c r="AO10" s="91">
        <v>0</v>
      </c>
      <c r="AP10" s="91">
        <v>0</v>
      </c>
      <c r="AQ10" s="91">
        <v>0</v>
      </c>
      <c r="AR10" s="92">
        <v>0</v>
      </c>
      <c r="AT10" s="76"/>
      <c r="AU10" s="89" t="s">
        <v>24</v>
      </c>
      <c r="AV10" s="91">
        <v>0</v>
      </c>
      <c r="AW10" s="91">
        <v>0</v>
      </c>
      <c r="AX10" s="91">
        <v>0</v>
      </c>
      <c r="AY10" s="91">
        <v>0</v>
      </c>
      <c r="AZ10" s="91">
        <v>0</v>
      </c>
      <c r="BA10" s="91">
        <v>0</v>
      </c>
      <c r="BB10" s="91">
        <v>0</v>
      </c>
      <c r="BC10" s="91">
        <v>0</v>
      </c>
      <c r="BD10" s="91">
        <v>0</v>
      </c>
      <c r="BE10" s="91">
        <v>0</v>
      </c>
      <c r="BF10" s="91">
        <v>0</v>
      </c>
      <c r="BG10" s="92">
        <v>0</v>
      </c>
    </row>
    <row r="11" spans="1:59" s="75" customFormat="1" x14ac:dyDescent="0.25">
      <c r="A11" s="79"/>
      <c r="B11" s="71" t="s">
        <v>25</v>
      </c>
      <c r="C11" s="80">
        <v>82983.497805695981</v>
      </c>
      <c r="D11" s="80">
        <v>72956.849999999991</v>
      </c>
      <c r="E11" s="80">
        <v>179801.1</v>
      </c>
      <c r="F11" s="80">
        <v>25846.95</v>
      </c>
      <c r="G11" s="80">
        <v>12538.5</v>
      </c>
      <c r="H11" s="80">
        <v>45225.25</v>
      </c>
      <c r="I11" s="80">
        <v>11592.55</v>
      </c>
      <c r="J11" s="80">
        <v>40343.289595178394</v>
      </c>
      <c r="K11" s="80">
        <v>23999.767230394031</v>
      </c>
      <c r="L11" s="80">
        <v>51307.85</v>
      </c>
      <c r="M11" s="80">
        <v>106503.05427439182</v>
      </c>
      <c r="N11" s="81">
        <v>653098.65890566015</v>
      </c>
      <c r="O11" s="131"/>
      <c r="P11" s="76"/>
      <c r="Q11" s="71" t="s">
        <v>25</v>
      </c>
      <c r="R11" s="59">
        <v>0</v>
      </c>
      <c r="S11" s="59">
        <v>0</v>
      </c>
      <c r="T11" s="59">
        <v>0</v>
      </c>
      <c r="U11" s="59">
        <v>0</v>
      </c>
      <c r="V11" s="59">
        <v>0</v>
      </c>
      <c r="W11" s="59">
        <v>0</v>
      </c>
      <c r="X11" s="59">
        <v>0</v>
      </c>
      <c r="Y11" s="59">
        <v>0</v>
      </c>
      <c r="Z11" s="59">
        <v>0</v>
      </c>
      <c r="AA11" s="59">
        <v>0</v>
      </c>
      <c r="AB11" s="59">
        <v>0</v>
      </c>
      <c r="AC11" s="60">
        <v>0</v>
      </c>
      <c r="AE11" s="76"/>
      <c r="AF11" s="71" t="s">
        <v>25</v>
      </c>
      <c r="AG11" s="59">
        <v>0</v>
      </c>
      <c r="AH11" s="59">
        <v>0</v>
      </c>
      <c r="AI11" s="59">
        <v>0</v>
      </c>
      <c r="AJ11" s="59">
        <v>0</v>
      </c>
      <c r="AK11" s="59">
        <v>0</v>
      </c>
      <c r="AL11" s="59">
        <v>0</v>
      </c>
      <c r="AM11" s="59">
        <v>0</v>
      </c>
      <c r="AN11" s="59">
        <v>0</v>
      </c>
      <c r="AO11" s="59">
        <v>0</v>
      </c>
      <c r="AP11" s="59">
        <v>0</v>
      </c>
      <c r="AQ11" s="59">
        <v>0</v>
      </c>
      <c r="AR11" s="60">
        <v>0</v>
      </c>
      <c r="AT11" s="76"/>
      <c r="AU11" s="71" t="s">
        <v>25</v>
      </c>
      <c r="AV11" s="59">
        <v>0</v>
      </c>
      <c r="AW11" s="59">
        <v>0</v>
      </c>
      <c r="AX11" s="59">
        <v>0</v>
      </c>
      <c r="AY11" s="59">
        <v>0</v>
      </c>
      <c r="AZ11" s="59">
        <v>0</v>
      </c>
      <c r="BA11" s="59">
        <v>0</v>
      </c>
      <c r="BB11" s="59">
        <v>0</v>
      </c>
      <c r="BC11" s="59">
        <v>0</v>
      </c>
      <c r="BD11" s="59">
        <v>0</v>
      </c>
      <c r="BE11" s="59">
        <v>0</v>
      </c>
      <c r="BF11" s="59">
        <v>0</v>
      </c>
      <c r="BG11" s="60">
        <v>0</v>
      </c>
    </row>
    <row r="12" spans="1:59" s="75" customFormat="1" x14ac:dyDescent="0.25">
      <c r="A12" s="79"/>
      <c r="B12" s="89" t="s">
        <v>26</v>
      </c>
      <c r="C12" s="90">
        <v>88591.745095743798</v>
      </c>
      <c r="D12" s="90">
        <v>73648.140000000014</v>
      </c>
      <c r="E12" s="90">
        <v>194692.15</v>
      </c>
      <c r="F12" s="90">
        <v>27088.45</v>
      </c>
      <c r="G12" s="90">
        <v>14144.85</v>
      </c>
      <c r="H12" s="90">
        <v>49751.16</v>
      </c>
      <c r="I12" s="90">
        <v>14276.320000000002</v>
      </c>
      <c r="J12" s="90">
        <v>36138.969368558202</v>
      </c>
      <c r="K12" s="90">
        <v>26224.490091411113</v>
      </c>
      <c r="L12" s="90">
        <v>57051.9</v>
      </c>
      <c r="M12" s="90">
        <v>102682.52986529112</v>
      </c>
      <c r="N12" s="93">
        <v>684290.70442100428</v>
      </c>
      <c r="O12" s="131"/>
      <c r="P12" s="76"/>
      <c r="Q12" s="89" t="s">
        <v>26</v>
      </c>
      <c r="R12" s="91">
        <v>0</v>
      </c>
      <c r="S12" s="91">
        <v>0</v>
      </c>
      <c r="T12" s="91">
        <v>0</v>
      </c>
      <c r="U12" s="91">
        <v>0</v>
      </c>
      <c r="V12" s="91">
        <v>0</v>
      </c>
      <c r="W12" s="91">
        <v>0</v>
      </c>
      <c r="X12" s="91">
        <v>0</v>
      </c>
      <c r="Y12" s="91">
        <v>0</v>
      </c>
      <c r="Z12" s="91">
        <v>0</v>
      </c>
      <c r="AA12" s="91">
        <v>0</v>
      </c>
      <c r="AB12" s="91">
        <v>0</v>
      </c>
      <c r="AC12" s="92">
        <v>0</v>
      </c>
      <c r="AE12" s="76"/>
      <c r="AF12" s="89" t="s">
        <v>26</v>
      </c>
      <c r="AG12" s="91">
        <v>0</v>
      </c>
      <c r="AH12" s="91">
        <v>0</v>
      </c>
      <c r="AI12" s="91">
        <v>0</v>
      </c>
      <c r="AJ12" s="91">
        <v>0</v>
      </c>
      <c r="AK12" s="91">
        <v>0</v>
      </c>
      <c r="AL12" s="91">
        <v>0</v>
      </c>
      <c r="AM12" s="91">
        <v>0</v>
      </c>
      <c r="AN12" s="91">
        <v>0</v>
      </c>
      <c r="AO12" s="91">
        <v>0</v>
      </c>
      <c r="AP12" s="91">
        <v>0</v>
      </c>
      <c r="AQ12" s="91">
        <v>0</v>
      </c>
      <c r="AR12" s="92">
        <v>0</v>
      </c>
      <c r="AT12" s="76"/>
      <c r="AU12" s="89" t="s">
        <v>26</v>
      </c>
      <c r="AV12" s="91">
        <v>0</v>
      </c>
      <c r="AW12" s="91">
        <v>0</v>
      </c>
      <c r="AX12" s="91">
        <v>0</v>
      </c>
      <c r="AY12" s="91">
        <v>0</v>
      </c>
      <c r="AZ12" s="91">
        <v>0</v>
      </c>
      <c r="BA12" s="91">
        <v>0</v>
      </c>
      <c r="BB12" s="91">
        <v>0</v>
      </c>
      <c r="BC12" s="91">
        <v>0</v>
      </c>
      <c r="BD12" s="91">
        <v>0</v>
      </c>
      <c r="BE12" s="91">
        <v>0</v>
      </c>
      <c r="BF12" s="91">
        <v>0</v>
      </c>
      <c r="BG12" s="92">
        <v>0</v>
      </c>
    </row>
    <row r="13" spans="1:59" s="75" customFormat="1" x14ac:dyDescent="0.25">
      <c r="A13" s="79"/>
      <c r="B13" s="71" t="s">
        <v>27</v>
      </c>
      <c r="C13" s="80">
        <v>90473.894415633389</v>
      </c>
      <c r="D13" s="80">
        <v>74452.06</v>
      </c>
      <c r="E13" s="80">
        <v>189342.15000000002</v>
      </c>
      <c r="F13" s="80">
        <v>23128.99</v>
      </c>
      <c r="G13" s="80">
        <v>14002.4</v>
      </c>
      <c r="H13" s="80">
        <v>45284.25</v>
      </c>
      <c r="I13" s="80">
        <v>12617.45</v>
      </c>
      <c r="J13" s="80">
        <v>33984.198958238798</v>
      </c>
      <c r="K13" s="80">
        <v>23539.23126697159</v>
      </c>
      <c r="L13" s="80">
        <v>58731.45</v>
      </c>
      <c r="M13" s="80">
        <v>107306.05205325762</v>
      </c>
      <c r="N13" s="81">
        <v>672862.12669410137</v>
      </c>
      <c r="O13" s="131"/>
      <c r="P13" s="76"/>
      <c r="Q13" s="71" t="s">
        <v>27</v>
      </c>
      <c r="R13" s="59">
        <v>0</v>
      </c>
      <c r="S13" s="59">
        <v>0</v>
      </c>
      <c r="T13" s="59">
        <v>0</v>
      </c>
      <c r="U13" s="59">
        <v>0</v>
      </c>
      <c r="V13" s="59">
        <v>0</v>
      </c>
      <c r="W13" s="59">
        <v>0</v>
      </c>
      <c r="X13" s="59">
        <v>0</v>
      </c>
      <c r="Y13" s="59">
        <v>0</v>
      </c>
      <c r="Z13" s="59">
        <v>0</v>
      </c>
      <c r="AA13" s="59">
        <v>0</v>
      </c>
      <c r="AB13" s="59">
        <v>0</v>
      </c>
      <c r="AC13" s="60">
        <v>0</v>
      </c>
      <c r="AE13" s="76"/>
      <c r="AF13" s="71" t="s">
        <v>27</v>
      </c>
      <c r="AG13" s="59">
        <v>0</v>
      </c>
      <c r="AH13" s="59">
        <v>0</v>
      </c>
      <c r="AI13" s="59">
        <v>0</v>
      </c>
      <c r="AJ13" s="59">
        <v>0</v>
      </c>
      <c r="AK13" s="59">
        <v>0</v>
      </c>
      <c r="AL13" s="59">
        <v>0</v>
      </c>
      <c r="AM13" s="59">
        <v>0</v>
      </c>
      <c r="AN13" s="59">
        <v>0</v>
      </c>
      <c r="AO13" s="59">
        <v>0</v>
      </c>
      <c r="AP13" s="59">
        <v>0</v>
      </c>
      <c r="AQ13" s="59">
        <v>0</v>
      </c>
      <c r="AR13" s="60">
        <v>0</v>
      </c>
      <c r="AT13" s="76"/>
      <c r="AU13" s="71" t="s">
        <v>27</v>
      </c>
      <c r="AV13" s="59">
        <v>0</v>
      </c>
      <c r="AW13" s="59">
        <v>0</v>
      </c>
      <c r="AX13" s="59">
        <v>0</v>
      </c>
      <c r="AY13" s="59">
        <v>0</v>
      </c>
      <c r="AZ13" s="59">
        <v>0</v>
      </c>
      <c r="BA13" s="59">
        <v>0</v>
      </c>
      <c r="BB13" s="59">
        <v>0</v>
      </c>
      <c r="BC13" s="59">
        <v>0</v>
      </c>
      <c r="BD13" s="59">
        <v>0</v>
      </c>
      <c r="BE13" s="59">
        <v>0</v>
      </c>
      <c r="BF13" s="59">
        <v>0</v>
      </c>
      <c r="BG13" s="60">
        <v>0</v>
      </c>
    </row>
    <row r="14" spans="1:59" s="75" customFormat="1" x14ac:dyDescent="0.25">
      <c r="A14" s="79"/>
      <c r="B14" s="89" t="s">
        <v>28</v>
      </c>
      <c r="C14" s="90">
        <v>93357.765401105833</v>
      </c>
      <c r="D14" s="90">
        <v>79011.669999999984</v>
      </c>
      <c r="E14" s="90">
        <v>198831.81</v>
      </c>
      <c r="F14" s="90">
        <v>23692.65</v>
      </c>
      <c r="G14" s="90">
        <v>13702</v>
      </c>
      <c r="H14" s="90">
        <v>45419.03</v>
      </c>
      <c r="I14" s="90">
        <v>14265.79</v>
      </c>
      <c r="J14" s="90">
        <v>33152.666442924572</v>
      </c>
      <c r="K14" s="90">
        <v>22247.349938746032</v>
      </c>
      <c r="L14" s="90">
        <v>59942.3</v>
      </c>
      <c r="M14" s="90">
        <v>106619.96035826624</v>
      </c>
      <c r="N14" s="93">
        <v>690242.99214104272</v>
      </c>
      <c r="O14" s="131"/>
      <c r="P14" s="76"/>
      <c r="Q14" s="89" t="s">
        <v>28</v>
      </c>
      <c r="R14" s="91">
        <v>0</v>
      </c>
      <c r="S14" s="91">
        <v>0</v>
      </c>
      <c r="T14" s="91">
        <v>0</v>
      </c>
      <c r="U14" s="91">
        <v>0</v>
      </c>
      <c r="V14" s="91">
        <v>0</v>
      </c>
      <c r="W14" s="91">
        <v>0</v>
      </c>
      <c r="X14" s="91">
        <v>0</v>
      </c>
      <c r="Y14" s="91">
        <v>0</v>
      </c>
      <c r="Z14" s="91">
        <v>0</v>
      </c>
      <c r="AA14" s="91">
        <v>0</v>
      </c>
      <c r="AB14" s="91">
        <v>0</v>
      </c>
      <c r="AC14" s="92">
        <v>0</v>
      </c>
      <c r="AE14" s="76"/>
      <c r="AF14" s="89" t="s">
        <v>28</v>
      </c>
      <c r="AG14" s="91">
        <v>0</v>
      </c>
      <c r="AH14" s="91">
        <v>0</v>
      </c>
      <c r="AI14" s="91">
        <v>0</v>
      </c>
      <c r="AJ14" s="91">
        <v>0</v>
      </c>
      <c r="AK14" s="91">
        <v>0</v>
      </c>
      <c r="AL14" s="91">
        <v>0</v>
      </c>
      <c r="AM14" s="91">
        <v>0</v>
      </c>
      <c r="AN14" s="91">
        <v>0</v>
      </c>
      <c r="AO14" s="91">
        <v>0</v>
      </c>
      <c r="AP14" s="91">
        <v>0</v>
      </c>
      <c r="AQ14" s="91">
        <v>0</v>
      </c>
      <c r="AR14" s="92">
        <v>0</v>
      </c>
      <c r="AT14" s="76"/>
      <c r="AU14" s="89" t="s">
        <v>28</v>
      </c>
      <c r="AV14" s="91">
        <v>0</v>
      </c>
      <c r="AW14" s="91">
        <v>0</v>
      </c>
      <c r="AX14" s="91">
        <v>0</v>
      </c>
      <c r="AY14" s="91">
        <v>0</v>
      </c>
      <c r="AZ14" s="91">
        <v>0</v>
      </c>
      <c r="BA14" s="91">
        <v>0</v>
      </c>
      <c r="BB14" s="91">
        <v>0</v>
      </c>
      <c r="BC14" s="91">
        <v>0</v>
      </c>
      <c r="BD14" s="91">
        <v>0</v>
      </c>
      <c r="BE14" s="91">
        <v>0</v>
      </c>
      <c r="BF14" s="91">
        <v>0</v>
      </c>
      <c r="BG14" s="92">
        <v>0</v>
      </c>
    </row>
    <row r="15" spans="1:59" s="75" customFormat="1" x14ac:dyDescent="0.25">
      <c r="A15" s="79"/>
      <c r="B15" s="71" t="s">
        <v>29</v>
      </c>
      <c r="C15" s="80">
        <v>101071.69849621051</v>
      </c>
      <c r="D15" s="80">
        <v>79324.599999999991</v>
      </c>
      <c r="E15" s="80">
        <v>220377.78</v>
      </c>
      <c r="F15" s="80">
        <v>25414</v>
      </c>
      <c r="G15" s="80">
        <v>14461.25</v>
      </c>
      <c r="H15" s="80">
        <v>49156.32</v>
      </c>
      <c r="I15" s="80">
        <v>16250.61</v>
      </c>
      <c r="J15" s="80">
        <v>38485.834404320718</v>
      </c>
      <c r="K15" s="80">
        <v>23504.356441828393</v>
      </c>
      <c r="L15" s="80">
        <v>71345.3</v>
      </c>
      <c r="M15" s="80">
        <v>121229.54680719523</v>
      </c>
      <c r="N15" s="81">
        <v>760621.2961495549</v>
      </c>
      <c r="O15" s="131"/>
      <c r="P15" s="76"/>
      <c r="Q15" s="71" t="s">
        <v>29</v>
      </c>
      <c r="R15" s="59">
        <v>0</v>
      </c>
      <c r="S15" s="59">
        <v>0</v>
      </c>
      <c r="T15" s="59">
        <v>0</v>
      </c>
      <c r="U15" s="59">
        <v>0</v>
      </c>
      <c r="V15" s="59">
        <v>0</v>
      </c>
      <c r="W15" s="59">
        <v>0</v>
      </c>
      <c r="X15" s="59">
        <v>0</v>
      </c>
      <c r="Y15" s="59">
        <v>0</v>
      </c>
      <c r="Z15" s="59">
        <v>0</v>
      </c>
      <c r="AA15" s="59">
        <v>0</v>
      </c>
      <c r="AB15" s="59">
        <v>0</v>
      </c>
      <c r="AC15" s="60">
        <v>0</v>
      </c>
      <c r="AE15" s="76"/>
      <c r="AF15" s="71" t="s">
        <v>29</v>
      </c>
      <c r="AG15" s="59">
        <v>0</v>
      </c>
      <c r="AH15" s="59">
        <v>0</v>
      </c>
      <c r="AI15" s="59">
        <v>0</v>
      </c>
      <c r="AJ15" s="59">
        <v>0</v>
      </c>
      <c r="AK15" s="59">
        <v>0</v>
      </c>
      <c r="AL15" s="59">
        <v>0</v>
      </c>
      <c r="AM15" s="59">
        <v>0</v>
      </c>
      <c r="AN15" s="59">
        <v>0</v>
      </c>
      <c r="AO15" s="59">
        <v>0</v>
      </c>
      <c r="AP15" s="59">
        <v>0</v>
      </c>
      <c r="AQ15" s="59">
        <v>0</v>
      </c>
      <c r="AR15" s="60">
        <v>0</v>
      </c>
      <c r="AT15" s="76"/>
      <c r="AU15" s="71" t="s">
        <v>29</v>
      </c>
      <c r="AV15" s="59">
        <v>0</v>
      </c>
      <c r="AW15" s="59">
        <v>0</v>
      </c>
      <c r="AX15" s="59">
        <v>0</v>
      </c>
      <c r="AY15" s="59">
        <v>0</v>
      </c>
      <c r="AZ15" s="59">
        <v>0</v>
      </c>
      <c r="BA15" s="59">
        <v>0</v>
      </c>
      <c r="BB15" s="59">
        <v>0</v>
      </c>
      <c r="BC15" s="59">
        <v>0</v>
      </c>
      <c r="BD15" s="59">
        <v>0</v>
      </c>
      <c r="BE15" s="59">
        <v>0</v>
      </c>
      <c r="BF15" s="59">
        <v>0</v>
      </c>
      <c r="BG15" s="60">
        <v>0</v>
      </c>
    </row>
    <row r="16" spans="1:59" s="75" customFormat="1" x14ac:dyDescent="0.25">
      <c r="A16" s="79"/>
      <c r="B16" s="72" t="s">
        <v>30</v>
      </c>
      <c r="C16" s="82">
        <v>95904.204424759984</v>
      </c>
      <c r="D16" s="82">
        <v>79233.609999999986</v>
      </c>
      <c r="E16" s="82">
        <v>218051.35</v>
      </c>
      <c r="F16" s="82">
        <v>24106.399999999998</v>
      </c>
      <c r="G16" s="82">
        <v>16061.4</v>
      </c>
      <c r="H16" s="82">
        <v>50756.549999999996</v>
      </c>
      <c r="I16" s="82">
        <v>15190.61</v>
      </c>
      <c r="J16" s="82">
        <v>41917.822500000002</v>
      </c>
      <c r="K16" s="82">
        <v>23752.176622596442</v>
      </c>
      <c r="L16" s="82">
        <v>71754.2</v>
      </c>
      <c r="M16" s="82">
        <v>116092.77644424215</v>
      </c>
      <c r="N16" s="83">
        <v>752821.09999159852</v>
      </c>
      <c r="O16" s="131"/>
      <c r="P16" s="76"/>
      <c r="Q16" s="72" t="s">
        <v>30</v>
      </c>
      <c r="R16" s="57">
        <v>0</v>
      </c>
      <c r="S16" s="57">
        <v>0</v>
      </c>
      <c r="T16" s="57">
        <v>0</v>
      </c>
      <c r="U16" s="57">
        <v>0</v>
      </c>
      <c r="V16" s="57">
        <v>0</v>
      </c>
      <c r="W16" s="57">
        <v>0</v>
      </c>
      <c r="X16" s="57">
        <v>0</v>
      </c>
      <c r="Y16" s="57">
        <v>0</v>
      </c>
      <c r="Z16" s="57">
        <v>0</v>
      </c>
      <c r="AA16" s="57">
        <v>0</v>
      </c>
      <c r="AB16" s="57">
        <v>0</v>
      </c>
      <c r="AC16" s="58">
        <v>0</v>
      </c>
      <c r="AE16" s="76"/>
      <c r="AF16" s="72" t="s">
        <v>30</v>
      </c>
      <c r="AG16" s="57">
        <v>0</v>
      </c>
      <c r="AH16" s="57">
        <v>0</v>
      </c>
      <c r="AI16" s="57">
        <v>0</v>
      </c>
      <c r="AJ16" s="57">
        <v>0</v>
      </c>
      <c r="AK16" s="57">
        <v>0</v>
      </c>
      <c r="AL16" s="57">
        <v>0</v>
      </c>
      <c r="AM16" s="57">
        <v>0</v>
      </c>
      <c r="AN16" s="57">
        <v>0</v>
      </c>
      <c r="AO16" s="57">
        <v>0</v>
      </c>
      <c r="AP16" s="57">
        <v>0</v>
      </c>
      <c r="AQ16" s="57">
        <v>0</v>
      </c>
      <c r="AR16" s="58">
        <v>0</v>
      </c>
      <c r="AT16" s="76"/>
      <c r="AU16" s="72" t="s">
        <v>30</v>
      </c>
      <c r="AV16" s="57">
        <v>0</v>
      </c>
      <c r="AW16" s="57">
        <v>0</v>
      </c>
      <c r="AX16" s="57">
        <v>0</v>
      </c>
      <c r="AY16" s="57">
        <v>0</v>
      </c>
      <c r="AZ16" s="57">
        <v>0</v>
      </c>
      <c r="BA16" s="57">
        <v>0</v>
      </c>
      <c r="BB16" s="57">
        <v>0</v>
      </c>
      <c r="BC16" s="57">
        <v>0</v>
      </c>
      <c r="BD16" s="57">
        <v>0</v>
      </c>
      <c r="BE16" s="57">
        <v>0</v>
      </c>
      <c r="BF16" s="57">
        <v>0</v>
      </c>
      <c r="BG16" s="58">
        <v>0</v>
      </c>
    </row>
    <row r="17" spans="1:59" s="75" customFormat="1" x14ac:dyDescent="0.25">
      <c r="A17" s="79"/>
      <c r="B17" s="71" t="s">
        <v>31</v>
      </c>
      <c r="C17" s="80">
        <v>96101.225168250283</v>
      </c>
      <c r="D17" s="80">
        <v>74125.47</v>
      </c>
      <c r="E17" s="80">
        <v>213738.34499999997</v>
      </c>
      <c r="F17" s="80">
        <v>21669.65</v>
      </c>
      <c r="G17" s="80">
        <v>16337.5</v>
      </c>
      <c r="H17" s="80">
        <v>56515</v>
      </c>
      <c r="I17" s="80">
        <v>12955.05</v>
      </c>
      <c r="J17" s="80">
        <v>41219.82</v>
      </c>
      <c r="K17" s="80">
        <v>20724.08049888222</v>
      </c>
      <c r="L17" s="80">
        <v>61898</v>
      </c>
      <c r="M17" s="80">
        <v>112775.90015935113</v>
      </c>
      <c r="N17" s="81">
        <v>728060.04082648363</v>
      </c>
      <c r="O17" s="131"/>
      <c r="P17" s="76"/>
      <c r="Q17" s="71" t="s">
        <v>31</v>
      </c>
      <c r="R17" s="59">
        <v>0</v>
      </c>
      <c r="S17" s="59">
        <v>0</v>
      </c>
      <c r="T17" s="59">
        <v>0</v>
      </c>
      <c r="U17" s="59">
        <v>0</v>
      </c>
      <c r="V17" s="59">
        <v>0</v>
      </c>
      <c r="W17" s="59">
        <v>0</v>
      </c>
      <c r="X17" s="59">
        <v>0</v>
      </c>
      <c r="Y17" s="59">
        <v>0</v>
      </c>
      <c r="Z17" s="59">
        <v>0</v>
      </c>
      <c r="AA17" s="59">
        <v>0</v>
      </c>
      <c r="AB17" s="59">
        <v>0</v>
      </c>
      <c r="AC17" s="60">
        <v>0</v>
      </c>
      <c r="AE17" s="76"/>
      <c r="AF17" s="71" t="s">
        <v>31</v>
      </c>
      <c r="AG17" s="59">
        <v>0</v>
      </c>
      <c r="AH17" s="59">
        <v>0</v>
      </c>
      <c r="AI17" s="59">
        <v>0</v>
      </c>
      <c r="AJ17" s="59">
        <v>0</v>
      </c>
      <c r="AK17" s="59">
        <v>0</v>
      </c>
      <c r="AL17" s="59">
        <v>0</v>
      </c>
      <c r="AM17" s="59">
        <v>0</v>
      </c>
      <c r="AN17" s="59">
        <v>0</v>
      </c>
      <c r="AO17" s="59">
        <v>0</v>
      </c>
      <c r="AP17" s="59">
        <v>0</v>
      </c>
      <c r="AQ17" s="59">
        <v>0</v>
      </c>
      <c r="AR17" s="60">
        <v>0</v>
      </c>
      <c r="AT17" s="76"/>
      <c r="AU17" s="71" t="s">
        <v>31</v>
      </c>
      <c r="AV17" s="59">
        <v>0</v>
      </c>
      <c r="AW17" s="59">
        <v>0</v>
      </c>
      <c r="AX17" s="59">
        <v>0</v>
      </c>
      <c r="AY17" s="59">
        <v>0</v>
      </c>
      <c r="AZ17" s="59">
        <v>0</v>
      </c>
      <c r="BA17" s="59">
        <v>0</v>
      </c>
      <c r="BB17" s="59">
        <v>0</v>
      </c>
      <c r="BC17" s="59">
        <v>0</v>
      </c>
      <c r="BD17" s="59">
        <v>0</v>
      </c>
      <c r="BE17" s="59">
        <v>0</v>
      </c>
      <c r="BF17" s="59">
        <v>0</v>
      </c>
      <c r="BG17" s="60">
        <v>0</v>
      </c>
    </row>
    <row r="18" spans="1:59" s="75" customFormat="1" x14ac:dyDescent="0.25">
      <c r="A18" s="79"/>
      <c r="B18" s="72" t="s">
        <v>32</v>
      </c>
      <c r="C18" s="82">
        <v>97710.122434000892</v>
      </c>
      <c r="D18" s="82">
        <v>75105.25999999998</v>
      </c>
      <c r="E18" s="82">
        <v>210220.24</v>
      </c>
      <c r="F18" s="82">
        <v>20121.25</v>
      </c>
      <c r="G18" s="82">
        <v>16258</v>
      </c>
      <c r="H18" s="82">
        <v>61023</v>
      </c>
      <c r="I18" s="82">
        <v>14304.199999999999</v>
      </c>
      <c r="J18" s="82">
        <v>47299.645000000004</v>
      </c>
      <c r="K18" s="82">
        <v>20635.815127370235</v>
      </c>
      <c r="L18" s="82">
        <v>58220.149999999994</v>
      </c>
      <c r="M18" s="82">
        <v>118042.40070624913</v>
      </c>
      <c r="N18" s="83">
        <v>738940.08326762018</v>
      </c>
      <c r="O18" s="131"/>
      <c r="P18" s="76"/>
      <c r="Q18" s="72" t="s">
        <v>32</v>
      </c>
      <c r="R18" s="57">
        <v>0</v>
      </c>
      <c r="S18" s="57">
        <v>0</v>
      </c>
      <c r="T18" s="57">
        <v>0</v>
      </c>
      <c r="U18" s="57">
        <v>0</v>
      </c>
      <c r="V18" s="57">
        <v>0</v>
      </c>
      <c r="W18" s="57">
        <v>0</v>
      </c>
      <c r="X18" s="57">
        <v>0</v>
      </c>
      <c r="Y18" s="57">
        <v>0</v>
      </c>
      <c r="Z18" s="57">
        <v>0</v>
      </c>
      <c r="AA18" s="57">
        <v>0</v>
      </c>
      <c r="AB18" s="57">
        <v>0</v>
      </c>
      <c r="AC18" s="58">
        <v>0</v>
      </c>
      <c r="AE18" s="76"/>
      <c r="AF18" s="72" t="s">
        <v>32</v>
      </c>
      <c r="AG18" s="57">
        <v>0</v>
      </c>
      <c r="AH18" s="57">
        <v>0</v>
      </c>
      <c r="AI18" s="57">
        <v>0</v>
      </c>
      <c r="AJ18" s="57">
        <v>0</v>
      </c>
      <c r="AK18" s="57">
        <v>0</v>
      </c>
      <c r="AL18" s="57">
        <v>0</v>
      </c>
      <c r="AM18" s="57">
        <v>0</v>
      </c>
      <c r="AN18" s="57">
        <v>0</v>
      </c>
      <c r="AO18" s="57">
        <v>0</v>
      </c>
      <c r="AP18" s="57">
        <v>0</v>
      </c>
      <c r="AQ18" s="57">
        <v>0</v>
      </c>
      <c r="AR18" s="58">
        <v>0</v>
      </c>
      <c r="AT18" s="76"/>
      <c r="AU18" s="72" t="s">
        <v>32</v>
      </c>
      <c r="AV18" s="57">
        <v>0</v>
      </c>
      <c r="AW18" s="57">
        <v>0</v>
      </c>
      <c r="AX18" s="57">
        <v>0</v>
      </c>
      <c r="AY18" s="57">
        <v>0</v>
      </c>
      <c r="AZ18" s="57">
        <v>0</v>
      </c>
      <c r="BA18" s="57">
        <v>0</v>
      </c>
      <c r="BB18" s="57">
        <v>0</v>
      </c>
      <c r="BC18" s="57">
        <v>0</v>
      </c>
      <c r="BD18" s="57">
        <v>0</v>
      </c>
      <c r="BE18" s="57">
        <v>0</v>
      </c>
      <c r="BF18" s="57">
        <v>0</v>
      </c>
      <c r="BG18" s="58">
        <v>0</v>
      </c>
    </row>
    <row r="19" spans="1:59" s="75" customFormat="1" x14ac:dyDescent="0.25">
      <c r="A19" s="79"/>
      <c r="B19" s="71" t="s">
        <v>33</v>
      </c>
      <c r="C19" s="80">
        <v>99296.423246437495</v>
      </c>
      <c r="D19" s="80">
        <v>80517.430000000008</v>
      </c>
      <c r="E19" s="80">
        <v>203367.40000000002</v>
      </c>
      <c r="F19" s="80">
        <v>21579.7</v>
      </c>
      <c r="G19" s="80">
        <v>15437</v>
      </c>
      <c r="H19" s="80">
        <v>47569</v>
      </c>
      <c r="I19" s="80">
        <v>12877.110000000002</v>
      </c>
      <c r="J19" s="80">
        <v>42606.357499999998</v>
      </c>
      <c r="K19" s="80">
        <v>17608.21939432215</v>
      </c>
      <c r="L19" s="80">
        <v>56890.45</v>
      </c>
      <c r="M19" s="80">
        <v>110084.11870727105</v>
      </c>
      <c r="N19" s="81">
        <v>707833.20884803066</v>
      </c>
      <c r="O19" s="131"/>
      <c r="P19" s="76"/>
      <c r="Q19" s="71" t="s">
        <v>33</v>
      </c>
      <c r="R19" s="59">
        <v>0</v>
      </c>
      <c r="S19" s="59">
        <v>0</v>
      </c>
      <c r="T19" s="59">
        <v>0</v>
      </c>
      <c r="U19" s="59">
        <v>0</v>
      </c>
      <c r="V19" s="59">
        <v>0</v>
      </c>
      <c r="W19" s="59">
        <v>0</v>
      </c>
      <c r="X19" s="59">
        <v>0</v>
      </c>
      <c r="Y19" s="59">
        <v>0</v>
      </c>
      <c r="Z19" s="59">
        <v>0</v>
      </c>
      <c r="AA19" s="59">
        <v>0</v>
      </c>
      <c r="AB19" s="59">
        <v>0</v>
      </c>
      <c r="AC19" s="60">
        <v>0</v>
      </c>
      <c r="AE19" s="76"/>
      <c r="AF19" s="71" t="s">
        <v>33</v>
      </c>
      <c r="AG19" s="59">
        <v>0</v>
      </c>
      <c r="AH19" s="59">
        <v>0</v>
      </c>
      <c r="AI19" s="59">
        <v>0</v>
      </c>
      <c r="AJ19" s="59">
        <v>0</v>
      </c>
      <c r="AK19" s="59">
        <v>0</v>
      </c>
      <c r="AL19" s="59">
        <v>0</v>
      </c>
      <c r="AM19" s="59">
        <v>0</v>
      </c>
      <c r="AN19" s="59">
        <v>0</v>
      </c>
      <c r="AO19" s="59">
        <v>0</v>
      </c>
      <c r="AP19" s="59">
        <v>0</v>
      </c>
      <c r="AQ19" s="59">
        <v>0</v>
      </c>
      <c r="AR19" s="60">
        <v>0</v>
      </c>
      <c r="AT19" s="76"/>
      <c r="AU19" s="71" t="s">
        <v>33</v>
      </c>
      <c r="AV19" s="59">
        <v>0</v>
      </c>
      <c r="AW19" s="59">
        <v>0</v>
      </c>
      <c r="AX19" s="59">
        <v>0</v>
      </c>
      <c r="AY19" s="59">
        <v>0</v>
      </c>
      <c r="AZ19" s="59">
        <v>0</v>
      </c>
      <c r="BA19" s="59">
        <v>0</v>
      </c>
      <c r="BB19" s="59">
        <v>0</v>
      </c>
      <c r="BC19" s="59">
        <v>0</v>
      </c>
      <c r="BD19" s="59">
        <v>0</v>
      </c>
      <c r="BE19" s="59">
        <v>0</v>
      </c>
      <c r="BF19" s="59">
        <v>0</v>
      </c>
      <c r="BG19" s="60">
        <v>0</v>
      </c>
    </row>
    <row r="20" spans="1:59" s="75" customFormat="1" x14ac:dyDescent="0.25">
      <c r="A20" s="79">
        <v>2023</v>
      </c>
      <c r="B20" s="89" t="s">
        <v>21</v>
      </c>
      <c r="C20" s="90">
        <v>81937.369998092661</v>
      </c>
      <c r="D20" s="90">
        <v>76978.929999999993</v>
      </c>
      <c r="E20" s="90">
        <v>165295</v>
      </c>
      <c r="F20" s="90">
        <v>16357.55</v>
      </c>
      <c r="G20" s="90">
        <v>10984.9</v>
      </c>
      <c r="H20" s="90">
        <v>40079.25</v>
      </c>
      <c r="I20" s="90">
        <v>11068.32</v>
      </c>
      <c r="J20" s="90">
        <v>29861.33</v>
      </c>
      <c r="K20" s="90">
        <v>14256</v>
      </c>
      <c r="L20" s="90">
        <v>42740.76</v>
      </c>
      <c r="M20" s="90">
        <v>81077.530815416612</v>
      </c>
      <c r="N20" s="93">
        <v>570636.94081350928</v>
      </c>
      <c r="O20" s="131"/>
      <c r="P20" s="76">
        <v>2023</v>
      </c>
      <c r="Q20" s="89" t="s">
        <v>21</v>
      </c>
      <c r="R20" s="91">
        <v>35.062748777905114</v>
      </c>
      <c r="S20" s="91">
        <v>13.138671755871044</v>
      </c>
      <c r="T20" s="91">
        <v>2.2299481456454089</v>
      </c>
      <c r="U20" s="91">
        <v>-20.958354373189479</v>
      </c>
      <c r="V20" s="91">
        <v>2.4209225892170281</v>
      </c>
      <c r="W20" s="91">
        <v>20.604205879565043</v>
      </c>
      <c r="X20" s="91">
        <v>-7.7491629903809667</v>
      </c>
      <c r="Y20" s="91">
        <v>-17.907915703152838</v>
      </c>
      <c r="Z20" s="91">
        <v>-20.7656128956462</v>
      </c>
      <c r="AA20" s="91">
        <v>-1.7335195627058368</v>
      </c>
      <c r="AB20" s="91">
        <v>-15.017168469830779</v>
      </c>
      <c r="AC20" s="92">
        <v>1.8426807932196994</v>
      </c>
      <c r="AE20" s="76">
        <v>2023</v>
      </c>
      <c r="AF20" s="89" t="s">
        <v>21</v>
      </c>
      <c r="AG20" s="91">
        <v>35.062748777905114</v>
      </c>
      <c r="AH20" s="91">
        <v>13.138671755871044</v>
      </c>
      <c r="AI20" s="91">
        <v>2.2299481456454089</v>
      </c>
      <c r="AJ20" s="91">
        <v>-20.958354373189479</v>
      </c>
      <c r="AK20" s="91">
        <v>2.4209225892170281</v>
      </c>
      <c r="AL20" s="91">
        <v>20.604205879565043</v>
      </c>
      <c r="AM20" s="91">
        <v>-7.7491629903809667</v>
      </c>
      <c r="AN20" s="91">
        <v>-17.907915703152838</v>
      </c>
      <c r="AO20" s="91">
        <v>-20.7656128956462</v>
      </c>
      <c r="AP20" s="91">
        <v>-1.7335195627058368</v>
      </c>
      <c r="AQ20" s="91">
        <v>-15.017168469830779</v>
      </c>
      <c r="AR20" s="92">
        <v>1.8426807932196994</v>
      </c>
      <c r="AT20" s="76">
        <v>2023</v>
      </c>
      <c r="AU20" s="89" t="s">
        <v>21</v>
      </c>
      <c r="AV20" s="91">
        <v>0</v>
      </c>
      <c r="AW20" s="91">
        <v>0</v>
      </c>
      <c r="AX20" s="91">
        <v>0</v>
      </c>
      <c r="AY20" s="91">
        <v>0</v>
      </c>
      <c r="AZ20" s="91">
        <v>0</v>
      </c>
      <c r="BA20" s="91">
        <v>0</v>
      </c>
      <c r="BB20" s="91">
        <v>0</v>
      </c>
      <c r="BC20" s="91">
        <v>0</v>
      </c>
      <c r="BD20" s="91">
        <v>0</v>
      </c>
      <c r="BE20" s="91">
        <v>0</v>
      </c>
      <c r="BF20" s="91">
        <v>0</v>
      </c>
      <c r="BG20" s="92">
        <v>0</v>
      </c>
    </row>
    <row r="21" spans="1:59" s="75" customFormat="1" x14ac:dyDescent="0.25">
      <c r="A21" s="76"/>
      <c r="B21" s="71" t="s">
        <v>23</v>
      </c>
      <c r="C21" s="80">
        <v>99678.350017929071</v>
      </c>
      <c r="D21" s="80">
        <v>71145.010000000009</v>
      </c>
      <c r="E21" s="80">
        <v>199835.75</v>
      </c>
      <c r="F21" s="80">
        <v>19756.670000000002</v>
      </c>
      <c r="G21" s="80">
        <v>13606.55</v>
      </c>
      <c r="H21" s="80">
        <v>58365.35</v>
      </c>
      <c r="I21" s="80">
        <v>11408.059999999998</v>
      </c>
      <c r="J21" s="80">
        <v>37681.477500000001</v>
      </c>
      <c r="K21" s="80">
        <v>17406.75</v>
      </c>
      <c r="L21" s="80">
        <v>56548.35</v>
      </c>
      <c r="M21" s="80">
        <v>102861.01790991519</v>
      </c>
      <c r="N21" s="81">
        <v>688293.3354278442</v>
      </c>
      <c r="O21" s="131"/>
      <c r="P21" s="76"/>
      <c r="Q21" s="71" t="s">
        <v>23</v>
      </c>
      <c r="R21" s="59">
        <v>24.328179650786709</v>
      </c>
      <c r="S21" s="59">
        <v>-3.5741987931223917</v>
      </c>
      <c r="T21" s="59">
        <v>1.9421660773392375</v>
      </c>
      <c r="U21" s="59">
        <v>-22.730732226246246</v>
      </c>
      <c r="V21" s="59">
        <v>17.992065384698748</v>
      </c>
      <c r="W21" s="59">
        <v>30.053511802566732</v>
      </c>
      <c r="X21" s="59">
        <v>-4.5002992721199888</v>
      </c>
      <c r="Y21" s="59">
        <v>-1.21061067663301</v>
      </c>
      <c r="Z21" s="59">
        <v>-35.710248264303331</v>
      </c>
      <c r="AA21" s="59">
        <v>1.9340270216874274</v>
      </c>
      <c r="AB21" s="59">
        <v>-11.234928843887843</v>
      </c>
      <c r="AC21" s="60">
        <v>1.1478499927461314</v>
      </c>
      <c r="AE21" s="76"/>
      <c r="AF21" s="71" t="s">
        <v>23</v>
      </c>
      <c r="AG21" s="59">
        <v>28.952052413130559</v>
      </c>
      <c r="AH21" s="59">
        <v>4.4438653130221724</v>
      </c>
      <c r="AI21" s="59">
        <v>2.0722442898869247</v>
      </c>
      <c r="AJ21" s="59">
        <v>-21.937901302215906</v>
      </c>
      <c r="AK21" s="59">
        <v>10.488610324841602</v>
      </c>
      <c r="AL21" s="59">
        <v>26.033286390987072</v>
      </c>
      <c r="AM21" s="59">
        <v>-6.1282875008561888</v>
      </c>
      <c r="AN21" s="59">
        <v>-9.3612046945174257</v>
      </c>
      <c r="AO21" s="59">
        <v>-29.743958356542592</v>
      </c>
      <c r="AP21" s="59">
        <v>0.32223844371723942</v>
      </c>
      <c r="AQ21" s="59">
        <v>-12.942781458630321</v>
      </c>
      <c r="AR21" s="60">
        <v>1.4616184114846646</v>
      </c>
      <c r="AT21" s="76"/>
      <c r="AU21" s="71" t="s">
        <v>23</v>
      </c>
      <c r="AV21" s="59">
        <v>0</v>
      </c>
      <c r="AW21" s="59">
        <v>0</v>
      </c>
      <c r="AX21" s="59">
        <v>0</v>
      </c>
      <c r="AY21" s="59">
        <v>0</v>
      </c>
      <c r="AZ21" s="59">
        <v>0</v>
      </c>
      <c r="BA21" s="59">
        <v>0</v>
      </c>
      <c r="BB21" s="59">
        <v>0</v>
      </c>
      <c r="BC21" s="59">
        <v>0</v>
      </c>
      <c r="BD21" s="59">
        <v>0</v>
      </c>
      <c r="BE21" s="59">
        <v>0</v>
      </c>
      <c r="BF21" s="59">
        <v>0</v>
      </c>
      <c r="BG21" s="60">
        <v>0</v>
      </c>
    </row>
    <row r="22" spans="1:59" s="75" customFormat="1" x14ac:dyDescent="0.25">
      <c r="A22" s="79"/>
      <c r="B22" s="89" t="s">
        <v>24</v>
      </c>
      <c r="C22" s="90">
        <v>106914.16002918243</v>
      </c>
      <c r="D22" s="90">
        <v>82675</v>
      </c>
      <c r="E22" s="90">
        <v>219782</v>
      </c>
      <c r="F22" s="90">
        <v>19252.55</v>
      </c>
      <c r="G22" s="90">
        <v>15551.65</v>
      </c>
      <c r="H22" s="90">
        <v>64569.600000000006</v>
      </c>
      <c r="I22" s="90">
        <v>13120.400000000001</v>
      </c>
      <c r="J22" s="90">
        <v>44329.527999999998</v>
      </c>
      <c r="K22" s="90">
        <v>20374.25</v>
      </c>
      <c r="L22" s="90">
        <v>50059.35</v>
      </c>
      <c r="M22" s="90">
        <v>107890.67881607491</v>
      </c>
      <c r="N22" s="93">
        <v>744519.16684525739</v>
      </c>
      <c r="O22" s="131"/>
      <c r="P22" s="76"/>
      <c r="Q22" s="89" t="s">
        <v>24</v>
      </c>
      <c r="R22" s="91">
        <v>12.734808792269448</v>
      </c>
      <c r="S22" s="91">
        <v>12.963742293734398</v>
      </c>
      <c r="T22" s="91">
        <v>5.1054942921320787</v>
      </c>
      <c r="U22" s="91">
        <v>-36.463397368645985</v>
      </c>
      <c r="V22" s="91">
        <v>9.2743337959140746</v>
      </c>
      <c r="W22" s="91">
        <v>14.502159896154751</v>
      </c>
      <c r="X22" s="91">
        <v>-2.4886196837665437</v>
      </c>
      <c r="Y22" s="91">
        <v>15.790571820553495</v>
      </c>
      <c r="Z22" s="91">
        <v>-28.195030937714293</v>
      </c>
      <c r="AA22" s="91">
        <v>-13.880239335530803</v>
      </c>
      <c r="AB22" s="91">
        <v>-13.798337815386333</v>
      </c>
      <c r="AC22" s="92">
        <v>0.41294960342909803</v>
      </c>
      <c r="AE22" s="76"/>
      <c r="AF22" s="89" t="s">
        <v>24</v>
      </c>
      <c r="AG22" s="91">
        <v>22.426191964131618</v>
      </c>
      <c r="AH22" s="91">
        <v>7.343960558261827</v>
      </c>
      <c r="AI22" s="91">
        <v>3.1912353896903909</v>
      </c>
      <c r="AJ22" s="91">
        <v>-27.686542251181223</v>
      </c>
      <c r="AK22" s="91">
        <v>10.0150046247131</v>
      </c>
      <c r="AL22" s="91">
        <v>21.198706929880402</v>
      </c>
      <c r="AM22" s="91">
        <v>-4.8188225504606237</v>
      </c>
      <c r="AN22" s="91">
        <v>-0.82492993873523801</v>
      </c>
      <c r="AO22" s="91">
        <v>-29.145528558259088</v>
      </c>
      <c r="AP22" s="91">
        <v>-4.9328065022429826</v>
      </c>
      <c r="AQ22" s="91">
        <v>-13.261056256845293</v>
      </c>
      <c r="AR22" s="92">
        <v>1.0693659638216104</v>
      </c>
      <c r="AT22" s="76"/>
      <c r="AU22" s="89" t="s">
        <v>24</v>
      </c>
      <c r="AV22" s="91">
        <v>0</v>
      </c>
      <c r="AW22" s="91">
        <v>0</v>
      </c>
      <c r="AX22" s="91">
        <v>0</v>
      </c>
      <c r="AY22" s="91">
        <v>0</v>
      </c>
      <c r="AZ22" s="91">
        <v>0</v>
      </c>
      <c r="BA22" s="91">
        <v>0</v>
      </c>
      <c r="BB22" s="91">
        <v>0</v>
      </c>
      <c r="BC22" s="91">
        <v>0</v>
      </c>
      <c r="BD22" s="91">
        <v>0</v>
      </c>
      <c r="BE22" s="91">
        <v>0</v>
      </c>
      <c r="BF22" s="91">
        <v>0</v>
      </c>
      <c r="BG22" s="92">
        <v>0</v>
      </c>
    </row>
    <row r="23" spans="1:59" s="75" customFormat="1" x14ac:dyDescent="0.25">
      <c r="A23" s="79"/>
      <c r="B23" s="71" t="s">
        <v>25</v>
      </c>
      <c r="C23" s="80">
        <v>98264.599960422507</v>
      </c>
      <c r="D23" s="80">
        <v>72255.749999999971</v>
      </c>
      <c r="E23" s="80">
        <v>187001.45</v>
      </c>
      <c r="F23" s="80">
        <v>16176.95</v>
      </c>
      <c r="G23" s="80">
        <v>12895.5</v>
      </c>
      <c r="H23" s="80">
        <v>48249.25</v>
      </c>
      <c r="I23" s="80">
        <v>9353.3599999999988</v>
      </c>
      <c r="J23" s="80">
        <v>36497.710000000006</v>
      </c>
      <c r="K23" s="80">
        <v>17625.25</v>
      </c>
      <c r="L23" s="80">
        <v>38119.050000000003</v>
      </c>
      <c r="M23" s="80">
        <v>90690.167458593321</v>
      </c>
      <c r="N23" s="81">
        <v>627129.03741901577</v>
      </c>
      <c r="O23" s="131"/>
      <c r="P23" s="76"/>
      <c r="Q23" s="71" t="s">
        <v>25</v>
      </c>
      <c r="R23" s="59">
        <v>18.414627677549689</v>
      </c>
      <c r="S23" s="59">
        <v>-0.96097898963569151</v>
      </c>
      <c r="T23" s="59">
        <v>4.00461954904614</v>
      </c>
      <c r="U23" s="59">
        <v>-37.412538036402744</v>
      </c>
      <c r="V23" s="59">
        <v>2.847230529967689</v>
      </c>
      <c r="W23" s="59">
        <v>6.6865302016019683</v>
      </c>
      <c r="X23" s="59">
        <v>-19.315767454097681</v>
      </c>
      <c r="Y23" s="59">
        <v>-9.5321418599389318</v>
      </c>
      <c r="Z23" s="59">
        <v>-26.560746065574961</v>
      </c>
      <c r="AA23" s="59">
        <v>-25.705228342251715</v>
      </c>
      <c r="AB23" s="59">
        <v>-14.847355245849172</v>
      </c>
      <c r="AC23" s="60">
        <v>-3.9763703588305219</v>
      </c>
      <c r="AE23" s="76"/>
      <c r="AF23" s="71" t="s">
        <v>25</v>
      </c>
      <c r="AG23" s="59">
        <v>21.381525110107802</v>
      </c>
      <c r="AH23" s="59">
        <v>5.239882273450462</v>
      </c>
      <c r="AI23" s="59">
        <v>3.3871132872082654</v>
      </c>
      <c r="AJ23" s="59">
        <v>-30.141211114996295</v>
      </c>
      <c r="AK23" s="59">
        <v>8.1818784451503888</v>
      </c>
      <c r="AL23" s="59">
        <v>17.546960846417775</v>
      </c>
      <c r="AM23" s="59">
        <v>-8.2491418923111581</v>
      </c>
      <c r="AN23" s="59">
        <v>-3.1186704384350747</v>
      </c>
      <c r="AO23" s="59">
        <v>-28.508900889836724</v>
      </c>
      <c r="AP23" s="59">
        <v>-10.046815431674489</v>
      </c>
      <c r="AQ23" s="59">
        <v>-13.642467835385546</v>
      </c>
      <c r="AR23" s="60">
        <v>-0.18108005166010344</v>
      </c>
      <c r="AT23" s="76"/>
      <c r="AU23" s="71" t="s">
        <v>25</v>
      </c>
      <c r="AV23" s="59">
        <v>0</v>
      </c>
      <c r="AW23" s="59">
        <v>0</v>
      </c>
      <c r="AX23" s="59">
        <v>0</v>
      </c>
      <c r="AY23" s="59">
        <v>0</v>
      </c>
      <c r="AZ23" s="59">
        <v>0</v>
      </c>
      <c r="BA23" s="59">
        <v>0</v>
      </c>
      <c r="BB23" s="59">
        <v>0</v>
      </c>
      <c r="BC23" s="59">
        <v>0</v>
      </c>
      <c r="BD23" s="59">
        <v>0</v>
      </c>
      <c r="BE23" s="59">
        <v>0</v>
      </c>
      <c r="BF23" s="59">
        <v>0</v>
      </c>
      <c r="BG23" s="60">
        <v>0</v>
      </c>
    </row>
    <row r="24" spans="1:59" s="75" customFormat="1" x14ac:dyDescent="0.25">
      <c r="A24" s="79"/>
      <c r="B24" s="89" t="s">
        <v>26</v>
      </c>
      <c r="C24" s="90">
        <v>107148.41002639769</v>
      </c>
      <c r="D24" s="90">
        <v>83931.659999999974</v>
      </c>
      <c r="E24" s="90">
        <v>220401.31</v>
      </c>
      <c r="F24" s="90">
        <v>17958.5</v>
      </c>
      <c r="G24" s="90">
        <v>14750.75</v>
      </c>
      <c r="H24" s="90">
        <v>63123.840000000004</v>
      </c>
      <c r="I24" s="90">
        <v>10480.81</v>
      </c>
      <c r="J24" s="90">
        <v>43737.72</v>
      </c>
      <c r="K24" s="90">
        <v>21766.5</v>
      </c>
      <c r="L24" s="90">
        <v>45912</v>
      </c>
      <c r="M24" s="90">
        <v>103691.29</v>
      </c>
      <c r="N24" s="93">
        <v>732902.79002639768</v>
      </c>
      <c r="O24" s="131"/>
      <c r="P24" s="76"/>
      <c r="Q24" s="89" t="s">
        <v>26</v>
      </c>
      <c r="R24" s="91">
        <v>20.946268651327642</v>
      </c>
      <c r="S24" s="91">
        <v>13.963041021809858</v>
      </c>
      <c r="T24" s="91">
        <v>13.205031635841507</v>
      </c>
      <c r="U24" s="91">
        <v>-33.704217110982725</v>
      </c>
      <c r="V24" s="91">
        <v>4.2835378247206677</v>
      </c>
      <c r="W24" s="91">
        <v>26.879132064458403</v>
      </c>
      <c r="X24" s="91">
        <v>-26.586052988445203</v>
      </c>
      <c r="Y24" s="91">
        <v>21.026472985289118</v>
      </c>
      <c r="Z24" s="91">
        <v>-16.999339456637003</v>
      </c>
      <c r="AA24" s="91">
        <v>-19.525905359856552</v>
      </c>
      <c r="AB24" s="91">
        <v>0.98240677945145194</v>
      </c>
      <c r="AC24" s="92">
        <v>7.1040108087578488</v>
      </c>
      <c r="AE24" s="76"/>
      <c r="AF24" s="89" t="s">
        <v>26</v>
      </c>
      <c r="AG24" s="91">
        <v>21.286841364811892</v>
      </c>
      <c r="AH24" s="91">
        <v>7.0164861255144899</v>
      </c>
      <c r="AI24" s="91">
        <v>5.4177480280268071</v>
      </c>
      <c r="AJ24" s="91">
        <v>-30.886508732485368</v>
      </c>
      <c r="AK24" s="91">
        <v>7.3090019169855083</v>
      </c>
      <c r="AL24" s="91">
        <v>19.570188882150404</v>
      </c>
      <c r="AM24" s="91">
        <v>-12.386846144897632</v>
      </c>
      <c r="AN24" s="91">
        <v>1.4912033334975234</v>
      </c>
      <c r="AO24" s="91">
        <v>-26.068201358903025</v>
      </c>
      <c r="AP24" s="91">
        <v>-12.084053065510986</v>
      </c>
      <c r="AQ24" s="91">
        <v>-10.890206624070856</v>
      </c>
      <c r="AR24" s="92">
        <v>1.3206243608072725</v>
      </c>
      <c r="AT24" s="76"/>
      <c r="AU24" s="89" t="s">
        <v>26</v>
      </c>
      <c r="AV24" s="91">
        <v>0</v>
      </c>
      <c r="AW24" s="91">
        <v>0</v>
      </c>
      <c r="AX24" s="91">
        <v>0</v>
      </c>
      <c r="AY24" s="91">
        <v>0</v>
      </c>
      <c r="AZ24" s="91">
        <v>0</v>
      </c>
      <c r="BA24" s="91">
        <v>0</v>
      </c>
      <c r="BB24" s="91">
        <v>0</v>
      </c>
      <c r="BC24" s="91">
        <v>0</v>
      </c>
      <c r="BD24" s="91">
        <v>0</v>
      </c>
      <c r="BE24" s="91">
        <v>0</v>
      </c>
      <c r="BF24" s="91">
        <v>0</v>
      </c>
      <c r="BG24" s="92">
        <v>0</v>
      </c>
    </row>
    <row r="25" spans="1:59" s="75" customFormat="1" x14ac:dyDescent="0.25">
      <c r="A25" s="79"/>
      <c r="B25" s="71" t="s">
        <v>27</v>
      </c>
      <c r="C25" s="80">
        <v>102342.04996185304</v>
      </c>
      <c r="D25" s="80">
        <v>72970.199999999983</v>
      </c>
      <c r="E25" s="80">
        <v>219916.55</v>
      </c>
      <c r="F25" s="80">
        <v>17880.150000000001</v>
      </c>
      <c r="G25" s="80">
        <v>13277.25</v>
      </c>
      <c r="H25" s="80">
        <v>63459.729999999996</v>
      </c>
      <c r="I25" s="80">
        <v>9904.91</v>
      </c>
      <c r="J25" s="80">
        <v>38590.863000000005</v>
      </c>
      <c r="K25" s="80">
        <v>19741.740000000002</v>
      </c>
      <c r="L25" s="80">
        <v>43329.75</v>
      </c>
      <c r="M25" s="80">
        <v>96206.214999999982</v>
      </c>
      <c r="N25" s="81">
        <v>697619.40796185296</v>
      </c>
      <c r="O25" s="131"/>
      <c r="P25" s="76"/>
      <c r="Q25" s="71" t="s">
        <v>27</v>
      </c>
      <c r="R25" s="59">
        <v>13.117767973707231</v>
      </c>
      <c r="S25" s="59">
        <v>-1.9903545986504838</v>
      </c>
      <c r="T25" s="59">
        <v>16.147698755929383</v>
      </c>
      <c r="U25" s="59">
        <v>-22.693770890990052</v>
      </c>
      <c r="V25" s="59">
        <v>-5.1787550705593333</v>
      </c>
      <c r="W25" s="59">
        <v>40.136427124220887</v>
      </c>
      <c r="X25" s="59">
        <v>-21.498321768661668</v>
      </c>
      <c r="Y25" s="59">
        <v>13.555311535876029</v>
      </c>
      <c r="Z25" s="59">
        <v>-16.132605283078775</v>
      </c>
      <c r="AA25" s="59">
        <v>-26.223939643921611</v>
      </c>
      <c r="AB25" s="59">
        <v>-10.344092286377858</v>
      </c>
      <c r="AC25" s="60">
        <v>3.6793988375283959</v>
      </c>
      <c r="AE25" s="76"/>
      <c r="AF25" s="71" t="s">
        <v>27</v>
      </c>
      <c r="AG25" s="59">
        <v>19.801911339788305</v>
      </c>
      <c r="AH25" s="59">
        <v>5.4786957281197459</v>
      </c>
      <c r="AI25" s="59">
        <v>7.2146037676101145</v>
      </c>
      <c r="AJ25" s="59">
        <v>-29.64500602276037</v>
      </c>
      <c r="AK25" s="59">
        <v>5.0432461499588612</v>
      </c>
      <c r="AL25" s="59">
        <v>22.959761649944227</v>
      </c>
      <c r="AM25" s="59">
        <v>-13.901811536860436</v>
      </c>
      <c r="AN25" s="59">
        <v>3.3275013975104741</v>
      </c>
      <c r="AO25" s="59">
        <v>-24.479427981209341</v>
      </c>
      <c r="AP25" s="59">
        <v>-14.645694784391054</v>
      </c>
      <c r="AQ25" s="59">
        <v>-10.800456210133717</v>
      </c>
      <c r="AR25" s="60">
        <v>1.718151889147407</v>
      </c>
      <c r="AT25" s="76"/>
      <c r="AU25" s="71" t="s">
        <v>27</v>
      </c>
      <c r="AV25" s="59">
        <v>0</v>
      </c>
      <c r="AW25" s="59">
        <v>0</v>
      </c>
      <c r="AX25" s="59">
        <v>0</v>
      </c>
      <c r="AY25" s="59">
        <v>0</v>
      </c>
      <c r="AZ25" s="59">
        <v>0</v>
      </c>
      <c r="BA25" s="59">
        <v>0</v>
      </c>
      <c r="BB25" s="59">
        <v>0</v>
      </c>
      <c r="BC25" s="59">
        <v>0</v>
      </c>
      <c r="BD25" s="59">
        <v>0</v>
      </c>
      <c r="BE25" s="59">
        <v>0</v>
      </c>
      <c r="BF25" s="59">
        <v>0</v>
      </c>
      <c r="BG25" s="60">
        <v>0</v>
      </c>
    </row>
    <row r="26" spans="1:59" s="75" customFormat="1" x14ac:dyDescent="0.25">
      <c r="A26" s="79"/>
      <c r="B26" s="89" t="s">
        <v>28</v>
      </c>
      <c r="C26" s="90">
        <v>97894.929998912819</v>
      </c>
      <c r="D26" s="90">
        <v>72818.97</v>
      </c>
      <c r="E26" s="90">
        <v>217894.39999999999</v>
      </c>
      <c r="F26" s="90">
        <v>20275</v>
      </c>
      <c r="G26" s="90">
        <v>13563</v>
      </c>
      <c r="H26" s="90">
        <v>58249.213000000003</v>
      </c>
      <c r="I26" s="90">
        <v>10933.269999999999</v>
      </c>
      <c r="J26" s="90">
        <v>37566.510499999997</v>
      </c>
      <c r="K26" s="90">
        <v>16834.010000000002</v>
      </c>
      <c r="L26" s="90">
        <v>42039.250000190732</v>
      </c>
      <c r="M26" s="90">
        <v>96866.829999999987</v>
      </c>
      <c r="N26" s="93">
        <v>684935.38349910348</v>
      </c>
      <c r="O26" s="131"/>
      <c r="P26" s="76"/>
      <c r="Q26" s="89" t="s">
        <v>28</v>
      </c>
      <c r="R26" s="91">
        <v>4.85997557708599</v>
      </c>
      <c r="S26" s="91">
        <v>-7.837702962106718</v>
      </c>
      <c r="T26" s="91">
        <v>9.5872939043305081</v>
      </c>
      <c r="U26" s="91">
        <v>-14.424937691646988</v>
      </c>
      <c r="V26" s="91">
        <v>-1.0144504451904908</v>
      </c>
      <c r="W26" s="91">
        <v>28.248474262880563</v>
      </c>
      <c r="X26" s="91">
        <v>-23.360220499530712</v>
      </c>
      <c r="Y26" s="91">
        <v>13.313692473799279</v>
      </c>
      <c r="Z26" s="91">
        <v>-24.332515799188045</v>
      </c>
      <c r="AA26" s="91">
        <v>-29.867138898255945</v>
      </c>
      <c r="AB26" s="91">
        <v>-9.1475651702491803</v>
      </c>
      <c r="AC26" s="92">
        <v>-0.76894784914451009</v>
      </c>
      <c r="AE26" s="76"/>
      <c r="AF26" s="89" t="s">
        <v>28</v>
      </c>
      <c r="AG26" s="91">
        <v>17.441930490982571</v>
      </c>
      <c r="AH26" s="91">
        <v>3.4359916711562732</v>
      </c>
      <c r="AI26" s="91">
        <v>7.5694509825551535</v>
      </c>
      <c r="AJ26" s="91">
        <v>-27.599862751103103</v>
      </c>
      <c r="AK26" s="91">
        <v>4.1298905657678233</v>
      </c>
      <c r="AL26" s="91">
        <v>23.709987238792124</v>
      </c>
      <c r="AM26" s="91">
        <v>-15.398539873288271</v>
      </c>
      <c r="AN26" s="91">
        <v>4.6186108025302701</v>
      </c>
      <c r="AO26" s="91">
        <v>-24.460139988492799</v>
      </c>
      <c r="AP26" s="91">
        <v>-17.02094614573295</v>
      </c>
      <c r="AQ26" s="91">
        <v>-10.568437853513416</v>
      </c>
      <c r="AR26" s="92">
        <v>1.3515501090754327</v>
      </c>
      <c r="AT26" s="76"/>
      <c r="AU26" s="89" t="s">
        <v>28</v>
      </c>
      <c r="AV26" s="91">
        <v>0</v>
      </c>
      <c r="AW26" s="91">
        <v>0</v>
      </c>
      <c r="AX26" s="91">
        <v>0</v>
      </c>
      <c r="AY26" s="91">
        <v>0</v>
      </c>
      <c r="AZ26" s="91">
        <v>0</v>
      </c>
      <c r="BA26" s="91">
        <v>0</v>
      </c>
      <c r="BB26" s="91">
        <v>0</v>
      </c>
      <c r="BC26" s="91">
        <v>0</v>
      </c>
      <c r="BD26" s="91">
        <v>0</v>
      </c>
      <c r="BE26" s="91">
        <v>0</v>
      </c>
      <c r="BF26" s="91">
        <v>0</v>
      </c>
      <c r="BG26" s="92">
        <v>0</v>
      </c>
    </row>
    <row r="27" spans="1:59" s="75" customFormat="1" x14ac:dyDescent="0.25">
      <c r="A27" s="79"/>
      <c r="B27" s="71" t="s">
        <v>29</v>
      </c>
      <c r="C27" s="80">
        <v>98913.450042724609</v>
      </c>
      <c r="D27" s="80">
        <v>73334.350000000006</v>
      </c>
      <c r="E27" s="80">
        <v>235327.41999450681</v>
      </c>
      <c r="F27" s="80">
        <v>18084.400000000001</v>
      </c>
      <c r="G27" s="80">
        <v>14850.25</v>
      </c>
      <c r="H27" s="80">
        <v>62785.64</v>
      </c>
      <c r="I27" s="80">
        <v>13639.25</v>
      </c>
      <c r="J27" s="80">
        <v>41194</v>
      </c>
      <c r="K27" s="80">
        <v>20358.25</v>
      </c>
      <c r="L27" s="80">
        <v>48319.05</v>
      </c>
      <c r="M27" s="80">
        <v>97912.920000000013</v>
      </c>
      <c r="N27" s="81">
        <v>724718.98003723158</v>
      </c>
      <c r="O27" s="131"/>
      <c r="P27" s="76"/>
      <c r="Q27" s="71" t="s">
        <v>29</v>
      </c>
      <c r="R27" s="59">
        <v>-2.1353637918401205</v>
      </c>
      <c r="S27" s="59">
        <v>-7.5515666010291653</v>
      </c>
      <c r="T27" s="59">
        <v>6.7836421596164627</v>
      </c>
      <c r="U27" s="59">
        <v>-28.840796411426766</v>
      </c>
      <c r="V27" s="59">
        <v>2.6899472728844245</v>
      </c>
      <c r="W27" s="59">
        <v>27.726485627890767</v>
      </c>
      <c r="X27" s="59">
        <v>-16.069304475339692</v>
      </c>
      <c r="Y27" s="59">
        <v>7.0367854500128431</v>
      </c>
      <c r="Z27" s="59">
        <v>-13.385205630346803</v>
      </c>
      <c r="AA27" s="59">
        <v>-32.274375466919338</v>
      </c>
      <c r="AB27" s="59">
        <v>-19.233452092564718</v>
      </c>
      <c r="AC27" s="60">
        <v>-4.7201302795582194</v>
      </c>
      <c r="AE27" s="76"/>
      <c r="AF27" s="71" t="s">
        <v>29</v>
      </c>
      <c r="AG27" s="59">
        <v>14.58316355942695</v>
      </c>
      <c r="AH27" s="59">
        <v>1.9696717087641389</v>
      </c>
      <c r="AI27" s="59">
        <v>7.4577158628018623</v>
      </c>
      <c r="AJ27" s="59">
        <v>-27.75619125986438</v>
      </c>
      <c r="AK27" s="59">
        <v>3.9322085387242396</v>
      </c>
      <c r="AL27" s="59">
        <v>24.244555814394303</v>
      </c>
      <c r="AM27" s="59">
        <v>-15.500984993753391</v>
      </c>
      <c r="AN27" s="59">
        <v>4.9341855575429463</v>
      </c>
      <c r="AO27" s="59">
        <v>-23.111089012336649</v>
      </c>
      <c r="AP27" s="59">
        <v>-19.41022479328943</v>
      </c>
      <c r="AQ27" s="59">
        <v>-11.761071528948747</v>
      </c>
      <c r="AR27" s="60">
        <v>0.50313242602611297</v>
      </c>
      <c r="AT27" s="76"/>
      <c r="AU27" s="71" t="s">
        <v>29</v>
      </c>
      <c r="AV27" s="59">
        <v>0</v>
      </c>
      <c r="AW27" s="59">
        <v>0</v>
      </c>
      <c r="AX27" s="59">
        <v>0</v>
      </c>
      <c r="AY27" s="59">
        <v>0</v>
      </c>
      <c r="AZ27" s="59">
        <v>0</v>
      </c>
      <c r="BA27" s="59">
        <v>0</v>
      </c>
      <c r="BB27" s="59">
        <v>0</v>
      </c>
      <c r="BC27" s="59">
        <v>0</v>
      </c>
      <c r="BD27" s="59">
        <v>0</v>
      </c>
      <c r="BE27" s="59">
        <v>0</v>
      </c>
      <c r="BF27" s="59">
        <v>0</v>
      </c>
      <c r="BG27" s="60">
        <v>0</v>
      </c>
    </row>
    <row r="28" spans="1:59" s="75" customFormat="1" x14ac:dyDescent="0.25">
      <c r="A28" s="79"/>
      <c r="B28" s="89" t="s">
        <v>30</v>
      </c>
      <c r="C28" s="90">
        <v>97718.62999999999</v>
      </c>
      <c r="D28" s="90">
        <v>78687.509999999995</v>
      </c>
      <c r="E28" s="90">
        <v>242696.6</v>
      </c>
      <c r="F28" s="90">
        <v>18831.5</v>
      </c>
      <c r="G28" s="90">
        <v>15241.75</v>
      </c>
      <c r="H28" s="90">
        <v>62898.869999999995</v>
      </c>
      <c r="I28" s="90">
        <v>12348.45</v>
      </c>
      <c r="J28" s="90">
        <v>41650.5</v>
      </c>
      <c r="K28" s="90">
        <v>19592.889999999996</v>
      </c>
      <c r="L28" s="90">
        <v>55859.350000000006</v>
      </c>
      <c r="M28" s="90">
        <v>105080.64000000001</v>
      </c>
      <c r="N28" s="93">
        <v>750606.69</v>
      </c>
      <c r="O28" s="131"/>
      <c r="P28" s="76"/>
      <c r="Q28" s="89" t="s">
        <v>30</v>
      </c>
      <c r="R28" s="91">
        <v>1.8919145267124264</v>
      </c>
      <c r="S28" s="91">
        <v>-0.68922771535967797</v>
      </c>
      <c r="T28" s="91">
        <v>11.302498241813225</v>
      </c>
      <c r="U28" s="91">
        <v>-21.881740948461811</v>
      </c>
      <c r="V28" s="91">
        <v>-5.1032288592526243</v>
      </c>
      <c r="W28" s="91">
        <v>23.922666138655984</v>
      </c>
      <c r="X28" s="91">
        <v>-18.709979388582809</v>
      </c>
      <c r="Y28" s="91">
        <v>-0.63772992979299659</v>
      </c>
      <c r="Z28" s="91">
        <v>-17.511180927475692</v>
      </c>
      <c r="AA28" s="91">
        <v>-22.151804354309562</v>
      </c>
      <c r="AB28" s="91">
        <v>-9.4856344912477084</v>
      </c>
      <c r="AC28" s="92">
        <v>-0.2941482367621262</v>
      </c>
      <c r="AE28" s="76"/>
      <c r="AF28" s="89" t="s">
        <v>30</v>
      </c>
      <c r="AG28" s="91">
        <v>13.038680819466748</v>
      </c>
      <c r="AH28" s="91">
        <v>1.6569296779115064</v>
      </c>
      <c r="AI28" s="91">
        <v>7.9319227265269916</v>
      </c>
      <c r="AJ28" s="91">
        <v>-27.129152896001813</v>
      </c>
      <c r="AK28" s="91">
        <v>2.7367984042721929</v>
      </c>
      <c r="AL28" s="91">
        <v>24.205664511022945</v>
      </c>
      <c r="AM28" s="91">
        <v>-15.901886879350101</v>
      </c>
      <c r="AN28" s="91">
        <v>4.2407628434212938</v>
      </c>
      <c r="AO28" s="91">
        <v>-22.497317887700902</v>
      </c>
      <c r="AP28" s="91">
        <v>-19.78334383691994</v>
      </c>
      <c r="AQ28" s="91">
        <v>-11.496082793137546</v>
      </c>
      <c r="AR28" s="92">
        <v>0.40626486347940727</v>
      </c>
      <c r="AT28" s="76"/>
      <c r="AU28" s="89" t="s">
        <v>30</v>
      </c>
      <c r="AV28" s="91">
        <v>0</v>
      </c>
      <c r="AW28" s="91">
        <v>0</v>
      </c>
      <c r="AX28" s="91">
        <v>0</v>
      </c>
      <c r="AY28" s="91">
        <v>0</v>
      </c>
      <c r="AZ28" s="91">
        <v>0</v>
      </c>
      <c r="BA28" s="91">
        <v>0</v>
      </c>
      <c r="BB28" s="91">
        <v>0</v>
      </c>
      <c r="BC28" s="91">
        <v>0</v>
      </c>
      <c r="BD28" s="91">
        <v>0</v>
      </c>
      <c r="BE28" s="91">
        <v>0</v>
      </c>
      <c r="BF28" s="91">
        <v>0</v>
      </c>
      <c r="BG28" s="92">
        <v>0</v>
      </c>
    </row>
    <row r="29" spans="1:59" s="75" customFormat="1" x14ac:dyDescent="0.25">
      <c r="A29" s="79"/>
      <c r="B29" s="71" t="s">
        <v>31</v>
      </c>
      <c r="C29" s="80">
        <v>92407.2</v>
      </c>
      <c r="D29" s="80">
        <v>70567.649999999994</v>
      </c>
      <c r="E29" s="80">
        <v>234365.56</v>
      </c>
      <c r="F29" s="80">
        <v>16854.25</v>
      </c>
      <c r="G29" s="80">
        <v>13731.05</v>
      </c>
      <c r="H29" s="80">
        <v>60786.17</v>
      </c>
      <c r="I29" s="80">
        <v>10909.5</v>
      </c>
      <c r="J29" s="80">
        <v>39532.300000000003</v>
      </c>
      <c r="K29" s="80">
        <v>17436.5</v>
      </c>
      <c r="L29" s="80">
        <v>48861.1</v>
      </c>
      <c r="M29" s="80">
        <v>97066.35</v>
      </c>
      <c r="N29" s="81">
        <v>702517.62999999989</v>
      </c>
      <c r="O29" s="131"/>
      <c r="P29" s="76"/>
      <c r="Q29" s="71" t="s">
        <v>31</v>
      </c>
      <c r="R29" s="59">
        <v>-3.8438897753727161</v>
      </c>
      <c r="S29" s="59">
        <v>-4.7997267336045297</v>
      </c>
      <c r="T29" s="59">
        <v>9.6506852806407011</v>
      </c>
      <c r="U29" s="59">
        <v>-22.221863297284457</v>
      </c>
      <c r="V29" s="59">
        <v>-15.953787299158378</v>
      </c>
      <c r="W29" s="59">
        <v>7.5575864814650942</v>
      </c>
      <c r="X29" s="59">
        <v>-15.789595563120173</v>
      </c>
      <c r="Y29" s="59">
        <v>-4.09395286054135</v>
      </c>
      <c r="Z29" s="59">
        <v>-15.863577151514832</v>
      </c>
      <c r="AA29" s="59">
        <v>-21.061908300752847</v>
      </c>
      <c r="AB29" s="59">
        <v>-13.929882303890906</v>
      </c>
      <c r="AC29" s="60">
        <v>-3.5082835747294041</v>
      </c>
      <c r="AE29" s="76"/>
      <c r="AF29" s="71" t="s">
        <v>31</v>
      </c>
      <c r="AG29" s="59">
        <v>11.20367972165451</v>
      </c>
      <c r="AH29" s="59">
        <v>1.0168821548077744</v>
      </c>
      <c r="AI29" s="59">
        <v>8.117305535091333</v>
      </c>
      <c r="AJ29" s="59">
        <v>-26.699520285982032</v>
      </c>
      <c r="AK29" s="59">
        <v>0.51983259357622558</v>
      </c>
      <c r="AL29" s="59">
        <v>22.231581323363585</v>
      </c>
      <c r="AM29" s="59">
        <v>-15.891074777764118</v>
      </c>
      <c r="AN29" s="59">
        <v>3.3319952535922397</v>
      </c>
      <c r="AO29" s="59">
        <v>-21.918300367077777</v>
      </c>
      <c r="AP29" s="59">
        <v>-19.917678781206632</v>
      </c>
      <c r="AQ29" s="59">
        <v>-11.743433424139894</v>
      </c>
      <c r="AR29" s="60">
        <v>-5.3359272619672993E-3</v>
      </c>
      <c r="AT29" s="76"/>
      <c r="AU29" s="71" t="s">
        <v>31</v>
      </c>
      <c r="AV29" s="59">
        <v>0</v>
      </c>
      <c r="AW29" s="59">
        <v>0</v>
      </c>
      <c r="AX29" s="59">
        <v>0</v>
      </c>
      <c r="AY29" s="59">
        <v>0</v>
      </c>
      <c r="AZ29" s="59">
        <v>0</v>
      </c>
      <c r="BA29" s="59">
        <v>0</v>
      </c>
      <c r="BB29" s="59">
        <v>0</v>
      </c>
      <c r="BC29" s="59">
        <v>0</v>
      </c>
      <c r="BD29" s="59">
        <v>0</v>
      </c>
      <c r="BE29" s="59">
        <v>0</v>
      </c>
      <c r="BF29" s="59">
        <v>0</v>
      </c>
      <c r="BG29" s="60">
        <v>0</v>
      </c>
    </row>
    <row r="30" spans="1:59" s="75" customFormat="1" x14ac:dyDescent="0.25">
      <c r="A30" s="79"/>
      <c r="B30" s="89" t="s">
        <v>32</v>
      </c>
      <c r="C30" s="90">
        <v>91760.359999999986</v>
      </c>
      <c r="D30" s="90">
        <v>74030.050000000017</v>
      </c>
      <c r="E30" s="90">
        <v>225493.19</v>
      </c>
      <c r="F30" s="90">
        <v>15392.5</v>
      </c>
      <c r="G30" s="90">
        <v>14657</v>
      </c>
      <c r="H30" s="90">
        <v>59032.22</v>
      </c>
      <c r="I30" s="90">
        <v>12026.45</v>
      </c>
      <c r="J30" s="90">
        <v>43019.75</v>
      </c>
      <c r="K30" s="90">
        <v>19558.5</v>
      </c>
      <c r="L30" s="90">
        <v>51165.65</v>
      </c>
      <c r="M30" s="90">
        <v>110867.97</v>
      </c>
      <c r="N30" s="93">
        <v>717003.64</v>
      </c>
      <c r="O30" s="131"/>
      <c r="P30" s="76"/>
      <c r="Q30" s="89" t="s">
        <v>32</v>
      </c>
      <c r="R30" s="91">
        <v>-6.0891976038815443</v>
      </c>
      <c r="S30" s="91">
        <v>-1.4316041246644602</v>
      </c>
      <c r="T30" s="91">
        <v>7.2652138538135063</v>
      </c>
      <c r="U30" s="91">
        <v>-23.501273529229053</v>
      </c>
      <c r="V30" s="91">
        <v>-9.8474597121417133</v>
      </c>
      <c r="W30" s="91">
        <v>-3.2623437064713272</v>
      </c>
      <c r="X30" s="91">
        <v>-15.9236448036241</v>
      </c>
      <c r="Y30" s="91">
        <v>-9.0484717168596234</v>
      </c>
      <c r="Z30" s="91">
        <v>-5.2206085425786881</v>
      </c>
      <c r="AA30" s="91">
        <v>-12.116938894867147</v>
      </c>
      <c r="AB30" s="91">
        <v>-6.0778420832890703</v>
      </c>
      <c r="AC30" s="92">
        <v>-2.9686362621738454</v>
      </c>
      <c r="AE30" s="76"/>
      <c r="AF30" s="89" t="s">
        <v>32</v>
      </c>
      <c r="AG30" s="91">
        <v>9.4827921562254716</v>
      </c>
      <c r="AH30" s="91">
        <v>0.79340214676879839</v>
      </c>
      <c r="AI30" s="91">
        <v>8.0355825389925002</v>
      </c>
      <c r="AJ30" s="91">
        <v>-26.459069181600341</v>
      </c>
      <c r="AK30" s="91">
        <v>-0.57469528973895478</v>
      </c>
      <c r="AL30" s="91">
        <v>19.337937856991289</v>
      </c>
      <c r="AM30" s="91">
        <v>-15.894204662296104</v>
      </c>
      <c r="AN30" s="91">
        <v>1.9552504500130823</v>
      </c>
      <c r="AO30" s="91">
        <v>-20.583114763923149</v>
      </c>
      <c r="AP30" s="91">
        <v>-19.216109321166002</v>
      </c>
      <c r="AQ30" s="91">
        <v>-11.198690185990216</v>
      </c>
      <c r="AR30" s="92">
        <v>-0.29107877134507021</v>
      </c>
      <c r="AT30" s="76"/>
      <c r="AU30" s="89" t="s">
        <v>32</v>
      </c>
      <c r="AV30" s="91">
        <v>0</v>
      </c>
      <c r="AW30" s="91">
        <v>0</v>
      </c>
      <c r="AX30" s="91">
        <v>0</v>
      </c>
      <c r="AY30" s="91">
        <v>0</v>
      </c>
      <c r="AZ30" s="91">
        <v>0</v>
      </c>
      <c r="BA30" s="91">
        <v>0</v>
      </c>
      <c r="BB30" s="91">
        <v>0</v>
      </c>
      <c r="BC30" s="91">
        <v>0</v>
      </c>
      <c r="BD30" s="91">
        <v>0</v>
      </c>
      <c r="BE30" s="91">
        <v>0</v>
      </c>
      <c r="BF30" s="91">
        <v>0</v>
      </c>
      <c r="BG30" s="92">
        <v>0</v>
      </c>
    </row>
    <row r="31" spans="1:59" s="75" customFormat="1" x14ac:dyDescent="0.25">
      <c r="A31" s="79"/>
      <c r="B31" s="71" t="s">
        <v>33</v>
      </c>
      <c r="C31" s="80">
        <v>83051.88</v>
      </c>
      <c r="D31" s="80">
        <v>75556.859999999986</v>
      </c>
      <c r="E31" s="80">
        <v>191223.04999999981</v>
      </c>
      <c r="F31" s="80">
        <v>16391.650000000001</v>
      </c>
      <c r="G31" s="80">
        <v>14443.25</v>
      </c>
      <c r="H31" s="80">
        <v>47231.770000000004</v>
      </c>
      <c r="I31" s="80">
        <v>11999.150000000001</v>
      </c>
      <c r="J31" s="80">
        <v>40303.039999999994</v>
      </c>
      <c r="K31" s="80">
        <v>16283.05</v>
      </c>
      <c r="L31" s="80">
        <v>47331.505000000005</v>
      </c>
      <c r="M31" s="80">
        <v>99662.11</v>
      </c>
      <c r="N31" s="81">
        <v>643477.31499999983</v>
      </c>
      <c r="O31" s="131"/>
      <c r="P31" s="76"/>
      <c r="Q31" s="71" t="s">
        <v>33</v>
      </c>
      <c r="R31" s="59">
        <v>-16.359645912039738</v>
      </c>
      <c r="S31" s="59">
        <v>-6.1608647966036898</v>
      </c>
      <c r="T31" s="59">
        <v>-5.9716306546674645</v>
      </c>
      <c r="U31" s="59">
        <v>-24.041344411646122</v>
      </c>
      <c r="V31" s="59">
        <v>-6.4374554641445911</v>
      </c>
      <c r="W31" s="59">
        <v>-0.70892808341565683</v>
      </c>
      <c r="X31" s="59">
        <v>-6.8179894401771861</v>
      </c>
      <c r="Y31" s="59">
        <v>-5.40604180960554</v>
      </c>
      <c r="Z31" s="59">
        <v>-7.525856900382891</v>
      </c>
      <c r="AA31" s="59">
        <v>-16.802371927098463</v>
      </c>
      <c r="AB31" s="59">
        <v>-9.4673135686216625</v>
      </c>
      <c r="AC31" s="60">
        <v>-9.0919574051586807</v>
      </c>
      <c r="AE31" s="76"/>
      <c r="AF31" s="71" t="s">
        <v>33</v>
      </c>
      <c r="AG31" s="59">
        <v>7.1093741160638473</v>
      </c>
      <c r="AH31" s="59">
        <v>0.1735773741454949</v>
      </c>
      <c r="AI31" s="59">
        <v>6.846305917481061</v>
      </c>
      <c r="AJ31" s="59">
        <v>-26.278670045952296</v>
      </c>
      <c r="AK31" s="59">
        <v>-1.1088542193858189</v>
      </c>
      <c r="AL31" s="59">
        <v>17.708396716096743</v>
      </c>
      <c r="AM31" s="59">
        <v>-15.171541024330523</v>
      </c>
      <c r="AN31" s="59">
        <v>1.2850146234390252</v>
      </c>
      <c r="AO31" s="59">
        <v>-19.74911488083707</v>
      </c>
      <c r="AP31" s="59">
        <v>-19.021120786755375</v>
      </c>
      <c r="AQ31" s="59">
        <v>-11.056217720805279</v>
      </c>
      <c r="AR31" s="60">
        <v>-1.0352595977152816</v>
      </c>
      <c r="AT31" s="76"/>
      <c r="AU31" s="71" t="s">
        <v>33</v>
      </c>
      <c r="AV31" s="59">
        <v>7.1093741160638473</v>
      </c>
      <c r="AW31" s="59">
        <v>0.1735773741454949</v>
      </c>
      <c r="AX31" s="59">
        <v>6.846305917481061</v>
      </c>
      <c r="AY31" s="59">
        <v>-26.278670045952296</v>
      </c>
      <c r="AZ31" s="59">
        <v>-1.1088542193858189</v>
      </c>
      <c r="BA31" s="59">
        <v>17.708396716096743</v>
      </c>
      <c r="BB31" s="59">
        <v>-15.171541024330523</v>
      </c>
      <c r="BC31" s="59">
        <v>1.2850146234390252</v>
      </c>
      <c r="BD31" s="59">
        <v>-19.74911488083707</v>
      </c>
      <c r="BE31" s="59">
        <v>-19.021120786755375</v>
      </c>
      <c r="BF31" s="59">
        <v>-11.056217720805279</v>
      </c>
      <c r="BG31" s="60">
        <v>-1.0352595977152816</v>
      </c>
    </row>
    <row r="32" spans="1:59" s="75" customFormat="1" x14ac:dyDescent="0.25">
      <c r="A32" s="79">
        <v>2024</v>
      </c>
      <c r="B32" s="89" t="s">
        <v>21</v>
      </c>
      <c r="C32" s="90">
        <v>68084.72</v>
      </c>
      <c r="D32" s="90">
        <v>62103.049999999996</v>
      </c>
      <c r="E32" s="90">
        <v>157986.44999999978</v>
      </c>
      <c r="F32" s="90">
        <v>25542.42</v>
      </c>
      <c r="G32" s="90">
        <v>10092</v>
      </c>
      <c r="H32" s="90">
        <v>35767.979999999996</v>
      </c>
      <c r="I32" s="90">
        <v>13890.89</v>
      </c>
      <c r="J32" s="90">
        <v>31954.5</v>
      </c>
      <c r="K32" s="90">
        <v>14081.5</v>
      </c>
      <c r="L32" s="90">
        <v>38036.199999999997</v>
      </c>
      <c r="M32" s="90">
        <v>79384.149999999994</v>
      </c>
      <c r="N32" s="93">
        <v>536923.85999999975</v>
      </c>
      <c r="O32" s="131"/>
      <c r="P32" s="76">
        <v>2024</v>
      </c>
      <c r="Q32" s="89" t="s">
        <v>21</v>
      </c>
      <c r="R32" s="91">
        <v>-16.906388377385213</v>
      </c>
      <c r="S32" s="91">
        <v>-19.324612592043039</v>
      </c>
      <c r="T32" s="91">
        <v>-4.4215191022113345</v>
      </c>
      <c r="U32" s="91">
        <v>56.150646031954665</v>
      </c>
      <c r="V32" s="91">
        <v>-8.1284308459794659</v>
      </c>
      <c r="W32" s="91">
        <v>-10.756862965250107</v>
      </c>
      <c r="X32" s="91">
        <v>25.501340763548569</v>
      </c>
      <c r="Y32" s="91">
        <v>7.0096341991465039</v>
      </c>
      <c r="Z32" s="91">
        <v>-1.2240460157126876</v>
      </c>
      <c r="AA32" s="91">
        <v>-11.007197813047782</v>
      </c>
      <c r="AB32" s="91">
        <v>-2.0885944581511922</v>
      </c>
      <c r="AC32" s="92">
        <v>-5.9079737749623433</v>
      </c>
      <c r="AE32" s="76">
        <v>2024</v>
      </c>
      <c r="AF32" s="89" t="s">
        <v>21</v>
      </c>
      <c r="AG32" s="91">
        <v>-16.906388377385213</v>
      </c>
      <c r="AH32" s="91">
        <v>-19.324612592043039</v>
      </c>
      <c r="AI32" s="91">
        <v>-4.4215191022113345</v>
      </c>
      <c r="AJ32" s="91">
        <v>56.150646031954665</v>
      </c>
      <c r="AK32" s="91">
        <v>-8.1284308459794659</v>
      </c>
      <c r="AL32" s="91">
        <v>-10.756862965250107</v>
      </c>
      <c r="AM32" s="91">
        <v>25.501340763548569</v>
      </c>
      <c r="AN32" s="91">
        <v>7.0096341991465039</v>
      </c>
      <c r="AO32" s="91">
        <v>-1.2240460157126876</v>
      </c>
      <c r="AP32" s="91">
        <v>-11.007197813047782</v>
      </c>
      <c r="AQ32" s="91">
        <v>-2.0885944581511922</v>
      </c>
      <c r="AR32" s="92">
        <v>-5.9079737749623433</v>
      </c>
      <c r="AT32" s="76">
        <v>2024</v>
      </c>
      <c r="AU32" s="89" t="s">
        <v>21</v>
      </c>
      <c r="AV32" s="91">
        <v>3.7861842919312494</v>
      </c>
      <c r="AW32" s="91">
        <v>-2.4385312510087687</v>
      </c>
      <c r="AX32" s="91">
        <v>6.3810421230558063</v>
      </c>
      <c r="AY32" s="91">
        <v>-21.932077744784834</v>
      </c>
      <c r="AZ32" s="91">
        <v>-1.7863614693269483</v>
      </c>
      <c r="BA32" s="91">
        <v>15.618871573261359</v>
      </c>
      <c r="BB32" s="91">
        <v>-12.925715727799414</v>
      </c>
      <c r="BC32" s="91">
        <v>3.1684670677981046</v>
      </c>
      <c r="BD32" s="91">
        <v>-18.710720491069111</v>
      </c>
      <c r="BE32" s="91">
        <v>-19.603078471821775</v>
      </c>
      <c r="BF32" s="91">
        <v>-10.221307647788592</v>
      </c>
      <c r="BG32" s="92">
        <v>-1.5594111226406682</v>
      </c>
    </row>
    <row r="33" spans="1:59" s="75" customFormat="1" x14ac:dyDescent="0.25">
      <c r="A33" s="79"/>
      <c r="B33" s="71" t="s">
        <v>23</v>
      </c>
      <c r="C33" s="80">
        <v>93916.23173</v>
      </c>
      <c r="D33" s="80">
        <v>65186.83</v>
      </c>
      <c r="E33" s="80">
        <v>216530.75999999989</v>
      </c>
      <c r="F33" s="80">
        <v>32283.073624999997</v>
      </c>
      <c r="G33" s="80">
        <v>11703.25</v>
      </c>
      <c r="H33" s="80">
        <v>48298.35</v>
      </c>
      <c r="I33" s="80">
        <v>15188.737010000001</v>
      </c>
      <c r="J33" s="80">
        <v>39022.5</v>
      </c>
      <c r="K33" s="80">
        <v>16108</v>
      </c>
      <c r="L33" s="80">
        <v>47212.24</v>
      </c>
      <c r="M33" s="80">
        <v>91559.622000000003</v>
      </c>
      <c r="N33" s="81">
        <v>677009.59436499979</v>
      </c>
      <c r="O33" s="131"/>
      <c r="P33" s="76"/>
      <c r="Q33" s="71" t="s">
        <v>23</v>
      </c>
      <c r="R33" s="59">
        <v>-5.7807119468697579</v>
      </c>
      <c r="S33" s="59">
        <v>-8.3746983801112833</v>
      </c>
      <c r="T33" s="59">
        <v>8.3543660230964036</v>
      </c>
      <c r="U33" s="59">
        <v>63.403415783125354</v>
      </c>
      <c r="V33" s="59">
        <v>-13.988116017653269</v>
      </c>
      <c r="W33" s="59">
        <v>-17.248247461893058</v>
      </c>
      <c r="X33" s="59">
        <v>33.140402575021568</v>
      </c>
      <c r="Y33" s="59">
        <v>3.5588373624680685</v>
      </c>
      <c r="Z33" s="59">
        <v>-7.4611860341534282</v>
      </c>
      <c r="AA33" s="59">
        <v>-16.509960060726797</v>
      </c>
      <c r="AB33" s="59">
        <v>-10.987054318102167</v>
      </c>
      <c r="AC33" s="60">
        <v>-1.639379677536823</v>
      </c>
      <c r="AE33" s="76"/>
      <c r="AF33" s="71" t="s">
        <v>23</v>
      </c>
      <c r="AG33" s="59">
        <v>-10.800148954226742</v>
      </c>
      <c r="AH33" s="59">
        <v>-14.065288838522662</v>
      </c>
      <c r="AI33" s="59">
        <v>2.5707119983730848</v>
      </c>
      <c r="AJ33" s="59">
        <v>60.118351233946072</v>
      </c>
      <c r="AK33" s="59">
        <v>-11.370618649977928</v>
      </c>
      <c r="AL33" s="59">
        <v>-14.605443061376661</v>
      </c>
      <c r="AM33" s="59">
        <v>29.378605496080809</v>
      </c>
      <c r="AN33" s="59">
        <v>5.0844680982501416</v>
      </c>
      <c r="AO33" s="59">
        <v>-4.6529439167476028</v>
      </c>
      <c r="AP33" s="59">
        <v>-14.141198365057349</v>
      </c>
      <c r="AQ33" s="59">
        <v>-7.0647380961651294</v>
      </c>
      <c r="AR33" s="60">
        <v>-3.5742107982894709</v>
      </c>
      <c r="AT33" s="76"/>
      <c r="AU33" s="71" t="s">
        <v>23</v>
      </c>
      <c r="AV33" s="59">
        <v>1.4682970906733033</v>
      </c>
      <c r="AW33" s="59">
        <v>-2.8106779191326154</v>
      </c>
      <c r="AX33" s="59">
        <v>6.9073286266041265</v>
      </c>
      <c r="AY33" s="59">
        <v>-15.81746938163991</v>
      </c>
      <c r="AZ33" s="59">
        <v>-4.0807819470780089</v>
      </c>
      <c r="BA33" s="59">
        <v>11.38114006677327</v>
      </c>
      <c r="BB33" s="59">
        <v>-10.274558446167831</v>
      </c>
      <c r="BC33" s="59">
        <v>3.5627220847447063</v>
      </c>
      <c r="BD33" s="59">
        <v>-16.209171304230708</v>
      </c>
      <c r="BE33" s="59">
        <v>-21.050608997828604</v>
      </c>
      <c r="BF33" s="59">
        <v>-10.191780823993199</v>
      </c>
      <c r="BG33" s="60">
        <v>-1.7855703458409948</v>
      </c>
    </row>
    <row r="34" spans="1:59" s="75" customFormat="1" x14ac:dyDescent="0.25">
      <c r="A34" s="79"/>
      <c r="B34" s="89" t="s">
        <v>24</v>
      </c>
      <c r="C34" s="90">
        <v>89117.56525</v>
      </c>
      <c r="D34" s="90">
        <v>60875.404649999989</v>
      </c>
      <c r="E34" s="90">
        <v>202171.21</v>
      </c>
      <c r="F34" s="90">
        <v>31736.568495</v>
      </c>
      <c r="G34" s="90">
        <v>11415</v>
      </c>
      <c r="H34" s="90">
        <v>44657.020000000004</v>
      </c>
      <c r="I34" s="90">
        <v>11656.145645000001</v>
      </c>
      <c r="J34" s="90">
        <v>32565.75</v>
      </c>
      <c r="K34" s="90">
        <v>15363.5</v>
      </c>
      <c r="L34" s="90">
        <v>43195.29</v>
      </c>
      <c r="M34" s="90">
        <v>86453.64</v>
      </c>
      <c r="N34" s="93">
        <v>629207.09404</v>
      </c>
      <c r="O34" s="131"/>
      <c r="P34" s="76"/>
      <c r="Q34" s="89" t="s">
        <v>24</v>
      </c>
      <c r="R34" s="91">
        <v>-16.645685449265855</v>
      </c>
      <c r="S34" s="91">
        <v>-26.36782019957667</v>
      </c>
      <c r="T34" s="91">
        <v>-8.0128445459591831</v>
      </c>
      <c r="U34" s="91">
        <v>64.843454477458835</v>
      </c>
      <c r="V34" s="91">
        <v>-26.599428356476636</v>
      </c>
      <c r="W34" s="91">
        <v>-30.838939686787597</v>
      </c>
      <c r="X34" s="91">
        <v>-11.160135018749443</v>
      </c>
      <c r="Y34" s="91">
        <v>-26.537115396311009</v>
      </c>
      <c r="Z34" s="91">
        <v>-24.593543320613037</v>
      </c>
      <c r="AA34" s="91">
        <v>-13.711844041123172</v>
      </c>
      <c r="AB34" s="91">
        <v>-19.869222301047344</v>
      </c>
      <c r="AC34" s="92">
        <v>-15.488126826051769</v>
      </c>
      <c r="AE34" s="76"/>
      <c r="AF34" s="89" t="s">
        <v>24</v>
      </c>
      <c r="AG34" s="91">
        <v>-12.966200609566997</v>
      </c>
      <c r="AH34" s="91">
        <v>-18.472205873215884</v>
      </c>
      <c r="AI34" s="91">
        <v>-1.4060780860051949</v>
      </c>
      <c r="AJ34" s="91">
        <v>61.761399698772351</v>
      </c>
      <c r="AK34" s="91">
        <v>-17.270340357371509</v>
      </c>
      <c r="AL34" s="91">
        <v>-21.035498747961839</v>
      </c>
      <c r="AM34" s="91">
        <v>14.436678415856719</v>
      </c>
      <c r="AN34" s="91">
        <v>-7.4456168835413195</v>
      </c>
      <c r="AO34" s="91">
        <v>-12.460364740473125</v>
      </c>
      <c r="AP34" s="91">
        <v>-13.997285274987092</v>
      </c>
      <c r="AQ34" s="91">
        <v>-11.798617921682037</v>
      </c>
      <c r="AR34" s="92">
        <v>-8.0016441260744529</v>
      </c>
      <c r="AT34" s="76"/>
      <c r="AU34" s="89" t="s">
        <v>24</v>
      </c>
      <c r="AV34" s="91">
        <v>-1.181674412091283</v>
      </c>
      <c r="AW34" s="91">
        <v>-6.1855256452360834</v>
      </c>
      <c r="AX34" s="91">
        <v>5.7046730236788932</v>
      </c>
      <c r="AY34" s="91">
        <v>-7.6890705703912374</v>
      </c>
      <c r="AZ34" s="91">
        <v>-7.2021711750228121</v>
      </c>
      <c r="BA34" s="91">
        <v>6.6523346323536856</v>
      </c>
      <c r="BB34" s="91">
        <v>-11.00227332285894</v>
      </c>
      <c r="BC34" s="91">
        <v>-0.29673097128987536</v>
      </c>
      <c r="BD34" s="91">
        <v>-15.54348138056703</v>
      </c>
      <c r="BE34" s="91">
        <v>-21.121568482945634</v>
      </c>
      <c r="BF34" s="91">
        <v>-10.650118281967607</v>
      </c>
      <c r="BG34" s="92">
        <v>-3.1954386685373493</v>
      </c>
    </row>
    <row r="35" spans="1:59" s="75" customFormat="1" x14ac:dyDescent="0.25">
      <c r="A35" s="79"/>
      <c r="B35" s="71" t="s">
        <v>25</v>
      </c>
      <c r="C35" s="80">
        <v>100717.68999999999</v>
      </c>
      <c r="D35" s="80">
        <v>65074.53</v>
      </c>
      <c r="E35" s="80">
        <v>213589.55</v>
      </c>
      <c r="F35" s="80">
        <v>31004.57</v>
      </c>
      <c r="G35" s="80">
        <v>13372.2</v>
      </c>
      <c r="H35" s="80">
        <v>46440.71</v>
      </c>
      <c r="I35" s="80">
        <v>12341.2</v>
      </c>
      <c r="J35" s="80">
        <v>37989.25</v>
      </c>
      <c r="K35" s="80">
        <v>13940.75</v>
      </c>
      <c r="L35" s="80">
        <v>49173.32</v>
      </c>
      <c r="M35" s="80">
        <v>97364.21</v>
      </c>
      <c r="N35" s="81">
        <v>681007.97999999986</v>
      </c>
      <c r="O35" s="131"/>
      <c r="P35" s="76"/>
      <c r="Q35" s="71" t="s">
        <v>25</v>
      </c>
      <c r="R35" s="59">
        <v>2.4964127880900122</v>
      </c>
      <c r="S35" s="59">
        <v>-9.9386138819401566</v>
      </c>
      <c r="T35" s="59">
        <v>14.218125046623967</v>
      </c>
      <c r="U35" s="59">
        <v>91.658934471578391</v>
      </c>
      <c r="V35" s="59">
        <v>3.6966383622193888</v>
      </c>
      <c r="W35" s="59">
        <v>-3.7483276942128612</v>
      </c>
      <c r="X35" s="59">
        <v>31.944028669911148</v>
      </c>
      <c r="Y35" s="59">
        <v>4.086667355294324</v>
      </c>
      <c r="Z35" s="59">
        <v>-20.904668018893346</v>
      </c>
      <c r="AA35" s="59">
        <v>28.999332354819956</v>
      </c>
      <c r="AB35" s="59">
        <v>7.3591688365266918</v>
      </c>
      <c r="AC35" s="60">
        <v>8.591364673963426</v>
      </c>
      <c r="AE35" s="76"/>
      <c r="AF35" s="71" t="s">
        <v>25</v>
      </c>
      <c r="AG35" s="59">
        <v>-9.0379451705510689</v>
      </c>
      <c r="AH35" s="59">
        <v>-16.437586017890027</v>
      </c>
      <c r="AI35" s="59">
        <v>2.378991084760429</v>
      </c>
      <c r="AJ35" s="59">
        <v>68.521614643465568</v>
      </c>
      <c r="AK35" s="59">
        <v>-12.172549803350776</v>
      </c>
      <c r="AL35" s="59">
        <v>-17.087380708778539</v>
      </c>
      <c r="AM35" s="59">
        <v>18.079660385929856</v>
      </c>
      <c r="AN35" s="59">
        <v>-4.6087776524945525</v>
      </c>
      <c r="AO35" s="59">
        <v>-14.596858413272599</v>
      </c>
      <c r="AP35" s="59">
        <v>-5.254489164549085</v>
      </c>
      <c r="AQ35" s="59">
        <v>-7.2565661670567039</v>
      </c>
      <c r="AR35" s="60">
        <v>-4.0458763305997252</v>
      </c>
      <c r="AT35" s="76"/>
      <c r="AU35" s="71" t="s">
        <v>25</v>
      </c>
      <c r="AV35" s="59">
        <v>-2.2821200823765793</v>
      </c>
      <c r="AW35" s="59">
        <v>-6.8957792093012387</v>
      </c>
      <c r="AX35" s="59">
        <v>6.4886728519788477</v>
      </c>
      <c r="AY35" s="59">
        <v>1.505651350224511</v>
      </c>
      <c r="AZ35" s="59">
        <v>-7.1183328240401664</v>
      </c>
      <c r="BA35" s="59">
        <v>5.8361519813542486</v>
      </c>
      <c r="BB35" s="59">
        <v>-7.8437001037749781</v>
      </c>
      <c r="BC35" s="59">
        <v>0.85309456632978709</v>
      </c>
      <c r="BD35" s="59">
        <v>-14.858039972627367</v>
      </c>
      <c r="BE35" s="59">
        <v>-17.981315444934083</v>
      </c>
      <c r="BF35" s="59">
        <v>-9.0215282667274863</v>
      </c>
      <c r="BG35" s="60">
        <v>-2.2509447742555437</v>
      </c>
    </row>
    <row r="36" spans="1:59" s="75" customFormat="1" x14ac:dyDescent="0.25">
      <c r="A36" s="79"/>
      <c r="B36" s="89" t="s">
        <v>26</v>
      </c>
      <c r="C36" s="90">
        <v>97082.279999999984</v>
      </c>
      <c r="D36" s="90">
        <v>65761.850000000006</v>
      </c>
      <c r="E36" s="90">
        <v>218906.04</v>
      </c>
      <c r="F36" s="90">
        <v>28849.65</v>
      </c>
      <c r="G36" s="90">
        <v>12892.75</v>
      </c>
      <c r="H36" s="90">
        <v>46927.290000000008</v>
      </c>
      <c r="I36" s="90">
        <v>11244.95</v>
      </c>
      <c r="J36" s="90">
        <v>38011.1</v>
      </c>
      <c r="K36" s="90">
        <v>12211.95</v>
      </c>
      <c r="L36" s="90">
        <v>51832.390000000007</v>
      </c>
      <c r="M36" s="90">
        <v>89902.95</v>
      </c>
      <c r="N36" s="93">
        <v>673623.20000000007</v>
      </c>
      <c r="O36" s="131"/>
      <c r="P36" s="76"/>
      <c r="Q36" s="89" t="s">
        <v>26</v>
      </c>
      <c r="R36" s="91">
        <v>-9.3945677998560626</v>
      </c>
      <c r="S36" s="91">
        <v>-21.6483386602862</v>
      </c>
      <c r="T36" s="91">
        <v>-0.67843063183245533</v>
      </c>
      <c r="U36" s="91">
        <v>60.646212100119726</v>
      </c>
      <c r="V36" s="91">
        <v>-12.595969696456109</v>
      </c>
      <c r="W36" s="91">
        <v>-25.658372494448997</v>
      </c>
      <c r="X36" s="91">
        <v>7.2908487034876117</v>
      </c>
      <c r="Y36" s="91">
        <v>-13.093092186789804</v>
      </c>
      <c r="Z36" s="91">
        <v>-43.895665357315139</v>
      </c>
      <c r="AA36" s="91">
        <v>12.895081895800686</v>
      </c>
      <c r="AB36" s="91">
        <v>-13.297491042883152</v>
      </c>
      <c r="AC36" s="92">
        <v>-8.0883291526646275</v>
      </c>
      <c r="AE36" s="76"/>
      <c r="AF36" s="89" t="s">
        <v>26</v>
      </c>
      <c r="AG36" s="91">
        <v>-9.115305425108005</v>
      </c>
      <c r="AH36" s="91">
        <v>-17.56772179432167</v>
      </c>
      <c r="AI36" s="91">
        <v>1.6999129641740467</v>
      </c>
      <c r="AJ36" s="91">
        <v>66.941425721060313</v>
      </c>
      <c r="AK36" s="91">
        <v>-12.264684644416874</v>
      </c>
      <c r="AL36" s="91">
        <v>-19.059169978317883</v>
      </c>
      <c r="AM36" s="91">
        <v>16.039726281075843</v>
      </c>
      <c r="AN36" s="91">
        <v>-6.5404256133518999</v>
      </c>
      <c r="AO36" s="91">
        <v>-21.572043804601947</v>
      </c>
      <c r="AP36" s="91">
        <v>-1.6839824541580271</v>
      </c>
      <c r="AQ36" s="91">
        <v>-8.5448786465891686</v>
      </c>
      <c r="AR36" s="92">
        <v>-4.9267270663532798</v>
      </c>
      <c r="AT36" s="76"/>
      <c r="AU36" s="89" t="s">
        <v>26</v>
      </c>
      <c r="AV36" s="91">
        <v>-4.6967376283899114</v>
      </c>
      <c r="AW36" s="91">
        <v>-9.8830210385079909</v>
      </c>
      <c r="AX36" s="91">
        <v>5.3083896757815836</v>
      </c>
      <c r="AY36" s="91">
        <v>9.5944808909067376</v>
      </c>
      <c r="AZ36" s="91">
        <v>-8.5091890842171409</v>
      </c>
      <c r="BA36" s="91">
        <v>1.0195868203675502</v>
      </c>
      <c r="BB36" s="91">
        <v>-5.074259231016697</v>
      </c>
      <c r="BC36" s="91">
        <v>-1.9911984538405108</v>
      </c>
      <c r="BD36" s="91">
        <v>-17.223686681572076</v>
      </c>
      <c r="BE36" s="91">
        <v>-15.741200148697814</v>
      </c>
      <c r="BF36" s="91">
        <v>-10.171914541778122</v>
      </c>
      <c r="BG36" s="92">
        <v>-3.520097410720453</v>
      </c>
    </row>
    <row r="37" spans="1:59" s="75" customFormat="1" x14ac:dyDescent="0.25">
      <c r="A37" s="79"/>
      <c r="B37" s="71" t="s">
        <v>27</v>
      </c>
      <c r="C37" s="80">
        <v>86222.14</v>
      </c>
      <c r="D37" s="80">
        <v>55970.6</v>
      </c>
      <c r="E37" s="80">
        <v>219161.74</v>
      </c>
      <c r="F37" s="80">
        <v>26148.75</v>
      </c>
      <c r="G37" s="80">
        <v>10695</v>
      </c>
      <c r="H37" s="80">
        <v>37859.449999999997</v>
      </c>
      <c r="I37" s="80">
        <v>11493.099999999999</v>
      </c>
      <c r="J37" s="80">
        <v>35186</v>
      </c>
      <c r="K37" s="80">
        <v>9628</v>
      </c>
      <c r="L37" s="80">
        <v>43946.17</v>
      </c>
      <c r="M37" s="80">
        <v>78731.38</v>
      </c>
      <c r="N37" s="81">
        <v>615042.32999999996</v>
      </c>
      <c r="O37" s="131"/>
      <c r="P37" s="76"/>
      <c r="Q37" s="71" t="s">
        <v>27</v>
      </c>
      <c r="R37" s="59">
        <v>-15.751013359475976</v>
      </c>
      <c r="S37" s="59">
        <v>-23.2966334202181</v>
      </c>
      <c r="T37" s="59">
        <v>-0.34322564627355234</v>
      </c>
      <c r="U37" s="59">
        <v>46.244578485079813</v>
      </c>
      <c r="V37" s="59">
        <v>-19.448681014517305</v>
      </c>
      <c r="W37" s="59">
        <v>-40.340984747335042</v>
      </c>
      <c r="X37" s="59">
        <v>16.034370832243795</v>
      </c>
      <c r="Y37" s="59">
        <v>-8.8229770865709867</v>
      </c>
      <c r="Z37" s="59">
        <v>-51.230236037958157</v>
      </c>
      <c r="AA37" s="59">
        <v>1.4226253324794129</v>
      </c>
      <c r="AB37" s="59">
        <v>-18.16393566673419</v>
      </c>
      <c r="AC37" s="60">
        <v>-11.836981170450528</v>
      </c>
      <c r="AE37" s="76"/>
      <c r="AF37" s="71" t="s">
        <v>27</v>
      </c>
      <c r="AG37" s="59">
        <v>-10.254210514608218</v>
      </c>
      <c r="AH37" s="59">
        <v>-18.476589875717607</v>
      </c>
      <c r="AI37" s="59">
        <v>1.3292578650328437</v>
      </c>
      <c r="AJ37" s="59">
        <v>63.495210731519506</v>
      </c>
      <c r="AK37" s="59">
        <v>-13.441293948432531</v>
      </c>
      <c r="AL37" s="59">
        <v>-23.056654458577142</v>
      </c>
      <c r="AM37" s="59">
        <v>16.038914395555537</v>
      </c>
      <c r="AN37" s="59">
        <v>-6.9222468307825267</v>
      </c>
      <c r="AO37" s="59">
        <v>-26.838768093942917</v>
      </c>
      <c r="AP37" s="59">
        <v>-1.1975204588382695</v>
      </c>
      <c r="AQ37" s="59">
        <v>-10.133797285071907</v>
      </c>
      <c r="AR37" s="60">
        <v>-6.1137765287059551</v>
      </c>
      <c r="AT37" s="76"/>
      <c r="AU37" s="71" t="s">
        <v>27</v>
      </c>
      <c r="AV37" s="59">
        <v>-7.021908097169387</v>
      </c>
      <c r="AW37" s="59">
        <v>-11.572293310657827</v>
      </c>
      <c r="AX37" s="59">
        <v>3.9779647035653909</v>
      </c>
      <c r="AY37" s="59">
        <v>15.341608687963969</v>
      </c>
      <c r="AZ37" s="59">
        <v>-9.6162528216704288</v>
      </c>
      <c r="BA37" s="59">
        <v>-5.761537594399698</v>
      </c>
      <c r="BB37" s="59">
        <v>-2.3205154206698921</v>
      </c>
      <c r="BC37" s="59">
        <v>-3.6571890967020693</v>
      </c>
      <c r="BD37" s="59">
        <v>-20.132318113374353</v>
      </c>
      <c r="BE37" s="59">
        <v>-13.671385511072543</v>
      </c>
      <c r="BF37" s="59">
        <v>-10.764062514006653</v>
      </c>
      <c r="BG37" s="60">
        <v>-4.7815628130143892</v>
      </c>
    </row>
    <row r="38" spans="1:59" s="75" customFormat="1" x14ac:dyDescent="0.25">
      <c r="A38" s="79"/>
      <c r="B38" s="89" t="s">
        <v>28</v>
      </c>
      <c r="C38" s="90">
        <v>91467.6</v>
      </c>
      <c r="D38" s="90">
        <v>59269.2</v>
      </c>
      <c r="E38" s="90">
        <v>243480.38</v>
      </c>
      <c r="F38" s="90">
        <v>27369.75</v>
      </c>
      <c r="G38" s="90">
        <v>15198.5</v>
      </c>
      <c r="H38" s="90">
        <v>50237.409999999996</v>
      </c>
      <c r="I38" s="90">
        <v>11558.5</v>
      </c>
      <c r="J38" s="90">
        <v>36036.75</v>
      </c>
      <c r="K38" s="90">
        <v>10226.75</v>
      </c>
      <c r="L38" s="90">
        <v>46045.950000000004</v>
      </c>
      <c r="M38" s="90">
        <v>88841.049999999988</v>
      </c>
      <c r="N38" s="93">
        <v>679731.83999999985</v>
      </c>
      <c r="O38" s="131"/>
      <c r="P38" s="76"/>
      <c r="Q38" s="89" t="s">
        <v>28</v>
      </c>
      <c r="R38" s="91">
        <v>-6.565539194914578</v>
      </c>
      <c r="S38" s="91">
        <v>-18.607472750575852</v>
      </c>
      <c r="T38" s="91">
        <v>11.742376123479985</v>
      </c>
      <c r="U38" s="91">
        <v>34.992601726263871</v>
      </c>
      <c r="V38" s="91">
        <v>12.058541620585416</v>
      </c>
      <c r="W38" s="91">
        <v>-13.754354071702238</v>
      </c>
      <c r="X38" s="91">
        <v>5.7186001992084954</v>
      </c>
      <c r="Y38" s="91">
        <v>-4.0721389334258191</v>
      </c>
      <c r="Z38" s="91">
        <v>-39.249471753907713</v>
      </c>
      <c r="AA38" s="91">
        <v>9.5308550932547291</v>
      </c>
      <c r="AB38" s="91">
        <v>-8.2853748801318261</v>
      </c>
      <c r="AC38" s="92">
        <v>-0.75971305096263109</v>
      </c>
      <c r="AE38" s="76"/>
      <c r="AF38" s="89" t="s">
        <v>28</v>
      </c>
      <c r="AG38" s="91">
        <v>-9.7340251329229943</v>
      </c>
      <c r="AH38" s="91">
        <v>-18.494478753453222</v>
      </c>
      <c r="AI38" s="91">
        <v>2.915802984303923</v>
      </c>
      <c r="AJ38" s="91">
        <v>58.96832444534931</v>
      </c>
      <c r="AK38" s="91">
        <v>-9.7864727315765947</v>
      </c>
      <c r="AL38" s="91">
        <v>-21.688674580250307</v>
      </c>
      <c r="AM38" s="91">
        <v>14.559485148185132</v>
      </c>
      <c r="AN38" s="91">
        <v>-6.523131952676124</v>
      </c>
      <c r="AO38" s="91">
        <v>-28.470913131960202</v>
      </c>
      <c r="AP38" s="91">
        <v>0.21742846729193843</v>
      </c>
      <c r="AQ38" s="91">
        <v>-9.8702096103494057</v>
      </c>
      <c r="AR38" s="92">
        <v>-5.3410922352228027</v>
      </c>
      <c r="AT38" s="76"/>
      <c r="AU38" s="89" t="s">
        <v>28</v>
      </c>
      <c r="AV38" s="91">
        <v>-7.9208548835089942</v>
      </c>
      <c r="AW38" s="91">
        <v>-12.448839413181815</v>
      </c>
      <c r="AX38" s="91">
        <v>4.2089486955929232</v>
      </c>
      <c r="AY38" s="91">
        <v>19.929759706956247</v>
      </c>
      <c r="AZ38" s="91">
        <v>-8.599342609554256</v>
      </c>
      <c r="BA38" s="91">
        <v>-8.8022697883067451</v>
      </c>
      <c r="BB38" s="91">
        <v>0.30410731155264159</v>
      </c>
      <c r="BC38" s="91">
        <v>-4.8623259847948788</v>
      </c>
      <c r="BD38" s="91">
        <v>-21.107325236506568</v>
      </c>
      <c r="BE38" s="91">
        <v>-10.62498124581829</v>
      </c>
      <c r="BF38" s="91">
        <v>-10.710184760967891</v>
      </c>
      <c r="BG38" s="92">
        <v>-4.7833379607911723</v>
      </c>
    </row>
    <row r="39" spans="1:59" s="75" customFormat="1" x14ac:dyDescent="0.25">
      <c r="A39" s="79"/>
      <c r="B39" s="71" t="s">
        <v>29</v>
      </c>
      <c r="C39" s="80">
        <v>91519.1</v>
      </c>
      <c r="D39" s="80">
        <v>61836.45</v>
      </c>
      <c r="E39" s="80">
        <v>242336.25999999998</v>
      </c>
      <c r="F39" s="80">
        <v>29386.85</v>
      </c>
      <c r="G39" s="80">
        <v>13898</v>
      </c>
      <c r="H39" s="80">
        <v>52446.63</v>
      </c>
      <c r="I39" s="80">
        <v>12985.6</v>
      </c>
      <c r="J39" s="80">
        <v>35701.31</v>
      </c>
      <c r="K39" s="80">
        <v>10950</v>
      </c>
      <c r="L39" s="80">
        <v>46650.17</v>
      </c>
      <c r="M39" s="80">
        <v>84320.060000000012</v>
      </c>
      <c r="N39" s="81">
        <v>682030.43</v>
      </c>
      <c r="O39" s="131"/>
      <c r="P39" s="76"/>
      <c r="Q39" s="71" t="s">
        <v>29</v>
      </c>
      <c r="R39" s="59">
        <v>-7.4755759095761931</v>
      </c>
      <c r="S39" s="59">
        <v>-15.678737181143632</v>
      </c>
      <c r="T39" s="59">
        <v>2.9783354636942789</v>
      </c>
      <c r="U39" s="59">
        <v>62.498341111676325</v>
      </c>
      <c r="V39" s="59">
        <v>-6.4123499604383767</v>
      </c>
      <c r="W39" s="59">
        <v>-16.467157139753624</v>
      </c>
      <c r="X39" s="59">
        <v>-4.7924189379914566</v>
      </c>
      <c r="Y39" s="59">
        <v>-13.333713647618595</v>
      </c>
      <c r="Z39" s="59">
        <v>-46.213451549126269</v>
      </c>
      <c r="AA39" s="59">
        <v>-3.4538758522777329</v>
      </c>
      <c r="AB39" s="59">
        <v>-13.882600988715282</v>
      </c>
      <c r="AC39" s="60">
        <v>-5.8903590513164801</v>
      </c>
      <c r="AE39" s="76"/>
      <c r="AF39" s="71" t="s">
        <v>29</v>
      </c>
      <c r="AG39" s="59">
        <v>-9.4523546172546276</v>
      </c>
      <c r="AH39" s="59">
        <v>-18.153796992284569</v>
      </c>
      <c r="AI39" s="59">
        <v>2.924638778088152</v>
      </c>
      <c r="AJ39" s="59">
        <v>59.406347349836636</v>
      </c>
      <c r="AK39" s="59">
        <v>-9.3287942941098265</v>
      </c>
      <c r="AL39" s="59">
        <v>-20.974250381862447</v>
      </c>
      <c r="AM39" s="59">
        <v>11.623769280460849</v>
      </c>
      <c r="AN39" s="59">
        <v>-7.429730165441967</v>
      </c>
      <c r="AO39" s="59">
        <v>-30.905533902546296</v>
      </c>
      <c r="AP39" s="59">
        <v>-0.26584479439975439</v>
      </c>
      <c r="AQ39" s="59">
        <v>-10.375699380587903</v>
      </c>
      <c r="AR39" s="60">
        <v>-5.4138544195409821</v>
      </c>
      <c r="AT39" s="76"/>
      <c r="AU39" s="71" t="s">
        <v>29</v>
      </c>
      <c r="AV39" s="59">
        <v>-8.3782636556989303</v>
      </c>
      <c r="AW39" s="59">
        <v>-13.132199016701762</v>
      </c>
      <c r="AX39" s="59">
        <v>3.8676265622938217</v>
      </c>
      <c r="AY39" s="59">
        <v>28.545199050659591</v>
      </c>
      <c r="AZ39" s="59">
        <v>-9.3527967218545456</v>
      </c>
      <c r="BA39" s="59">
        <v>-12.176674372195052</v>
      </c>
      <c r="BB39" s="59">
        <v>1.657532174501597</v>
      </c>
      <c r="BC39" s="59">
        <v>-6.5346843677486817</v>
      </c>
      <c r="BD39" s="59">
        <v>-24.104603802637854</v>
      </c>
      <c r="BE39" s="59">
        <v>-7.5541947948419335</v>
      </c>
      <c r="BF39" s="59">
        <v>-10.124658854323755</v>
      </c>
      <c r="BG39" s="60">
        <v>-4.8845900260264017</v>
      </c>
    </row>
    <row r="40" spans="1:59" s="75" customFormat="1" x14ac:dyDescent="0.25">
      <c r="A40" s="79"/>
      <c r="B40" s="89" t="s">
        <v>30</v>
      </c>
      <c r="C40" s="90">
        <v>83792.700000000012</v>
      </c>
      <c r="D40" s="90">
        <v>54628.680000000008</v>
      </c>
      <c r="E40" s="90">
        <v>218744.15</v>
      </c>
      <c r="F40" s="90">
        <v>28452.899999999998</v>
      </c>
      <c r="G40" s="90">
        <v>11725.5</v>
      </c>
      <c r="H40" s="90">
        <v>52156.340000000004</v>
      </c>
      <c r="I40" s="90">
        <v>13119.15</v>
      </c>
      <c r="J40" s="90">
        <v>29727.5</v>
      </c>
      <c r="K40" s="90">
        <v>11875.25</v>
      </c>
      <c r="L40" s="90">
        <v>48806.85</v>
      </c>
      <c r="M40" s="90">
        <v>78891.53</v>
      </c>
      <c r="N40" s="93">
        <v>631920.55000000016</v>
      </c>
      <c r="O40" s="131"/>
      <c r="P40" s="76"/>
      <c r="Q40" s="89" t="s">
        <v>30</v>
      </c>
      <c r="R40" s="91">
        <v>-14.251049160226643</v>
      </c>
      <c r="S40" s="91">
        <v>-30.575157353435117</v>
      </c>
      <c r="T40" s="91">
        <v>-9.8692977157488002</v>
      </c>
      <c r="U40" s="91">
        <v>51.09205320871942</v>
      </c>
      <c r="V40" s="91">
        <v>-23.069857463873902</v>
      </c>
      <c r="W40" s="91">
        <v>-17.079050863711856</v>
      </c>
      <c r="X40" s="91">
        <v>6.2412691471399171</v>
      </c>
      <c r="Y40" s="91">
        <v>-28.626307007118768</v>
      </c>
      <c r="Z40" s="91">
        <v>-39.390003210348233</v>
      </c>
      <c r="AA40" s="91">
        <v>-12.625460196010181</v>
      </c>
      <c r="AB40" s="91">
        <v>-24.922868760601389</v>
      </c>
      <c r="AC40" s="92">
        <v>-15.812028000976085</v>
      </c>
      <c r="AE40" s="76"/>
      <c r="AF40" s="89" t="s">
        <v>30</v>
      </c>
      <c r="AG40" s="91">
        <v>-9.9787528728112704</v>
      </c>
      <c r="AH40" s="91">
        <v>-19.581089131795437</v>
      </c>
      <c r="AI40" s="91">
        <v>1.297385099605151</v>
      </c>
      <c r="AJ40" s="91">
        <v>58.454973957800092</v>
      </c>
      <c r="AK40" s="91">
        <v>-11.008037100229643</v>
      </c>
      <c r="AL40" s="91">
        <v>-20.504697506630677</v>
      </c>
      <c r="AM40" s="91">
        <v>10.973783027500474</v>
      </c>
      <c r="AN40" s="91">
        <v>-9.9441812817904491</v>
      </c>
      <c r="AO40" s="91">
        <v>-31.895290923246151</v>
      </c>
      <c r="AP40" s="91">
        <v>-1.8982783574086284</v>
      </c>
      <c r="AQ40" s="91">
        <v>-12.108290580617791</v>
      </c>
      <c r="AR40" s="92">
        <v>-6.6683930543583898</v>
      </c>
      <c r="AT40" s="76"/>
      <c r="AU40" s="89" t="s">
        <v>30</v>
      </c>
      <c r="AV40" s="91">
        <v>-9.6949355500624961</v>
      </c>
      <c r="AW40" s="91">
        <v>-15.711014822728245</v>
      </c>
      <c r="AX40" s="91">
        <v>1.9133238140941415</v>
      </c>
      <c r="AY40" s="91">
        <v>35.740843620844032</v>
      </c>
      <c r="AZ40" s="91">
        <v>-10.958119083714934</v>
      </c>
      <c r="BA40" s="91">
        <v>-15.293096152976489</v>
      </c>
      <c r="BB40" s="91">
        <v>4.2278585478701558</v>
      </c>
      <c r="BC40" s="91">
        <v>-8.9553164268903629</v>
      </c>
      <c r="BD40" s="91">
        <v>-26.114500447607</v>
      </c>
      <c r="BE40" s="91">
        <v>-6.2804542108498822</v>
      </c>
      <c r="BF40" s="91">
        <v>-11.456590268473775</v>
      </c>
      <c r="BG40" s="92">
        <v>-6.2730748570225359</v>
      </c>
    </row>
    <row r="41" spans="1:59" s="75" customFormat="1" x14ac:dyDescent="0.25">
      <c r="A41" s="76"/>
      <c r="B41" s="71" t="s">
        <v>31</v>
      </c>
      <c r="C41" s="80">
        <v>78020.640000000014</v>
      </c>
      <c r="D41" s="80">
        <v>58230.520000000004</v>
      </c>
      <c r="E41" s="80">
        <v>246465.14999999991</v>
      </c>
      <c r="F41" s="80">
        <v>32819.699999999997</v>
      </c>
      <c r="G41" s="80">
        <v>13061.75</v>
      </c>
      <c r="H41" s="80">
        <v>56613.450000000004</v>
      </c>
      <c r="I41" s="80">
        <v>13487.130000000001</v>
      </c>
      <c r="J41" s="80">
        <v>33145.24</v>
      </c>
      <c r="K41" s="80">
        <v>16316.75</v>
      </c>
      <c r="L41" s="80">
        <v>44920.25</v>
      </c>
      <c r="M41" s="80">
        <v>87648.48000000001</v>
      </c>
      <c r="N41" s="81">
        <v>680729.05999999994</v>
      </c>
      <c r="O41" s="131"/>
      <c r="P41" s="76"/>
      <c r="Q41" s="71" t="s">
        <v>31</v>
      </c>
      <c r="R41" s="59">
        <v>-15.56865698776717</v>
      </c>
      <c r="S41" s="59">
        <v>-17.482699225494954</v>
      </c>
      <c r="T41" s="59">
        <v>5.1626996731089321</v>
      </c>
      <c r="U41" s="59">
        <v>94.726552649925054</v>
      </c>
      <c r="V41" s="59">
        <v>-4.8743541098459247</v>
      </c>
      <c r="W41" s="59">
        <v>-6.8645877837014524</v>
      </c>
      <c r="X41" s="59">
        <v>23.627388972913522</v>
      </c>
      <c r="Y41" s="59">
        <v>-16.156560584635869</v>
      </c>
      <c r="Z41" s="59">
        <v>-6.4218736558368903</v>
      </c>
      <c r="AA41" s="59">
        <v>-8.0654140000941368</v>
      </c>
      <c r="AB41" s="59">
        <v>-9.7025076146367866</v>
      </c>
      <c r="AC41" s="60">
        <v>-3.1014979652539125</v>
      </c>
      <c r="AE41" s="76"/>
      <c r="AF41" s="71" t="s">
        <v>31</v>
      </c>
      <c r="AG41" s="59">
        <v>-10.504116305279894</v>
      </c>
      <c r="AH41" s="59">
        <v>-19.38505352173901</v>
      </c>
      <c r="AI41" s="59">
        <v>1.7202041579855489</v>
      </c>
      <c r="AJ41" s="59">
        <v>61.824530324837156</v>
      </c>
      <c r="AK41" s="59">
        <v>-10.3997287159184</v>
      </c>
      <c r="AL41" s="59">
        <v>-19.081461806259497</v>
      </c>
      <c r="AM41" s="59">
        <v>12.193620359518604</v>
      </c>
      <c r="AN41" s="59">
        <v>-10.572863504038665</v>
      </c>
      <c r="AO41" s="59">
        <v>-29.499465295562146</v>
      </c>
      <c r="AP41" s="59">
        <v>-2.5369826588398894</v>
      </c>
      <c r="AQ41" s="59">
        <v>-11.869844582847335</v>
      </c>
      <c r="AR41" s="60">
        <v>-6.3064851479038282</v>
      </c>
      <c r="AT41" s="76"/>
      <c r="AU41" s="71" t="s">
        <v>31</v>
      </c>
      <c r="AV41" s="59">
        <v>-10.631253767088879</v>
      </c>
      <c r="AW41" s="59">
        <v>-16.736086777327813</v>
      </c>
      <c r="AX41" s="59">
        <v>1.5642655780526979</v>
      </c>
      <c r="AY41" s="59">
        <v>45.825578475037304</v>
      </c>
      <c r="AZ41" s="59">
        <v>-9.9874726450820503</v>
      </c>
      <c r="BA41" s="59">
        <v>-16.420289294598149</v>
      </c>
      <c r="BB41" s="59">
        <v>7.583570806748142</v>
      </c>
      <c r="BC41" s="59">
        <v>-9.9647188895512215</v>
      </c>
      <c r="BD41" s="59">
        <v>-25.529042715830627</v>
      </c>
      <c r="BE41" s="59">
        <v>-4.8701129144234159</v>
      </c>
      <c r="BF41" s="59">
        <v>-11.08458096211082</v>
      </c>
      <c r="BG41" s="60">
        <v>-6.2473714099444635</v>
      </c>
    </row>
    <row r="42" spans="1:59" s="75" customFormat="1" x14ac:dyDescent="0.25">
      <c r="A42" s="79"/>
      <c r="B42" s="89" t="s">
        <v>32</v>
      </c>
      <c r="C42" s="90">
        <v>74026.25</v>
      </c>
      <c r="D42" s="90">
        <v>51504.37</v>
      </c>
      <c r="E42" s="90">
        <v>230688.99999999977</v>
      </c>
      <c r="F42" s="90">
        <v>28611</v>
      </c>
      <c r="G42" s="90">
        <v>11856.75</v>
      </c>
      <c r="H42" s="90">
        <v>51045.46</v>
      </c>
      <c r="I42" s="90">
        <v>15110.8</v>
      </c>
      <c r="J42" s="90">
        <v>27600.55</v>
      </c>
      <c r="K42" s="90">
        <v>15598.880000000001</v>
      </c>
      <c r="L42" s="90">
        <v>45749.729999999996</v>
      </c>
      <c r="M42" s="90">
        <v>85356.67</v>
      </c>
      <c r="N42" s="93">
        <v>637149.45999999985</v>
      </c>
      <c r="O42" s="131"/>
      <c r="P42" s="76"/>
      <c r="Q42" s="89" t="s">
        <v>32</v>
      </c>
      <c r="R42" s="91">
        <v>-19.326547977797802</v>
      </c>
      <c r="S42" s="91">
        <v>-30.42775197369177</v>
      </c>
      <c r="T42" s="91">
        <v>2.304198188867602</v>
      </c>
      <c r="U42" s="91">
        <v>85.876238427805731</v>
      </c>
      <c r="V42" s="91">
        <v>-19.105205703759296</v>
      </c>
      <c r="W42" s="91">
        <v>-13.529492876940765</v>
      </c>
      <c r="X42" s="91">
        <v>25.646387753659639</v>
      </c>
      <c r="Y42" s="91">
        <v>-35.842142271863509</v>
      </c>
      <c r="Z42" s="91">
        <v>-20.245008564051432</v>
      </c>
      <c r="AA42" s="91">
        <v>-10.585070257096334</v>
      </c>
      <c r="AB42" s="91">
        <v>-23.010523237685334</v>
      </c>
      <c r="AC42" s="92">
        <v>-11.13720705797256</v>
      </c>
      <c r="AE42" s="76"/>
      <c r="AF42" s="89" t="s">
        <v>32</v>
      </c>
      <c r="AG42" s="91">
        <v>-11.2571999676084</v>
      </c>
      <c r="AH42" s="91">
        <v>-20.370701421329869</v>
      </c>
      <c r="AI42" s="91">
        <v>1.7758148689982249</v>
      </c>
      <c r="AJ42" s="91">
        <v>63.705517416368508</v>
      </c>
      <c r="AK42" s="91">
        <v>-11.233093407241128</v>
      </c>
      <c r="AL42" s="91">
        <v>-18.570636534822128</v>
      </c>
      <c r="AM42" s="91">
        <v>13.485939568559786</v>
      </c>
      <c r="AN42" s="91">
        <v>-13.079605701577208</v>
      </c>
      <c r="AO42" s="91">
        <v>-28.616309761218602</v>
      </c>
      <c r="AP42" s="91">
        <v>-3.3244054550042534</v>
      </c>
      <c r="AQ42" s="91">
        <v>-13.002784661227366</v>
      </c>
      <c r="AR42" s="92">
        <v>-6.7597894574223432</v>
      </c>
      <c r="AT42" s="76"/>
      <c r="AU42" s="89" t="s">
        <v>32</v>
      </c>
      <c r="AV42" s="91">
        <v>-11.688661277280559</v>
      </c>
      <c r="AW42" s="91">
        <v>-19.113284347524797</v>
      </c>
      <c r="AX42" s="91">
        <v>1.1630777715187008</v>
      </c>
      <c r="AY42" s="91">
        <v>55.035401199232325</v>
      </c>
      <c r="AZ42" s="91">
        <v>-10.79386626788488</v>
      </c>
      <c r="BA42" s="91">
        <v>-17.33775363057886</v>
      </c>
      <c r="BB42" s="91">
        <v>11.592290437111231</v>
      </c>
      <c r="BC42" s="91">
        <v>-12.39313805193521</v>
      </c>
      <c r="BD42" s="91">
        <v>-26.947693548366644</v>
      </c>
      <c r="BE42" s="91">
        <v>-4.6467739407031274</v>
      </c>
      <c r="BF42" s="91">
        <v>-12.678531887401618</v>
      </c>
      <c r="BG42" s="92">
        <v>-6.9575187705672334</v>
      </c>
    </row>
    <row r="43" spans="1:59" s="75" customFormat="1" x14ac:dyDescent="0.25">
      <c r="A43" s="76"/>
      <c r="B43" s="71" t="s">
        <v>33</v>
      </c>
      <c r="C43" s="80">
        <v>70170.450000000012</v>
      </c>
      <c r="D43" s="80">
        <v>54765.06</v>
      </c>
      <c r="E43" s="80">
        <v>216506.37900000002</v>
      </c>
      <c r="F43" s="80">
        <v>32616.25</v>
      </c>
      <c r="G43" s="80">
        <v>12751.25</v>
      </c>
      <c r="H43" s="80">
        <v>44979.83</v>
      </c>
      <c r="I43" s="80">
        <v>12795.150000000001</v>
      </c>
      <c r="J43" s="80">
        <v>28984.809999999998</v>
      </c>
      <c r="K43" s="80">
        <v>12713.5</v>
      </c>
      <c r="L43" s="80">
        <v>37862.93</v>
      </c>
      <c r="M43" s="80">
        <v>81721.240000000005</v>
      </c>
      <c r="N43" s="81">
        <v>605866.84900000005</v>
      </c>
      <c r="O43" s="131"/>
      <c r="P43" s="76"/>
      <c r="Q43" s="71" t="s">
        <v>33</v>
      </c>
      <c r="R43" s="59">
        <v>-15.510100433608471</v>
      </c>
      <c r="S43" s="59">
        <v>-27.518083731907325</v>
      </c>
      <c r="T43" s="59">
        <v>13.221904472290461</v>
      </c>
      <c r="U43" s="59">
        <v>98.98088355961724</v>
      </c>
      <c r="V43" s="59">
        <v>-11.714814878922681</v>
      </c>
      <c r="W43" s="59">
        <v>-4.7678501144462757</v>
      </c>
      <c r="X43" s="59">
        <v>6.6338032277286345</v>
      </c>
      <c r="Y43" s="59">
        <v>-28.082819559020862</v>
      </c>
      <c r="Z43" s="59">
        <v>-21.921875815648789</v>
      </c>
      <c r="AA43" s="59">
        <v>-20.004804410930959</v>
      </c>
      <c r="AB43" s="59">
        <v>-18.001695930379157</v>
      </c>
      <c r="AC43" s="60">
        <v>-5.8448783077923707</v>
      </c>
      <c r="AE43" s="76"/>
      <c r="AF43" s="71" t="s">
        <v>33</v>
      </c>
      <c r="AG43" s="59">
        <v>-11.562210161799541</v>
      </c>
      <c r="AH43" s="59">
        <v>-20.967455503769614</v>
      </c>
      <c r="AI43" s="59">
        <v>2.6310542240283894</v>
      </c>
      <c r="AJ43" s="59">
        <v>66.417477110891753</v>
      </c>
      <c r="AK43" s="59">
        <v>-11.274618344415401</v>
      </c>
      <c r="AL43" s="59">
        <v>-17.624206822207569</v>
      </c>
      <c r="AM43" s="59">
        <v>12.886634552775817</v>
      </c>
      <c r="AN43" s="59">
        <v>-14.355386558732732</v>
      </c>
      <c r="AO43" s="59">
        <v>-28.12359184534688</v>
      </c>
      <c r="AP43" s="59">
        <v>-4.7088152819443962</v>
      </c>
      <c r="AQ43" s="59">
        <v>-13.421486273350084</v>
      </c>
      <c r="AR43" s="60">
        <v>-6.688724879410529</v>
      </c>
      <c r="AT43" s="76"/>
      <c r="AU43" s="71" t="s">
        <v>33</v>
      </c>
      <c r="AV43" s="59">
        <v>-11.562210161799541</v>
      </c>
      <c r="AW43" s="59">
        <v>-20.967455503769614</v>
      </c>
      <c r="AX43" s="59">
        <v>2.6310542240283894</v>
      </c>
      <c r="AY43" s="59">
        <v>66.417477110891753</v>
      </c>
      <c r="AZ43" s="59">
        <v>-11.274618344415401</v>
      </c>
      <c r="BA43" s="59">
        <v>-17.624206822207569</v>
      </c>
      <c r="BB43" s="59">
        <v>12.886634552775817</v>
      </c>
      <c r="BC43" s="59">
        <v>-14.355386558732732</v>
      </c>
      <c r="BD43" s="59">
        <v>-28.12359184534688</v>
      </c>
      <c r="BE43" s="59">
        <v>-4.7088152819443962</v>
      </c>
      <c r="BF43" s="59">
        <v>-13.421486273350084</v>
      </c>
      <c r="BG43" s="60">
        <v>-6.688724879410529</v>
      </c>
    </row>
    <row r="44" spans="1:59" s="75" customFormat="1" x14ac:dyDescent="0.25">
      <c r="A44" s="89">
        <v>2025</v>
      </c>
      <c r="B44" s="90" t="s">
        <v>21</v>
      </c>
      <c r="C44" s="90">
        <v>51625.100000000013</v>
      </c>
      <c r="D44" s="90">
        <v>44356.35</v>
      </c>
      <c r="E44" s="90">
        <v>184575.69</v>
      </c>
      <c r="F44" s="90">
        <v>27206.75</v>
      </c>
      <c r="G44" s="90">
        <v>7454.25</v>
      </c>
      <c r="H44" s="90">
        <v>34364.400000000001</v>
      </c>
      <c r="I44" s="90">
        <v>12943.3</v>
      </c>
      <c r="J44" s="90">
        <v>21568.080000000002</v>
      </c>
      <c r="K44" s="90">
        <v>11912.75</v>
      </c>
      <c r="L44" s="90">
        <v>29136.82</v>
      </c>
      <c r="M44" s="90">
        <v>62712.25</v>
      </c>
      <c r="N44" s="93">
        <v>487855.74000000005</v>
      </c>
      <c r="O44" s="131"/>
      <c r="P44" s="76">
        <v>2025</v>
      </c>
      <c r="Q44" s="89" t="s">
        <v>21</v>
      </c>
      <c r="R44" s="91">
        <v>-24.175204069283069</v>
      </c>
      <c r="S44" s="91">
        <v>-28.576213245565228</v>
      </c>
      <c r="T44" s="91">
        <v>16.830076250210226</v>
      </c>
      <c r="U44" s="91">
        <v>6.5159448478256934</v>
      </c>
      <c r="V44" s="91">
        <v>-26.137039239001197</v>
      </c>
      <c r="W44" s="91">
        <v>-3.9241243145405349</v>
      </c>
      <c r="X44" s="91">
        <v>-6.821665134487418</v>
      </c>
      <c r="Y44" s="91">
        <v>-32.503778810496158</v>
      </c>
      <c r="Z44" s="91">
        <v>-15.401413201718569</v>
      </c>
      <c r="AA44" s="91">
        <v>-23.397132205635671</v>
      </c>
      <c r="AB44" s="91">
        <v>-21.001547538142049</v>
      </c>
      <c r="AC44" s="92">
        <v>-9.138748276152171</v>
      </c>
      <c r="AE44" s="76">
        <v>2025</v>
      </c>
      <c r="AF44" s="89" t="s">
        <v>21</v>
      </c>
      <c r="AG44" s="91">
        <v>-24.175204069283069</v>
      </c>
      <c r="AH44" s="91">
        <v>-28.576213245565228</v>
      </c>
      <c r="AI44" s="91">
        <v>16.830076250210226</v>
      </c>
      <c r="AJ44" s="91">
        <v>6.5159448478256934</v>
      </c>
      <c r="AK44" s="91">
        <v>-26.137039239001197</v>
      </c>
      <c r="AL44" s="91">
        <v>-3.9241243145405349</v>
      </c>
      <c r="AM44" s="91">
        <v>-6.821665134487418</v>
      </c>
      <c r="AN44" s="91">
        <v>-32.503778810496158</v>
      </c>
      <c r="AO44" s="91">
        <v>-15.401413201718569</v>
      </c>
      <c r="AP44" s="91">
        <v>-23.397132205635671</v>
      </c>
      <c r="AQ44" s="91">
        <v>-21.001547538142049</v>
      </c>
      <c r="AR44" s="92">
        <v>-9.138748276152171</v>
      </c>
      <c r="AT44" s="76">
        <v>2025</v>
      </c>
      <c r="AU44" s="89" t="s">
        <v>21</v>
      </c>
      <c r="AV44" s="91">
        <v>-11.930041022520442</v>
      </c>
      <c r="AW44" s="91">
        <v>-21.640421982588762</v>
      </c>
      <c r="AX44" s="91">
        <v>3.9669124047727991</v>
      </c>
      <c r="AY44" s="91">
        <v>60.292876912563514</v>
      </c>
      <c r="AZ44" s="91">
        <v>-12.381975279011144</v>
      </c>
      <c r="BA44" s="91">
        <v>-17.310430159714642</v>
      </c>
      <c r="BB44" s="91">
        <v>9.9341587157044415</v>
      </c>
      <c r="BC44" s="91">
        <v>-16.91371137190184</v>
      </c>
      <c r="BD44" s="91">
        <v>-29.047926032842156</v>
      </c>
      <c r="BE44" s="91">
        <v>-5.4896675603259411</v>
      </c>
      <c r="BF44" s="91">
        <v>-14.701241168866659</v>
      </c>
      <c r="BG44" s="92">
        <v>-6.9021628547147884</v>
      </c>
    </row>
    <row r="45" spans="1:59" s="75" customFormat="1" x14ac:dyDescent="0.25">
      <c r="A45" s="79"/>
      <c r="B45" s="71" t="s">
        <v>23</v>
      </c>
      <c r="C45" s="80">
        <v>66536.59</v>
      </c>
      <c r="D45" s="80">
        <v>48875.490000000005</v>
      </c>
      <c r="E45" s="80">
        <v>238532.64999999994</v>
      </c>
      <c r="F45" s="80">
        <v>35436.76</v>
      </c>
      <c r="G45" s="80">
        <v>9941.75</v>
      </c>
      <c r="H45" s="80">
        <v>37620.080000000002</v>
      </c>
      <c r="I45" s="80">
        <v>16390.980000000003</v>
      </c>
      <c r="J45" s="80">
        <v>26735.360000000001</v>
      </c>
      <c r="K45" s="80">
        <v>15223.74</v>
      </c>
      <c r="L45" s="80">
        <v>38500.1</v>
      </c>
      <c r="M45" s="80">
        <v>74338.05</v>
      </c>
      <c r="N45" s="81">
        <v>608131.54999999993</v>
      </c>
      <c r="O45" s="131"/>
      <c r="P45" s="76"/>
      <c r="Q45" s="71" t="s">
        <v>23</v>
      </c>
      <c r="R45" s="59">
        <v>-29.153258415130836</v>
      </c>
      <c r="S45" s="59">
        <v>-25.02244701882266</v>
      </c>
      <c r="T45" s="59">
        <v>10.16109212381653</v>
      </c>
      <c r="U45" s="59">
        <v>9.7688541420597232</v>
      </c>
      <c r="V45" s="59">
        <v>-15.051374618161617</v>
      </c>
      <c r="W45" s="59">
        <v>-22.108974737232217</v>
      </c>
      <c r="X45" s="59">
        <v>7.9153585265744368</v>
      </c>
      <c r="Y45" s="59">
        <v>-31.487321417131142</v>
      </c>
      <c r="Z45" s="59">
        <v>-5.4895703998013516</v>
      </c>
      <c r="AA45" s="59">
        <v>-18.453138423425784</v>
      </c>
      <c r="AB45" s="59">
        <v>-18.80913400887566</v>
      </c>
      <c r="AC45" s="60">
        <v>-10.173865324553333</v>
      </c>
      <c r="AE45" s="76"/>
      <c r="AF45" s="71" t="s">
        <v>23</v>
      </c>
      <c r="AG45" s="59">
        <v>-27.06111369213744</v>
      </c>
      <c r="AH45" s="59">
        <v>-26.756282589000804</v>
      </c>
      <c r="AI45" s="59">
        <v>12.974338348830571</v>
      </c>
      <c r="AJ45" s="59">
        <v>8.3319935083390391</v>
      </c>
      <c r="AK45" s="59">
        <v>-20.184443858180117</v>
      </c>
      <c r="AL45" s="59">
        <v>-14.371806167820083</v>
      </c>
      <c r="AM45" s="59">
        <v>0.87570927203582016</v>
      </c>
      <c r="AN45" s="59">
        <v>-31.944939910111728</v>
      </c>
      <c r="AO45" s="59">
        <v>-10.112820682687698</v>
      </c>
      <c r="AP45" s="59">
        <v>-20.659052529289696</v>
      </c>
      <c r="AQ45" s="59">
        <v>-19.827263434903031</v>
      </c>
      <c r="AR45" s="60">
        <v>-9.716032121933452</v>
      </c>
      <c r="AT45" s="76"/>
      <c r="AU45" s="71" t="s">
        <v>23</v>
      </c>
      <c r="AV45" s="59">
        <v>-13.889336599504318</v>
      </c>
      <c r="AW45" s="59">
        <v>-22.957275261755825</v>
      </c>
      <c r="AX45" s="59">
        <v>4.1477334626049469</v>
      </c>
      <c r="AY45" s="59">
        <v>53.088282032205882</v>
      </c>
      <c r="AZ45" s="59">
        <v>-12.438947854624431</v>
      </c>
      <c r="BA45" s="59">
        <v>-17.659440733475478</v>
      </c>
      <c r="BB45" s="59">
        <v>7.8798391368940344</v>
      </c>
      <c r="BC45" s="59">
        <v>-19.720870169582057</v>
      </c>
      <c r="BD45" s="59">
        <v>-29.030984830572777</v>
      </c>
      <c r="BE45" s="59">
        <v>-5.4696316590387823</v>
      </c>
      <c r="BF45" s="59">
        <v>-15.345455393411598</v>
      </c>
      <c r="BG45" s="60">
        <v>-7.6106292977931957</v>
      </c>
    </row>
    <row r="46" spans="1:59" s="75" customFormat="1" x14ac:dyDescent="0.25">
      <c r="A46" s="79"/>
      <c r="B46" s="89" t="s">
        <v>24</v>
      </c>
      <c r="C46" s="90">
        <v>75999.44</v>
      </c>
      <c r="D46" s="90">
        <v>44165.220000000008</v>
      </c>
      <c r="E46" s="90">
        <v>244274.21999999988</v>
      </c>
      <c r="F46" s="90">
        <v>36533.75</v>
      </c>
      <c r="G46" s="90">
        <v>10955.5</v>
      </c>
      <c r="H46" s="90">
        <v>36483.770000000004</v>
      </c>
      <c r="I46" s="90">
        <v>18375</v>
      </c>
      <c r="J46" s="90">
        <v>26352</v>
      </c>
      <c r="K46" s="90">
        <v>17651.899999999998</v>
      </c>
      <c r="L46" s="90">
        <v>40924.370000000003</v>
      </c>
      <c r="M46" s="90">
        <v>72806.66</v>
      </c>
      <c r="N46" s="93">
        <v>624521.82999999996</v>
      </c>
      <c r="O46" s="131"/>
      <c r="P46" s="76"/>
      <c r="Q46" s="89" t="s">
        <v>24</v>
      </c>
      <c r="R46" s="91">
        <v>-14.720022044139043</v>
      </c>
      <c r="S46" s="91">
        <v>-27.449812853112562</v>
      </c>
      <c r="T46" s="91">
        <v>20.825423164851159</v>
      </c>
      <c r="U46" s="91">
        <v>15.11562759457054</v>
      </c>
      <c r="V46" s="91">
        <v>-4.0254051686377466</v>
      </c>
      <c r="W46" s="91">
        <v>-18.302273640292171</v>
      </c>
      <c r="X46" s="91">
        <v>57.642161994450589</v>
      </c>
      <c r="Y46" s="91">
        <v>-19.080629188641439</v>
      </c>
      <c r="Z46" s="91">
        <v>14.895043447131172</v>
      </c>
      <c r="AA46" s="91">
        <v>-5.2573324545338096</v>
      </c>
      <c r="AB46" s="91">
        <v>-15.785315690582834</v>
      </c>
      <c r="AC46" s="92">
        <v>-0.74462988170030542</v>
      </c>
      <c r="AE46" s="76"/>
      <c r="AF46" s="89" t="s">
        <v>24</v>
      </c>
      <c r="AG46" s="91">
        <v>-22.681476326389856</v>
      </c>
      <c r="AH46" s="91">
        <v>-26.980654133110832</v>
      </c>
      <c r="AI46" s="91">
        <v>15.726714262790324</v>
      </c>
      <c r="AJ46" s="91">
        <v>10.735793317394894</v>
      </c>
      <c r="AK46" s="91">
        <v>-14.63027228039536</v>
      </c>
      <c r="AL46" s="91">
        <v>-15.735373574413643</v>
      </c>
      <c r="AM46" s="91">
        <v>17.118878299081558</v>
      </c>
      <c r="AN46" s="91">
        <v>-27.898920977084344</v>
      </c>
      <c r="AO46" s="91">
        <v>-1.6785063552345605</v>
      </c>
      <c r="AP46" s="91">
        <v>-15.479494405838253</v>
      </c>
      <c r="AQ46" s="91">
        <v>-18.469669772748148</v>
      </c>
      <c r="AR46" s="92">
        <v>-6.6533953968470456</v>
      </c>
      <c r="AT46" s="76"/>
      <c r="AU46" s="89" t="s">
        <v>24</v>
      </c>
      <c r="AV46" s="91">
        <v>-13.692424129269625</v>
      </c>
      <c r="AW46" s="91">
        <v>-22.947439266038074</v>
      </c>
      <c r="AX46" s="91">
        <v>6.5171595802298867</v>
      </c>
      <c r="AY46" s="91">
        <v>47.302516015388846</v>
      </c>
      <c r="AZ46" s="91">
        <v>-10.469956895169673</v>
      </c>
      <c r="BA46" s="91">
        <v>-16.403157073108844</v>
      </c>
      <c r="BB46" s="91">
        <v>13.710258446297303</v>
      </c>
      <c r="BC46" s="91">
        <v>-19.027170680041252</v>
      </c>
      <c r="BD46" s="91">
        <v>-26.309453578256623</v>
      </c>
      <c r="BE46" s="91">
        <v>-4.7019120730394803</v>
      </c>
      <c r="BF46" s="91">
        <v>-14.955955274927092</v>
      </c>
      <c r="BG46" s="92">
        <v>-6.3569342006860552</v>
      </c>
    </row>
    <row r="47" spans="1:59" s="75" customFormat="1" x14ac:dyDescent="0.25">
      <c r="A47" s="243"/>
      <c r="B47" s="266" t="s">
        <v>25</v>
      </c>
      <c r="C47" s="80">
        <v>67051.099999999991</v>
      </c>
      <c r="D47" s="80">
        <v>51888.2</v>
      </c>
      <c r="E47" s="80">
        <v>231158.95</v>
      </c>
      <c r="F47" s="80">
        <v>33020.520000000004</v>
      </c>
      <c r="G47" s="80">
        <v>10282.25</v>
      </c>
      <c r="H47" s="80">
        <v>31404.2</v>
      </c>
      <c r="I47" s="80">
        <v>18405.72</v>
      </c>
      <c r="J47" s="80">
        <v>25586.75</v>
      </c>
      <c r="K47" s="80">
        <v>14831.5</v>
      </c>
      <c r="L47" s="80">
        <v>37886.5</v>
      </c>
      <c r="M47" s="80">
        <v>71362.040000000008</v>
      </c>
      <c r="N47" s="81">
        <v>592877.7300000001</v>
      </c>
      <c r="O47" s="131"/>
      <c r="P47" s="76"/>
      <c r="Q47" s="266" t="s">
        <v>25</v>
      </c>
      <c r="R47" s="267">
        <v>-33.426689988620666</v>
      </c>
      <c r="S47" s="267">
        <v>-20.263427181110643</v>
      </c>
      <c r="T47" s="267">
        <v>8.2257769633392854</v>
      </c>
      <c r="U47" s="267">
        <v>6.5021059798604028</v>
      </c>
      <c r="V47" s="267">
        <v>-23.107267315774521</v>
      </c>
      <c r="W47" s="267">
        <v>-32.377864162714133</v>
      </c>
      <c r="X47" s="267">
        <v>49.140440151687045</v>
      </c>
      <c r="Y47" s="267">
        <v>-32.647393670577856</v>
      </c>
      <c r="Z47" s="267">
        <v>6.389541452217415</v>
      </c>
      <c r="AA47" s="267">
        <v>-22.953138002477772</v>
      </c>
      <c r="AB47" s="267">
        <v>-26.706086353496829</v>
      </c>
      <c r="AC47" s="60">
        <v>-12.941147914301936</v>
      </c>
      <c r="AE47" s="76"/>
      <c r="AF47" s="266" t="s">
        <v>25</v>
      </c>
      <c r="AG47" s="267">
        <v>-25.757433482436198</v>
      </c>
      <c r="AH47" s="267">
        <v>-25.254541722987312</v>
      </c>
      <c r="AI47" s="267">
        <v>13.699425279436809</v>
      </c>
      <c r="AJ47" s="267">
        <v>9.6470704003936589</v>
      </c>
      <c r="AK47" s="267">
        <v>-17.063722496347864</v>
      </c>
      <c r="AL47" s="267">
        <v>-20.147746061606469</v>
      </c>
      <c r="AM47" s="267">
        <v>24.564376400566573</v>
      </c>
      <c r="AN47" s="267">
        <v>-29.173480202357055</v>
      </c>
      <c r="AO47" s="267">
        <v>0.21202227124696549</v>
      </c>
      <c r="AP47" s="267">
        <v>-17.548574306351782</v>
      </c>
      <c r="AQ47" s="267">
        <v>-20.730151583307403</v>
      </c>
      <c r="AR47" s="60">
        <v>-8.3498128589991865</v>
      </c>
      <c r="AT47" s="76"/>
      <c r="AU47" s="267" t="s">
        <v>25</v>
      </c>
      <c r="AV47" s="267">
        <v>-16.878663030825564</v>
      </c>
      <c r="AW47" s="267">
        <v>-23.84238539975442</v>
      </c>
      <c r="AX47" s="267">
        <v>6.1000465532925006</v>
      </c>
      <c r="AY47" s="267">
        <v>39.742297540417184</v>
      </c>
      <c r="AZ47" s="267">
        <v>-12.652955444476689</v>
      </c>
      <c r="BA47" s="267">
        <v>-18.475161777580652</v>
      </c>
      <c r="BB47" s="267">
        <v>15.545561311055309</v>
      </c>
      <c r="BC47" s="267">
        <v>-21.940779047789079</v>
      </c>
      <c r="BD47" s="267">
        <v>-24.601034400793424</v>
      </c>
      <c r="BE47" s="267">
        <v>-8.5955553020533131</v>
      </c>
      <c r="BF47" s="267">
        <v>-17.681849004004746</v>
      </c>
      <c r="BG47" s="60">
        <v>-8.0515456423215852</v>
      </c>
    </row>
    <row r="48" spans="1:59" s="269" customFormat="1" x14ac:dyDescent="0.25">
      <c r="A48" s="114"/>
      <c r="B48" s="241" t="s">
        <v>26</v>
      </c>
      <c r="C48" s="271">
        <v>75639.34</v>
      </c>
      <c r="D48" s="271">
        <v>52942.029999999992</v>
      </c>
      <c r="E48" s="271">
        <v>255935.11999999985</v>
      </c>
      <c r="F48" s="271">
        <v>29569</v>
      </c>
      <c r="G48" s="271">
        <v>10174.5</v>
      </c>
      <c r="H48" s="271">
        <v>33318.679999999993</v>
      </c>
      <c r="I48" s="271">
        <v>21767.040000000001</v>
      </c>
      <c r="J48" s="271">
        <v>28258.449999999997</v>
      </c>
      <c r="K48" s="271">
        <v>15475.25</v>
      </c>
      <c r="L48" s="271">
        <v>37918.65</v>
      </c>
      <c r="M48" s="271">
        <v>88786.07</v>
      </c>
      <c r="N48" s="272">
        <v>649784.12999999989</v>
      </c>
      <c r="O48" s="268"/>
      <c r="P48" s="121"/>
      <c r="Q48" s="241" t="s">
        <v>26</v>
      </c>
      <c r="R48" s="273">
        <v>-22.087388141275625</v>
      </c>
      <c r="S48" s="273">
        <v>-19.494311671584683</v>
      </c>
      <c r="T48" s="273">
        <v>16.915513158065366</v>
      </c>
      <c r="U48" s="273">
        <v>2.4934444611979671</v>
      </c>
      <c r="V48" s="273">
        <v>-21.083554710980977</v>
      </c>
      <c r="W48" s="273">
        <v>-28.999351976216843</v>
      </c>
      <c r="X48" s="273">
        <v>93.571692181823835</v>
      </c>
      <c r="Y48" s="273">
        <v>-25.657373767136448</v>
      </c>
      <c r="Z48" s="273">
        <v>26.72218605546206</v>
      </c>
      <c r="AA48" s="273">
        <v>-26.843716834203477</v>
      </c>
      <c r="AB48" s="273">
        <v>-1.2423174100516121</v>
      </c>
      <c r="AC48" s="274">
        <v>-3.538932447694819</v>
      </c>
      <c r="AE48" s="121"/>
      <c r="AF48" s="241" t="s">
        <v>26</v>
      </c>
      <c r="AG48" s="273">
        <v>-24.96375627876354</v>
      </c>
      <c r="AH48" s="273">
        <v>-24.067076494486244</v>
      </c>
      <c r="AI48" s="273">
        <v>14.397039445759745</v>
      </c>
      <c r="AJ48" s="273">
        <v>8.2658313436557336</v>
      </c>
      <c r="AK48" s="273">
        <v>-17.935122538469813</v>
      </c>
      <c r="AL48" s="273">
        <v>-22.018065989512863</v>
      </c>
      <c r="AM48" s="273">
        <v>36.628440774956516</v>
      </c>
      <c r="AN48" s="273">
        <v>-28.429084715591969</v>
      </c>
      <c r="AO48" s="273">
        <v>4.7268766639193274</v>
      </c>
      <c r="AP48" s="273">
        <v>-19.648337341769079</v>
      </c>
      <c r="AQ48" s="273">
        <v>-16.790072045586768</v>
      </c>
      <c r="AR48" s="274">
        <v>-7.3363819662641987</v>
      </c>
      <c r="AT48" s="121"/>
      <c r="AU48" s="241" t="s">
        <v>26</v>
      </c>
      <c r="AV48" s="273">
        <v>-18.05348388046292</v>
      </c>
      <c r="AW48" s="273">
        <v>-23.720770860148264</v>
      </c>
      <c r="AX48" s="273">
        <v>7.5990392350221185</v>
      </c>
      <c r="AY48" s="273">
        <v>34.433316535213919</v>
      </c>
      <c r="AZ48" s="273">
        <v>-13.34081685519385</v>
      </c>
      <c r="BA48" s="273">
        <v>-18.538693058404704</v>
      </c>
      <c r="BB48" s="273">
        <v>22.143979040036399</v>
      </c>
      <c r="BC48" s="273">
        <v>-23.08566294768184</v>
      </c>
      <c r="BD48" s="273">
        <v>-19.406603045873908</v>
      </c>
      <c r="BE48" s="273">
        <v>-12.007767847514089</v>
      </c>
      <c r="BF48" s="273">
        <v>-16.790689854067026</v>
      </c>
      <c r="BG48" s="274">
        <v>-7.6738031130623909</v>
      </c>
    </row>
    <row r="49" spans="1:59" s="75" customFormat="1" x14ac:dyDescent="0.25">
      <c r="A49" s="79"/>
      <c r="B49" s="72"/>
      <c r="C49" s="82"/>
      <c r="D49" s="82"/>
      <c r="E49" s="82"/>
      <c r="F49" s="82"/>
      <c r="G49" s="82"/>
      <c r="H49" s="82"/>
      <c r="I49" s="82"/>
      <c r="J49" s="82"/>
      <c r="K49" s="82"/>
      <c r="L49" s="82"/>
      <c r="M49" s="82"/>
      <c r="N49" s="82"/>
      <c r="O49" s="131"/>
      <c r="P49" s="79"/>
      <c r="Q49" s="72"/>
      <c r="R49" s="57"/>
      <c r="S49" s="57"/>
      <c r="T49" s="57"/>
      <c r="U49" s="57"/>
      <c r="V49" s="57"/>
      <c r="W49" s="57"/>
      <c r="X49" s="57"/>
      <c r="Y49" s="57"/>
      <c r="Z49" s="57"/>
      <c r="AA49" s="57"/>
      <c r="AB49" s="57"/>
      <c r="AC49" s="57"/>
      <c r="AE49" s="79"/>
      <c r="AF49" s="72"/>
      <c r="AG49" s="57"/>
      <c r="AH49" s="57"/>
      <c r="AI49" s="57"/>
      <c r="AJ49" s="57"/>
      <c r="AK49" s="57"/>
      <c r="AL49" s="57"/>
      <c r="AM49" s="57"/>
      <c r="AN49" s="57"/>
      <c r="AO49" s="57"/>
      <c r="AP49" s="57"/>
      <c r="AQ49" s="57"/>
      <c r="AR49" s="57"/>
    </row>
    <row r="50" spans="1:59" s="48" customFormat="1" x14ac:dyDescent="0.25">
      <c r="A50" s="115"/>
      <c r="B50" s="116"/>
      <c r="P50" s="151"/>
      <c r="Q50" s="123"/>
      <c r="R50" s="152"/>
      <c r="S50" s="152"/>
      <c r="T50" s="152"/>
      <c r="U50" s="152"/>
      <c r="V50" s="152"/>
      <c r="W50" s="152"/>
      <c r="X50" s="152"/>
      <c r="Y50" s="152"/>
      <c r="Z50" s="152"/>
      <c r="AA50" s="152"/>
      <c r="AB50" s="152"/>
      <c r="AC50" s="152"/>
      <c r="AD50" s="21"/>
      <c r="AE50" s="151"/>
      <c r="AF50" s="123"/>
      <c r="AG50" s="152"/>
      <c r="AH50" s="152"/>
      <c r="AI50" s="152"/>
      <c r="AJ50" s="152"/>
      <c r="AK50" s="152"/>
      <c r="AL50" s="152"/>
      <c r="AM50" s="152"/>
      <c r="AN50" s="152"/>
      <c r="AO50" s="152"/>
      <c r="AP50" s="152"/>
      <c r="AQ50" s="152"/>
      <c r="AR50" s="152"/>
      <c r="AS50" s="21"/>
      <c r="AT50" s="21"/>
      <c r="AU50" s="21"/>
    </row>
    <row r="51" spans="1:59" s="48" customFormat="1" ht="17.25" customHeight="1" x14ac:dyDescent="0.15">
      <c r="A51" s="346" t="s">
        <v>46</v>
      </c>
      <c r="B51" s="347"/>
      <c r="C51" s="347"/>
      <c r="D51" s="347"/>
      <c r="E51" s="347"/>
      <c r="F51" s="347"/>
      <c r="G51" s="347"/>
      <c r="H51" s="347"/>
      <c r="I51" s="347"/>
      <c r="J51" s="347"/>
      <c r="K51" s="347"/>
      <c r="L51" s="347"/>
      <c r="M51" s="347"/>
      <c r="N51" s="348"/>
      <c r="P51" s="149" t="s">
        <v>46</v>
      </c>
      <c r="Q51" s="96"/>
      <c r="R51" s="96"/>
      <c r="S51" s="96"/>
      <c r="T51" s="96"/>
      <c r="U51" s="96"/>
      <c r="V51" s="96"/>
      <c r="W51" s="96"/>
      <c r="X51" s="96"/>
      <c r="Y51" s="96"/>
      <c r="Z51" s="96"/>
      <c r="AA51" s="96"/>
      <c r="AB51" s="96"/>
      <c r="AC51" s="97"/>
      <c r="AE51" s="149" t="s">
        <v>46</v>
      </c>
      <c r="AF51" s="96"/>
      <c r="AG51" s="96"/>
      <c r="AH51" s="96"/>
      <c r="AI51" s="96"/>
      <c r="AJ51" s="96"/>
      <c r="AK51" s="96"/>
      <c r="AL51" s="61"/>
      <c r="AM51" s="61"/>
      <c r="AN51" s="61"/>
      <c r="AO51" s="61"/>
      <c r="AP51" s="61"/>
      <c r="AQ51" s="61"/>
      <c r="AR51" s="62"/>
      <c r="AT51" s="224" t="s">
        <v>46</v>
      </c>
      <c r="AU51" s="225"/>
      <c r="AV51" s="225"/>
      <c r="AW51" s="225"/>
      <c r="AX51" s="225"/>
      <c r="AY51" s="225"/>
      <c r="AZ51" s="225"/>
      <c r="BA51" s="226"/>
      <c r="BB51" s="226"/>
      <c r="BC51" s="226"/>
      <c r="BD51" s="226"/>
      <c r="BE51" s="226"/>
      <c r="BF51" s="226"/>
      <c r="BG51" s="227"/>
    </row>
    <row r="52" spans="1:59" s="48" customFormat="1" ht="17.25" customHeight="1" x14ac:dyDescent="0.15">
      <c r="A52" s="49" t="s">
        <v>47</v>
      </c>
      <c r="B52" s="61"/>
      <c r="C52" s="61"/>
      <c r="D52" s="61"/>
      <c r="E52" s="61"/>
      <c r="F52" s="61"/>
      <c r="G52" s="61"/>
      <c r="H52" s="61"/>
      <c r="I52" s="61"/>
      <c r="J52" s="61"/>
      <c r="K52" s="61"/>
      <c r="L52" s="61"/>
      <c r="M52" s="98"/>
      <c r="N52" s="63"/>
      <c r="P52" s="49" t="s">
        <v>47</v>
      </c>
      <c r="Q52" s="61"/>
      <c r="R52" s="61"/>
      <c r="S52" s="61"/>
      <c r="T52" s="61"/>
      <c r="U52" s="61"/>
      <c r="V52" s="61"/>
      <c r="W52" s="61"/>
      <c r="X52" s="61"/>
      <c r="Y52" s="61"/>
      <c r="Z52" s="61"/>
      <c r="AA52" s="61"/>
      <c r="AB52" s="61"/>
      <c r="AC52" s="62"/>
      <c r="AE52" s="49" t="s">
        <v>47</v>
      </c>
      <c r="AF52" s="61"/>
      <c r="AG52" s="61"/>
      <c r="AH52" s="61"/>
      <c r="AI52" s="61"/>
      <c r="AJ52" s="61"/>
      <c r="AK52" s="61"/>
      <c r="AL52" s="61"/>
      <c r="AM52" s="61"/>
      <c r="AN52" s="61"/>
      <c r="AO52" s="61"/>
      <c r="AP52" s="61"/>
      <c r="AQ52" s="61"/>
      <c r="AR52" s="62"/>
      <c r="AT52" s="49" t="s">
        <v>47</v>
      </c>
      <c r="AU52" s="61"/>
      <c r="AV52" s="61"/>
      <c r="AW52" s="61"/>
      <c r="AX52" s="61"/>
      <c r="AY52" s="61"/>
      <c r="AZ52" s="61"/>
      <c r="BA52" s="61"/>
      <c r="BB52" s="61"/>
      <c r="BC52" s="61"/>
      <c r="BD52" s="61"/>
      <c r="BE52" s="61"/>
      <c r="BF52" s="61"/>
      <c r="BG52" s="62"/>
    </row>
    <row r="53" spans="1:59" s="48" customFormat="1" ht="15.75" customHeight="1" x14ac:dyDescent="0.15">
      <c r="A53" s="64" t="s">
        <v>71</v>
      </c>
      <c r="B53" s="65"/>
      <c r="C53" s="65"/>
      <c r="D53" s="65"/>
      <c r="E53" s="65"/>
      <c r="F53" s="65"/>
      <c r="G53" s="65"/>
      <c r="H53" s="66"/>
      <c r="I53" s="66"/>
      <c r="J53" s="66"/>
      <c r="K53" s="66"/>
      <c r="L53" s="66"/>
      <c r="M53" s="98"/>
      <c r="N53" s="99"/>
      <c r="P53" s="64" t="s">
        <v>71</v>
      </c>
      <c r="Q53" s="67"/>
      <c r="R53" s="67"/>
      <c r="S53" s="67"/>
      <c r="T53" s="67"/>
      <c r="U53" s="67"/>
      <c r="V53" s="67"/>
      <c r="W53" s="67"/>
      <c r="X53" s="67"/>
      <c r="Y53" s="67"/>
      <c r="Z53" s="67"/>
      <c r="AA53" s="67"/>
      <c r="AB53" s="67"/>
      <c r="AC53" s="68"/>
      <c r="AE53" s="64" t="s">
        <v>71</v>
      </c>
      <c r="AF53" s="50"/>
      <c r="AG53" s="50"/>
      <c r="AH53" s="50"/>
      <c r="AI53" s="50"/>
      <c r="AJ53" s="50"/>
      <c r="AK53" s="50"/>
      <c r="AL53" s="50"/>
      <c r="AM53" s="50"/>
      <c r="AN53" s="50"/>
      <c r="AO53" s="50"/>
      <c r="AP53" s="50"/>
      <c r="AQ53" s="50"/>
      <c r="AR53" s="51"/>
      <c r="AT53" s="64" t="s">
        <v>71</v>
      </c>
      <c r="AU53" s="50"/>
      <c r="AV53" s="50"/>
      <c r="AW53" s="50"/>
      <c r="AX53" s="50"/>
      <c r="AY53" s="50"/>
      <c r="AZ53" s="50"/>
      <c r="BA53" s="50"/>
      <c r="BB53" s="50"/>
      <c r="BC53" s="50"/>
      <c r="BD53" s="50"/>
      <c r="BE53" s="50"/>
      <c r="BF53" s="50"/>
      <c r="BG53" s="51"/>
    </row>
    <row r="54" spans="1:59" s="48" customFormat="1" ht="32.25" customHeight="1" x14ac:dyDescent="0.15">
      <c r="A54" s="349" t="s">
        <v>72</v>
      </c>
      <c r="B54" s="350"/>
      <c r="C54" s="350"/>
      <c r="D54" s="350"/>
      <c r="E54" s="350"/>
      <c r="F54" s="350"/>
      <c r="G54" s="350"/>
      <c r="H54" s="350"/>
      <c r="I54" s="350"/>
      <c r="J54" s="350"/>
      <c r="K54" s="350"/>
      <c r="L54" s="350"/>
      <c r="M54" s="350"/>
      <c r="N54" s="351"/>
      <c r="P54" s="349" t="s">
        <v>72</v>
      </c>
      <c r="Q54" s="350"/>
      <c r="R54" s="350"/>
      <c r="S54" s="350"/>
      <c r="T54" s="350"/>
      <c r="U54" s="350"/>
      <c r="V54" s="350"/>
      <c r="W54" s="350"/>
      <c r="X54" s="350"/>
      <c r="Y54" s="350"/>
      <c r="Z54" s="350"/>
      <c r="AA54" s="350"/>
      <c r="AB54" s="350"/>
      <c r="AC54" s="150"/>
      <c r="AE54" s="349" t="s">
        <v>72</v>
      </c>
      <c r="AF54" s="350"/>
      <c r="AG54" s="350"/>
      <c r="AH54" s="350"/>
      <c r="AI54" s="350"/>
      <c r="AJ54" s="350"/>
      <c r="AK54" s="350"/>
      <c r="AL54" s="350"/>
      <c r="AM54" s="350"/>
      <c r="AN54" s="350"/>
      <c r="AO54" s="350"/>
      <c r="AP54" s="350"/>
      <c r="AQ54" s="350"/>
      <c r="AR54" s="351"/>
      <c r="AT54" s="349" t="s">
        <v>72</v>
      </c>
      <c r="AU54" s="350"/>
      <c r="AV54" s="350"/>
      <c r="AW54" s="350"/>
      <c r="AX54" s="350"/>
      <c r="AY54" s="350"/>
      <c r="AZ54" s="350"/>
      <c r="BA54" s="350"/>
      <c r="BB54" s="350"/>
      <c r="BC54" s="350"/>
      <c r="BD54" s="350"/>
      <c r="BE54" s="350"/>
      <c r="BF54" s="350"/>
      <c r="BG54" s="351"/>
    </row>
    <row r="55" spans="1:59" s="48" customFormat="1" ht="35.25" customHeight="1" x14ac:dyDescent="0.15">
      <c r="A55" s="353" t="s">
        <v>73</v>
      </c>
      <c r="B55" s="354"/>
      <c r="C55" s="354"/>
      <c r="D55" s="354"/>
      <c r="E55" s="354"/>
      <c r="F55" s="354"/>
      <c r="G55" s="354"/>
      <c r="H55" s="354"/>
      <c r="I55" s="354"/>
      <c r="J55" s="354"/>
      <c r="K55" s="354"/>
      <c r="L55" s="354"/>
      <c r="M55" s="354"/>
      <c r="N55" s="355"/>
      <c r="P55" s="353" t="s">
        <v>73</v>
      </c>
      <c r="Q55" s="354"/>
      <c r="R55" s="354"/>
      <c r="S55" s="354"/>
      <c r="T55" s="354"/>
      <c r="U55" s="354"/>
      <c r="V55" s="354"/>
      <c r="W55" s="354"/>
      <c r="X55" s="354"/>
      <c r="Y55" s="354"/>
      <c r="Z55" s="354"/>
      <c r="AA55" s="354"/>
      <c r="AB55" s="354"/>
      <c r="AC55" s="355"/>
      <c r="AE55" s="353" t="s">
        <v>73</v>
      </c>
      <c r="AF55" s="354"/>
      <c r="AG55" s="354"/>
      <c r="AH55" s="354"/>
      <c r="AI55" s="354"/>
      <c r="AJ55" s="354"/>
      <c r="AK55" s="354"/>
      <c r="AL55" s="354"/>
      <c r="AM55" s="354"/>
      <c r="AN55" s="354"/>
      <c r="AO55" s="354"/>
      <c r="AP55" s="354"/>
      <c r="AQ55" s="354"/>
      <c r="AR55" s="355"/>
      <c r="AT55" s="353" t="s">
        <v>73</v>
      </c>
      <c r="AU55" s="354"/>
      <c r="AV55" s="354"/>
      <c r="AW55" s="354"/>
      <c r="AX55" s="354"/>
      <c r="AY55" s="354"/>
      <c r="AZ55" s="354"/>
      <c r="BA55" s="354"/>
      <c r="BB55" s="354"/>
      <c r="BC55" s="354"/>
      <c r="BD55" s="354"/>
      <c r="BE55" s="354"/>
      <c r="BF55" s="354"/>
      <c r="BG55" s="355"/>
    </row>
    <row r="56" spans="1:59" s="48" customFormat="1" ht="25.5" customHeight="1" x14ac:dyDescent="0.15">
      <c r="A56" s="353" t="s">
        <v>94</v>
      </c>
      <c r="B56" s="354"/>
      <c r="C56" s="354"/>
      <c r="D56" s="354"/>
      <c r="E56" s="354"/>
      <c r="F56" s="354"/>
      <c r="G56" s="354"/>
      <c r="H56" s="354"/>
      <c r="I56" s="354"/>
      <c r="J56" s="354"/>
      <c r="K56" s="354"/>
      <c r="L56" s="354"/>
      <c r="M56" s="354"/>
      <c r="N56" s="355"/>
      <c r="P56" s="353" t="s">
        <v>95</v>
      </c>
      <c r="Q56" s="354"/>
      <c r="R56" s="354"/>
      <c r="S56" s="354"/>
      <c r="T56" s="354"/>
      <c r="U56" s="354"/>
      <c r="V56" s="354"/>
      <c r="W56" s="354"/>
      <c r="X56" s="354"/>
      <c r="Y56" s="354"/>
      <c r="Z56" s="354"/>
      <c r="AA56" s="354"/>
      <c r="AB56" s="354"/>
      <c r="AC56" s="355"/>
      <c r="AE56" s="353" t="s">
        <v>94</v>
      </c>
      <c r="AF56" s="354"/>
      <c r="AG56" s="354"/>
      <c r="AH56" s="354"/>
      <c r="AI56" s="354"/>
      <c r="AJ56" s="354"/>
      <c r="AK56" s="354"/>
      <c r="AL56" s="354"/>
      <c r="AM56" s="354"/>
      <c r="AN56" s="354"/>
      <c r="AO56" s="354"/>
      <c r="AP56" s="354"/>
      <c r="AQ56" s="354"/>
      <c r="AR56" s="355"/>
      <c r="AT56" s="353" t="s">
        <v>94</v>
      </c>
      <c r="AU56" s="354"/>
      <c r="AV56" s="354"/>
      <c r="AW56" s="354"/>
      <c r="AX56" s="354"/>
      <c r="AY56" s="354"/>
      <c r="AZ56" s="354"/>
      <c r="BA56" s="354"/>
      <c r="BB56" s="354"/>
      <c r="BC56" s="354"/>
      <c r="BD56" s="354"/>
      <c r="BE56" s="354"/>
      <c r="BF56" s="354"/>
      <c r="BG56" s="355"/>
    </row>
    <row r="57" spans="1:59" s="48" customFormat="1" ht="19.5" customHeight="1" x14ac:dyDescent="0.2">
      <c r="A57" s="356" t="str">
        <f>+'Anexo 1'!A57</f>
        <v>Actualizado el 10 de julio de 2025</v>
      </c>
      <c r="B57" s="357"/>
      <c r="C57" s="357"/>
      <c r="D57" s="357"/>
      <c r="E57" s="357"/>
      <c r="F57" s="357"/>
      <c r="G57" s="357"/>
      <c r="H57" s="357"/>
      <c r="I57" s="357"/>
      <c r="J57" s="357"/>
      <c r="K57" s="357"/>
      <c r="L57" s="357"/>
      <c r="M57" s="357"/>
      <c r="N57" s="358"/>
      <c r="P57" s="356" t="str">
        <f>A57</f>
        <v>Actualizado el 10 de julio de 2025</v>
      </c>
      <c r="Q57" s="357"/>
      <c r="R57" s="357"/>
      <c r="S57" s="357"/>
      <c r="T57" s="357"/>
      <c r="AC57" s="52"/>
      <c r="AD57"/>
      <c r="AE57" s="356" t="str">
        <f>A57</f>
        <v>Actualizado el 10 de julio de 2025</v>
      </c>
      <c r="AF57" s="357"/>
      <c r="AG57" s="357"/>
      <c r="AH57" s="357"/>
      <c r="AI57" s="357"/>
      <c r="AR57" s="52"/>
      <c r="AS57"/>
      <c r="AT57" s="356" t="str">
        <f>P57</f>
        <v>Actualizado el 10 de julio de 2025</v>
      </c>
      <c r="AU57" s="357"/>
      <c r="AV57" s="357"/>
      <c r="AW57" s="357"/>
      <c r="AX57" s="357"/>
      <c r="BG57" s="52"/>
    </row>
    <row r="58" spans="1:59" ht="4.5" customHeight="1" x14ac:dyDescent="0.25">
      <c r="A58" s="69"/>
      <c r="B58" s="19"/>
      <c r="C58" s="19"/>
      <c r="D58" s="19"/>
      <c r="E58" s="19"/>
      <c r="F58" s="19"/>
      <c r="G58" s="19"/>
      <c r="H58" s="19"/>
      <c r="I58" s="19"/>
      <c r="J58" s="19"/>
      <c r="K58" s="19"/>
      <c r="L58" s="19"/>
      <c r="M58" s="19"/>
      <c r="N58" s="70"/>
      <c r="P58" s="69"/>
      <c r="Q58" s="19"/>
      <c r="R58" s="19"/>
      <c r="S58" s="19"/>
      <c r="T58" s="19"/>
      <c r="U58" s="19"/>
      <c r="V58" s="19"/>
      <c r="W58" s="19"/>
      <c r="X58" s="19"/>
      <c r="Y58" s="19"/>
      <c r="Z58" s="19"/>
      <c r="AA58" s="19"/>
      <c r="AB58" s="19"/>
      <c r="AC58" s="70"/>
      <c r="AD58" s="48"/>
      <c r="AE58" s="69"/>
      <c r="AF58" s="19"/>
      <c r="AG58" s="19"/>
      <c r="AH58" s="19"/>
      <c r="AI58" s="19"/>
      <c r="AJ58" s="19"/>
      <c r="AK58" s="19"/>
      <c r="AL58" s="19"/>
      <c r="AM58" s="19"/>
      <c r="AN58" s="19"/>
      <c r="AO58" s="19"/>
      <c r="AP58" s="19"/>
      <c r="AQ58" s="19"/>
      <c r="AR58" s="70"/>
      <c r="AS58" s="48"/>
      <c r="AT58" s="69"/>
      <c r="AU58" s="19"/>
      <c r="AV58" s="19"/>
      <c r="AW58" s="19"/>
      <c r="AX58" s="19"/>
      <c r="AY58" s="19"/>
      <c r="AZ58" s="19"/>
      <c r="BA58" s="19"/>
      <c r="BB58" s="19"/>
      <c r="BC58" s="19"/>
      <c r="BD58" s="19"/>
      <c r="BE58" s="19"/>
      <c r="BF58" s="19"/>
      <c r="BG58" s="70"/>
    </row>
  </sheetData>
  <mergeCells count="34">
    <mergeCell ref="AT55:BG55"/>
    <mergeCell ref="AT57:AX57"/>
    <mergeCell ref="AT5:BG5"/>
    <mergeCell ref="AT6:AT7"/>
    <mergeCell ref="AU6:AU7"/>
    <mergeCell ref="AV6:BF6"/>
    <mergeCell ref="AT54:BG54"/>
    <mergeCell ref="AT56:BG56"/>
    <mergeCell ref="A55:N55"/>
    <mergeCell ref="P55:AC55"/>
    <mergeCell ref="AE55:AR55"/>
    <mergeCell ref="A57:N57"/>
    <mergeCell ref="P57:T57"/>
    <mergeCell ref="AE57:AI57"/>
    <mergeCell ref="A56:N56"/>
    <mergeCell ref="P56:AC56"/>
    <mergeCell ref="AE56:AR56"/>
    <mergeCell ref="A51:N51"/>
    <mergeCell ref="A54:N54"/>
    <mergeCell ref="P54:AB54"/>
    <mergeCell ref="AE54:AR54"/>
    <mergeCell ref="R6:AB6"/>
    <mergeCell ref="AE6:AE7"/>
    <mergeCell ref="AF6:AF7"/>
    <mergeCell ref="AG6:AQ6"/>
    <mergeCell ref="A3:N4"/>
    <mergeCell ref="A5:N5"/>
    <mergeCell ref="P5:AC5"/>
    <mergeCell ref="AE5:AR5"/>
    <mergeCell ref="A6:A7"/>
    <mergeCell ref="B6:B7"/>
    <mergeCell ref="C6:M6"/>
    <mergeCell ref="P6:P7"/>
    <mergeCell ref="Q6:Q7"/>
  </mergeCells>
  <phoneticPr fontId="46"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75"/>
  <sheetViews>
    <sheetView showGridLines="0" topLeftCell="A2" zoomScale="85" zoomScaleNormal="85" workbookViewId="0">
      <pane ySplit="9" topLeftCell="A454" activePane="bottomLeft" state="frozen"/>
      <selection activeCell="A2" sqref="A2"/>
      <selection pane="bottomLeft" activeCell="I461" sqref="I461"/>
    </sheetView>
  </sheetViews>
  <sheetFormatPr baseColWidth="10" defaultColWidth="11.42578125" defaultRowHeight="14.25" x14ac:dyDescent="0.25"/>
  <cols>
    <col min="1" max="1" width="10.5703125" style="21" customWidth="1"/>
    <col min="2" max="2" width="8.7109375" style="21" customWidth="1"/>
    <col min="3" max="3" width="14.7109375" style="21" customWidth="1"/>
    <col min="4" max="4" width="10.28515625" style="124" bestFit="1" customWidth="1"/>
    <col min="5" max="5" width="12.85546875" style="124" customWidth="1"/>
    <col min="6" max="6" width="14.140625" style="124" bestFit="1" customWidth="1"/>
    <col min="7" max="8" width="12.85546875" style="124" customWidth="1"/>
  </cols>
  <sheetData>
    <row r="1" spans="1:8" ht="54" customHeight="1" x14ac:dyDescent="0.25"/>
    <row r="2" spans="1:8" ht="54" customHeight="1" x14ac:dyDescent="0.25"/>
    <row r="4" spans="1:8" ht="12.75" x14ac:dyDescent="0.2">
      <c r="A4" s="284" t="s">
        <v>12</v>
      </c>
      <c r="B4" s="284"/>
      <c r="C4" s="284"/>
      <c r="D4" s="284"/>
      <c r="E4" s="284"/>
      <c r="F4" s="284"/>
      <c r="G4" s="284"/>
      <c r="H4" s="284"/>
    </row>
    <row r="5" spans="1:8" ht="12.75" x14ac:dyDescent="0.2">
      <c r="A5" s="284"/>
      <c r="B5" s="284"/>
      <c r="C5" s="284"/>
      <c r="D5" s="284"/>
      <c r="E5" s="284"/>
      <c r="F5" s="284"/>
      <c r="G5" s="284"/>
      <c r="H5" s="284"/>
    </row>
    <row r="6" spans="1:8" ht="12.75" x14ac:dyDescent="0.2">
      <c r="A6" s="360" t="s">
        <v>103</v>
      </c>
      <c r="B6" s="360"/>
      <c r="C6" s="360"/>
      <c r="D6" s="360"/>
      <c r="E6" s="360"/>
      <c r="F6" s="360"/>
      <c r="G6" s="360"/>
      <c r="H6" s="361"/>
    </row>
    <row r="7" spans="1:8" ht="12.75" x14ac:dyDescent="0.2">
      <c r="A7" s="360"/>
      <c r="B7" s="360"/>
      <c r="C7" s="360"/>
      <c r="D7" s="360"/>
      <c r="E7" s="360"/>
      <c r="F7" s="360"/>
      <c r="G7" s="360"/>
      <c r="H7" s="361"/>
    </row>
    <row r="8" spans="1:8" ht="15.75" customHeight="1" x14ac:dyDescent="0.2">
      <c r="A8" s="360"/>
      <c r="B8" s="360"/>
      <c r="C8" s="335"/>
      <c r="D8" s="335"/>
      <c r="E8" s="335"/>
      <c r="F8" s="335"/>
      <c r="G8" s="335"/>
      <c r="H8" s="336"/>
    </row>
    <row r="9" spans="1:8" ht="12.75" x14ac:dyDescent="0.2">
      <c r="A9" s="362" t="s">
        <v>13</v>
      </c>
      <c r="B9" s="364" t="s">
        <v>14</v>
      </c>
      <c r="C9" s="366" t="s">
        <v>74</v>
      </c>
      <c r="D9" s="364" t="s">
        <v>39</v>
      </c>
      <c r="E9" s="364" t="s">
        <v>75</v>
      </c>
      <c r="F9" s="364" t="s">
        <v>41</v>
      </c>
      <c r="G9" s="364" t="s">
        <v>42</v>
      </c>
      <c r="H9" s="368" t="s">
        <v>43</v>
      </c>
    </row>
    <row r="10" spans="1:8" ht="12.75" x14ac:dyDescent="0.2">
      <c r="A10" s="363"/>
      <c r="B10" s="365"/>
      <c r="C10" s="367"/>
      <c r="D10" s="365"/>
      <c r="E10" s="365"/>
      <c r="F10" s="365"/>
      <c r="G10" s="365"/>
      <c r="H10" s="369"/>
    </row>
    <row r="11" spans="1:8" ht="12.75" x14ac:dyDescent="0.2">
      <c r="A11" s="214">
        <v>2022</v>
      </c>
      <c r="B11" s="89" t="s">
        <v>21</v>
      </c>
      <c r="C11" s="214" t="s">
        <v>60</v>
      </c>
      <c r="D11" s="215">
        <v>28353.149995803833</v>
      </c>
      <c r="E11" s="216">
        <v>17866.580169989684</v>
      </c>
      <c r="F11" s="216">
        <v>9681.0800049591053</v>
      </c>
      <c r="G11" s="216">
        <v>4765.3399998092655</v>
      </c>
      <c r="H11" s="217">
        <v>60666.150170561887</v>
      </c>
    </row>
    <row r="12" spans="1:8" ht="12.75" x14ac:dyDescent="0.2">
      <c r="A12" s="214">
        <v>2022</v>
      </c>
      <c r="B12" s="89" t="s">
        <v>23</v>
      </c>
      <c r="C12" s="214" t="s">
        <v>60</v>
      </c>
      <c r="D12" s="215">
        <v>36991.249996423721</v>
      </c>
      <c r="E12" s="216">
        <v>21588.977938770837</v>
      </c>
      <c r="F12" s="216">
        <v>11983.800008201601</v>
      </c>
      <c r="G12" s="216">
        <v>9609.5499999999993</v>
      </c>
      <c r="H12" s="217">
        <v>80173.577943396158</v>
      </c>
    </row>
    <row r="13" spans="1:8" ht="12.75" x14ac:dyDescent="0.2">
      <c r="A13" s="214">
        <v>2022</v>
      </c>
      <c r="B13" s="89" t="s">
        <v>24</v>
      </c>
      <c r="C13" s="214" t="s">
        <v>60</v>
      </c>
      <c r="D13" s="215">
        <v>44847.800016021727</v>
      </c>
      <c r="E13" s="216">
        <v>26287.006394055388</v>
      </c>
      <c r="F13" s="216">
        <v>14138.95001525879</v>
      </c>
      <c r="G13" s="216">
        <v>9563.11</v>
      </c>
      <c r="H13" s="217">
        <v>94836.866425335902</v>
      </c>
    </row>
    <row r="14" spans="1:8" ht="12.75" x14ac:dyDescent="0.2">
      <c r="A14" s="214">
        <v>2022</v>
      </c>
      <c r="B14" s="89" t="s">
        <v>25</v>
      </c>
      <c r="C14" s="214" t="s">
        <v>60</v>
      </c>
      <c r="D14" s="215">
        <v>37781.9</v>
      </c>
      <c r="E14" s="216">
        <v>23069.737805695964</v>
      </c>
      <c r="F14" s="216">
        <v>12209.85</v>
      </c>
      <c r="G14" s="216">
        <v>9922.01</v>
      </c>
      <c r="H14" s="217">
        <v>82983.497805695966</v>
      </c>
    </row>
    <row r="15" spans="1:8" ht="12.75" x14ac:dyDescent="0.2">
      <c r="A15" s="214">
        <v>2022</v>
      </c>
      <c r="B15" s="89" t="s">
        <v>26</v>
      </c>
      <c r="C15" s="214" t="s">
        <v>60</v>
      </c>
      <c r="D15" s="215">
        <v>40514.75001401901</v>
      </c>
      <c r="E15" s="216">
        <v>23064.449079435966</v>
      </c>
      <c r="F15" s="216">
        <v>15003.60600228882</v>
      </c>
      <c r="G15" s="216">
        <v>10008.939999999999</v>
      </c>
      <c r="H15" s="217">
        <v>88591.745095743798</v>
      </c>
    </row>
    <row r="16" spans="1:8" ht="12.75" x14ac:dyDescent="0.2">
      <c r="A16" s="214">
        <v>2022</v>
      </c>
      <c r="B16" s="89" t="s">
        <v>27</v>
      </c>
      <c r="C16" s="214" t="s">
        <v>60</v>
      </c>
      <c r="D16" s="215">
        <v>44575.749974822989</v>
      </c>
      <c r="E16" s="216">
        <v>24902.494450442493</v>
      </c>
      <c r="F16" s="216">
        <v>11243.199996471405</v>
      </c>
      <c r="G16" s="216">
        <v>9752.4499938964836</v>
      </c>
      <c r="H16" s="217">
        <v>90473.894415633375</v>
      </c>
    </row>
    <row r="17" spans="1:8" ht="12.75" x14ac:dyDescent="0.2">
      <c r="A17" s="214">
        <v>2022</v>
      </c>
      <c r="B17" s="89" t="s">
        <v>28</v>
      </c>
      <c r="C17" s="214" t="s">
        <v>60</v>
      </c>
      <c r="D17" s="215">
        <v>43095.509999999995</v>
      </c>
      <c r="E17" s="216">
        <v>27686.705401105821</v>
      </c>
      <c r="F17" s="216">
        <v>12745.65</v>
      </c>
      <c r="G17" s="216">
        <v>9829.9000000000015</v>
      </c>
      <c r="H17" s="217">
        <v>93357.765401105804</v>
      </c>
    </row>
    <row r="18" spans="1:8" ht="12.75" x14ac:dyDescent="0.2">
      <c r="A18" s="214">
        <v>2022</v>
      </c>
      <c r="B18" s="89" t="s">
        <v>29</v>
      </c>
      <c r="C18" s="214" t="s">
        <v>60</v>
      </c>
      <c r="D18" s="215">
        <v>46225.940001907351</v>
      </c>
      <c r="E18" s="216">
        <v>27916.798492014346</v>
      </c>
      <c r="F18" s="216">
        <v>15096.300002288819</v>
      </c>
      <c r="G18" s="216">
        <v>11832.66</v>
      </c>
      <c r="H18" s="217">
        <v>101071.69849621052</v>
      </c>
    </row>
    <row r="19" spans="1:8" ht="12.75" x14ac:dyDescent="0.2">
      <c r="A19" s="214">
        <v>2022</v>
      </c>
      <c r="B19" s="89" t="s">
        <v>30</v>
      </c>
      <c r="C19" s="214" t="s">
        <v>60</v>
      </c>
      <c r="D19" s="215">
        <v>46359.349999999991</v>
      </c>
      <c r="E19" s="216">
        <v>23632.264424759942</v>
      </c>
      <c r="F19" s="216">
        <v>15761</v>
      </c>
      <c r="G19" s="216">
        <v>10151.59</v>
      </c>
      <c r="H19" s="217">
        <v>95904.204424759926</v>
      </c>
    </row>
    <row r="20" spans="1:8" ht="12.75" x14ac:dyDescent="0.2">
      <c r="A20" s="214">
        <v>2022</v>
      </c>
      <c r="B20" s="89" t="s">
        <v>31</v>
      </c>
      <c r="C20" s="214" t="s">
        <v>60</v>
      </c>
      <c r="D20" s="215">
        <v>43056.044993896488</v>
      </c>
      <c r="E20" s="216">
        <v>25456.340176833357</v>
      </c>
      <c r="F20" s="216">
        <v>15715.199997901917</v>
      </c>
      <c r="G20" s="216">
        <v>11873.63999961853</v>
      </c>
      <c r="H20" s="217">
        <v>96101.225168250297</v>
      </c>
    </row>
    <row r="21" spans="1:8" ht="12.75" x14ac:dyDescent="0.2">
      <c r="A21" s="214">
        <v>2022</v>
      </c>
      <c r="B21" s="89" t="s">
        <v>32</v>
      </c>
      <c r="C21" s="214" t="s">
        <v>60</v>
      </c>
      <c r="D21" s="215">
        <v>45628.550008201593</v>
      </c>
      <c r="E21" s="216">
        <v>27134.732421984594</v>
      </c>
      <c r="F21" s="216">
        <v>14312.750003814697</v>
      </c>
      <c r="G21" s="216">
        <v>10634.09</v>
      </c>
      <c r="H21" s="217">
        <v>97710.122434000878</v>
      </c>
    </row>
    <row r="22" spans="1:8" ht="12.75" x14ac:dyDescent="0.2">
      <c r="A22" s="214">
        <v>2022</v>
      </c>
      <c r="B22" s="89" t="s">
        <v>33</v>
      </c>
      <c r="C22" s="214" t="s">
        <v>60</v>
      </c>
      <c r="D22" s="215">
        <v>44346.010012779239</v>
      </c>
      <c r="E22" s="216">
        <v>26773.663236328539</v>
      </c>
      <c r="F22" s="216">
        <v>15885.849997329711</v>
      </c>
      <c r="G22" s="216">
        <v>12290.9</v>
      </c>
      <c r="H22" s="217">
        <v>99296.423246437495</v>
      </c>
    </row>
    <row r="23" spans="1:8" ht="12.75" x14ac:dyDescent="0.2">
      <c r="A23" s="214">
        <v>2023</v>
      </c>
      <c r="B23" s="89" t="s">
        <v>21</v>
      </c>
      <c r="C23" s="214" t="s">
        <v>60</v>
      </c>
      <c r="D23" s="215">
        <v>37694.109999046326</v>
      </c>
      <c r="E23" s="216">
        <v>23259.25</v>
      </c>
      <c r="F23" s="216">
        <v>12503.549999046325</v>
      </c>
      <c r="G23" s="216">
        <v>8480.4599999999991</v>
      </c>
      <c r="H23" s="217">
        <v>81937.369998092647</v>
      </c>
    </row>
    <row r="24" spans="1:8" ht="12.75" x14ac:dyDescent="0.2">
      <c r="A24" s="214">
        <v>2023</v>
      </c>
      <c r="B24" s="89" t="s">
        <v>23</v>
      </c>
      <c r="C24" s="214" t="s">
        <v>60</v>
      </c>
      <c r="D24" s="215">
        <v>46085.75001792908</v>
      </c>
      <c r="E24" s="216">
        <v>29163.9</v>
      </c>
      <c r="F24" s="216">
        <v>14296.2</v>
      </c>
      <c r="G24" s="216">
        <v>10132.5</v>
      </c>
      <c r="H24" s="217">
        <v>99678.350017929086</v>
      </c>
    </row>
    <row r="25" spans="1:8" ht="12.75" x14ac:dyDescent="0.2">
      <c r="A25" s="214">
        <v>2023</v>
      </c>
      <c r="B25" s="89" t="s">
        <v>24</v>
      </c>
      <c r="C25" s="214" t="s">
        <v>60</v>
      </c>
      <c r="D25" s="215">
        <v>51719.850031280526</v>
      </c>
      <c r="E25" s="216">
        <v>28263.01</v>
      </c>
      <c r="F25" s="216">
        <v>14747.099997901916</v>
      </c>
      <c r="G25" s="216">
        <v>12184.2</v>
      </c>
      <c r="H25" s="217">
        <v>106914.16002918243</v>
      </c>
    </row>
    <row r="26" spans="1:8" ht="12.75" x14ac:dyDescent="0.2">
      <c r="A26" s="214">
        <v>2023</v>
      </c>
      <c r="B26" s="89" t="s">
        <v>25</v>
      </c>
      <c r="C26" s="214" t="s">
        <v>60</v>
      </c>
      <c r="D26" s="215">
        <v>44387.29996023178</v>
      </c>
      <c r="E26" s="216">
        <v>30112.10000038147</v>
      </c>
      <c r="F26" s="216">
        <v>12537.799999809266</v>
      </c>
      <c r="G26" s="216">
        <v>11227.4</v>
      </c>
      <c r="H26" s="217">
        <v>98264.599960422522</v>
      </c>
    </row>
    <row r="27" spans="1:8" ht="12.75" x14ac:dyDescent="0.2">
      <c r="A27" s="214">
        <v>2023</v>
      </c>
      <c r="B27" s="89" t="s">
        <v>26</v>
      </c>
      <c r="C27" s="214" t="s">
        <v>60</v>
      </c>
      <c r="D27" s="215">
        <v>56724.910040130613</v>
      </c>
      <c r="E27" s="216">
        <v>25362.799999237061</v>
      </c>
      <c r="F27" s="216">
        <v>12330.44998703003</v>
      </c>
      <c r="G27" s="216">
        <v>12730.25</v>
      </c>
      <c r="H27" s="217">
        <v>107148.4100263977</v>
      </c>
    </row>
    <row r="28" spans="1:8" ht="12.75" x14ac:dyDescent="0.2">
      <c r="A28" s="214">
        <v>2023</v>
      </c>
      <c r="B28" s="89" t="s">
        <v>27</v>
      </c>
      <c r="C28" s="214" t="s">
        <v>60</v>
      </c>
      <c r="D28" s="215">
        <v>51951.379986572269</v>
      </c>
      <c r="E28" s="216">
        <v>26485.150001525879</v>
      </c>
      <c r="F28" s="216">
        <v>11823.969973754884</v>
      </c>
      <c r="G28" s="216">
        <v>12081.55</v>
      </c>
      <c r="H28" s="217">
        <v>102342.04996185303</v>
      </c>
    </row>
    <row r="29" spans="1:8" ht="12.75" x14ac:dyDescent="0.2">
      <c r="A29" s="214">
        <v>2023</v>
      </c>
      <c r="B29" s="89" t="s">
        <v>28</v>
      </c>
      <c r="C29" s="214" t="s">
        <v>60</v>
      </c>
      <c r="D29" s="215">
        <v>45188.999986133567</v>
      </c>
      <c r="E29" s="216">
        <v>27598.800003051758</v>
      </c>
      <c r="F29" s="216">
        <v>12270.180009727479</v>
      </c>
      <c r="G29" s="216">
        <v>12836.95</v>
      </c>
      <c r="H29" s="217">
        <v>97894.929998912805</v>
      </c>
    </row>
    <row r="30" spans="1:8" ht="12.75" x14ac:dyDescent="0.2">
      <c r="A30" s="214">
        <v>2023</v>
      </c>
      <c r="B30" s="89" t="s">
        <v>29</v>
      </c>
      <c r="C30" s="214" t="s">
        <v>60</v>
      </c>
      <c r="D30" s="215">
        <v>43556.500003623958</v>
      </c>
      <c r="E30" s="216">
        <v>28455.999999618529</v>
      </c>
      <c r="F30" s="216">
        <v>13208.900039482123</v>
      </c>
      <c r="G30" s="216">
        <v>13692.05</v>
      </c>
      <c r="H30" s="217">
        <v>98913.450042724609</v>
      </c>
    </row>
    <row r="31" spans="1:8" ht="12.75" x14ac:dyDescent="0.2">
      <c r="A31" s="214">
        <v>2023</v>
      </c>
      <c r="B31" s="89" t="s">
        <v>30</v>
      </c>
      <c r="C31" s="214" t="s">
        <v>60</v>
      </c>
      <c r="D31" s="215">
        <v>47296.680000000008</v>
      </c>
      <c r="E31" s="216">
        <v>22618.05</v>
      </c>
      <c r="F31" s="216">
        <v>13046.5</v>
      </c>
      <c r="G31" s="216">
        <v>14757.4</v>
      </c>
      <c r="H31" s="217">
        <v>97718.63</v>
      </c>
    </row>
    <row r="32" spans="1:8" ht="12.75" x14ac:dyDescent="0.2">
      <c r="A32" s="214">
        <v>2023</v>
      </c>
      <c r="B32" s="89" t="s">
        <v>31</v>
      </c>
      <c r="C32" s="214" t="s">
        <v>60</v>
      </c>
      <c r="D32" s="215">
        <v>45910.299999999996</v>
      </c>
      <c r="E32" s="216">
        <v>18926.3</v>
      </c>
      <c r="F32" s="216">
        <v>13763.15</v>
      </c>
      <c r="G32" s="216">
        <v>13807.45</v>
      </c>
      <c r="H32" s="217">
        <v>92407.199999999983</v>
      </c>
    </row>
    <row r="33" spans="1:8" ht="12.75" x14ac:dyDescent="0.2">
      <c r="A33" s="214">
        <v>2023</v>
      </c>
      <c r="B33" s="89" t="s">
        <v>32</v>
      </c>
      <c r="C33" s="214" t="s">
        <v>60</v>
      </c>
      <c r="D33" s="215">
        <v>47896.929999999993</v>
      </c>
      <c r="E33" s="216">
        <v>15668.01</v>
      </c>
      <c r="F33" s="216">
        <v>14253.17</v>
      </c>
      <c r="G33" s="216">
        <v>13942.25</v>
      </c>
      <c r="H33" s="217">
        <v>91760.36</v>
      </c>
    </row>
    <row r="34" spans="1:8" ht="12.75" x14ac:dyDescent="0.2">
      <c r="A34" s="214">
        <v>2023</v>
      </c>
      <c r="B34" s="89" t="s">
        <v>33</v>
      </c>
      <c r="C34" s="214" t="s">
        <v>60</v>
      </c>
      <c r="D34" s="215">
        <v>42014.829999999994</v>
      </c>
      <c r="E34" s="216">
        <v>14169.1</v>
      </c>
      <c r="F34" s="216">
        <v>13458.45</v>
      </c>
      <c r="G34" s="216">
        <v>13409.5</v>
      </c>
      <c r="H34" s="217">
        <v>83051.87999999999</v>
      </c>
    </row>
    <row r="35" spans="1:8" ht="12.75" x14ac:dyDescent="0.2">
      <c r="A35" s="214">
        <v>2024</v>
      </c>
      <c r="B35" s="89" t="s">
        <v>21</v>
      </c>
      <c r="C35" s="214" t="s">
        <v>60</v>
      </c>
      <c r="D35" s="215">
        <v>35352.42</v>
      </c>
      <c r="E35" s="216">
        <v>11147.9</v>
      </c>
      <c r="F35" s="216">
        <v>9484.4500000000007</v>
      </c>
      <c r="G35" s="216">
        <v>12099.95</v>
      </c>
      <c r="H35" s="217">
        <v>68084.72</v>
      </c>
    </row>
    <row r="36" spans="1:8" ht="12.75" x14ac:dyDescent="0.2">
      <c r="A36" s="214">
        <v>2024</v>
      </c>
      <c r="B36" s="89" t="s">
        <v>23</v>
      </c>
      <c r="C36" s="214" t="s">
        <v>60</v>
      </c>
      <c r="D36" s="215">
        <v>50024.817510000008</v>
      </c>
      <c r="E36" s="216">
        <v>17737.100425000001</v>
      </c>
      <c r="F36" s="216">
        <v>9528.6952500000007</v>
      </c>
      <c r="G36" s="216">
        <v>16625.618544999998</v>
      </c>
      <c r="H36" s="217">
        <v>93916.23173</v>
      </c>
    </row>
    <row r="37" spans="1:8" ht="12.75" x14ac:dyDescent="0.2">
      <c r="A37" s="214">
        <v>2024</v>
      </c>
      <c r="B37" s="89" t="s">
        <v>24</v>
      </c>
      <c r="C37" s="214" t="s">
        <v>60</v>
      </c>
      <c r="D37" s="215">
        <v>46031.435250000002</v>
      </c>
      <c r="E37" s="216">
        <v>18258.05</v>
      </c>
      <c r="F37" s="216">
        <v>11278.25</v>
      </c>
      <c r="G37" s="216">
        <v>13549.83</v>
      </c>
      <c r="H37" s="217">
        <v>89117.56525</v>
      </c>
    </row>
    <row r="38" spans="1:8" ht="12.75" x14ac:dyDescent="0.2">
      <c r="A38" s="214">
        <v>2024</v>
      </c>
      <c r="B38" s="89" t="s">
        <v>25</v>
      </c>
      <c r="C38" s="214" t="s">
        <v>60</v>
      </c>
      <c r="D38" s="215">
        <v>51034.99</v>
      </c>
      <c r="E38" s="216">
        <v>22742.15</v>
      </c>
      <c r="F38" s="216">
        <v>20148.400000000001</v>
      </c>
      <c r="G38" s="216">
        <v>6792.15</v>
      </c>
      <c r="H38" s="217">
        <v>100717.69</v>
      </c>
    </row>
    <row r="39" spans="1:8" ht="12.75" x14ac:dyDescent="0.2">
      <c r="A39" s="214">
        <v>2024</v>
      </c>
      <c r="B39" s="89" t="s">
        <v>26</v>
      </c>
      <c r="C39" s="214" t="s">
        <v>60</v>
      </c>
      <c r="D39" s="215">
        <v>58488.11</v>
      </c>
      <c r="E39" s="216">
        <v>21193.42</v>
      </c>
      <c r="F39" s="216">
        <v>14729.650000000001</v>
      </c>
      <c r="G39" s="216">
        <v>2671.1</v>
      </c>
      <c r="H39" s="217">
        <v>97082.28</v>
      </c>
    </row>
    <row r="40" spans="1:8" ht="12.75" x14ac:dyDescent="0.2">
      <c r="A40" s="214">
        <v>2024</v>
      </c>
      <c r="B40" s="89" t="s">
        <v>27</v>
      </c>
      <c r="C40" s="214" t="s">
        <v>60</v>
      </c>
      <c r="D40" s="215">
        <v>51750.799999999996</v>
      </c>
      <c r="E40" s="216">
        <v>20283.2</v>
      </c>
      <c r="F40" s="216">
        <v>11906.39</v>
      </c>
      <c r="G40" s="216">
        <v>2281.75</v>
      </c>
      <c r="H40" s="217">
        <v>86222.14</v>
      </c>
    </row>
    <row r="41" spans="1:8" ht="12.75" x14ac:dyDescent="0.2">
      <c r="A41" s="214">
        <v>2024</v>
      </c>
      <c r="B41" s="89" t="s">
        <v>28</v>
      </c>
      <c r="C41" s="214" t="s">
        <v>60</v>
      </c>
      <c r="D41" s="215">
        <v>53097.35</v>
      </c>
      <c r="E41" s="216">
        <v>22574.45</v>
      </c>
      <c r="F41" s="216">
        <v>13539.75</v>
      </c>
      <c r="G41" s="216">
        <v>2256.0500000000002</v>
      </c>
      <c r="H41" s="217">
        <v>91467.6</v>
      </c>
    </row>
    <row r="42" spans="1:8" ht="12.75" x14ac:dyDescent="0.2">
      <c r="A42" s="214">
        <v>2024</v>
      </c>
      <c r="B42" s="89" t="s">
        <v>29</v>
      </c>
      <c r="C42" s="214" t="s">
        <v>60</v>
      </c>
      <c r="D42" s="215">
        <v>50054.22</v>
      </c>
      <c r="E42" s="216">
        <v>22110.449999999997</v>
      </c>
      <c r="F42" s="216">
        <v>17543.43</v>
      </c>
      <c r="G42" s="216">
        <v>1811</v>
      </c>
      <c r="H42" s="217">
        <v>91519.1</v>
      </c>
    </row>
    <row r="43" spans="1:8" ht="12.75" x14ac:dyDescent="0.2">
      <c r="A43" s="214">
        <v>2024</v>
      </c>
      <c r="B43" s="89" t="s">
        <v>30</v>
      </c>
      <c r="C43" s="214" t="s">
        <v>60</v>
      </c>
      <c r="D43" s="215">
        <v>46465.100000000006</v>
      </c>
      <c r="E43" s="216">
        <v>17966.25</v>
      </c>
      <c r="F43" s="216">
        <v>17429.849999999999</v>
      </c>
      <c r="G43" s="216">
        <v>1931.5</v>
      </c>
      <c r="H43" s="217">
        <v>83792.700000000012</v>
      </c>
    </row>
    <row r="44" spans="1:8" ht="12.75" x14ac:dyDescent="0.2">
      <c r="A44" s="214">
        <v>2024</v>
      </c>
      <c r="B44" s="89" t="s">
        <v>31</v>
      </c>
      <c r="C44" s="214" t="s">
        <v>60</v>
      </c>
      <c r="D44" s="215">
        <v>49007.75</v>
      </c>
      <c r="E44" s="216">
        <v>9243.85</v>
      </c>
      <c r="F44" s="216">
        <v>17167.04</v>
      </c>
      <c r="G44" s="216">
        <v>2602</v>
      </c>
      <c r="H44" s="217">
        <v>78020.639999999999</v>
      </c>
    </row>
    <row r="45" spans="1:8" ht="12.75" x14ac:dyDescent="0.2">
      <c r="A45" s="214">
        <v>2024</v>
      </c>
      <c r="B45" s="89" t="s">
        <v>32</v>
      </c>
      <c r="C45" s="214" t="s">
        <v>60</v>
      </c>
      <c r="D45" s="215">
        <v>44776.7</v>
      </c>
      <c r="E45" s="216">
        <v>9042.2000000000007</v>
      </c>
      <c r="F45" s="216">
        <v>18242.5</v>
      </c>
      <c r="G45" s="216">
        <v>1964.85</v>
      </c>
      <c r="H45" s="217">
        <v>74026.25</v>
      </c>
    </row>
    <row r="46" spans="1:8" ht="12.75" x14ac:dyDescent="0.2">
      <c r="A46" s="214">
        <v>2024</v>
      </c>
      <c r="B46" s="89" t="s">
        <v>33</v>
      </c>
      <c r="C46" s="214" t="s">
        <v>60</v>
      </c>
      <c r="D46" s="215">
        <v>44504.75</v>
      </c>
      <c r="E46" s="216">
        <v>7306.55</v>
      </c>
      <c r="F46" s="216">
        <v>16127.8</v>
      </c>
      <c r="G46" s="216">
        <v>2231.35</v>
      </c>
      <c r="H46" s="217">
        <v>70170.450000000012</v>
      </c>
    </row>
    <row r="47" spans="1:8" ht="12.75" x14ac:dyDescent="0.2">
      <c r="A47" s="56">
        <v>2025</v>
      </c>
      <c r="B47" s="72" t="s">
        <v>21</v>
      </c>
      <c r="C47" s="56" t="s">
        <v>60</v>
      </c>
      <c r="D47" s="215">
        <v>33522.75</v>
      </c>
      <c r="E47" s="216">
        <v>5845.15</v>
      </c>
      <c r="F47" s="216">
        <v>10770.45</v>
      </c>
      <c r="G47" s="216">
        <v>1486.75</v>
      </c>
      <c r="H47" s="217">
        <v>51625.100000000006</v>
      </c>
    </row>
    <row r="48" spans="1:8" ht="12.75" x14ac:dyDescent="0.2">
      <c r="A48" s="214">
        <v>2025</v>
      </c>
      <c r="B48" s="89" t="s">
        <v>23</v>
      </c>
      <c r="C48" s="214" t="s">
        <v>60</v>
      </c>
      <c r="D48" s="215">
        <v>45895.79</v>
      </c>
      <c r="E48" s="216">
        <v>5737</v>
      </c>
      <c r="F48" s="216">
        <v>12666.3</v>
      </c>
      <c r="G48" s="216">
        <v>2237.5</v>
      </c>
      <c r="H48" s="217">
        <v>66536.59</v>
      </c>
    </row>
    <row r="49" spans="1:8" ht="12.75" x14ac:dyDescent="0.2">
      <c r="A49" s="214">
        <v>2025</v>
      </c>
      <c r="B49" s="89" t="s">
        <v>24</v>
      </c>
      <c r="C49" s="214" t="s">
        <v>60</v>
      </c>
      <c r="D49" s="215">
        <v>50679.46</v>
      </c>
      <c r="E49" s="216">
        <v>10584.6</v>
      </c>
      <c r="F49" s="216">
        <v>12668.13</v>
      </c>
      <c r="G49" s="216">
        <v>2067.25</v>
      </c>
      <c r="H49" s="217">
        <v>75999.44</v>
      </c>
    </row>
    <row r="50" spans="1:8" ht="12.75" x14ac:dyDescent="0.2">
      <c r="A50" s="214">
        <v>2025</v>
      </c>
      <c r="B50" s="89" t="s">
        <v>25</v>
      </c>
      <c r="C50" s="214" t="s">
        <v>60</v>
      </c>
      <c r="D50" s="215">
        <v>43613.75</v>
      </c>
      <c r="E50" s="216">
        <v>8349.25</v>
      </c>
      <c r="F50" s="216">
        <v>12217.8</v>
      </c>
      <c r="G50" s="216">
        <v>2870.3</v>
      </c>
      <c r="H50" s="217">
        <v>67051.100000000006</v>
      </c>
    </row>
    <row r="51" spans="1:8" ht="12.75" x14ac:dyDescent="0.2">
      <c r="A51" s="214">
        <v>2025</v>
      </c>
      <c r="B51" s="89" t="s">
        <v>26</v>
      </c>
      <c r="C51" s="214" t="s">
        <v>60</v>
      </c>
      <c r="D51" s="215">
        <v>48164.04</v>
      </c>
      <c r="E51" s="216">
        <v>12068.3</v>
      </c>
      <c r="F51" s="216">
        <v>12635.4</v>
      </c>
      <c r="G51" s="216">
        <v>2771.6</v>
      </c>
      <c r="H51" s="217">
        <v>75639.34</v>
      </c>
    </row>
    <row r="52" spans="1:8" ht="12.75" x14ac:dyDescent="0.2">
      <c r="A52" s="214">
        <v>2022</v>
      </c>
      <c r="B52" s="89" t="s">
        <v>21</v>
      </c>
      <c r="C52" s="214" t="s">
        <v>61</v>
      </c>
      <c r="D52" s="219">
        <v>33499.897024071775</v>
      </c>
      <c r="E52" s="216">
        <v>13467.295916973453</v>
      </c>
      <c r="F52" s="216">
        <v>20678.931642480227</v>
      </c>
      <c r="G52" s="216">
        <v>393.32541647454718</v>
      </c>
      <c r="H52" s="220">
        <v>68039.45</v>
      </c>
    </row>
    <row r="53" spans="1:8" ht="12.75" x14ac:dyDescent="0.2">
      <c r="A53" s="214">
        <v>2022</v>
      </c>
      <c r="B53" s="89" t="s">
        <v>23</v>
      </c>
      <c r="C53" s="214" t="s">
        <v>61</v>
      </c>
      <c r="D53" s="219">
        <v>38997.140891576884</v>
      </c>
      <c r="E53" s="216">
        <v>13934.373521080197</v>
      </c>
      <c r="F53" s="216">
        <v>20391.218003396156</v>
      </c>
      <c r="G53" s="216">
        <v>459.39758394676585</v>
      </c>
      <c r="H53" s="220">
        <v>73782.13</v>
      </c>
    </row>
    <row r="54" spans="1:8" ht="12.75" x14ac:dyDescent="0.2">
      <c r="A54" s="214">
        <v>2022</v>
      </c>
      <c r="B54" s="89" t="s">
        <v>24</v>
      </c>
      <c r="C54" s="214" t="s">
        <v>61</v>
      </c>
      <c r="D54" s="219">
        <v>39863.294701005325</v>
      </c>
      <c r="E54" s="216">
        <v>17222.648231097817</v>
      </c>
      <c r="F54" s="216">
        <v>15808.352998307368</v>
      </c>
      <c r="G54" s="216">
        <v>292.90406958948762</v>
      </c>
      <c r="H54" s="220">
        <v>73187.199999999997</v>
      </c>
    </row>
    <row r="55" spans="1:8" ht="12.75" x14ac:dyDescent="0.2">
      <c r="A55" s="214">
        <v>2022</v>
      </c>
      <c r="B55" s="89" t="s">
        <v>25</v>
      </c>
      <c r="C55" s="214" t="s">
        <v>61</v>
      </c>
      <c r="D55" s="219">
        <v>39133.454638522846</v>
      </c>
      <c r="E55" s="216">
        <v>18577.238650480187</v>
      </c>
      <c r="F55" s="216">
        <v>14977.480501782273</v>
      </c>
      <c r="G55" s="216">
        <v>268.67620921468927</v>
      </c>
      <c r="H55" s="220">
        <v>72956.850000000006</v>
      </c>
    </row>
    <row r="56" spans="1:8" ht="12.75" x14ac:dyDescent="0.2">
      <c r="A56" s="214">
        <v>2022</v>
      </c>
      <c r="B56" s="89" t="s">
        <v>26</v>
      </c>
      <c r="C56" s="214" t="s">
        <v>61</v>
      </c>
      <c r="D56" s="219">
        <v>41360.992532943485</v>
      </c>
      <c r="E56" s="216">
        <v>17908.716123117774</v>
      </c>
      <c r="F56" s="216">
        <v>14115.408574655197</v>
      </c>
      <c r="G56" s="216">
        <v>263.02276928354189</v>
      </c>
      <c r="H56" s="220">
        <v>73648.14</v>
      </c>
    </row>
    <row r="57" spans="1:8" ht="12.75" x14ac:dyDescent="0.2">
      <c r="A57" s="214">
        <v>2022</v>
      </c>
      <c r="B57" s="89" t="s">
        <v>27</v>
      </c>
      <c r="C57" s="214" t="s">
        <v>61</v>
      </c>
      <c r="D57" s="219">
        <v>40556.456803380468</v>
      </c>
      <c r="E57" s="216">
        <v>20395.702095729612</v>
      </c>
      <c r="F57" s="216">
        <v>13007.679134929222</v>
      </c>
      <c r="G57" s="216">
        <v>492.22196596070557</v>
      </c>
      <c r="H57" s="220">
        <v>74452.060000000012</v>
      </c>
    </row>
    <row r="58" spans="1:8" ht="12.75" x14ac:dyDescent="0.2">
      <c r="A58" s="214">
        <v>2022</v>
      </c>
      <c r="B58" s="89" t="s">
        <v>28</v>
      </c>
      <c r="C58" s="214" t="s">
        <v>61</v>
      </c>
      <c r="D58" s="219">
        <v>44639.088298153561</v>
      </c>
      <c r="E58" s="216">
        <v>22087.968762552424</v>
      </c>
      <c r="F58" s="216">
        <v>11564.856790076446</v>
      </c>
      <c r="G58" s="216">
        <v>719.75614921756483</v>
      </c>
      <c r="H58" s="220">
        <v>79011.67</v>
      </c>
    </row>
    <row r="59" spans="1:8" ht="12.75" x14ac:dyDescent="0.2">
      <c r="A59" s="214">
        <v>2022</v>
      </c>
      <c r="B59" s="89" t="s">
        <v>29</v>
      </c>
      <c r="C59" s="214" t="s">
        <v>61</v>
      </c>
      <c r="D59" s="219">
        <v>46907.527084551606</v>
      </c>
      <c r="E59" s="216">
        <v>22774.955971706157</v>
      </c>
      <c r="F59" s="216">
        <v>9158.506900666649</v>
      </c>
      <c r="G59" s="216">
        <v>483.61004307558488</v>
      </c>
      <c r="H59" s="220">
        <v>79324.600000000006</v>
      </c>
    </row>
    <row r="60" spans="1:8" ht="12.75" x14ac:dyDescent="0.2">
      <c r="A60" s="214">
        <v>2022</v>
      </c>
      <c r="B60" s="89" t="s">
        <v>30</v>
      </c>
      <c r="C60" s="214" t="s">
        <v>61</v>
      </c>
      <c r="D60" s="219">
        <v>48234.802221732694</v>
      </c>
      <c r="E60" s="216">
        <v>21973.753255779702</v>
      </c>
      <c r="F60" s="216">
        <v>8564.2069698934865</v>
      </c>
      <c r="G60" s="216">
        <v>460.84755259412549</v>
      </c>
      <c r="H60" s="220">
        <v>79233.61</v>
      </c>
    </row>
    <row r="61" spans="1:8" ht="12.75" x14ac:dyDescent="0.2">
      <c r="A61" s="214">
        <v>2022</v>
      </c>
      <c r="B61" s="89" t="s">
        <v>31</v>
      </c>
      <c r="C61" s="214" t="s">
        <v>61</v>
      </c>
      <c r="D61" s="219">
        <v>44121.956428485602</v>
      </c>
      <c r="E61" s="216">
        <v>22750.870301764866</v>
      </c>
      <c r="F61" s="216">
        <v>6959.5595691252693</v>
      </c>
      <c r="G61" s="216">
        <v>293.08370062426627</v>
      </c>
      <c r="H61" s="220">
        <v>74125.47</v>
      </c>
    </row>
    <row r="62" spans="1:8" ht="12.75" x14ac:dyDescent="0.2">
      <c r="A62" s="214">
        <v>2022</v>
      </c>
      <c r="B62" s="89" t="s">
        <v>32</v>
      </c>
      <c r="C62" s="214" t="s">
        <v>61</v>
      </c>
      <c r="D62" s="219">
        <v>42794.939510153403</v>
      </c>
      <c r="E62" s="216">
        <v>24129.145698128999</v>
      </c>
      <c r="F62" s="216">
        <v>7603.1527085364232</v>
      </c>
      <c r="G62" s="216">
        <v>578.02208318117368</v>
      </c>
      <c r="H62" s="220">
        <v>75105.259999999995</v>
      </c>
    </row>
    <row r="63" spans="1:8" ht="12.75" x14ac:dyDescent="0.2">
      <c r="A63" s="214">
        <v>2022</v>
      </c>
      <c r="B63" s="89" t="s">
        <v>33</v>
      </c>
      <c r="C63" s="214" t="s">
        <v>61</v>
      </c>
      <c r="D63" s="219">
        <v>44921.229758481197</v>
      </c>
      <c r="E63" s="216">
        <v>26464.068972102737</v>
      </c>
      <c r="F63" s="216">
        <v>8558.1125284678565</v>
      </c>
      <c r="G63" s="216">
        <v>574.01874094821096</v>
      </c>
      <c r="H63" s="220">
        <v>80517.430000000008</v>
      </c>
    </row>
    <row r="64" spans="1:8" ht="12.75" x14ac:dyDescent="0.2">
      <c r="A64" s="214">
        <v>2023</v>
      </c>
      <c r="B64" s="89" t="s">
        <v>21</v>
      </c>
      <c r="C64" s="214" t="s">
        <v>61</v>
      </c>
      <c r="D64" s="219">
        <v>39587.408244883249</v>
      </c>
      <c r="E64" s="216">
        <v>27315.447881483538</v>
      </c>
      <c r="F64" s="216">
        <v>9558.6062114231827</v>
      </c>
      <c r="G64" s="216">
        <v>517.4676622100335</v>
      </c>
      <c r="H64" s="220">
        <v>76978.930000000008</v>
      </c>
    </row>
    <row r="65" spans="1:8" ht="12.75" x14ac:dyDescent="0.2">
      <c r="A65" s="214">
        <v>2023</v>
      </c>
      <c r="B65" s="89" t="s">
        <v>23</v>
      </c>
      <c r="C65" s="214" t="s">
        <v>61</v>
      </c>
      <c r="D65" s="219">
        <v>36490.754255617416</v>
      </c>
      <c r="E65" s="216">
        <v>24932.995162338288</v>
      </c>
      <c r="F65" s="216">
        <v>9221.1266539383778</v>
      </c>
      <c r="G65" s="216">
        <v>500.13392810591648</v>
      </c>
      <c r="H65" s="220">
        <v>71145.009999999995</v>
      </c>
    </row>
    <row r="66" spans="1:8" ht="12.75" x14ac:dyDescent="0.2">
      <c r="A66" s="214">
        <v>2023</v>
      </c>
      <c r="B66" s="89" t="s">
        <v>24</v>
      </c>
      <c r="C66" s="214" t="s">
        <v>61</v>
      </c>
      <c r="D66" s="219">
        <v>43480.718063844273</v>
      </c>
      <c r="E66" s="216">
        <v>27774.401768876749</v>
      </c>
      <c r="F66" s="216">
        <v>10972.162723177064</v>
      </c>
      <c r="G66" s="216">
        <v>447.71744410191172</v>
      </c>
      <c r="H66" s="220">
        <v>82675</v>
      </c>
    </row>
    <row r="67" spans="1:8" ht="12.75" x14ac:dyDescent="0.2">
      <c r="A67" s="214">
        <v>2023</v>
      </c>
      <c r="B67" s="89" t="s">
        <v>25</v>
      </c>
      <c r="C67" s="214" t="s">
        <v>61</v>
      </c>
      <c r="D67" s="219">
        <v>38499.560147394557</v>
      </c>
      <c r="E67" s="216">
        <v>24987.694812799808</v>
      </c>
      <c r="F67" s="216">
        <v>8468.2004618456922</v>
      </c>
      <c r="G67" s="216">
        <v>300.29457795993903</v>
      </c>
      <c r="H67" s="220">
        <v>72255.749999999985</v>
      </c>
    </row>
    <row r="68" spans="1:8" ht="12.75" x14ac:dyDescent="0.2">
      <c r="A68" s="214">
        <v>2023</v>
      </c>
      <c r="B68" s="89" t="s">
        <v>26</v>
      </c>
      <c r="C68" s="214" t="s">
        <v>61</v>
      </c>
      <c r="D68" s="219">
        <v>44775.148512035885</v>
      </c>
      <c r="E68" s="216">
        <v>29978.446336225774</v>
      </c>
      <c r="F68" s="216">
        <v>8728.8787569970846</v>
      </c>
      <c r="G68" s="216">
        <v>449.18639474125763</v>
      </c>
      <c r="H68" s="220">
        <v>83931.66</v>
      </c>
    </row>
    <row r="69" spans="1:8" ht="12.75" x14ac:dyDescent="0.2">
      <c r="A69" s="214">
        <v>2023</v>
      </c>
      <c r="B69" s="89" t="s">
        <v>27</v>
      </c>
      <c r="C69" s="214" t="s">
        <v>61</v>
      </c>
      <c r="D69" s="219">
        <v>38830.696972003047</v>
      </c>
      <c r="E69" s="216">
        <v>25592.7092001407</v>
      </c>
      <c r="F69" s="216">
        <v>7965.2464735632311</v>
      </c>
      <c r="G69" s="216">
        <v>581.54735429302525</v>
      </c>
      <c r="H69" s="220">
        <v>72970.200000000012</v>
      </c>
    </row>
    <row r="70" spans="1:8" ht="12.75" x14ac:dyDescent="0.2">
      <c r="A70" s="214">
        <v>2023</v>
      </c>
      <c r="B70" s="89" t="s">
        <v>28</v>
      </c>
      <c r="C70" s="214" t="s">
        <v>61</v>
      </c>
      <c r="D70" s="219">
        <v>38902.611120679299</v>
      </c>
      <c r="E70" s="216">
        <v>26229.610316678172</v>
      </c>
      <c r="F70" s="216">
        <v>7153.890490654835</v>
      </c>
      <c r="G70" s="216">
        <v>532.85807198769305</v>
      </c>
      <c r="H70" s="220">
        <v>72818.97</v>
      </c>
    </row>
    <row r="71" spans="1:8" ht="12.75" x14ac:dyDescent="0.2">
      <c r="A71" s="214">
        <v>2023</v>
      </c>
      <c r="B71" s="89" t="s">
        <v>29</v>
      </c>
      <c r="C71" s="214" t="s">
        <v>61</v>
      </c>
      <c r="D71" s="219">
        <v>39494.206598710298</v>
      </c>
      <c r="E71" s="216">
        <v>26404.267870509393</v>
      </c>
      <c r="F71" s="216">
        <v>6975.5039115776244</v>
      </c>
      <c r="G71" s="216">
        <v>460.37161920268619</v>
      </c>
      <c r="H71" s="220">
        <v>73334.350000000006</v>
      </c>
    </row>
    <row r="72" spans="1:8" ht="12.75" x14ac:dyDescent="0.2">
      <c r="A72" s="214">
        <v>2023</v>
      </c>
      <c r="B72" s="89" t="s">
        <v>30</v>
      </c>
      <c r="C72" s="214" t="s">
        <v>61</v>
      </c>
      <c r="D72" s="219">
        <v>43496.582099971965</v>
      </c>
      <c r="E72" s="216">
        <v>25446.617114844783</v>
      </c>
      <c r="F72" s="216">
        <v>9233.7851079859684</v>
      </c>
      <c r="G72" s="216">
        <v>510.52567719728688</v>
      </c>
      <c r="H72" s="220">
        <v>78687.510000000009</v>
      </c>
    </row>
    <row r="73" spans="1:8" ht="12.75" x14ac:dyDescent="0.2">
      <c r="A73" s="214">
        <v>2023</v>
      </c>
      <c r="B73" s="89" t="s">
        <v>31</v>
      </c>
      <c r="C73" s="214" t="s">
        <v>61</v>
      </c>
      <c r="D73" s="219">
        <v>40791.753730924822</v>
      </c>
      <c r="E73" s="216">
        <v>21194.620976603459</v>
      </c>
      <c r="F73" s="216">
        <v>8060.058909405835</v>
      </c>
      <c r="G73" s="216">
        <v>521.21638306588602</v>
      </c>
      <c r="H73" s="220">
        <v>70567.649999999994</v>
      </c>
    </row>
    <row r="74" spans="1:8" ht="12.75" x14ac:dyDescent="0.2">
      <c r="A74" s="214">
        <v>2023</v>
      </c>
      <c r="B74" s="89" t="s">
        <v>32</v>
      </c>
      <c r="C74" s="214" t="s">
        <v>61</v>
      </c>
      <c r="D74" s="219">
        <v>43808.900060079308</v>
      </c>
      <c r="E74" s="216">
        <v>22219.937457324646</v>
      </c>
      <c r="F74" s="216">
        <v>7573.8834101202838</v>
      </c>
      <c r="G74" s="216">
        <v>427.32907247576765</v>
      </c>
      <c r="H74" s="220">
        <v>74030.05</v>
      </c>
    </row>
    <row r="75" spans="1:8" ht="12.75" x14ac:dyDescent="0.2">
      <c r="A75" s="214">
        <v>2023</v>
      </c>
      <c r="B75" s="89" t="s">
        <v>33</v>
      </c>
      <c r="C75" s="214" t="s">
        <v>61</v>
      </c>
      <c r="D75" s="219">
        <v>42230.62500700925</v>
      </c>
      <c r="E75" s="216">
        <v>24699.587040796439</v>
      </c>
      <c r="F75" s="216">
        <v>8105.2630931494914</v>
      </c>
      <c r="G75" s="216">
        <v>521.3848590448157</v>
      </c>
      <c r="H75" s="220">
        <v>75556.86</v>
      </c>
    </row>
    <row r="76" spans="1:8" ht="12.75" x14ac:dyDescent="0.2">
      <c r="A76" s="214">
        <v>2024</v>
      </c>
      <c r="B76" s="89" t="s">
        <v>21</v>
      </c>
      <c r="C76" s="214" t="s">
        <v>61</v>
      </c>
      <c r="D76" s="219">
        <v>37300.79</v>
      </c>
      <c r="E76" s="216">
        <v>18604.010000000002</v>
      </c>
      <c r="F76" s="216">
        <v>5931.25</v>
      </c>
      <c r="G76" s="216">
        <v>267</v>
      </c>
      <c r="H76" s="220">
        <v>62103.05</v>
      </c>
    </row>
    <row r="77" spans="1:8" ht="12.75" x14ac:dyDescent="0.2">
      <c r="A77" s="214">
        <v>2024</v>
      </c>
      <c r="B77" s="89" t="s">
        <v>23</v>
      </c>
      <c r="C77" s="214" t="s">
        <v>61</v>
      </c>
      <c r="D77" s="219">
        <v>39495.300000000003</v>
      </c>
      <c r="E77" s="216">
        <v>17150.78</v>
      </c>
      <c r="F77" s="216">
        <v>8230.25</v>
      </c>
      <c r="G77" s="216">
        <v>310.5</v>
      </c>
      <c r="H77" s="220">
        <v>65186.83</v>
      </c>
    </row>
    <row r="78" spans="1:8" ht="12.75" x14ac:dyDescent="0.2">
      <c r="A78" s="214">
        <v>2024</v>
      </c>
      <c r="B78" s="89" t="s">
        <v>24</v>
      </c>
      <c r="C78" s="214" t="s">
        <v>61</v>
      </c>
      <c r="D78" s="219">
        <v>36917.614650000003</v>
      </c>
      <c r="E78" s="216">
        <v>15870.910000000003</v>
      </c>
      <c r="F78" s="216">
        <v>7421.29</v>
      </c>
      <c r="G78" s="216">
        <v>665.59</v>
      </c>
      <c r="H78" s="220">
        <v>60875.404650000004</v>
      </c>
    </row>
    <row r="79" spans="1:8" ht="12.75" x14ac:dyDescent="0.2">
      <c r="A79" s="214">
        <v>2024</v>
      </c>
      <c r="B79" s="89" t="s">
        <v>25</v>
      </c>
      <c r="C79" s="214" t="s">
        <v>61</v>
      </c>
      <c r="D79" s="219">
        <v>38087.5</v>
      </c>
      <c r="E79" s="216">
        <v>18488.73</v>
      </c>
      <c r="F79" s="216">
        <v>8055.05</v>
      </c>
      <c r="G79" s="216">
        <v>443.25</v>
      </c>
      <c r="H79" s="220">
        <v>65074.53</v>
      </c>
    </row>
    <row r="80" spans="1:8" ht="12.75" x14ac:dyDescent="0.2">
      <c r="A80" s="214">
        <v>2024</v>
      </c>
      <c r="B80" s="89" t="s">
        <v>26</v>
      </c>
      <c r="C80" s="214" t="s">
        <v>61</v>
      </c>
      <c r="D80" s="219">
        <v>36124.400000000001</v>
      </c>
      <c r="E80" s="216">
        <v>19787.449999999997</v>
      </c>
      <c r="F80" s="216">
        <v>9565</v>
      </c>
      <c r="G80" s="216">
        <v>285</v>
      </c>
      <c r="H80" s="220">
        <v>65761.850000000006</v>
      </c>
    </row>
    <row r="81" spans="1:8" ht="12.75" x14ac:dyDescent="0.2">
      <c r="A81" s="214">
        <v>2024</v>
      </c>
      <c r="B81" s="89" t="s">
        <v>27</v>
      </c>
      <c r="C81" s="214" t="s">
        <v>61</v>
      </c>
      <c r="D81" s="219">
        <v>30386.75</v>
      </c>
      <c r="E81" s="216">
        <v>16121.399999999998</v>
      </c>
      <c r="F81" s="216">
        <v>9406.2000000000007</v>
      </c>
      <c r="G81" s="216">
        <v>56.25</v>
      </c>
      <c r="H81" s="220">
        <v>55970.599999999991</v>
      </c>
    </row>
    <row r="82" spans="1:8" ht="12.75" x14ac:dyDescent="0.2">
      <c r="A82" s="214">
        <v>2024</v>
      </c>
      <c r="B82" s="89" t="s">
        <v>28</v>
      </c>
      <c r="C82" s="214" t="s">
        <v>61</v>
      </c>
      <c r="D82" s="219">
        <v>29336.15</v>
      </c>
      <c r="E82" s="216">
        <v>20571.5</v>
      </c>
      <c r="F82" s="216">
        <v>9311.0499999999993</v>
      </c>
      <c r="G82" s="216">
        <v>50.5</v>
      </c>
      <c r="H82" s="220">
        <v>59269.2</v>
      </c>
    </row>
    <row r="83" spans="1:8" ht="12.75" x14ac:dyDescent="0.2">
      <c r="A83" s="214">
        <v>2024</v>
      </c>
      <c r="B83" s="89" t="s">
        <v>29</v>
      </c>
      <c r="C83" s="214" t="s">
        <v>61</v>
      </c>
      <c r="D83" s="219">
        <v>30934.2</v>
      </c>
      <c r="E83" s="216">
        <v>22173.15</v>
      </c>
      <c r="F83" s="216">
        <v>8654.5999999999985</v>
      </c>
      <c r="G83" s="216">
        <v>74.5</v>
      </c>
      <c r="H83" s="220">
        <v>61836.450000000004</v>
      </c>
    </row>
    <row r="84" spans="1:8" ht="12.75" x14ac:dyDescent="0.2">
      <c r="A84" s="214">
        <v>2024</v>
      </c>
      <c r="B84" s="89" t="s">
        <v>30</v>
      </c>
      <c r="C84" s="214" t="s">
        <v>61</v>
      </c>
      <c r="D84" s="219">
        <v>29328.85</v>
      </c>
      <c r="E84" s="216">
        <v>16883.43</v>
      </c>
      <c r="F84" s="216">
        <v>8412.9</v>
      </c>
      <c r="G84" s="216">
        <v>3.5</v>
      </c>
      <c r="H84" s="220">
        <v>54628.68</v>
      </c>
    </row>
    <row r="85" spans="1:8" ht="12.75" x14ac:dyDescent="0.2">
      <c r="A85" s="214">
        <v>2024</v>
      </c>
      <c r="B85" s="89" t="s">
        <v>31</v>
      </c>
      <c r="C85" s="214" t="s">
        <v>61</v>
      </c>
      <c r="D85" s="219">
        <v>30826.1</v>
      </c>
      <c r="E85" s="216">
        <v>18072.77</v>
      </c>
      <c r="F85" s="216">
        <v>8918.65</v>
      </c>
      <c r="G85" s="216">
        <v>413</v>
      </c>
      <c r="H85" s="220">
        <v>58230.52</v>
      </c>
    </row>
    <row r="86" spans="1:8" ht="12.75" x14ac:dyDescent="0.2">
      <c r="A86" s="214">
        <v>2024</v>
      </c>
      <c r="B86" s="89" t="s">
        <v>32</v>
      </c>
      <c r="C86" s="214" t="s">
        <v>61</v>
      </c>
      <c r="D86" s="219">
        <v>29270.400000000001</v>
      </c>
      <c r="E86" s="216">
        <v>15361.12</v>
      </c>
      <c r="F86" s="216">
        <v>6333.8499999999995</v>
      </c>
      <c r="G86" s="216">
        <v>539</v>
      </c>
      <c r="H86" s="220">
        <v>51504.37</v>
      </c>
    </row>
    <row r="87" spans="1:8" ht="12.75" x14ac:dyDescent="0.2">
      <c r="A87" s="214">
        <v>2024</v>
      </c>
      <c r="B87" s="89" t="s">
        <v>33</v>
      </c>
      <c r="C87" s="214" t="s">
        <v>61</v>
      </c>
      <c r="D87" s="219">
        <v>27430</v>
      </c>
      <c r="E87" s="216">
        <v>18640.66</v>
      </c>
      <c r="F87" s="216">
        <v>7926.9</v>
      </c>
      <c r="G87" s="216">
        <v>767.5</v>
      </c>
      <c r="H87" s="220">
        <v>54765.060000000005</v>
      </c>
    </row>
    <row r="88" spans="1:8" ht="12.75" x14ac:dyDescent="0.2">
      <c r="A88" s="56">
        <v>2025</v>
      </c>
      <c r="B88" s="72" t="s">
        <v>21</v>
      </c>
      <c r="C88" s="56" t="s">
        <v>61</v>
      </c>
      <c r="D88" s="219">
        <v>21506.699999999997</v>
      </c>
      <c r="E88" s="216">
        <v>15291.2</v>
      </c>
      <c r="F88" s="216">
        <v>7066.2</v>
      </c>
      <c r="G88" s="216">
        <v>492.25</v>
      </c>
      <c r="H88" s="220">
        <v>44356.349999999991</v>
      </c>
    </row>
    <row r="89" spans="1:8" ht="12.75" x14ac:dyDescent="0.2">
      <c r="A89" s="56">
        <v>2025</v>
      </c>
      <c r="B89" s="89" t="s">
        <v>23</v>
      </c>
      <c r="C89" s="214" t="s">
        <v>61</v>
      </c>
      <c r="D89" s="219">
        <v>25879.24</v>
      </c>
      <c r="E89" s="216">
        <v>14997.6</v>
      </c>
      <c r="F89" s="216">
        <v>7496.4</v>
      </c>
      <c r="G89" s="216">
        <v>502.25</v>
      </c>
      <c r="H89" s="220">
        <v>48875.490000000005</v>
      </c>
    </row>
    <row r="90" spans="1:8" ht="12.75" x14ac:dyDescent="0.2">
      <c r="A90" s="56">
        <v>2025</v>
      </c>
      <c r="B90" s="89" t="s">
        <v>24</v>
      </c>
      <c r="C90" s="214" t="s">
        <v>61</v>
      </c>
      <c r="D90" s="219">
        <v>24084.059999999998</v>
      </c>
      <c r="E90" s="216">
        <v>13661.259999999998</v>
      </c>
      <c r="F90" s="216">
        <v>5851.15</v>
      </c>
      <c r="G90" s="216">
        <v>568.75</v>
      </c>
      <c r="H90" s="220">
        <v>44165.219999999994</v>
      </c>
    </row>
    <row r="91" spans="1:8" ht="12.75" x14ac:dyDescent="0.2">
      <c r="A91" s="56">
        <v>2025</v>
      </c>
      <c r="B91" s="89" t="s">
        <v>25</v>
      </c>
      <c r="C91" s="214" t="s">
        <v>61</v>
      </c>
      <c r="D91" s="219">
        <v>26600.13</v>
      </c>
      <c r="E91" s="216">
        <v>16531.12</v>
      </c>
      <c r="F91" s="216">
        <v>8052.45</v>
      </c>
      <c r="G91" s="216">
        <v>704.5</v>
      </c>
      <c r="H91" s="220">
        <v>51888.2</v>
      </c>
    </row>
    <row r="92" spans="1:8" ht="12.75" x14ac:dyDescent="0.2">
      <c r="A92" s="56">
        <v>2025</v>
      </c>
      <c r="B92" s="89" t="s">
        <v>26</v>
      </c>
      <c r="C92" s="214" t="s">
        <v>61</v>
      </c>
      <c r="D92" s="219">
        <v>30271.8</v>
      </c>
      <c r="E92" s="216">
        <v>14410.89</v>
      </c>
      <c r="F92" s="216">
        <v>7865.59</v>
      </c>
      <c r="G92" s="216">
        <v>393.75</v>
      </c>
      <c r="H92" s="220">
        <v>52942.03</v>
      </c>
    </row>
    <row r="93" spans="1:8" x14ac:dyDescent="0.2">
      <c r="A93" s="214">
        <v>2022</v>
      </c>
      <c r="B93" s="89" t="s">
        <v>21</v>
      </c>
      <c r="C93" s="214" t="s">
        <v>76</v>
      </c>
      <c r="D93" s="219">
        <v>94226.75</v>
      </c>
      <c r="E93" s="216">
        <v>32160.010000000002</v>
      </c>
      <c r="F93" s="216">
        <v>33591.65</v>
      </c>
      <c r="G93" s="216">
        <v>1711</v>
      </c>
      <c r="H93" s="220">
        <v>161689.41</v>
      </c>
    </row>
    <row r="94" spans="1:8" x14ac:dyDescent="0.2">
      <c r="A94" s="214">
        <v>2022</v>
      </c>
      <c r="B94" s="89" t="s">
        <v>23</v>
      </c>
      <c r="C94" s="214" t="s">
        <v>76</v>
      </c>
      <c r="D94" s="219">
        <v>121503.5</v>
      </c>
      <c r="E94" s="216">
        <v>37357.449999999997</v>
      </c>
      <c r="F94" s="216">
        <v>35198.85</v>
      </c>
      <c r="G94" s="216">
        <v>1968.75</v>
      </c>
      <c r="H94" s="220">
        <v>196028.55000000002</v>
      </c>
    </row>
    <row r="95" spans="1:8" x14ac:dyDescent="0.2">
      <c r="A95" s="214">
        <v>2022</v>
      </c>
      <c r="B95" s="89" t="s">
        <v>24</v>
      </c>
      <c r="C95" s="214" t="s">
        <v>76</v>
      </c>
      <c r="D95" s="219">
        <v>128398.25</v>
      </c>
      <c r="E95" s="216">
        <v>38825.599999999999</v>
      </c>
      <c r="F95" s="216">
        <v>38902</v>
      </c>
      <c r="G95" s="216">
        <v>2980.25</v>
      </c>
      <c r="H95" s="220">
        <v>209106.1</v>
      </c>
    </row>
    <row r="96" spans="1:8" x14ac:dyDescent="0.2">
      <c r="A96" s="214">
        <v>2022</v>
      </c>
      <c r="B96" s="89" t="s">
        <v>25</v>
      </c>
      <c r="C96" s="214" t="s">
        <v>76</v>
      </c>
      <c r="D96" s="219">
        <v>107807.25</v>
      </c>
      <c r="E96" s="216">
        <v>38263</v>
      </c>
      <c r="F96" s="216">
        <v>31850.350000000002</v>
      </c>
      <c r="G96" s="216">
        <v>1880.5</v>
      </c>
      <c r="H96" s="220">
        <v>179801.1</v>
      </c>
    </row>
    <row r="97" spans="1:8" ht="12.75" x14ac:dyDescent="0.2">
      <c r="A97" s="214">
        <v>2022</v>
      </c>
      <c r="B97" s="89" t="s">
        <v>26</v>
      </c>
      <c r="C97" s="214" t="s">
        <v>77</v>
      </c>
      <c r="D97" s="219">
        <v>118688.4</v>
      </c>
      <c r="E97" s="216">
        <v>36210</v>
      </c>
      <c r="F97" s="216">
        <v>33841.75</v>
      </c>
      <c r="G97" s="216">
        <v>5952</v>
      </c>
      <c r="H97" s="220">
        <v>194692.15</v>
      </c>
    </row>
    <row r="98" spans="1:8" ht="12.75" x14ac:dyDescent="0.2">
      <c r="A98" s="214">
        <v>2022</v>
      </c>
      <c r="B98" s="89" t="s">
        <v>27</v>
      </c>
      <c r="C98" s="214" t="s">
        <v>77</v>
      </c>
      <c r="D98" s="219">
        <v>119499.9</v>
      </c>
      <c r="E98" s="216">
        <v>31376.75</v>
      </c>
      <c r="F98" s="216">
        <v>32673</v>
      </c>
      <c r="G98" s="216">
        <v>5792.5</v>
      </c>
      <c r="H98" s="220">
        <v>189342.15</v>
      </c>
    </row>
    <row r="99" spans="1:8" ht="12.75" x14ac:dyDescent="0.2">
      <c r="A99" s="214">
        <v>2022</v>
      </c>
      <c r="B99" s="89" t="s">
        <v>28</v>
      </c>
      <c r="C99" s="214" t="s">
        <v>77</v>
      </c>
      <c r="D99" s="219">
        <v>125388.81</v>
      </c>
      <c r="E99" s="216">
        <v>33591</v>
      </c>
      <c r="F99" s="216">
        <v>37755.25</v>
      </c>
      <c r="G99" s="216">
        <v>2096.75</v>
      </c>
      <c r="H99" s="220">
        <v>198831.81</v>
      </c>
    </row>
    <row r="100" spans="1:8" ht="12.75" x14ac:dyDescent="0.2">
      <c r="A100" s="214">
        <v>2022</v>
      </c>
      <c r="B100" s="89" t="s">
        <v>29</v>
      </c>
      <c r="C100" s="214" t="s">
        <v>77</v>
      </c>
      <c r="D100" s="219">
        <v>140032.75</v>
      </c>
      <c r="E100" s="216">
        <v>35230.78</v>
      </c>
      <c r="F100" s="216">
        <v>41007</v>
      </c>
      <c r="G100" s="216">
        <v>4107.25</v>
      </c>
      <c r="H100" s="220">
        <v>220377.78</v>
      </c>
    </row>
    <row r="101" spans="1:8" ht="12.75" x14ac:dyDescent="0.2">
      <c r="A101" s="214">
        <v>2022</v>
      </c>
      <c r="B101" s="89" t="s">
        <v>30</v>
      </c>
      <c r="C101" s="214" t="s">
        <v>77</v>
      </c>
      <c r="D101" s="219">
        <v>143139.25</v>
      </c>
      <c r="E101" s="216">
        <v>36235.1</v>
      </c>
      <c r="F101" s="216">
        <v>37210.25</v>
      </c>
      <c r="G101" s="216">
        <v>1466.75</v>
      </c>
      <c r="H101" s="220">
        <v>218051.35</v>
      </c>
    </row>
    <row r="102" spans="1:8" ht="12.75" x14ac:dyDescent="0.2">
      <c r="A102" s="214">
        <v>2022</v>
      </c>
      <c r="B102" s="89" t="s">
        <v>31</v>
      </c>
      <c r="C102" s="214" t="s">
        <v>77</v>
      </c>
      <c r="D102" s="219">
        <v>136104.095</v>
      </c>
      <c r="E102" s="216">
        <v>35361.199999999997</v>
      </c>
      <c r="F102" s="216">
        <v>38332.800000000003</v>
      </c>
      <c r="G102" s="216">
        <v>3940.25</v>
      </c>
      <c r="H102" s="220">
        <v>213738.34499999997</v>
      </c>
    </row>
    <row r="103" spans="1:8" x14ac:dyDescent="0.2">
      <c r="A103" s="214">
        <v>2022</v>
      </c>
      <c r="B103" s="89" t="s">
        <v>32</v>
      </c>
      <c r="C103" s="214" t="s">
        <v>76</v>
      </c>
      <c r="D103" s="219">
        <v>130245.5</v>
      </c>
      <c r="E103" s="216">
        <v>43785.24</v>
      </c>
      <c r="F103" s="216">
        <v>33948.75</v>
      </c>
      <c r="G103" s="216">
        <v>2240.75</v>
      </c>
      <c r="H103" s="220">
        <v>210220.24</v>
      </c>
    </row>
    <row r="104" spans="1:8" x14ac:dyDescent="0.2">
      <c r="A104" s="214">
        <v>2022</v>
      </c>
      <c r="B104" s="89" t="s">
        <v>33</v>
      </c>
      <c r="C104" s="214" t="s">
        <v>76</v>
      </c>
      <c r="D104" s="219">
        <v>121299.05</v>
      </c>
      <c r="E104" s="216">
        <v>38974.35</v>
      </c>
      <c r="F104" s="216">
        <v>37750.5</v>
      </c>
      <c r="G104" s="216">
        <v>5343.5</v>
      </c>
      <c r="H104" s="220">
        <v>203367.4</v>
      </c>
    </row>
    <row r="105" spans="1:8" x14ac:dyDescent="0.2">
      <c r="A105" s="214">
        <v>2023</v>
      </c>
      <c r="B105" s="89" t="s">
        <v>21</v>
      </c>
      <c r="C105" s="214" t="s">
        <v>76</v>
      </c>
      <c r="D105" s="219">
        <v>105772.75</v>
      </c>
      <c r="E105" s="216">
        <v>30543.75</v>
      </c>
      <c r="F105" s="216">
        <v>28771.75</v>
      </c>
      <c r="G105" s="216">
        <v>206.75</v>
      </c>
      <c r="H105" s="220">
        <v>165295</v>
      </c>
    </row>
    <row r="106" spans="1:8" x14ac:dyDescent="0.2">
      <c r="A106" s="214">
        <v>2023</v>
      </c>
      <c r="B106" s="89" t="s">
        <v>23</v>
      </c>
      <c r="C106" s="214" t="s">
        <v>76</v>
      </c>
      <c r="D106" s="219">
        <v>130581.25</v>
      </c>
      <c r="E106" s="216">
        <v>31198</v>
      </c>
      <c r="F106" s="216">
        <v>37882.75</v>
      </c>
      <c r="G106" s="216">
        <v>173.75</v>
      </c>
      <c r="H106" s="220">
        <v>199835.75</v>
      </c>
    </row>
    <row r="107" spans="1:8" ht="15" x14ac:dyDescent="0.2">
      <c r="A107" s="214">
        <v>2023</v>
      </c>
      <c r="B107" s="89" t="s">
        <v>24</v>
      </c>
      <c r="C107" s="214" t="s">
        <v>78</v>
      </c>
      <c r="D107" s="219">
        <v>140332.75</v>
      </c>
      <c r="E107" s="216">
        <v>35861</v>
      </c>
      <c r="F107" s="216">
        <v>38208.5</v>
      </c>
      <c r="G107" s="216">
        <v>5379.75</v>
      </c>
      <c r="H107" s="220">
        <v>219782</v>
      </c>
    </row>
    <row r="108" spans="1:8" ht="15" x14ac:dyDescent="0.2">
      <c r="A108" s="214">
        <v>2023</v>
      </c>
      <c r="B108" s="89" t="s">
        <v>25</v>
      </c>
      <c r="C108" s="214" t="s">
        <v>78</v>
      </c>
      <c r="D108" s="219">
        <v>118354.25</v>
      </c>
      <c r="E108" s="216">
        <v>33144.699999999997</v>
      </c>
      <c r="F108" s="216">
        <v>33704.5</v>
      </c>
      <c r="G108" s="216">
        <v>1798</v>
      </c>
      <c r="H108" s="220">
        <v>187001.45</v>
      </c>
    </row>
    <row r="109" spans="1:8" ht="15" x14ac:dyDescent="0.2">
      <c r="A109" s="214">
        <v>2023</v>
      </c>
      <c r="B109" s="89" t="s">
        <v>26</v>
      </c>
      <c r="C109" s="214" t="s">
        <v>78</v>
      </c>
      <c r="D109" s="219">
        <v>142337.11000000002</v>
      </c>
      <c r="E109" s="216">
        <v>37023.75</v>
      </c>
      <c r="F109" s="216">
        <v>38732.450000000004</v>
      </c>
      <c r="G109" s="216">
        <v>2308</v>
      </c>
      <c r="H109" s="220">
        <v>220401.31000000003</v>
      </c>
    </row>
    <row r="110" spans="1:8" ht="15" x14ac:dyDescent="0.2">
      <c r="A110" s="214">
        <v>2023</v>
      </c>
      <c r="B110" s="89" t="s">
        <v>27</v>
      </c>
      <c r="C110" s="214" t="s">
        <v>78</v>
      </c>
      <c r="D110" s="219">
        <v>145761.25</v>
      </c>
      <c r="E110" s="216">
        <v>32153.15</v>
      </c>
      <c r="F110" s="216">
        <v>37575.15</v>
      </c>
      <c r="G110" s="216">
        <v>4427</v>
      </c>
      <c r="H110" s="220">
        <v>219916.55</v>
      </c>
    </row>
    <row r="111" spans="1:8" ht="15" x14ac:dyDescent="0.2">
      <c r="A111" s="214">
        <v>2023</v>
      </c>
      <c r="B111" s="89" t="s">
        <v>28</v>
      </c>
      <c r="C111" s="214" t="s">
        <v>78</v>
      </c>
      <c r="D111" s="219">
        <v>152036.25</v>
      </c>
      <c r="E111" s="216">
        <v>27645.9</v>
      </c>
      <c r="F111" s="216">
        <v>37196.75</v>
      </c>
      <c r="G111" s="216">
        <v>1015.5</v>
      </c>
      <c r="H111" s="220">
        <v>217894.39999999999</v>
      </c>
    </row>
    <row r="112" spans="1:8" ht="15" x14ac:dyDescent="0.2">
      <c r="A112" s="214">
        <v>2023</v>
      </c>
      <c r="B112" s="89" t="s">
        <v>29</v>
      </c>
      <c r="C112" s="214" t="s">
        <v>78</v>
      </c>
      <c r="D112" s="219">
        <v>171580.66999450681</v>
      </c>
      <c r="E112" s="216">
        <v>31136.25</v>
      </c>
      <c r="F112" s="216">
        <v>30575.5</v>
      </c>
      <c r="G112" s="216">
        <v>2035</v>
      </c>
      <c r="H112" s="220">
        <v>235327.41999450681</v>
      </c>
    </row>
    <row r="113" spans="1:8" ht="15" x14ac:dyDescent="0.2">
      <c r="A113" s="214">
        <v>2023</v>
      </c>
      <c r="B113" s="89" t="s">
        <v>30</v>
      </c>
      <c r="C113" s="214" t="s">
        <v>78</v>
      </c>
      <c r="D113" s="219">
        <v>179961.75</v>
      </c>
      <c r="E113" s="216">
        <v>31247.1</v>
      </c>
      <c r="F113" s="216">
        <v>30357</v>
      </c>
      <c r="G113" s="216">
        <v>1130.75</v>
      </c>
      <c r="H113" s="220">
        <v>242696.6</v>
      </c>
    </row>
    <row r="114" spans="1:8" ht="15" x14ac:dyDescent="0.2">
      <c r="A114" s="214">
        <v>2023</v>
      </c>
      <c r="B114" s="89" t="s">
        <v>31</v>
      </c>
      <c r="C114" s="214" t="s">
        <v>78</v>
      </c>
      <c r="D114" s="219">
        <v>172010.41</v>
      </c>
      <c r="E114" s="216">
        <v>32627.4</v>
      </c>
      <c r="F114" s="216">
        <v>27794</v>
      </c>
      <c r="G114" s="216">
        <v>1933.75</v>
      </c>
      <c r="H114" s="220">
        <v>234365.56</v>
      </c>
    </row>
    <row r="115" spans="1:8" ht="15" x14ac:dyDescent="0.2">
      <c r="A115" s="214">
        <v>2023</v>
      </c>
      <c r="B115" s="89" t="s">
        <v>32</v>
      </c>
      <c r="C115" s="214" t="s">
        <v>78</v>
      </c>
      <c r="D115" s="219">
        <v>163540.09</v>
      </c>
      <c r="E115" s="216">
        <v>35247.15</v>
      </c>
      <c r="F115" s="216">
        <v>24720.2</v>
      </c>
      <c r="G115" s="216">
        <v>1985.75</v>
      </c>
      <c r="H115" s="220">
        <v>225493.19</v>
      </c>
    </row>
    <row r="116" spans="1:8" ht="15" x14ac:dyDescent="0.2">
      <c r="A116" s="214">
        <v>2023</v>
      </c>
      <c r="B116" s="89" t="s">
        <v>33</v>
      </c>
      <c r="C116" s="214" t="s">
        <v>78</v>
      </c>
      <c r="D116" s="219">
        <v>124288.75</v>
      </c>
      <c r="E116" s="216">
        <v>35700.299999999814</v>
      </c>
      <c r="F116" s="216">
        <v>29191.75</v>
      </c>
      <c r="G116" s="216">
        <v>2042.25</v>
      </c>
      <c r="H116" s="220">
        <v>191223.04999999981</v>
      </c>
    </row>
    <row r="117" spans="1:8" ht="15" x14ac:dyDescent="0.2">
      <c r="A117" s="214">
        <v>2024</v>
      </c>
      <c r="B117" s="89" t="s">
        <v>21</v>
      </c>
      <c r="C117" s="214" t="s">
        <v>78</v>
      </c>
      <c r="D117" s="219">
        <v>109759.75</v>
      </c>
      <c r="E117" s="216">
        <v>31106.199999999779</v>
      </c>
      <c r="F117" s="216">
        <v>15967.25</v>
      </c>
      <c r="G117" s="216">
        <v>1153.25</v>
      </c>
      <c r="H117" s="220">
        <v>157986.44999999978</v>
      </c>
    </row>
    <row r="118" spans="1:8" ht="15" x14ac:dyDescent="0.2">
      <c r="A118" s="214">
        <v>2024</v>
      </c>
      <c r="B118" s="89" t="s">
        <v>23</v>
      </c>
      <c r="C118" s="214" t="s">
        <v>78</v>
      </c>
      <c r="D118" s="219">
        <v>161433.06</v>
      </c>
      <c r="E118" s="216">
        <v>33298.399999999892</v>
      </c>
      <c r="F118" s="216">
        <v>20351.05</v>
      </c>
      <c r="G118" s="216">
        <v>1448.25</v>
      </c>
      <c r="H118" s="220">
        <v>216530.75999999989</v>
      </c>
    </row>
    <row r="119" spans="1:8" ht="15" x14ac:dyDescent="0.2">
      <c r="A119" s="214">
        <v>2024</v>
      </c>
      <c r="B119" s="89" t="s">
        <v>24</v>
      </c>
      <c r="C119" s="214" t="s">
        <v>78</v>
      </c>
      <c r="D119" s="219">
        <v>142937.21</v>
      </c>
      <c r="E119" s="216">
        <v>38758.25</v>
      </c>
      <c r="F119" s="216">
        <v>18590.75</v>
      </c>
      <c r="G119" s="216">
        <v>1885</v>
      </c>
      <c r="H119" s="220">
        <v>202171.21</v>
      </c>
    </row>
    <row r="120" spans="1:8" ht="15" x14ac:dyDescent="0.2">
      <c r="A120" s="214">
        <v>2024</v>
      </c>
      <c r="B120" s="89" t="s">
        <v>25</v>
      </c>
      <c r="C120" s="214" t="s">
        <v>78</v>
      </c>
      <c r="D120" s="219">
        <v>149633</v>
      </c>
      <c r="E120" s="216">
        <v>39794.050000000003</v>
      </c>
      <c r="F120" s="216">
        <v>21868.75</v>
      </c>
      <c r="G120" s="216">
        <v>2293.75</v>
      </c>
      <c r="H120" s="220">
        <v>213589.55</v>
      </c>
    </row>
    <row r="121" spans="1:8" ht="15" x14ac:dyDescent="0.2">
      <c r="A121" s="214">
        <v>2024</v>
      </c>
      <c r="B121" s="89" t="s">
        <v>26</v>
      </c>
      <c r="C121" s="214" t="s">
        <v>78</v>
      </c>
      <c r="D121" s="219">
        <v>148820.85</v>
      </c>
      <c r="E121" s="216">
        <v>45610.45</v>
      </c>
      <c r="F121" s="216">
        <v>23070.5</v>
      </c>
      <c r="G121" s="216">
        <v>1404.24</v>
      </c>
      <c r="H121" s="220">
        <v>218906.03999999998</v>
      </c>
    </row>
    <row r="122" spans="1:8" ht="15" x14ac:dyDescent="0.2">
      <c r="A122" s="214">
        <v>2024</v>
      </c>
      <c r="B122" s="89" t="s">
        <v>27</v>
      </c>
      <c r="C122" s="214" t="s">
        <v>78</v>
      </c>
      <c r="D122" s="219">
        <v>137880.62</v>
      </c>
      <c r="E122" s="216">
        <v>45913.3</v>
      </c>
      <c r="F122" s="216">
        <v>31546</v>
      </c>
      <c r="G122" s="216">
        <v>3821.82</v>
      </c>
      <c r="H122" s="220">
        <v>219161.74</v>
      </c>
    </row>
    <row r="123" spans="1:8" ht="15" x14ac:dyDescent="0.2">
      <c r="A123" s="214">
        <v>2024</v>
      </c>
      <c r="B123" s="89" t="s">
        <v>28</v>
      </c>
      <c r="C123" s="214" t="s">
        <v>78</v>
      </c>
      <c r="D123" s="219">
        <v>152050.54999999999</v>
      </c>
      <c r="E123" s="216">
        <v>55154.3</v>
      </c>
      <c r="F123" s="216">
        <v>33210.5</v>
      </c>
      <c r="G123" s="216">
        <v>3065.03</v>
      </c>
      <c r="H123" s="220">
        <v>243480.37999999998</v>
      </c>
    </row>
    <row r="124" spans="1:8" ht="15" x14ac:dyDescent="0.2">
      <c r="A124" s="214">
        <v>2024</v>
      </c>
      <c r="B124" s="89" t="s">
        <v>29</v>
      </c>
      <c r="C124" s="214" t="s">
        <v>78</v>
      </c>
      <c r="D124" s="219">
        <v>153378.75</v>
      </c>
      <c r="E124" s="216">
        <v>54366.3</v>
      </c>
      <c r="F124" s="216">
        <v>31034.75</v>
      </c>
      <c r="G124" s="216">
        <v>3556.46</v>
      </c>
      <c r="H124" s="220">
        <v>242336.25999999998</v>
      </c>
    </row>
    <row r="125" spans="1:8" ht="15" x14ac:dyDescent="0.2">
      <c r="A125" s="214">
        <v>2024</v>
      </c>
      <c r="B125" s="89" t="s">
        <v>30</v>
      </c>
      <c r="C125" s="214" t="s">
        <v>78</v>
      </c>
      <c r="D125" s="219">
        <v>136118.5</v>
      </c>
      <c r="E125" s="216">
        <v>50012.4</v>
      </c>
      <c r="F125" s="216">
        <v>30188</v>
      </c>
      <c r="G125" s="216">
        <v>2425.25</v>
      </c>
      <c r="H125" s="220">
        <v>218744.15</v>
      </c>
    </row>
    <row r="126" spans="1:8" ht="15" x14ac:dyDescent="0.2">
      <c r="A126" s="214">
        <v>2024</v>
      </c>
      <c r="B126" s="89" t="s">
        <v>31</v>
      </c>
      <c r="C126" s="214" t="s">
        <v>78</v>
      </c>
      <c r="D126" s="219">
        <v>150310</v>
      </c>
      <c r="E126" s="216">
        <v>60070.199999999903</v>
      </c>
      <c r="F126" s="216">
        <v>33554.25</v>
      </c>
      <c r="G126" s="216">
        <v>2530.6999999999998</v>
      </c>
      <c r="H126" s="220">
        <v>246465.14999999991</v>
      </c>
    </row>
    <row r="127" spans="1:8" ht="15" x14ac:dyDescent="0.2">
      <c r="A127" s="214">
        <v>2024</v>
      </c>
      <c r="B127" s="89" t="s">
        <v>32</v>
      </c>
      <c r="C127" s="214" t="s">
        <v>78</v>
      </c>
      <c r="D127" s="219">
        <v>139786</v>
      </c>
      <c r="E127" s="216">
        <v>58994.999999999753</v>
      </c>
      <c r="F127" s="216">
        <v>29099.25</v>
      </c>
      <c r="G127" s="216">
        <v>2808.75</v>
      </c>
      <c r="H127" s="220">
        <v>230688.99999999977</v>
      </c>
    </row>
    <row r="128" spans="1:8" ht="15" x14ac:dyDescent="0.2">
      <c r="A128" s="214">
        <v>2024</v>
      </c>
      <c r="B128" s="89" t="s">
        <v>33</v>
      </c>
      <c r="C128" s="214" t="s">
        <v>78</v>
      </c>
      <c r="D128" s="219">
        <v>137025.679</v>
      </c>
      <c r="E128" s="216">
        <v>54263.45</v>
      </c>
      <c r="F128" s="216">
        <v>20508</v>
      </c>
      <c r="G128" s="216">
        <v>4709.25</v>
      </c>
      <c r="H128" s="220">
        <v>216506.37900000002</v>
      </c>
    </row>
    <row r="129" spans="1:8" ht="15" x14ac:dyDescent="0.2">
      <c r="A129" s="56">
        <v>2025</v>
      </c>
      <c r="B129" s="72" t="s">
        <v>21</v>
      </c>
      <c r="C129" s="214" t="s">
        <v>78</v>
      </c>
      <c r="D129" s="219">
        <v>112997.49</v>
      </c>
      <c r="E129" s="216">
        <v>47399.7</v>
      </c>
      <c r="F129" s="216">
        <v>19983.5</v>
      </c>
      <c r="G129" s="216">
        <v>4195</v>
      </c>
      <c r="H129" s="220">
        <v>184575.69</v>
      </c>
    </row>
    <row r="130" spans="1:8" ht="15" x14ac:dyDescent="0.2">
      <c r="A130" s="56">
        <v>2025</v>
      </c>
      <c r="B130" s="89" t="s">
        <v>23</v>
      </c>
      <c r="C130" s="214" t="s">
        <v>78</v>
      </c>
      <c r="D130" s="219">
        <v>152169</v>
      </c>
      <c r="E130" s="216">
        <v>62052.149999999929</v>
      </c>
      <c r="F130" s="216">
        <v>20530.5</v>
      </c>
      <c r="G130" s="216">
        <v>3781</v>
      </c>
      <c r="H130" s="220">
        <v>238532.64999999994</v>
      </c>
    </row>
    <row r="131" spans="1:8" ht="15" x14ac:dyDescent="0.2">
      <c r="A131" s="56">
        <v>2025</v>
      </c>
      <c r="B131" s="89" t="s">
        <v>24</v>
      </c>
      <c r="C131" s="214" t="s">
        <v>78</v>
      </c>
      <c r="D131" s="219">
        <v>157436.91999999998</v>
      </c>
      <c r="E131" s="216">
        <v>65350.299999999886</v>
      </c>
      <c r="F131" s="216">
        <v>17695.75</v>
      </c>
      <c r="G131" s="216">
        <v>3791.25</v>
      </c>
      <c r="H131" s="220">
        <v>244274.21999999986</v>
      </c>
    </row>
    <row r="132" spans="1:8" ht="15" x14ac:dyDescent="0.2">
      <c r="A132" s="56">
        <v>2025</v>
      </c>
      <c r="B132" s="89" t="s">
        <v>25</v>
      </c>
      <c r="C132" s="214" t="s">
        <v>78</v>
      </c>
      <c r="D132" s="219">
        <v>147100.54999999999</v>
      </c>
      <c r="E132" s="216">
        <v>57270.649999999994</v>
      </c>
      <c r="F132" s="216">
        <v>22748.75</v>
      </c>
      <c r="G132" s="216">
        <v>4039</v>
      </c>
      <c r="H132" s="220">
        <v>231158.94999999998</v>
      </c>
    </row>
    <row r="133" spans="1:8" ht="15" x14ac:dyDescent="0.2">
      <c r="A133" s="56">
        <v>2025</v>
      </c>
      <c r="B133" s="89" t="s">
        <v>26</v>
      </c>
      <c r="C133" s="214" t="s">
        <v>78</v>
      </c>
      <c r="D133" s="219">
        <v>161799.75</v>
      </c>
      <c r="E133" s="216">
        <v>67092.909999999858</v>
      </c>
      <c r="F133" s="216">
        <v>22881.96</v>
      </c>
      <c r="G133" s="216">
        <v>4160.5</v>
      </c>
      <c r="H133" s="220">
        <v>255935.11999999985</v>
      </c>
    </row>
    <row r="134" spans="1:8" ht="12.75" x14ac:dyDescent="0.2">
      <c r="A134" s="214">
        <v>2022</v>
      </c>
      <c r="B134" s="89" t="s">
        <v>21</v>
      </c>
      <c r="C134" s="214" t="s">
        <v>63</v>
      </c>
      <c r="D134" s="219">
        <v>15371.9</v>
      </c>
      <c r="E134" s="216">
        <v>1044</v>
      </c>
      <c r="F134" s="216">
        <v>1779.5</v>
      </c>
      <c r="G134" s="216">
        <v>2499.4499999999998</v>
      </c>
      <c r="H134" s="220">
        <v>20694.850000000002</v>
      </c>
    </row>
    <row r="135" spans="1:8" ht="12.75" x14ac:dyDescent="0.2">
      <c r="A135" s="214">
        <v>2022</v>
      </c>
      <c r="B135" s="89" t="s">
        <v>23</v>
      </c>
      <c r="C135" s="214" t="s">
        <v>63</v>
      </c>
      <c r="D135" s="219">
        <v>19518.95</v>
      </c>
      <c r="E135" s="216">
        <v>1675.75</v>
      </c>
      <c r="F135" s="216">
        <v>1666.75</v>
      </c>
      <c r="G135" s="216">
        <v>2707.15</v>
      </c>
      <c r="H135" s="220">
        <v>25568.600000000002</v>
      </c>
    </row>
    <row r="136" spans="1:8" ht="12.75" x14ac:dyDescent="0.2">
      <c r="A136" s="214">
        <v>2022</v>
      </c>
      <c r="B136" s="89" t="s">
        <v>24</v>
      </c>
      <c r="C136" s="214" t="s">
        <v>63</v>
      </c>
      <c r="D136" s="219">
        <v>24287.25</v>
      </c>
      <c r="E136" s="216">
        <v>1608.25</v>
      </c>
      <c r="F136" s="216">
        <v>1482.75</v>
      </c>
      <c r="G136" s="216">
        <v>2923.26</v>
      </c>
      <c r="H136" s="220">
        <v>30301.510000000002</v>
      </c>
    </row>
    <row r="137" spans="1:8" ht="12.75" x14ac:dyDescent="0.2">
      <c r="A137" s="214">
        <v>2022</v>
      </c>
      <c r="B137" s="89" t="s">
        <v>25</v>
      </c>
      <c r="C137" s="214" t="s">
        <v>63</v>
      </c>
      <c r="D137" s="219">
        <v>20215.25</v>
      </c>
      <c r="E137" s="216">
        <v>1633.5</v>
      </c>
      <c r="F137" s="216">
        <v>1138.75</v>
      </c>
      <c r="G137" s="216">
        <v>2859.45</v>
      </c>
      <c r="H137" s="220">
        <v>25846.95</v>
      </c>
    </row>
    <row r="138" spans="1:8" ht="12.75" x14ac:dyDescent="0.2">
      <c r="A138" s="214">
        <v>2022</v>
      </c>
      <c r="B138" s="89" t="s">
        <v>26</v>
      </c>
      <c r="C138" s="214" t="s">
        <v>63</v>
      </c>
      <c r="D138" s="219">
        <v>21424</v>
      </c>
      <c r="E138" s="216">
        <v>1395</v>
      </c>
      <c r="F138" s="216">
        <v>1400.25</v>
      </c>
      <c r="G138" s="216">
        <v>2869.2</v>
      </c>
      <c r="H138" s="220">
        <v>27088.45</v>
      </c>
    </row>
    <row r="139" spans="1:8" ht="12.75" x14ac:dyDescent="0.2">
      <c r="A139" s="214">
        <v>2022</v>
      </c>
      <c r="B139" s="89" t="s">
        <v>27</v>
      </c>
      <c r="C139" s="214" t="s">
        <v>63</v>
      </c>
      <c r="D139" s="219">
        <v>18510.45</v>
      </c>
      <c r="E139" s="216">
        <v>1343.04</v>
      </c>
      <c r="F139" s="216">
        <v>951.5</v>
      </c>
      <c r="G139" s="216">
        <v>2324</v>
      </c>
      <c r="H139" s="220">
        <v>23128.99</v>
      </c>
    </row>
    <row r="140" spans="1:8" ht="12.75" x14ac:dyDescent="0.2">
      <c r="A140" s="214">
        <v>2022</v>
      </c>
      <c r="B140" s="89" t="s">
        <v>28</v>
      </c>
      <c r="C140" s="214" t="s">
        <v>63</v>
      </c>
      <c r="D140" s="219">
        <v>17028.2</v>
      </c>
      <c r="E140" s="216">
        <v>2736.75</v>
      </c>
      <c r="F140" s="216">
        <v>1470.5</v>
      </c>
      <c r="G140" s="216">
        <v>2457.1999999999998</v>
      </c>
      <c r="H140" s="220">
        <v>23692.65</v>
      </c>
    </row>
    <row r="141" spans="1:8" ht="12.75" x14ac:dyDescent="0.2">
      <c r="A141" s="214">
        <v>2022</v>
      </c>
      <c r="B141" s="89" t="s">
        <v>29</v>
      </c>
      <c r="C141" s="214" t="s">
        <v>63</v>
      </c>
      <c r="D141" s="219">
        <v>18354.05</v>
      </c>
      <c r="E141" s="216">
        <v>3442.75</v>
      </c>
      <c r="F141" s="216">
        <v>1322.4</v>
      </c>
      <c r="G141" s="216">
        <v>2294.8000000000002</v>
      </c>
      <c r="H141" s="220">
        <v>25414</v>
      </c>
    </row>
    <row r="142" spans="1:8" ht="12.75" x14ac:dyDescent="0.2">
      <c r="A142" s="214">
        <v>2022</v>
      </c>
      <c r="B142" s="89" t="s">
        <v>30</v>
      </c>
      <c r="C142" s="214" t="s">
        <v>63</v>
      </c>
      <c r="D142" s="219">
        <v>18287.55</v>
      </c>
      <c r="E142" s="216">
        <v>1811.5</v>
      </c>
      <c r="F142" s="216">
        <v>1721.8</v>
      </c>
      <c r="G142" s="216">
        <v>2285.5500000000002</v>
      </c>
      <c r="H142" s="220">
        <v>24106.399999999998</v>
      </c>
    </row>
    <row r="143" spans="1:8" ht="12.75" x14ac:dyDescent="0.2">
      <c r="A143" s="214">
        <v>2022</v>
      </c>
      <c r="B143" s="89" t="s">
        <v>31</v>
      </c>
      <c r="C143" s="214" t="s">
        <v>63</v>
      </c>
      <c r="D143" s="219">
        <v>16809.25</v>
      </c>
      <c r="E143" s="216">
        <v>1409.25</v>
      </c>
      <c r="F143" s="216">
        <v>1314.7</v>
      </c>
      <c r="G143" s="216">
        <v>2136.4499999999998</v>
      </c>
      <c r="H143" s="220">
        <v>21669.65</v>
      </c>
    </row>
    <row r="144" spans="1:8" ht="12.75" x14ac:dyDescent="0.2">
      <c r="A144" s="214">
        <v>2022</v>
      </c>
      <c r="B144" s="89" t="s">
        <v>32</v>
      </c>
      <c r="C144" s="214" t="s">
        <v>63</v>
      </c>
      <c r="D144" s="219">
        <v>14923.75</v>
      </c>
      <c r="E144" s="216">
        <v>1905.5</v>
      </c>
      <c r="F144" s="216">
        <v>1288.75</v>
      </c>
      <c r="G144" s="216">
        <v>2003.25</v>
      </c>
      <c r="H144" s="220">
        <v>20121.25</v>
      </c>
    </row>
    <row r="145" spans="1:8" ht="12.75" x14ac:dyDescent="0.2">
      <c r="A145" s="214">
        <v>2022</v>
      </c>
      <c r="B145" s="89" t="s">
        <v>33</v>
      </c>
      <c r="C145" s="214" t="s">
        <v>63</v>
      </c>
      <c r="D145" s="219">
        <v>15816.95</v>
      </c>
      <c r="E145" s="216">
        <v>1374.75</v>
      </c>
      <c r="F145" s="216">
        <v>1250.5</v>
      </c>
      <c r="G145" s="216">
        <v>3137.5</v>
      </c>
      <c r="H145" s="220">
        <v>21579.7</v>
      </c>
    </row>
    <row r="146" spans="1:8" ht="12.75" x14ac:dyDescent="0.2">
      <c r="A146" s="214">
        <v>2023</v>
      </c>
      <c r="B146" s="89" t="s">
        <v>21</v>
      </c>
      <c r="C146" s="214" t="s">
        <v>63</v>
      </c>
      <c r="D146" s="219">
        <v>11849.75</v>
      </c>
      <c r="E146" s="216">
        <v>1515.5</v>
      </c>
      <c r="F146" s="216">
        <v>971</v>
      </c>
      <c r="G146" s="216">
        <v>2021.3</v>
      </c>
      <c r="H146" s="220">
        <v>16357.55</v>
      </c>
    </row>
    <row r="147" spans="1:8" ht="12.75" x14ac:dyDescent="0.2">
      <c r="A147" s="214">
        <v>2023</v>
      </c>
      <c r="B147" s="89" t="s">
        <v>23</v>
      </c>
      <c r="C147" s="214" t="s">
        <v>63</v>
      </c>
      <c r="D147" s="219">
        <v>15086.2</v>
      </c>
      <c r="E147" s="216">
        <v>1881.75</v>
      </c>
      <c r="F147" s="216">
        <v>1141</v>
      </c>
      <c r="G147" s="216">
        <v>1647.72</v>
      </c>
      <c r="H147" s="220">
        <v>19756.670000000002</v>
      </c>
    </row>
    <row r="148" spans="1:8" ht="12.75" x14ac:dyDescent="0.2">
      <c r="A148" s="214">
        <v>2023</v>
      </c>
      <c r="B148" s="89" t="s">
        <v>24</v>
      </c>
      <c r="C148" s="214" t="s">
        <v>63</v>
      </c>
      <c r="D148" s="219">
        <v>16550.5</v>
      </c>
      <c r="E148" s="216">
        <v>1522.2</v>
      </c>
      <c r="F148" s="216">
        <v>836.25</v>
      </c>
      <c r="G148" s="216">
        <v>343.6</v>
      </c>
      <c r="H148" s="220">
        <v>19252.55</v>
      </c>
    </row>
    <row r="149" spans="1:8" ht="12.75" x14ac:dyDescent="0.2">
      <c r="A149" s="214">
        <v>2023</v>
      </c>
      <c r="B149" s="89" t="s">
        <v>25</v>
      </c>
      <c r="C149" s="214" t="s">
        <v>63</v>
      </c>
      <c r="D149" s="219">
        <v>13765</v>
      </c>
      <c r="E149" s="216">
        <v>1544.25</v>
      </c>
      <c r="F149" s="216">
        <v>698</v>
      </c>
      <c r="G149" s="216">
        <v>169.7</v>
      </c>
      <c r="H149" s="220">
        <v>16176.95</v>
      </c>
    </row>
    <row r="150" spans="1:8" ht="12.75" x14ac:dyDescent="0.2">
      <c r="A150" s="214">
        <v>2023</v>
      </c>
      <c r="B150" s="89" t="s">
        <v>26</v>
      </c>
      <c r="C150" s="214" t="s">
        <v>63</v>
      </c>
      <c r="D150" s="219">
        <v>14904.5</v>
      </c>
      <c r="E150" s="216">
        <v>1935.75</v>
      </c>
      <c r="F150" s="216">
        <v>1000</v>
      </c>
      <c r="G150" s="216">
        <v>118.25</v>
      </c>
      <c r="H150" s="220">
        <v>17958.5</v>
      </c>
    </row>
    <row r="151" spans="1:8" ht="12.75" x14ac:dyDescent="0.2">
      <c r="A151" s="214">
        <v>2023</v>
      </c>
      <c r="B151" s="89" t="s">
        <v>27</v>
      </c>
      <c r="C151" s="214" t="s">
        <v>63</v>
      </c>
      <c r="D151" s="219">
        <v>13400.75</v>
      </c>
      <c r="E151" s="216">
        <v>2723.25</v>
      </c>
      <c r="F151" s="216">
        <v>1725.4</v>
      </c>
      <c r="G151" s="216">
        <v>30.75</v>
      </c>
      <c r="H151" s="220">
        <v>17880.150000000001</v>
      </c>
    </row>
    <row r="152" spans="1:8" ht="12.75" x14ac:dyDescent="0.2">
      <c r="A152" s="214">
        <v>2023</v>
      </c>
      <c r="B152" s="89" t="s">
        <v>28</v>
      </c>
      <c r="C152" s="214" t="s">
        <v>63</v>
      </c>
      <c r="D152" s="219">
        <v>15294</v>
      </c>
      <c r="E152" s="216">
        <v>3203.75</v>
      </c>
      <c r="F152" s="216">
        <v>1738.75</v>
      </c>
      <c r="G152" s="216">
        <v>38.5</v>
      </c>
      <c r="H152" s="220">
        <v>20275</v>
      </c>
    </row>
    <row r="153" spans="1:8" ht="12.75" x14ac:dyDescent="0.2">
      <c r="A153" s="214">
        <v>2023</v>
      </c>
      <c r="B153" s="89" t="s">
        <v>29</v>
      </c>
      <c r="C153" s="214" t="s">
        <v>63</v>
      </c>
      <c r="D153" s="219">
        <v>13917.65</v>
      </c>
      <c r="E153" s="216">
        <v>2984</v>
      </c>
      <c r="F153" s="216">
        <v>1182.75</v>
      </c>
      <c r="G153" s="216">
        <v>0</v>
      </c>
      <c r="H153" s="220">
        <v>18084.400000000001</v>
      </c>
    </row>
    <row r="154" spans="1:8" ht="12.75" x14ac:dyDescent="0.2">
      <c r="A154" s="214">
        <v>2023</v>
      </c>
      <c r="B154" s="89" t="s">
        <v>30</v>
      </c>
      <c r="C154" s="214" t="s">
        <v>63</v>
      </c>
      <c r="D154" s="219">
        <v>14382.25</v>
      </c>
      <c r="E154" s="216">
        <v>3237.75</v>
      </c>
      <c r="F154" s="216">
        <v>1046.5</v>
      </c>
      <c r="G154" s="216">
        <v>165</v>
      </c>
      <c r="H154" s="220">
        <v>18831.5</v>
      </c>
    </row>
    <row r="155" spans="1:8" ht="12.75" x14ac:dyDescent="0.2">
      <c r="A155" s="214">
        <v>2023</v>
      </c>
      <c r="B155" s="89" t="s">
        <v>31</v>
      </c>
      <c r="C155" s="214" t="s">
        <v>63</v>
      </c>
      <c r="D155" s="219">
        <v>13935</v>
      </c>
      <c r="E155" s="216">
        <v>2246.5</v>
      </c>
      <c r="F155" s="216">
        <v>641.75</v>
      </c>
      <c r="G155" s="216">
        <v>31</v>
      </c>
      <c r="H155" s="220">
        <v>16854.25</v>
      </c>
    </row>
    <row r="156" spans="1:8" ht="12.75" x14ac:dyDescent="0.2">
      <c r="A156" s="214">
        <v>2023</v>
      </c>
      <c r="B156" s="89" t="s">
        <v>32</v>
      </c>
      <c r="C156" s="214" t="s">
        <v>63</v>
      </c>
      <c r="D156" s="219">
        <v>12293.25</v>
      </c>
      <c r="E156" s="216">
        <v>2783.5</v>
      </c>
      <c r="F156" s="216">
        <v>315.75</v>
      </c>
      <c r="G156" s="216">
        <v>0</v>
      </c>
      <c r="H156" s="220">
        <v>15392.5</v>
      </c>
    </row>
    <row r="157" spans="1:8" ht="12.75" x14ac:dyDescent="0.2">
      <c r="A157" s="214">
        <v>2023</v>
      </c>
      <c r="B157" s="89" t="s">
        <v>33</v>
      </c>
      <c r="C157" s="214" t="s">
        <v>63</v>
      </c>
      <c r="D157" s="219">
        <v>12871</v>
      </c>
      <c r="E157" s="216">
        <v>2666.15</v>
      </c>
      <c r="F157" s="216">
        <v>854.5</v>
      </c>
      <c r="G157" s="216">
        <v>0</v>
      </c>
      <c r="H157" s="220">
        <v>16391.650000000001</v>
      </c>
    </row>
    <row r="158" spans="1:8" ht="12.75" x14ac:dyDescent="0.2">
      <c r="A158" s="214">
        <v>2024</v>
      </c>
      <c r="B158" s="89" t="s">
        <v>21</v>
      </c>
      <c r="C158" s="214" t="s">
        <v>63</v>
      </c>
      <c r="D158" s="219">
        <v>20420.419999999998</v>
      </c>
      <c r="E158" s="216">
        <v>3029.75</v>
      </c>
      <c r="F158" s="216">
        <v>2069.25</v>
      </c>
      <c r="G158" s="216">
        <v>23</v>
      </c>
      <c r="H158" s="220">
        <v>25542.42</v>
      </c>
    </row>
    <row r="159" spans="1:8" ht="12.75" x14ac:dyDescent="0.2">
      <c r="A159" s="214">
        <v>2024</v>
      </c>
      <c r="B159" s="89" t="s">
        <v>23</v>
      </c>
      <c r="C159" s="214" t="s">
        <v>63</v>
      </c>
      <c r="D159" s="219">
        <v>26055.25</v>
      </c>
      <c r="E159" s="216">
        <v>3690.323625</v>
      </c>
      <c r="F159" s="216">
        <v>2499.5</v>
      </c>
      <c r="G159" s="216">
        <v>38</v>
      </c>
      <c r="H159" s="220">
        <v>32283.073625000001</v>
      </c>
    </row>
    <row r="160" spans="1:8" ht="12.75" x14ac:dyDescent="0.2">
      <c r="A160" s="214">
        <v>2024</v>
      </c>
      <c r="B160" s="89" t="s">
        <v>24</v>
      </c>
      <c r="C160" s="214" t="s">
        <v>63</v>
      </c>
      <c r="D160" s="219">
        <v>25515.703925000002</v>
      </c>
      <c r="E160" s="216">
        <v>3207.60457</v>
      </c>
      <c r="F160" s="216">
        <v>3003</v>
      </c>
      <c r="G160" s="216">
        <v>10.26</v>
      </c>
      <c r="H160" s="220">
        <v>31736.568495</v>
      </c>
    </row>
    <row r="161" spans="1:8" ht="12.75" x14ac:dyDescent="0.2">
      <c r="A161" s="214">
        <v>2024</v>
      </c>
      <c r="B161" s="89" t="s">
        <v>25</v>
      </c>
      <c r="C161" s="214" t="s">
        <v>63</v>
      </c>
      <c r="D161" s="219">
        <v>23759.919999999998</v>
      </c>
      <c r="E161" s="216">
        <v>4179.8500000000004</v>
      </c>
      <c r="F161" s="216">
        <v>3058.5</v>
      </c>
      <c r="G161" s="216">
        <v>6.3</v>
      </c>
      <c r="H161" s="220">
        <v>31004.569999999996</v>
      </c>
    </row>
    <row r="162" spans="1:8" ht="12.75" x14ac:dyDescent="0.2">
      <c r="A162" s="214">
        <v>2024</v>
      </c>
      <c r="B162" s="89" t="s">
        <v>26</v>
      </c>
      <c r="C162" s="214" t="s">
        <v>63</v>
      </c>
      <c r="D162" s="219">
        <v>22110.15</v>
      </c>
      <c r="E162" s="216">
        <v>3666.5</v>
      </c>
      <c r="F162" s="216">
        <v>3073</v>
      </c>
      <c r="G162" s="216">
        <v>0</v>
      </c>
      <c r="H162" s="220">
        <v>28849.65</v>
      </c>
    </row>
    <row r="163" spans="1:8" ht="12.75" x14ac:dyDescent="0.2">
      <c r="A163" s="214">
        <v>2024</v>
      </c>
      <c r="B163" s="89" t="s">
        <v>27</v>
      </c>
      <c r="C163" s="214" t="s">
        <v>63</v>
      </c>
      <c r="D163" s="219">
        <v>20746.5</v>
      </c>
      <c r="E163" s="216">
        <v>2708.5</v>
      </c>
      <c r="F163" s="216">
        <v>2687.75</v>
      </c>
      <c r="G163" s="216">
        <v>6</v>
      </c>
      <c r="H163" s="220">
        <v>26148.75</v>
      </c>
    </row>
    <row r="164" spans="1:8" ht="12.75" x14ac:dyDescent="0.2">
      <c r="A164" s="214">
        <v>2024</v>
      </c>
      <c r="B164" s="89" t="s">
        <v>28</v>
      </c>
      <c r="C164" s="214" t="s">
        <v>63</v>
      </c>
      <c r="D164" s="219">
        <v>19182</v>
      </c>
      <c r="E164" s="216">
        <v>4842</v>
      </c>
      <c r="F164" s="216">
        <v>3322.25</v>
      </c>
      <c r="G164" s="216">
        <v>23.5</v>
      </c>
      <c r="H164" s="220">
        <v>27369.75</v>
      </c>
    </row>
    <row r="165" spans="1:8" ht="12.75" x14ac:dyDescent="0.2">
      <c r="A165" s="214">
        <v>2024</v>
      </c>
      <c r="B165" s="89" t="s">
        <v>29</v>
      </c>
      <c r="C165" s="214" t="s">
        <v>63</v>
      </c>
      <c r="D165" s="219">
        <v>18324.3</v>
      </c>
      <c r="E165" s="216">
        <v>7069.05</v>
      </c>
      <c r="F165" s="216">
        <v>3934</v>
      </c>
      <c r="G165" s="216">
        <v>59.5</v>
      </c>
      <c r="H165" s="220">
        <v>29386.85</v>
      </c>
    </row>
    <row r="166" spans="1:8" ht="12.75" x14ac:dyDescent="0.2">
      <c r="A166" s="214">
        <v>2024</v>
      </c>
      <c r="B166" s="89" t="s">
        <v>30</v>
      </c>
      <c r="C166" s="214" t="s">
        <v>63</v>
      </c>
      <c r="D166" s="219">
        <v>16495.5</v>
      </c>
      <c r="E166" s="216">
        <v>7958.9</v>
      </c>
      <c r="F166" s="216">
        <v>3896.5</v>
      </c>
      <c r="G166" s="216">
        <v>102</v>
      </c>
      <c r="H166" s="220">
        <v>28452.9</v>
      </c>
    </row>
    <row r="167" spans="1:8" ht="12.75" x14ac:dyDescent="0.2">
      <c r="A167" s="214">
        <v>2024</v>
      </c>
      <c r="B167" s="89" t="s">
        <v>31</v>
      </c>
      <c r="C167" s="214" t="s">
        <v>63</v>
      </c>
      <c r="D167" s="219">
        <v>19790.2</v>
      </c>
      <c r="E167" s="216">
        <v>9304.75</v>
      </c>
      <c r="F167" s="216">
        <v>3694.75</v>
      </c>
      <c r="G167" s="216">
        <v>30</v>
      </c>
      <c r="H167" s="220">
        <v>32819.699999999997</v>
      </c>
    </row>
    <row r="168" spans="1:8" ht="12.75" x14ac:dyDescent="0.2">
      <c r="A168" s="214">
        <v>2024</v>
      </c>
      <c r="B168" s="89" t="s">
        <v>32</v>
      </c>
      <c r="C168" s="214" t="s">
        <v>63</v>
      </c>
      <c r="D168" s="219">
        <v>18181.75</v>
      </c>
      <c r="E168" s="216">
        <v>8223.25</v>
      </c>
      <c r="F168" s="216">
        <v>2172.5</v>
      </c>
      <c r="G168" s="216">
        <v>33.5</v>
      </c>
      <c r="H168" s="220">
        <v>28611</v>
      </c>
    </row>
    <row r="169" spans="1:8" ht="12.75" x14ac:dyDescent="0.2">
      <c r="A169" s="214">
        <v>2024</v>
      </c>
      <c r="B169" s="89" t="s">
        <v>33</v>
      </c>
      <c r="C169" s="214" t="s">
        <v>63</v>
      </c>
      <c r="D169" s="219">
        <v>19035.75</v>
      </c>
      <c r="E169" s="216">
        <v>10831.2</v>
      </c>
      <c r="F169" s="216">
        <v>2740.8</v>
      </c>
      <c r="G169" s="216">
        <v>8.5</v>
      </c>
      <c r="H169" s="220">
        <v>32616.25</v>
      </c>
    </row>
    <row r="170" spans="1:8" ht="12.75" x14ac:dyDescent="0.2">
      <c r="A170" s="56">
        <v>2025</v>
      </c>
      <c r="B170" s="72" t="s">
        <v>21</v>
      </c>
      <c r="C170" s="56" t="s">
        <v>63</v>
      </c>
      <c r="D170" s="219">
        <v>16153.25</v>
      </c>
      <c r="E170" s="216">
        <v>8686.75</v>
      </c>
      <c r="F170" s="216">
        <v>2359</v>
      </c>
      <c r="G170" s="216">
        <v>7.75</v>
      </c>
      <c r="H170" s="220">
        <v>27206.75</v>
      </c>
    </row>
    <row r="171" spans="1:8" ht="12.75" x14ac:dyDescent="0.2">
      <c r="A171" s="214">
        <v>2025</v>
      </c>
      <c r="B171" s="89" t="s">
        <v>23</v>
      </c>
      <c r="C171" s="214" t="s">
        <v>63</v>
      </c>
      <c r="D171" s="219">
        <v>23030.76</v>
      </c>
      <c r="E171" s="216">
        <v>8451.5</v>
      </c>
      <c r="F171" s="216">
        <v>3952.5</v>
      </c>
      <c r="G171" s="216">
        <v>2</v>
      </c>
      <c r="H171" s="220">
        <v>35436.759999999995</v>
      </c>
    </row>
    <row r="172" spans="1:8" ht="12.75" x14ac:dyDescent="0.2">
      <c r="A172" s="214">
        <v>2025</v>
      </c>
      <c r="B172" s="89" t="s">
        <v>24</v>
      </c>
      <c r="C172" s="214" t="s">
        <v>63</v>
      </c>
      <c r="D172" s="219">
        <v>25089.5</v>
      </c>
      <c r="E172" s="216">
        <v>6703</v>
      </c>
      <c r="F172" s="216">
        <v>4738.75</v>
      </c>
      <c r="G172" s="216">
        <v>2.5</v>
      </c>
      <c r="H172" s="220">
        <v>36533.75</v>
      </c>
    </row>
    <row r="173" spans="1:8" ht="12.75" x14ac:dyDescent="0.2">
      <c r="A173" s="214">
        <v>2025</v>
      </c>
      <c r="B173" s="89" t="s">
        <v>25</v>
      </c>
      <c r="C173" s="214" t="s">
        <v>63</v>
      </c>
      <c r="D173" s="219">
        <v>22774.75</v>
      </c>
      <c r="E173" s="216">
        <v>5563</v>
      </c>
      <c r="F173" s="216">
        <v>4625.7700000000004</v>
      </c>
      <c r="G173" s="216">
        <v>57</v>
      </c>
      <c r="H173" s="220">
        <v>33020.520000000004</v>
      </c>
    </row>
    <row r="174" spans="1:8" ht="12.75" x14ac:dyDescent="0.2">
      <c r="A174" s="214">
        <v>2025</v>
      </c>
      <c r="B174" s="89" t="s">
        <v>26</v>
      </c>
      <c r="C174" s="214" t="s">
        <v>63</v>
      </c>
      <c r="D174" s="219">
        <v>20167</v>
      </c>
      <c r="E174" s="216">
        <v>5394</v>
      </c>
      <c r="F174" s="216">
        <v>3885.5</v>
      </c>
      <c r="G174" s="216">
        <v>122.5</v>
      </c>
      <c r="H174" s="220">
        <v>29569</v>
      </c>
    </row>
    <row r="175" spans="1:8" ht="12.75" x14ac:dyDescent="0.2">
      <c r="A175" s="214">
        <v>2022</v>
      </c>
      <c r="B175" s="89" t="s">
        <v>21</v>
      </c>
      <c r="C175" s="214" t="s">
        <v>64</v>
      </c>
      <c r="D175" s="219">
        <v>2454.75</v>
      </c>
      <c r="E175" s="216">
        <v>439.75</v>
      </c>
      <c r="F175" s="216">
        <v>7713.5</v>
      </c>
      <c r="G175" s="216">
        <v>117.25</v>
      </c>
      <c r="H175" s="220">
        <v>10725.25</v>
      </c>
    </row>
    <row r="176" spans="1:8" ht="12.75" x14ac:dyDescent="0.2">
      <c r="A176" s="214">
        <v>2022</v>
      </c>
      <c r="B176" s="89" t="s">
        <v>23</v>
      </c>
      <c r="C176" s="214" t="s">
        <v>64</v>
      </c>
      <c r="D176" s="219">
        <v>3060.25</v>
      </c>
      <c r="E176" s="216">
        <v>767</v>
      </c>
      <c r="F176" s="216">
        <v>7567</v>
      </c>
      <c r="G176" s="216">
        <v>137.5</v>
      </c>
      <c r="H176" s="220">
        <v>11531.75</v>
      </c>
    </row>
    <row r="177" spans="1:8" ht="12.75" x14ac:dyDescent="0.2">
      <c r="A177" s="214">
        <v>2022</v>
      </c>
      <c r="B177" s="89" t="s">
        <v>24</v>
      </c>
      <c r="C177" s="214" t="s">
        <v>64</v>
      </c>
      <c r="D177" s="219">
        <v>4165.75</v>
      </c>
      <c r="E177" s="216">
        <v>864</v>
      </c>
      <c r="F177" s="216">
        <v>9139.75</v>
      </c>
      <c r="G177" s="216">
        <v>62.25</v>
      </c>
      <c r="H177" s="220">
        <v>14231.75</v>
      </c>
    </row>
    <row r="178" spans="1:8" ht="12.75" x14ac:dyDescent="0.2">
      <c r="A178" s="214">
        <v>2022</v>
      </c>
      <c r="B178" s="89" t="s">
        <v>25</v>
      </c>
      <c r="C178" s="214" t="s">
        <v>64</v>
      </c>
      <c r="D178" s="219">
        <v>4039.25</v>
      </c>
      <c r="E178" s="216">
        <v>456</v>
      </c>
      <c r="F178" s="216">
        <v>7968.75</v>
      </c>
      <c r="G178" s="216">
        <v>74.5</v>
      </c>
      <c r="H178" s="220">
        <v>12538.5</v>
      </c>
    </row>
    <row r="179" spans="1:8" ht="12.75" x14ac:dyDescent="0.2">
      <c r="A179" s="214">
        <v>2022</v>
      </c>
      <c r="B179" s="89" t="s">
        <v>26</v>
      </c>
      <c r="C179" s="214" t="s">
        <v>64</v>
      </c>
      <c r="D179" s="219">
        <v>4713.5</v>
      </c>
      <c r="E179" s="216">
        <v>549.25</v>
      </c>
      <c r="F179" s="216">
        <v>8757.6</v>
      </c>
      <c r="G179" s="216">
        <v>124.5</v>
      </c>
      <c r="H179" s="220">
        <v>14144.85</v>
      </c>
    </row>
    <row r="180" spans="1:8" ht="12.75" x14ac:dyDescent="0.2">
      <c r="A180" s="214">
        <v>2022</v>
      </c>
      <c r="B180" s="89" t="s">
        <v>27</v>
      </c>
      <c r="C180" s="214" t="s">
        <v>64</v>
      </c>
      <c r="D180" s="219">
        <v>3726.75</v>
      </c>
      <c r="E180" s="216">
        <v>677.5</v>
      </c>
      <c r="F180" s="216">
        <v>9485.9</v>
      </c>
      <c r="G180" s="216">
        <v>112.25</v>
      </c>
      <c r="H180" s="220">
        <v>14002.4</v>
      </c>
    </row>
    <row r="181" spans="1:8" ht="12.75" x14ac:dyDescent="0.2">
      <c r="A181" s="214">
        <v>2022</v>
      </c>
      <c r="B181" s="89" t="s">
        <v>28</v>
      </c>
      <c r="C181" s="214" t="s">
        <v>64</v>
      </c>
      <c r="D181" s="219">
        <v>3774</v>
      </c>
      <c r="E181" s="216">
        <v>1059.5</v>
      </c>
      <c r="F181" s="216">
        <v>8772</v>
      </c>
      <c r="G181" s="216">
        <v>96.5</v>
      </c>
      <c r="H181" s="220">
        <v>13702</v>
      </c>
    </row>
    <row r="182" spans="1:8" ht="12.75" x14ac:dyDescent="0.2">
      <c r="A182" s="214">
        <v>2022</v>
      </c>
      <c r="B182" s="89" t="s">
        <v>29</v>
      </c>
      <c r="C182" s="214" t="s">
        <v>64</v>
      </c>
      <c r="D182" s="219">
        <v>3741</v>
      </c>
      <c r="E182" s="216">
        <v>839.25</v>
      </c>
      <c r="F182" s="216">
        <v>9735.5</v>
      </c>
      <c r="G182" s="216">
        <v>145.5</v>
      </c>
      <c r="H182" s="220">
        <v>14461.25</v>
      </c>
    </row>
    <row r="183" spans="1:8" ht="12.75" x14ac:dyDescent="0.2">
      <c r="A183" s="214">
        <v>2022</v>
      </c>
      <c r="B183" s="89" t="s">
        <v>30</v>
      </c>
      <c r="C183" s="214" t="s">
        <v>64</v>
      </c>
      <c r="D183" s="219">
        <v>5306.5</v>
      </c>
      <c r="E183" s="216">
        <v>1090.75</v>
      </c>
      <c r="F183" s="216">
        <v>9608.15</v>
      </c>
      <c r="G183" s="216">
        <v>56</v>
      </c>
      <c r="H183" s="220">
        <v>16061.4</v>
      </c>
    </row>
    <row r="184" spans="1:8" ht="12.75" x14ac:dyDescent="0.2">
      <c r="A184" s="214">
        <v>2022</v>
      </c>
      <c r="B184" s="89" t="s">
        <v>31</v>
      </c>
      <c r="C184" s="214" t="s">
        <v>64</v>
      </c>
      <c r="D184" s="219">
        <v>5472.5</v>
      </c>
      <c r="E184" s="216">
        <v>959.25</v>
      </c>
      <c r="F184" s="216">
        <v>9465.5</v>
      </c>
      <c r="G184" s="216">
        <v>440.25</v>
      </c>
      <c r="H184" s="220">
        <v>16337.5</v>
      </c>
    </row>
    <row r="185" spans="1:8" ht="12.75" x14ac:dyDescent="0.2">
      <c r="A185" s="214">
        <v>2022</v>
      </c>
      <c r="B185" s="89" t="s">
        <v>32</v>
      </c>
      <c r="C185" s="214" t="s">
        <v>64</v>
      </c>
      <c r="D185" s="219">
        <v>6653.25</v>
      </c>
      <c r="E185" s="216">
        <v>889</v>
      </c>
      <c r="F185" s="216">
        <v>8697.75</v>
      </c>
      <c r="G185" s="216">
        <v>18</v>
      </c>
      <c r="H185" s="220">
        <v>16258</v>
      </c>
    </row>
    <row r="186" spans="1:8" ht="12.75" x14ac:dyDescent="0.2">
      <c r="A186" s="214">
        <v>2022</v>
      </c>
      <c r="B186" s="89" t="s">
        <v>33</v>
      </c>
      <c r="C186" s="214" t="s">
        <v>64</v>
      </c>
      <c r="D186" s="219">
        <v>5715.75</v>
      </c>
      <c r="E186" s="216">
        <v>851</v>
      </c>
      <c r="F186" s="216">
        <v>8847.75</v>
      </c>
      <c r="G186" s="216">
        <v>22.5</v>
      </c>
      <c r="H186" s="220">
        <v>15437</v>
      </c>
    </row>
    <row r="187" spans="1:8" ht="12.75" x14ac:dyDescent="0.2">
      <c r="A187" s="214">
        <v>2023</v>
      </c>
      <c r="B187" s="89" t="s">
        <v>21</v>
      </c>
      <c r="C187" s="214" t="s">
        <v>64</v>
      </c>
      <c r="D187" s="219">
        <v>4247.6499999999996</v>
      </c>
      <c r="E187" s="216">
        <v>139</v>
      </c>
      <c r="F187" s="216">
        <v>6598.25</v>
      </c>
      <c r="G187" s="216">
        <v>0</v>
      </c>
      <c r="H187" s="220">
        <v>10984.9</v>
      </c>
    </row>
    <row r="188" spans="1:8" ht="12.75" x14ac:dyDescent="0.2">
      <c r="A188" s="214">
        <v>2023</v>
      </c>
      <c r="B188" s="89" t="s">
        <v>23</v>
      </c>
      <c r="C188" s="214" t="s">
        <v>64</v>
      </c>
      <c r="D188" s="219">
        <v>4871.05</v>
      </c>
      <c r="E188" s="216">
        <v>629</v>
      </c>
      <c r="F188" s="216">
        <v>8106.5</v>
      </c>
      <c r="G188" s="216">
        <v>0</v>
      </c>
      <c r="H188" s="220">
        <v>13606.55</v>
      </c>
    </row>
    <row r="189" spans="1:8" ht="12.75" x14ac:dyDescent="0.2">
      <c r="A189" s="214">
        <v>2023</v>
      </c>
      <c r="B189" s="89" t="s">
        <v>24</v>
      </c>
      <c r="C189" s="214" t="s">
        <v>64</v>
      </c>
      <c r="D189" s="219">
        <v>5878.75</v>
      </c>
      <c r="E189" s="216">
        <v>448.4</v>
      </c>
      <c r="F189" s="216">
        <v>9212.5</v>
      </c>
      <c r="G189" s="216">
        <v>12</v>
      </c>
      <c r="H189" s="220">
        <v>15551.65</v>
      </c>
    </row>
    <row r="190" spans="1:8" ht="12.75" x14ac:dyDescent="0.2">
      <c r="A190" s="214">
        <v>2023</v>
      </c>
      <c r="B190" s="89" t="s">
        <v>25</v>
      </c>
      <c r="C190" s="214" t="s">
        <v>64</v>
      </c>
      <c r="D190" s="219">
        <v>4805</v>
      </c>
      <c r="E190" s="216">
        <v>343.25</v>
      </c>
      <c r="F190" s="216">
        <v>7747.25</v>
      </c>
      <c r="G190" s="216">
        <v>0</v>
      </c>
      <c r="H190" s="220">
        <v>12895.5</v>
      </c>
    </row>
    <row r="191" spans="1:8" ht="12.75" x14ac:dyDescent="0.2">
      <c r="A191" s="214">
        <v>2023</v>
      </c>
      <c r="B191" s="89" t="s">
        <v>26</v>
      </c>
      <c r="C191" s="214" t="s">
        <v>64</v>
      </c>
      <c r="D191" s="219">
        <v>6003.5</v>
      </c>
      <c r="E191" s="216">
        <v>273.5</v>
      </c>
      <c r="F191" s="216">
        <v>8473.75</v>
      </c>
      <c r="G191" s="216">
        <v>0</v>
      </c>
      <c r="H191" s="220">
        <v>14750.75</v>
      </c>
    </row>
    <row r="192" spans="1:8" ht="12.75" x14ac:dyDescent="0.2">
      <c r="A192" s="214">
        <v>2023</v>
      </c>
      <c r="B192" s="89" t="s">
        <v>27</v>
      </c>
      <c r="C192" s="214" t="s">
        <v>64</v>
      </c>
      <c r="D192" s="219">
        <v>5795.75</v>
      </c>
      <c r="E192" s="216">
        <v>130.5</v>
      </c>
      <c r="F192" s="216">
        <v>7340</v>
      </c>
      <c r="G192" s="216">
        <v>11</v>
      </c>
      <c r="H192" s="220">
        <v>13277.25</v>
      </c>
    </row>
    <row r="193" spans="1:8" ht="12.75" x14ac:dyDescent="0.2">
      <c r="A193" s="214">
        <v>2023</v>
      </c>
      <c r="B193" s="89" t="s">
        <v>28</v>
      </c>
      <c r="C193" s="214" t="s">
        <v>64</v>
      </c>
      <c r="D193" s="219">
        <v>5255</v>
      </c>
      <c r="E193" s="216">
        <v>180.75</v>
      </c>
      <c r="F193" s="216">
        <v>8127.25</v>
      </c>
      <c r="G193" s="216">
        <v>0</v>
      </c>
      <c r="H193" s="220">
        <v>13563</v>
      </c>
    </row>
    <row r="194" spans="1:8" ht="12.75" x14ac:dyDescent="0.2">
      <c r="A194" s="214">
        <v>2023</v>
      </c>
      <c r="B194" s="89" t="s">
        <v>29</v>
      </c>
      <c r="C194" s="214" t="s">
        <v>64</v>
      </c>
      <c r="D194" s="219">
        <v>5750.75</v>
      </c>
      <c r="E194" s="216">
        <v>316.5</v>
      </c>
      <c r="F194" s="216">
        <v>8783</v>
      </c>
      <c r="G194" s="216">
        <v>0</v>
      </c>
      <c r="H194" s="220">
        <v>14850.25</v>
      </c>
    </row>
    <row r="195" spans="1:8" ht="12.75" x14ac:dyDescent="0.2">
      <c r="A195" s="214">
        <v>2023</v>
      </c>
      <c r="B195" s="89" t="s">
        <v>30</v>
      </c>
      <c r="C195" s="214" t="s">
        <v>64</v>
      </c>
      <c r="D195" s="219">
        <v>6001.5</v>
      </c>
      <c r="E195" s="216">
        <v>276</v>
      </c>
      <c r="F195" s="216">
        <v>8964.25</v>
      </c>
      <c r="G195" s="216">
        <v>0</v>
      </c>
      <c r="H195" s="220">
        <v>15241.75</v>
      </c>
    </row>
    <row r="196" spans="1:8" ht="12.75" x14ac:dyDescent="0.2">
      <c r="A196" s="214">
        <v>2023</v>
      </c>
      <c r="B196" s="89" t="s">
        <v>31</v>
      </c>
      <c r="C196" s="214" t="s">
        <v>64</v>
      </c>
      <c r="D196" s="219">
        <v>5224.3</v>
      </c>
      <c r="E196" s="216">
        <v>904.25</v>
      </c>
      <c r="F196" s="216">
        <v>7602.5</v>
      </c>
      <c r="G196" s="216">
        <v>0</v>
      </c>
      <c r="H196" s="220">
        <v>13731.05</v>
      </c>
    </row>
    <row r="197" spans="1:8" ht="12.75" x14ac:dyDescent="0.2">
      <c r="A197" s="214">
        <v>2023</v>
      </c>
      <c r="B197" s="89" t="s">
        <v>32</v>
      </c>
      <c r="C197" s="214" t="s">
        <v>64</v>
      </c>
      <c r="D197" s="219">
        <v>5043.25</v>
      </c>
      <c r="E197" s="216">
        <v>1374.25</v>
      </c>
      <c r="F197" s="216">
        <v>8224.5</v>
      </c>
      <c r="G197" s="216">
        <v>15</v>
      </c>
      <c r="H197" s="220">
        <v>14657</v>
      </c>
    </row>
    <row r="198" spans="1:8" ht="12.75" x14ac:dyDescent="0.2">
      <c r="A198" s="214">
        <v>2023</v>
      </c>
      <c r="B198" s="89" t="s">
        <v>33</v>
      </c>
      <c r="C198" s="214" t="s">
        <v>64</v>
      </c>
      <c r="D198" s="219">
        <v>4814.5</v>
      </c>
      <c r="E198" s="216">
        <v>1762</v>
      </c>
      <c r="F198" s="216">
        <v>7850.75</v>
      </c>
      <c r="G198" s="216">
        <v>16</v>
      </c>
      <c r="H198" s="220">
        <v>14443.25</v>
      </c>
    </row>
    <row r="199" spans="1:8" ht="12.75" x14ac:dyDescent="0.2">
      <c r="A199" s="214">
        <v>2024</v>
      </c>
      <c r="B199" s="89" t="s">
        <v>21</v>
      </c>
      <c r="C199" s="214" t="s">
        <v>64</v>
      </c>
      <c r="D199" s="219">
        <v>2719.5</v>
      </c>
      <c r="E199" s="216">
        <v>1137.5</v>
      </c>
      <c r="F199" s="216">
        <v>6235</v>
      </c>
      <c r="G199" s="216">
        <v>0</v>
      </c>
      <c r="H199" s="220">
        <v>10092</v>
      </c>
    </row>
    <row r="200" spans="1:8" ht="12.75" x14ac:dyDescent="0.2">
      <c r="A200" s="214">
        <v>2024</v>
      </c>
      <c r="B200" s="89" t="s">
        <v>23</v>
      </c>
      <c r="C200" s="214" t="s">
        <v>64</v>
      </c>
      <c r="D200" s="219">
        <v>4622.25</v>
      </c>
      <c r="E200" s="216">
        <v>465</v>
      </c>
      <c r="F200" s="216">
        <v>6616</v>
      </c>
      <c r="G200" s="216">
        <v>0</v>
      </c>
      <c r="H200" s="220">
        <v>11703.25</v>
      </c>
    </row>
    <row r="201" spans="1:8" ht="12.75" x14ac:dyDescent="0.2">
      <c r="A201" s="214">
        <v>2024</v>
      </c>
      <c r="B201" s="89" t="s">
        <v>24</v>
      </c>
      <c r="C201" s="214" t="s">
        <v>64</v>
      </c>
      <c r="D201" s="219">
        <v>4960</v>
      </c>
      <c r="E201" s="216">
        <v>823.25</v>
      </c>
      <c r="F201" s="216">
        <v>5626.75</v>
      </c>
      <c r="G201" s="216">
        <v>5</v>
      </c>
      <c r="H201" s="220">
        <v>11415</v>
      </c>
    </row>
    <row r="202" spans="1:8" ht="12.75" x14ac:dyDescent="0.2">
      <c r="A202" s="214">
        <v>2024</v>
      </c>
      <c r="B202" s="89" t="s">
        <v>25</v>
      </c>
      <c r="C202" s="214" t="s">
        <v>64</v>
      </c>
      <c r="D202" s="219">
        <v>4963.25</v>
      </c>
      <c r="E202" s="216">
        <v>869.7</v>
      </c>
      <c r="F202" s="216">
        <v>7539.25</v>
      </c>
      <c r="G202" s="216">
        <v>0</v>
      </c>
      <c r="H202" s="220">
        <v>13372.2</v>
      </c>
    </row>
    <row r="203" spans="1:8" ht="12.75" x14ac:dyDescent="0.2">
      <c r="A203" s="214">
        <v>2024</v>
      </c>
      <c r="B203" s="89" t="s">
        <v>26</v>
      </c>
      <c r="C203" s="214" t="s">
        <v>64</v>
      </c>
      <c r="D203" s="219">
        <v>5451.75</v>
      </c>
      <c r="E203" s="216">
        <v>652.25</v>
      </c>
      <c r="F203" s="216">
        <v>6783.75</v>
      </c>
      <c r="G203" s="216">
        <v>5</v>
      </c>
      <c r="H203" s="220">
        <v>12892.75</v>
      </c>
    </row>
    <row r="204" spans="1:8" ht="12.75" x14ac:dyDescent="0.2">
      <c r="A204" s="214">
        <v>2024</v>
      </c>
      <c r="B204" s="89" t="s">
        <v>27</v>
      </c>
      <c r="C204" s="214" t="s">
        <v>64</v>
      </c>
      <c r="D204" s="219">
        <v>4496.75</v>
      </c>
      <c r="E204" s="216">
        <v>642.75</v>
      </c>
      <c r="F204" s="216">
        <v>5555.5</v>
      </c>
      <c r="G204" s="216">
        <v>0</v>
      </c>
      <c r="H204" s="220">
        <v>10695</v>
      </c>
    </row>
    <row r="205" spans="1:8" ht="12.75" x14ac:dyDescent="0.2">
      <c r="A205" s="214">
        <v>2024</v>
      </c>
      <c r="B205" s="89" t="s">
        <v>28</v>
      </c>
      <c r="C205" s="214" t="s">
        <v>64</v>
      </c>
      <c r="D205" s="219">
        <v>6798</v>
      </c>
      <c r="E205" s="216">
        <v>705.75</v>
      </c>
      <c r="F205" s="216">
        <v>7670.75</v>
      </c>
      <c r="G205" s="216">
        <v>24</v>
      </c>
      <c r="H205" s="220">
        <v>15198.5</v>
      </c>
    </row>
    <row r="206" spans="1:8" ht="12.75" x14ac:dyDescent="0.2">
      <c r="A206" s="214">
        <v>2024</v>
      </c>
      <c r="B206" s="89" t="s">
        <v>29</v>
      </c>
      <c r="C206" s="214" t="s">
        <v>64</v>
      </c>
      <c r="D206" s="219">
        <v>4902.25</v>
      </c>
      <c r="E206" s="216">
        <v>403</v>
      </c>
      <c r="F206" s="216">
        <v>8580</v>
      </c>
      <c r="G206" s="216">
        <v>12.75</v>
      </c>
      <c r="H206" s="220">
        <v>13898</v>
      </c>
    </row>
    <row r="207" spans="1:8" ht="12.75" x14ac:dyDescent="0.2">
      <c r="A207" s="214">
        <v>2024</v>
      </c>
      <c r="B207" s="89" t="s">
        <v>30</v>
      </c>
      <c r="C207" s="214" t="s">
        <v>64</v>
      </c>
      <c r="D207" s="219">
        <v>4658.25</v>
      </c>
      <c r="E207" s="216">
        <v>230</v>
      </c>
      <c r="F207" s="216">
        <v>6837.25</v>
      </c>
      <c r="G207" s="216">
        <v>0</v>
      </c>
      <c r="H207" s="220">
        <v>11725.5</v>
      </c>
    </row>
    <row r="208" spans="1:8" ht="12.75" x14ac:dyDescent="0.2">
      <c r="A208" s="214">
        <v>2024</v>
      </c>
      <c r="B208" s="89" t="s">
        <v>31</v>
      </c>
      <c r="C208" s="214" t="s">
        <v>64</v>
      </c>
      <c r="D208" s="219">
        <v>5088</v>
      </c>
      <c r="E208" s="216">
        <v>407.75</v>
      </c>
      <c r="F208" s="216">
        <v>7566</v>
      </c>
      <c r="G208" s="216">
        <v>0</v>
      </c>
      <c r="H208" s="220">
        <v>13061.75</v>
      </c>
    </row>
    <row r="209" spans="1:8" ht="12.75" x14ac:dyDescent="0.2">
      <c r="A209" s="214">
        <v>2024</v>
      </c>
      <c r="B209" s="89" t="s">
        <v>32</v>
      </c>
      <c r="C209" s="214" t="s">
        <v>64</v>
      </c>
      <c r="D209" s="219">
        <v>4488.25</v>
      </c>
      <c r="E209" s="216">
        <v>378.75</v>
      </c>
      <c r="F209" s="216">
        <v>6949.25</v>
      </c>
      <c r="G209" s="216">
        <v>40.5</v>
      </c>
      <c r="H209" s="220">
        <v>11856.75</v>
      </c>
    </row>
    <row r="210" spans="1:8" ht="12.75" x14ac:dyDescent="0.2">
      <c r="A210" s="214">
        <v>2024</v>
      </c>
      <c r="B210" s="89" t="s">
        <v>33</v>
      </c>
      <c r="C210" s="214" t="s">
        <v>64</v>
      </c>
      <c r="D210" s="219">
        <v>4680.75</v>
      </c>
      <c r="E210" s="216">
        <v>444.25</v>
      </c>
      <c r="F210" s="216">
        <v>7583.25</v>
      </c>
      <c r="G210" s="216">
        <v>43</v>
      </c>
      <c r="H210" s="220">
        <v>12751.25</v>
      </c>
    </row>
    <row r="211" spans="1:8" ht="12.75" x14ac:dyDescent="0.2">
      <c r="A211" s="56">
        <v>2025</v>
      </c>
      <c r="B211" s="72" t="s">
        <v>21</v>
      </c>
      <c r="C211" s="56" t="s">
        <v>64</v>
      </c>
      <c r="D211" s="219">
        <v>2331.75</v>
      </c>
      <c r="E211" s="216">
        <v>247.25</v>
      </c>
      <c r="F211" s="216">
        <v>4833.75</v>
      </c>
      <c r="G211" s="216">
        <v>41.5</v>
      </c>
      <c r="H211" s="220">
        <v>7454.25</v>
      </c>
    </row>
    <row r="212" spans="1:8" ht="12.75" x14ac:dyDescent="0.2">
      <c r="A212" s="56">
        <v>2025</v>
      </c>
      <c r="B212" s="72" t="s">
        <v>23</v>
      </c>
      <c r="C212" s="214" t="s">
        <v>64</v>
      </c>
      <c r="D212" s="219">
        <v>3225.75</v>
      </c>
      <c r="E212" s="216">
        <v>519.75</v>
      </c>
      <c r="F212" s="216">
        <v>6196.25</v>
      </c>
      <c r="G212" s="216">
        <v>0</v>
      </c>
      <c r="H212" s="220">
        <v>9941.75</v>
      </c>
    </row>
    <row r="213" spans="1:8" ht="12.75" x14ac:dyDescent="0.2">
      <c r="A213" s="56">
        <v>2025</v>
      </c>
      <c r="B213" s="72" t="s">
        <v>24</v>
      </c>
      <c r="C213" s="214" t="s">
        <v>64</v>
      </c>
      <c r="D213" s="219">
        <v>4085.75</v>
      </c>
      <c r="E213" s="216">
        <v>615.75</v>
      </c>
      <c r="F213" s="216">
        <v>6254</v>
      </c>
      <c r="G213" s="216">
        <v>0</v>
      </c>
      <c r="H213" s="220">
        <v>10955.5</v>
      </c>
    </row>
    <row r="214" spans="1:8" ht="12.75" x14ac:dyDescent="0.2">
      <c r="A214" s="214">
        <v>2025</v>
      </c>
      <c r="B214" s="89" t="s">
        <v>25</v>
      </c>
      <c r="C214" s="214" t="s">
        <v>64</v>
      </c>
      <c r="D214" s="219">
        <v>3944.75</v>
      </c>
      <c r="E214" s="216">
        <v>749.75</v>
      </c>
      <c r="F214" s="216">
        <v>5576.75</v>
      </c>
      <c r="G214" s="216">
        <v>11</v>
      </c>
      <c r="H214" s="220">
        <v>10282.25</v>
      </c>
    </row>
    <row r="215" spans="1:8" ht="12.75" x14ac:dyDescent="0.2">
      <c r="A215" s="56">
        <v>2025</v>
      </c>
      <c r="B215" s="72" t="s">
        <v>26</v>
      </c>
      <c r="C215" s="214" t="s">
        <v>64</v>
      </c>
      <c r="D215" s="219">
        <v>4085.5</v>
      </c>
      <c r="E215" s="216">
        <v>174.75</v>
      </c>
      <c r="F215" s="216">
        <v>5914.25</v>
      </c>
      <c r="G215" s="216">
        <v>0</v>
      </c>
      <c r="H215" s="220">
        <v>10174.5</v>
      </c>
    </row>
    <row r="216" spans="1:8" ht="12.75" x14ac:dyDescent="0.2">
      <c r="A216" s="214">
        <v>2022</v>
      </c>
      <c r="B216" s="89" t="s">
        <v>21</v>
      </c>
      <c r="C216" s="214" t="s">
        <v>65</v>
      </c>
      <c r="D216" s="219">
        <v>23067.25</v>
      </c>
      <c r="E216" s="216">
        <v>3611.5</v>
      </c>
      <c r="F216" s="216">
        <v>6547.3</v>
      </c>
      <c r="G216" s="216">
        <v>6</v>
      </c>
      <c r="H216" s="220">
        <v>33232.050000000003</v>
      </c>
    </row>
    <row r="217" spans="1:8" ht="12.75" x14ac:dyDescent="0.2">
      <c r="A217" s="214">
        <v>2022</v>
      </c>
      <c r="B217" s="89" t="s">
        <v>23</v>
      </c>
      <c r="C217" s="214" t="s">
        <v>65</v>
      </c>
      <c r="D217" s="219">
        <v>31542</v>
      </c>
      <c r="E217" s="216">
        <v>5713.25</v>
      </c>
      <c r="F217" s="216">
        <v>7591.7</v>
      </c>
      <c r="G217" s="216">
        <v>31</v>
      </c>
      <c r="H217" s="220">
        <v>44877.95</v>
      </c>
    </row>
    <row r="218" spans="1:8" ht="12.75" x14ac:dyDescent="0.2">
      <c r="A218" s="214">
        <v>2022</v>
      </c>
      <c r="B218" s="89" t="s">
        <v>24</v>
      </c>
      <c r="C218" s="214" t="s">
        <v>65</v>
      </c>
      <c r="D218" s="219">
        <v>42501.75</v>
      </c>
      <c r="E218" s="216">
        <v>5647.75</v>
      </c>
      <c r="F218" s="216">
        <v>6538.45</v>
      </c>
      <c r="G218" s="216">
        <v>1703.65</v>
      </c>
      <c r="H218" s="220">
        <v>56391.6</v>
      </c>
    </row>
    <row r="219" spans="1:8" ht="12.75" x14ac:dyDescent="0.2">
      <c r="A219" s="214">
        <v>2022</v>
      </c>
      <c r="B219" s="89" t="s">
        <v>25</v>
      </c>
      <c r="C219" s="214" t="s">
        <v>65</v>
      </c>
      <c r="D219" s="219">
        <v>30956.15</v>
      </c>
      <c r="E219" s="216">
        <v>6517.75</v>
      </c>
      <c r="F219" s="216">
        <v>6628</v>
      </c>
      <c r="G219" s="216">
        <v>1123.3499999999999</v>
      </c>
      <c r="H219" s="220">
        <v>45225.25</v>
      </c>
    </row>
    <row r="220" spans="1:8" ht="12.75" x14ac:dyDescent="0.2">
      <c r="A220" s="214">
        <v>2022</v>
      </c>
      <c r="B220" s="89" t="s">
        <v>26</v>
      </c>
      <c r="C220" s="214" t="s">
        <v>65</v>
      </c>
      <c r="D220" s="219">
        <v>34624.800000000003</v>
      </c>
      <c r="E220" s="216">
        <v>6582.1</v>
      </c>
      <c r="F220" s="216">
        <v>5607.76</v>
      </c>
      <c r="G220" s="216">
        <v>2936.5</v>
      </c>
      <c r="H220" s="220">
        <v>49751.16</v>
      </c>
    </row>
    <row r="221" spans="1:8" ht="12.75" x14ac:dyDescent="0.2">
      <c r="A221" s="214">
        <v>2022</v>
      </c>
      <c r="B221" s="89" t="s">
        <v>27</v>
      </c>
      <c r="C221" s="214" t="s">
        <v>65</v>
      </c>
      <c r="D221" s="219">
        <v>32201.5</v>
      </c>
      <c r="E221" s="216">
        <v>6949.25</v>
      </c>
      <c r="F221" s="216">
        <v>4609</v>
      </c>
      <c r="G221" s="216">
        <v>1524.5</v>
      </c>
      <c r="H221" s="220">
        <v>45284.25</v>
      </c>
    </row>
    <row r="222" spans="1:8" ht="12.75" x14ac:dyDescent="0.2">
      <c r="A222" s="214">
        <v>2022</v>
      </c>
      <c r="B222" s="89" t="s">
        <v>28</v>
      </c>
      <c r="C222" s="214" t="s">
        <v>65</v>
      </c>
      <c r="D222" s="219">
        <v>31679.129999999997</v>
      </c>
      <c r="E222" s="216">
        <v>7082</v>
      </c>
      <c r="F222" s="216">
        <v>6639</v>
      </c>
      <c r="G222" s="216">
        <v>18.899999999999999</v>
      </c>
      <c r="H222" s="220">
        <v>45419.03</v>
      </c>
    </row>
    <row r="223" spans="1:8" ht="12.75" x14ac:dyDescent="0.2">
      <c r="A223" s="214">
        <v>2022</v>
      </c>
      <c r="B223" s="89" t="s">
        <v>29</v>
      </c>
      <c r="C223" s="214" t="s">
        <v>65</v>
      </c>
      <c r="D223" s="219">
        <v>32947.120000000003</v>
      </c>
      <c r="E223" s="216">
        <v>8405</v>
      </c>
      <c r="F223" s="216">
        <v>7766.75</v>
      </c>
      <c r="G223" s="216">
        <v>37.450000000000003</v>
      </c>
      <c r="H223" s="220">
        <v>49156.32</v>
      </c>
    </row>
    <row r="224" spans="1:8" ht="12.75" x14ac:dyDescent="0.2">
      <c r="A224" s="214">
        <v>2022</v>
      </c>
      <c r="B224" s="89" t="s">
        <v>30</v>
      </c>
      <c r="C224" s="214" t="s">
        <v>65</v>
      </c>
      <c r="D224" s="219">
        <v>34185.949999999997</v>
      </c>
      <c r="E224" s="216">
        <v>6578</v>
      </c>
      <c r="F224" s="216">
        <v>8982.25</v>
      </c>
      <c r="G224" s="216">
        <v>1010.35</v>
      </c>
      <c r="H224" s="220">
        <v>50756.549999999996</v>
      </c>
    </row>
    <row r="225" spans="1:8" ht="12.75" x14ac:dyDescent="0.2">
      <c r="A225" s="214">
        <v>2022</v>
      </c>
      <c r="B225" s="89" t="s">
        <v>31</v>
      </c>
      <c r="C225" s="214" t="s">
        <v>65</v>
      </c>
      <c r="D225" s="219">
        <v>35935.25</v>
      </c>
      <c r="E225" s="216">
        <v>7474</v>
      </c>
      <c r="F225" s="216">
        <v>12164.25</v>
      </c>
      <c r="G225" s="216">
        <v>941.5</v>
      </c>
      <c r="H225" s="220">
        <v>56515</v>
      </c>
    </row>
    <row r="226" spans="1:8" ht="12.75" x14ac:dyDescent="0.2">
      <c r="A226" s="214">
        <v>2022</v>
      </c>
      <c r="B226" s="89" t="s">
        <v>32</v>
      </c>
      <c r="C226" s="214" t="s">
        <v>65</v>
      </c>
      <c r="D226" s="219">
        <v>35483</v>
      </c>
      <c r="E226" s="216">
        <v>11716</v>
      </c>
      <c r="F226" s="216">
        <v>11758.75</v>
      </c>
      <c r="G226" s="216">
        <v>2065.25</v>
      </c>
      <c r="H226" s="220">
        <v>61023</v>
      </c>
    </row>
    <row r="227" spans="1:8" ht="12.75" x14ac:dyDescent="0.2">
      <c r="A227" s="214">
        <v>2022</v>
      </c>
      <c r="B227" s="89" t="s">
        <v>33</v>
      </c>
      <c r="C227" s="214" t="s">
        <v>65</v>
      </c>
      <c r="D227" s="219">
        <v>30188.25</v>
      </c>
      <c r="E227" s="216">
        <v>7352.25</v>
      </c>
      <c r="F227" s="216">
        <v>9842.75</v>
      </c>
      <c r="G227" s="216">
        <v>185.75</v>
      </c>
      <c r="H227" s="220">
        <v>47569</v>
      </c>
    </row>
    <row r="228" spans="1:8" ht="12.75" x14ac:dyDescent="0.2">
      <c r="A228" s="214">
        <v>2023</v>
      </c>
      <c r="B228" s="89" t="s">
        <v>21</v>
      </c>
      <c r="C228" s="214" t="s">
        <v>65</v>
      </c>
      <c r="D228" s="219">
        <v>23866.55</v>
      </c>
      <c r="E228" s="216">
        <v>7025</v>
      </c>
      <c r="F228" s="216">
        <v>8937</v>
      </c>
      <c r="G228" s="216">
        <v>250.7</v>
      </c>
      <c r="H228" s="220">
        <v>40079.25</v>
      </c>
    </row>
    <row r="229" spans="1:8" ht="12.75" x14ac:dyDescent="0.2">
      <c r="A229" s="214">
        <v>2023</v>
      </c>
      <c r="B229" s="89" t="s">
        <v>23</v>
      </c>
      <c r="C229" s="214" t="s">
        <v>65</v>
      </c>
      <c r="D229" s="219">
        <v>40103</v>
      </c>
      <c r="E229" s="216">
        <v>7781.75</v>
      </c>
      <c r="F229" s="216">
        <v>9514.5</v>
      </c>
      <c r="G229" s="216">
        <v>966.1</v>
      </c>
      <c r="H229" s="220">
        <v>58365.35</v>
      </c>
    </row>
    <row r="230" spans="1:8" ht="12.75" x14ac:dyDescent="0.2">
      <c r="A230" s="214">
        <v>2023</v>
      </c>
      <c r="B230" s="89" t="s">
        <v>24</v>
      </c>
      <c r="C230" s="214" t="s">
        <v>65</v>
      </c>
      <c r="D230" s="219">
        <v>44546.75</v>
      </c>
      <c r="E230" s="216">
        <v>8375</v>
      </c>
      <c r="F230" s="216">
        <v>8236.2999999999993</v>
      </c>
      <c r="G230" s="216">
        <v>3411.55</v>
      </c>
      <c r="H230" s="220">
        <v>64569.600000000006</v>
      </c>
    </row>
    <row r="231" spans="1:8" ht="12.75" x14ac:dyDescent="0.2">
      <c r="A231" s="214">
        <v>2023</v>
      </c>
      <c r="B231" s="89" t="s">
        <v>25</v>
      </c>
      <c r="C231" s="214" t="s">
        <v>65</v>
      </c>
      <c r="D231" s="219">
        <v>33152.75</v>
      </c>
      <c r="E231" s="216">
        <v>8491.5</v>
      </c>
      <c r="F231" s="216">
        <v>5203.5</v>
      </c>
      <c r="G231" s="216">
        <v>1401.5</v>
      </c>
      <c r="H231" s="220">
        <v>48249.25</v>
      </c>
    </row>
    <row r="232" spans="1:8" ht="12.75" x14ac:dyDescent="0.2">
      <c r="A232" s="214">
        <v>2023</v>
      </c>
      <c r="B232" s="89" t="s">
        <v>26</v>
      </c>
      <c r="C232" s="214" t="s">
        <v>65</v>
      </c>
      <c r="D232" s="219">
        <v>42186.75</v>
      </c>
      <c r="E232" s="216">
        <v>11483.75</v>
      </c>
      <c r="F232" s="216">
        <v>7214.51</v>
      </c>
      <c r="G232" s="216">
        <v>2238.83</v>
      </c>
      <c r="H232" s="220">
        <v>63123.840000000004</v>
      </c>
    </row>
    <row r="233" spans="1:8" ht="12.75" x14ac:dyDescent="0.2">
      <c r="A233" s="214">
        <v>2023</v>
      </c>
      <c r="B233" s="89" t="s">
        <v>27</v>
      </c>
      <c r="C233" s="214" t="s">
        <v>65</v>
      </c>
      <c r="D233" s="219">
        <v>43681.31</v>
      </c>
      <c r="E233" s="216">
        <v>10137</v>
      </c>
      <c r="F233" s="216">
        <v>6000</v>
      </c>
      <c r="G233" s="216">
        <v>3641.42</v>
      </c>
      <c r="H233" s="220">
        <v>63459.729999999996</v>
      </c>
    </row>
    <row r="234" spans="1:8" ht="12.75" x14ac:dyDescent="0.2">
      <c r="A234" s="214">
        <v>2023</v>
      </c>
      <c r="B234" s="89" t="s">
        <v>28</v>
      </c>
      <c r="C234" s="214" t="s">
        <v>65</v>
      </c>
      <c r="D234" s="219">
        <v>42048.953000000001</v>
      </c>
      <c r="E234" s="216">
        <v>6527.75</v>
      </c>
      <c r="F234" s="216">
        <v>7646.3</v>
      </c>
      <c r="G234" s="216">
        <v>2026.21</v>
      </c>
      <c r="H234" s="220">
        <v>58249.213000000003</v>
      </c>
    </row>
    <row r="235" spans="1:8" ht="12.75" x14ac:dyDescent="0.2">
      <c r="A235" s="214">
        <v>2023</v>
      </c>
      <c r="B235" s="89" t="s">
        <v>29</v>
      </c>
      <c r="C235" s="214" t="s">
        <v>65</v>
      </c>
      <c r="D235" s="219">
        <v>44424.630000000005</v>
      </c>
      <c r="E235" s="216">
        <v>6462</v>
      </c>
      <c r="F235" s="216">
        <v>9032.75</v>
      </c>
      <c r="G235" s="216">
        <v>2866.26</v>
      </c>
      <c r="H235" s="220">
        <v>62785.640000000007</v>
      </c>
    </row>
    <row r="236" spans="1:8" ht="12.75" x14ac:dyDescent="0.2">
      <c r="A236" s="214">
        <v>2023</v>
      </c>
      <c r="B236" s="89" t="s">
        <v>30</v>
      </c>
      <c r="C236" s="214" t="s">
        <v>65</v>
      </c>
      <c r="D236" s="219">
        <v>41155.75</v>
      </c>
      <c r="E236" s="216">
        <v>9711.25</v>
      </c>
      <c r="F236" s="216">
        <v>8799.75</v>
      </c>
      <c r="G236" s="216">
        <v>3232.12</v>
      </c>
      <c r="H236" s="220">
        <v>62898.87</v>
      </c>
    </row>
    <row r="237" spans="1:8" ht="12.75" x14ac:dyDescent="0.2">
      <c r="A237" s="214">
        <v>2023</v>
      </c>
      <c r="B237" s="89" t="s">
        <v>31</v>
      </c>
      <c r="C237" s="214" t="s">
        <v>65</v>
      </c>
      <c r="D237" s="219">
        <v>37532.75</v>
      </c>
      <c r="E237" s="216">
        <v>9203</v>
      </c>
      <c r="F237" s="216">
        <v>11309.25</v>
      </c>
      <c r="G237" s="216">
        <v>2741.17</v>
      </c>
      <c r="H237" s="220">
        <v>60786.17</v>
      </c>
    </row>
    <row r="238" spans="1:8" ht="12.75" x14ac:dyDescent="0.2">
      <c r="A238" s="214">
        <v>2023</v>
      </c>
      <c r="B238" s="89" t="s">
        <v>32</v>
      </c>
      <c r="C238" s="214" t="s">
        <v>65</v>
      </c>
      <c r="D238" s="219">
        <v>37942.65</v>
      </c>
      <c r="E238" s="216">
        <v>9952.2999999999993</v>
      </c>
      <c r="F238" s="216">
        <v>8886.25</v>
      </c>
      <c r="G238" s="216">
        <v>2251.02</v>
      </c>
      <c r="H238" s="220">
        <v>59032.219999999994</v>
      </c>
    </row>
    <row r="239" spans="1:8" ht="12.75" x14ac:dyDescent="0.2">
      <c r="A239" s="214">
        <v>2023</v>
      </c>
      <c r="B239" s="89" t="s">
        <v>33</v>
      </c>
      <c r="C239" s="214" t="s">
        <v>65</v>
      </c>
      <c r="D239" s="219">
        <v>28162.75</v>
      </c>
      <c r="E239" s="216">
        <v>8911.15</v>
      </c>
      <c r="F239" s="216">
        <v>8301.75</v>
      </c>
      <c r="G239" s="216">
        <v>1856.12</v>
      </c>
      <c r="H239" s="220">
        <v>47231.770000000004</v>
      </c>
    </row>
    <row r="240" spans="1:8" ht="12.75" x14ac:dyDescent="0.2">
      <c r="A240" s="214">
        <v>2024</v>
      </c>
      <c r="B240" s="89" t="s">
        <v>21</v>
      </c>
      <c r="C240" s="214" t="s">
        <v>65</v>
      </c>
      <c r="D240" s="219">
        <v>21281</v>
      </c>
      <c r="E240" s="216">
        <v>8394</v>
      </c>
      <c r="F240" s="216">
        <v>5093.25</v>
      </c>
      <c r="G240" s="216">
        <v>999.73</v>
      </c>
      <c r="H240" s="220">
        <v>35767.980000000003</v>
      </c>
    </row>
    <row r="241" spans="1:8" ht="12.75" x14ac:dyDescent="0.2">
      <c r="A241" s="214">
        <v>2024</v>
      </c>
      <c r="B241" s="89" t="s">
        <v>23</v>
      </c>
      <c r="C241" s="214" t="s">
        <v>65</v>
      </c>
      <c r="D241" s="219">
        <v>28851.25</v>
      </c>
      <c r="E241" s="216">
        <v>11793.25</v>
      </c>
      <c r="F241" s="216">
        <v>6144</v>
      </c>
      <c r="G241" s="216">
        <v>1509.85</v>
      </c>
      <c r="H241" s="220">
        <v>48298.35</v>
      </c>
    </row>
    <row r="242" spans="1:8" ht="12.75" x14ac:dyDescent="0.2">
      <c r="A242" s="214">
        <v>2024</v>
      </c>
      <c r="B242" s="89" t="s">
        <v>24</v>
      </c>
      <c r="C242" s="214" t="s">
        <v>65</v>
      </c>
      <c r="D242" s="219">
        <v>26501</v>
      </c>
      <c r="E242" s="216">
        <v>10616.5</v>
      </c>
      <c r="F242" s="216">
        <v>6286</v>
      </c>
      <c r="G242" s="216">
        <v>1253.52</v>
      </c>
      <c r="H242" s="220">
        <v>44657.02</v>
      </c>
    </row>
    <row r="243" spans="1:8" ht="12.75" x14ac:dyDescent="0.2">
      <c r="A243" s="214">
        <v>2024</v>
      </c>
      <c r="B243" s="89" t="s">
        <v>25</v>
      </c>
      <c r="C243" s="214" t="s">
        <v>65</v>
      </c>
      <c r="D243" s="219">
        <v>25249.5</v>
      </c>
      <c r="E243" s="216">
        <v>14027.25</v>
      </c>
      <c r="F243" s="216">
        <v>5946.5</v>
      </c>
      <c r="G243" s="216">
        <v>1217.46</v>
      </c>
      <c r="H243" s="220">
        <v>46440.71</v>
      </c>
    </row>
    <row r="244" spans="1:8" ht="12.75" x14ac:dyDescent="0.2">
      <c r="A244" s="214">
        <v>2024</v>
      </c>
      <c r="B244" s="89" t="s">
        <v>26</v>
      </c>
      <c r="C244" s="214" t="s">
        <v>65</v>
      </c>
      <c r="D244" s="219">
        <v>29654.5</v>
      </c>
      <c r="E244" s="216">
        <v>10937.349999999999</v>
      </c>
      <c r="F244" s="216">
        <v>5630.15</v>
      </c>
      <c r="G244" s="216">
        <v>705.29</v>
      </c>
      <c r="H244" s="220">
        <v>46927.29</v>
      </c>
    </row>
    <row r="245" spans="1:8" ht="12.75" x14ac:dyDescent="0.2">
      <c r="A245" s="214">
        <v>2024</v>
      </c>
      <c r="B245" s="89" t="s">
        <v>27</v>
      </c>
      <c r="C245" s="214" t="s">
        <v>65</v>
      </c>
      <c r="D245" s="219">
        <v>19995.75</v>
      </c>
      <c r="E245" s="216">
        <v>11322.5</v>
      </c>
      <c r="F245" s="216">
        <v>5406.25</v>
      </c>
      <c r="G245" s="216">
        <v>1134.95</v>
      </c>
      <c r="H245" s="220">
        <v>37859.449999999997</v>
      </c>
    </row>
    <row r="246" spans="1:8" ht="12.75" x14ac:dyDescent="0.2">
      <c r="A246" s="214">
        <v>2024</v>
      </c>
      <c r="B246" s="89" t="s">
        <v>28</v>
      </c>
      <c r="C246" s="214" t="s">
        <v>65</v>
      </c>
      <c r="D246" s="219">
        <v>25536.18</v>
      </c>
      <c r="E246" s="216">
        <v>14164</v>
      </c>
      <c r="F246" s="216">
        <v>9069.2999999999993</v>
      </c>
      <c r="G246" s="216">
        <v>1467.93</v>
      </c>
      <c r="H246" s="220">
        <v>50237.409999999996</v>
      </c>
    </row>
    <row r="247" spans="1:8" ht="12.75" x14ac:dyDescent="0.2">
      <c r="A247" s="214">
        <v>2024</v>
      </c>
      <c r="B247" s="89" t="s">
        <v>29</v>
      </c>
      <c r="C247" s="214" t="s">
        <v>65</v>
      </c>
      <c r="D247" s="219">
        <v>24298.15</v>
      </c>
      <c r="E247" s="216">
        <v>18478.8</v>
      </c>
      <c r="F247" s="216">
        <v>8709.9</v>
      </c>
      <c r="G247" s="216">
        <v>959.78</v>
      </c>
      <c r="H247" s="220">
        <v>52446.63</v>
      </c>
    </row>
    <row r="248" spans="1:8" ht="12.75" x14ac:dyDescent="0.2">
      <c r="A248" s="214">
        <v>2024</v>
      </c>
      <c r="B248" s="89" t="s">
        <v>30</v>
      </c>
      <c r="C248" s="214" t="s">
        <v>65</v>
      </c>
      <c r="D248" s="219">
        <v>25327.010000000002</v>
      </c>
      <c r="E248" s="216">
        <v>17638.75</v>
      </c>
      <c r="F248" s="216">
        <v>8246.5499999999993</v>
      </c>
      <c r="G248" s="216">
        <v>944.03</v>
      </c>
      <c r="H248" s="220">
        <v>52156.34</v>
      </c>
    </row>
    <row r="249" spans="1:8" ht="12.75" x14ac:dyDescent="0.2">
      <c r="A249" s="214">
        <v>2024</v>
      </c>
      <c r="B249" s="89" t="s">
        <v>31</v>
      </c>
      <c r="C249" s="214" t="s">
        <v>65</v>
      </c>
      <c r="D249" s="219">
        <v>27343.65</v>
      </c>
      <c r="E249" s="216">
        <v>19129.95</v>
      </c>
      <c r="F249" s="216">
        <v>9240.1</v>
      </c>
      <c r="G249" s="216">
        <v>899.75</v>
      </c>
      <c r="H249" s="220">
        <v>56613.450000000004</v>
      </c>
    </row>
    <row r="250" spans="1:8" ht="12.75" x14ac:dyDescent="0.2">
      <c r="A250" s="214">
        <v>2024</v>
      </c>
      <c r="B250" s="89" t="s">
        <v>32</v>
      </c>
      <c r="C250" s="214" t="s">
        <v>65</v>
      </c>
      <c r="D250" s="219">
        <v>23382.75</v>
      </c>
      <c r="E250" s="216">
        <v>17344.5</v>
      </c>
      <c r="F250" s="216">
        <v>9225.4</v>
      </c>
      <c r="G250" s="216">
        <v>1092.81</v>
      </c>
      <c r="H250" s="220">
        <v>51045.46</v>
      </c>
    </row>
    <row r="251" spans="1:8" ht="12.75" x14ac:dyDescent="0.2">
      <c r="A251" s="214">
        <v>2024</v>
      </c>
      <c r="B251" s="89" t="s">
        <v>33</v>
      </c>
      <c r="C251" s="214" t="s">
        <v>65</v>
      </c>
      <c r="D251" s="219">
        <v>20010.75</v>
      </c>
      <c r="E251" s="216">
        <v>15077.1</v>
      </c>
      <c r="F251" s="216">
        <v>8883.25</v>
      </c>
      <c r="G251" s="216">
        <v>1008.73</v>
      </c>
      <c r="H251" s="220">
        <v>44979.83</v>
      </c>
    </row>
    <row r="252" spans="1:8" ht="12.75" x14ac:dyDescent="0.2">
      <c r="A252" s="56">
        <v>2025</v>
      </c>
      <c r="B252" s="72" t="s">
        <v>21</v>
      </c>
      <c r="C252" s="56" t="s">
        <v>65</v>
      </c>
      <c r="D252" s="219">
        <v>15941</v>
      </c>
      <c r="E252" s="216">
        <v>11328.5</v>
      </c>
      <c r="F252" s="216">
        <v>6078.4</v>
      </c>
      <c r="G252" s="216">
        <v>1016.5</v>
      </c>
      <c r="H252" s="220">
        <v>34364.400000000001</v>
      </c>
    </row>
    <row r="253" spans="1:8" ht="12.75" x14ac:dyDescent="0.2">
      <c r="A253" s="56">
        <v>2025</v>
      </c>
      <c r="B253" s="72" t="s">
        <v>23</v>
      </c>
      <c r="C253" s="56" t="s">
        <v>65</v>
      </c>
      <c r="D253" s="219">
        <v>19154.3</v>
      </c>
      <c r="E253" s="216">
        <v>11844.75</v>
      </c>
      <c r="F253" s="216">
        <v>5762.6</v>
      </c>
      <c r="G253" s="216">
        <v>858.43000000000006</v>
      </c>
      <c r="H253" s="220">
        <v>37620.080000000002</v>
      </c>
    </row>
    <row r="254" spans="1:8" ht="12.75" x14ac:dyDescent="0.2">
      <c r="A254" s="56">
        <v>2025</v>
      </c>
      <c r="B254" s="72" t="s">
        <v>24</v>
      </c>
      <c r="C254" s="56" t="s">
        <v>65</v>
      </c>
      <c r="D254" s="219">
        <v>20051.75</v>
      </c>
      <c r="E254" s="216">
        <v>11670</v>
      </c>
      <c r="F254" s="216">
        <v>4061.45</v>
      </c>
      <c r="G254" s="216">
        <v>700.56999999999994</v>
      </c>
      <c r="H254" s="220">
        <v>36483.769999999997</v>
      </c>
    </row>
    <row r="255" spans="1:8" ht="12.75" x14ac:dyDescent="0.2">
      <c r="A255" s="214">
        <v>2025</v>
      </c>
      <c r="B255" s="89" t="s">
        <v>25</v>
      </c>
      <c r="C255" s="214" t="s">
        <v>65</v>
      </c>
      <c r="D255" s="219">
        <v>17351.75</v>
      </c>
      <c r="E255" s="216">
        <v>8778.5</v>
      </c>
      <c r="F255" s="216">
        <v>4416.95</v>
      </c>
      <c r="G255" s="216">
        <v>857</v>
      </c>
      <c r="H255" s="220">
        <v>31404.2</v>
      </c>
    </row>
    <row r="256" spans="1:8" ht="12.75" x14ac:dyDescent="0.2">
      <c r="A256" s="56">
        <v>2025</v>
      </c>
      <c r="B256" s="72" t="s">
        <v>26</v>
      </c>
      <c r="C256" s="56" t="s">
        <v>65</v>
      </c>
      <c r="D256" s="219">
        <v>18414.650000000001</v>
      </c>
      <c r="E256" s="216">
        <v>8884.5499999999993</v>
      </c>
      <c r="F256" s="216">
        <v>5010</v>
      </c>
      <c r="G256" s="216">
        <v>1009.48</v>
      </c>
      <c r="H256" s="220">
        <v>33318.68</v>
      </c>
    </row>
    <row r="257" spans="1:8" ht="12.75" x14ac:dyDescent="0.2">
      <c r="A257" s="214">
        <v>2022</v>
      </c>
      <c r="B257" s="89" t="s">
        <v>21</v>
      </c>
      <c r="C257" s="214" t="s">
        <v>66</v>
      </c>
      <c r="D257" s="219">
        <v>8413.7200000000012</v>
      </c>
      <c r="E257" s="216">
        <v>1944.4</v>
      </c>
      <c r="F257" s="216">
        <v>1620.75</v>
      </c>
      <c r="G257" s="216">
        <v>19.2</v>
      </c>
      <c r="H257" s="220">
        <v>11998.070000000002</v>
      </c>
    </row>
    <row r="258" spans="1:8" ht="12.75" x14ac:dyDescent="0.2">
      <c r="A258" s="214">
        <v>2022</v>
      </c>
      <c r="B258" s="89" t="s">
        <v>23</v>
      </c>
      <c r="C258" s="214" t="s">
        <v>66</v>
      </c>
      <c r="D258" s="219">
        <v>8614.8499999999985</v>
      </c>
      <c r="E258" s="216">
        <v>1981.95</v>
      </c>
      <c r="F258" s="216">
        <v>1310.45</v>
      </c>
      <c r="G258" s="216">
        <v>38.4</v>
      </c>
      <c r="H258" s="220">
        <v>11945.65</v>
      </c>
    </row>
    <row r="259" spans="1:8" ht="12.75" x14ac:dyDescent="0.2">
      <c r="A259" s="214">
        <v>2022</v>
      </c>
      <c r="B259" s="89" t="s">
        <v>24</v>
      </c>
      <c r="C259" s="214" t="s">
        <v>66</v>
      </c>
      <c r="D259" s="219">
        <v>9234.25</v>
      </c>
      <c r="E259" s="216">
        <v>2280.25</v>
      </c>
      <c r="F259" s="216">
        <v>1918.35</v>
      </c>
      <c r="G259" s="216">
        <v>22.4</v>
      </c>
      <c r="H259" s="220">
        <v>13455.25</v>
      </c>
    </row>
    <row r="260" spans="1:8" ht="12.75" x14ac:dyDescent="0.2">
      <c r="A260" s="214">
        <v>2022</v>
      </c>
      <c r="B260" s="89" t="s">
        <v>25</v>
      </c>
      <c r="C260" s="214" t="s">
        <v>66</v>
      </c>
      <c r="D260" s="219">
        <v>7374</v>
      </c>
      <c r="E260" s="216">
        <v>2478.5500000000002</v>
      </c>
      <c r="F260" s="216">
        <v>1740</v>
      </c>
      <c r="G260" s="216">
        <v>0</v>
      </c>
      <c r="H260" s="220">
        <v>11592.55</v>
      </c>
    </row>
    <row r="261" spans="1:8" ht="12.75" x14ac:dyDescent="0.2">
      <c r="A261" s="214">
        <v>2022</v>
      </c>
      <c r="B261" s="89" t="s">
        <v>26</v>
      </c>
      <c r="C261" s="214" t="s">
        <v>66</v>
      </c>
      <c r="D261" s="219">
        <v>9373.7000000000007</v>
      </c>
      <c r="E261" s="216">
        <v>2908.31</v>
      </c>
      <c r="F261" s="216">
        <v>1994.31</v>
      </c>
      <c r="G261" s="216">
        <v>0</v>
      </c>
      <c r="H261" s="220">
        <v>14276.32</v>
      </c>
    </row>
    <row r="262" spans="1:8" ht="12.75" x14ac:dyDescent="0.2">
      <c r="A262" s="214">
        <v>2022</v>
      </c>
      <c r="B262" s="89" t="s">
        <v>27</v>
      </c>
      <c r="C262" s="214" t="s">
        <v>66</v>
      </c>
      <c r="D262" s="219">
        <v>8249.25</v>
      </c>
      <c r="E262" s="216">
        <v>2929.5</v>
      </c>
      <c r="F262" s="216">
        <v>1438.7</v>
      </c>
      <c r="G262" s="216">
        <v>0</v>
      </c>
      <c r="H262" s="220">
        <v>12617.45</v>
      </c>
    </row>
    <row r="263" spans="1:8" ht="12.75" x14ac:dyDescent="0.2">
      <c r="A263" s="214">
        <v>2022</v>
      </c>
      <c r="B263" s="89" t="s">
        <v>28</v>
      </c>
      <c r="C263" s="214" t="s">
        <v>66</v>
      </c>
      <c r="D263" s="219">
        <v>8802.7000000000007</v>
      </c>
      <c r="E263" s="216">
        <v>4126.84</v>
      </c>
      <c r="F263" s="216">
        <v>1336.25</v>
      </c>
      <c r="G263" s="216">
        <v>0</v>
      </c>
      <c r="H263" s="220">
        <v>14265.79</v>
      </c>
    </row>
    <row r="264" spans="1:8" ht="12.75" x14ac:dyDescent="0.2">
      <c r="A264" s="214">
        <v>2022</v>
      </c>
      <c r="B264" s="89" t="s">
        <v>29</v>
      </c>
      <c r="C264" s="214" t="s">
        <v>66</v>
      </c>
      <c r="D264" s="219">
        <v>9567.75</v>
      </c>
      <c r="E264" s="216">
        <v>5368.65</v>
      </c>
      <c r="F264" s="216">
        <v>1314.21</v>
      </c>
      <c r="G264" s="216">
        <v>0</v>
      </c>
      <c r="H264" s="220">
        <v>16250.61</v>
      </c>
    </row>
    <row r="265" spans="1:8" ht="12.75" x14ac:dyDescent="0.2">
      <c r="A265" s="214">
        <v>2022</v>
      </c>
      <c r="B265" s="89" t="s">
        <v>30</v>
      </c>
      <c r="C265" s="214" t="s">
        <v>66</v>
      </c>
      <c r="D265" s="219">
        <v>10106.06</v>
      </c>
      <c r="E265" s="216">
        <v>4266.05</v>
      </c>
      <c r="F265" s="216">
        <v>818.5</v>
      </c>
      <c r="G265" s="216">
        <v>0</v>
      </c>
      <c r="H265" s="220">
        <v>15190.61</v>
      </c>
    </row>
    <row r="266" spans="1:8" ht="12.75" x14ac:dyDescent="0.2">
      <c r="A266" s="214">
        <v>2022</v>
      </c>
      <c r="B266" s="89" t="s">
        <v>31</v>
      </c>
      <c r="C266" s="214" t="s">
        <v>66</v>
      </c>
      <c r="D266" s="219">
        <v>8093.5</v>
      </c>
      <c r="E266" s="216">
        <v>4242.7999999999993</v>
      </c>
      <c r="F266" s="216">
        <v>618.75</v>
      </c>
      <c r="G266" s="216">
        <v>0</v>
      </c>
      <c r="H266" s="220">
        <v>12955.05</v>
      </c>
    </row>
    <row r="267" spans="1:8" ht="12.75" x14ac:dyDescent="0.2">
      <c r="A267" s="214">
        <v>2022</v>
      </c>
      <c r="B267" s="89" t="s">
        <v>32</v>
      </c>
      <c r="C267" s="214" t="s">
        <v>66</v>
      </c>
      <c r="D267" s="219">
        <v>8643.9</v>
      </c>
      <c r="E267" s="216">
        <v>4450.05</v>
      </c>
      <c r="F267" s="216">
        <v>1210.25</v>
      </c>
      <c r="G267" s="216">
        <v>0</v>
      </c>
      <c r="H267" s="220">
        <v>14304.2</v>
      </c>
    </row>
    <row r="268" spans="1:8" ht="12.75" x14ac:dyDescent="0.2">
      <c r="A268" s="214">
        <v>2022</v>
      </c>
      <c r="B268" s="89" t="s">
        <v>33</v>
      </c>
      <c r="C268" s="214" t="s">
        <v>66</v>
      </c>
      <c r="D268" s="219">
        <v>7565.75</v>
      </c>
      <c r="E268" s="216">
        <v>4760.1499999999996</v>
      </c>
      <c r="F268" s="216">
        <v>551.21</v>
      </c>
      <c r="G268" s="216">
        <v>0</v>
      </c>
      <c r="H268" s="220">
        <v>12877.11</v>
      </c>
    </row>
    <row r="269" spans="1:8" ht="12.75" x14ac:dyDescent="0.2">
      <c r="A269" s="214">
        <v>2023</v>
      </c>
      <c r="B269" s="89" t="s">
        <v>21</v>
      </c>
      <c r="C269" s="214" t="s">
        <v>66</v>
      </c>
      <c r="D269" s="219">
        <v>5354.7</v>
      </c>
      <c r="E269" s="216">
        <v>4465.0200000000004</v>
      </c>
      <c r="F269" s="216">
        <v>1248.5999999999999</v>
      </c>
      <c r="G269" s="216">
        <v>0</v>
      </c>
      <c r="H269" s="220">
        <v>11068.320000000002</v>
      </c>
    </row>
    <row r="270" spans="1:8" ht="12.75" x14ac:dyDescent="0.2">
      <c r="A270" s="214">
        <v>2023</v>
      </c>
      <c r="B270" s="89" t="s">
        <v>23</v>
      </c>
      <c r="C270" s="214" t="s">
        <v>66</v>
      </c>
      <c r="D270" s="219">
        <v>5753.81</v>
      </c>
      <c r="E270" s="216">
        <v>4309.25</v>
      </c>
      <c r="F270" s="216">
        <v>1345</v>
      </c>
      <c r="G270" s="216">
        <v>0</v>
      </c>
      <c r="H270" s="220">
        <v>11408.060000000001</v>
      </c>
    </row>
    <row r="271" spans="1:8" ht="12.75" x14ac:dyDescent="0.2">
      <c r="A271" s="214">
        <v>2023</v>
      </c>
      <c r="B271" s="89" t="s">
        <v>24</v>
      </c>
      <c r="C271" s="214" t="s">
        <v>66</v>
      </c>
      <c r="D271" s="219">
        <v>6193.75</v>
      </c>
      <c r="E271" s="216">
        <v>5156.8500000000004</v>
      </c>
      <c r="F271" s="216">
        <v>1769.8000000000002</v>
      </c>
      <c r="G271" s="216">
        <v>0</v>
      </c>
      <c r="H271" s="220">
        <v>13120.400000000001</v>
      </c>
    </row>
    <row r="272" spans="1:8" ht="12.75" x14ac:dyDescent="0.2">
      <c r="A272" s="214">
        <v>2023</v>
      </c>
      <c r="B272" s="89" t="s">
        <v>25</v>
      </c>
      <c r="C272" s="214" t="s">
        <v>66</v>
      </c>
      <c r="D272" s="219">
        <v>4143</v>
      </c>
      <c r="E272" s="216">
        <v>3654.8599999999997</v>
      </c>
      <c r="F272" s="216">
        <v>1555.5</v>
      </c>
      <c r="G272" s="216">
        <v>0</v>
      </c>
      <c r="H272" s="220">
        <v>9353.36</v>
      </c>
    </row>
    <row r="273" spans="1:8" ht="12.75" x14ac:dyDescent="0.2">
      <c r="A273" s="214">
        <v>2023</v>
      </c>
      <c r="B273" s="89" t="s">
        <v>26</v>
      </c>
      <c r="C273" s="214" t="s">
        <v>66</v>
      </c>
      <c r="D273" s="219">
        <v>3852.25</v>
      </c>
      <c r="E273" s="216">
        <v>4777.76</v>
      </c>
      <c r="F273" s="216">
        <v>1850.8</v>
      </c>
      <c r="G273" s="216">
        <v>0</v>
      </c>
      <c r="H273" s="220">
        <v>10480.81</v>
      </c>
    </row>
    <row r="274" spans="1:8" ht="12.75" x14ac:dyDescent="0.2">
      <c r="A274" s="214">
        <v>2023</v>
      </c>
      <c r="B274" s="89" t="s">
        <v>27</v>
      </c>
      <c r="C274" s="214" t="s">
        <v>66</v>
      </c>
      <c r="D274" s="219">
        <v>3625.25</v>
      </c>
      <c r="E274" s="216">
        <v>4135.46</v>
      </c>
      <c r="F274" s="216">
        <v>2144.1999999999998</v>
      </c>
      <c r="G274" s="216">
        <v>0</v>
      </c>
      <c r="H274" s="220">
        <v>9904.91</v>
      </c>
    </row>
    <row r="275" spans="1:8" ht="12.75" x14ac:dyDescent="0.2">
      <c r="A275" s="214">
        <v>2023</v>
      </c>
      <c r="B275" s="89" t="s">
        <v>28</v>
      </c>
      <c r="C275" s="214" t="s">
        <v>66</v>
      </c>
      <c r="D275" s="219">
        <v>4003.25</v>
      </c>
      <c r="E275" s="216">
        <v>4931.7700000000004</v>
      </c>
      <c r="F275" s="216">
        <v>1998.25</v>
      </c>
      <c r="G275" s="216">
        <v>0</v>
      </c>
      <c r="H275" s="220">
        <v>10933.27</v>
      </c>
    </row>
    <row r="276" spans="1:8" ht="12.75" x14ac:dyDescent="0.2">
      <c r="A276" s="214">
        <v>2023</v>
      </c>
      <c r="B276" s="89" t="s">
        <v>29</v>
      </c>
      <c r="C276" s="214" t="s">
        <v>66</v>
      </c>
      <c r="D276" s="219">
        <v>4998.75</v>
      </c>
      <c r="E276" s="216">
        <v>5418.85</v>
      </c>
      <c r="F276" s="216">
        <v>3221.65</v>
      </c>
      <c r="G276" s="216">
        <v>0</v>
      </c>
      <c r="H276" s="220">
        <v>13639.25</v>
      </c>
    </row>
    <row r="277" spans="1:8" ht="12.75" x14ac:dyDescent="0.2">
      <c r="A277" s="214">
        <v>2023</v>
      </c>
      <c r="B277" s="89" t="s">
        <v>30</v>
      </c>
      <c r="C277" s="214" t="s">
        <v>66</v>
      </c>
      <c r="D277" s="219">
        <v>5467.5</v>
      </c>
      <c r="E277" s="216">
        <v>4588.8500000000004</v>
      </c>
      <c r="F277" s="216">
        <v>2292.1</v>
      </c>
      <c r="G277" s="216">
        <v>0</v>
      </c>
      <c r="H277" s="220">
        <v>12348.45</v>
      </c>
    </row>
    <row r="278" spans="1:8" ht="12.75" x14ac:dyDescent="0.2">
      <c r="A278" s="214">
        <v>2023</v>
      </c>
      <c r="B278" s="89" t="s">
        <v>31</v>
      </c>
      <c r="C278" s="214" t="s">
        <v>66</v>
      </c>
      <c r="D278" s="219">
        <v>5179.25</v>
      </c>
      <c r="E278" s="216">
        <v>3923.7</v>
      </c>
      <c r="F278" s="216">
        <v>1806.55</v>
      </c>
      <c r="G278" s="216">
        <v>0</v>
      </c>
      <c r="H278" s="220">
        <v>10909.5</v>
      </c>
    </row>
    <row r="279" spans="1:8" ht="12.75" x14ac:dyDescent="0.2">
      <c r="A279" s="214">
        <v>2023</v>
      </c>
      <c r="B279" s="89" t="s">
        <v>32</v>
      </c>
      <c r="C279" s="214" t="s">
        <v>66</v>
      </c>
      <c r="D279" s="219">
        <v>6510</v>
      </c>
      <c r="E279" s="216">
        <v>4175.95</v>
      </c>
      <c r="F279" s="216">
        <v>1340.5</v>
      </c>
      <c r="G279" s="216">
        <v>0</v>
      </c>
      <c r="H279" s="220">
        <v>12026.45</v>
      </c>
    </row>
    <row r="280" spans="1:8" ht="12.75" x14ac:dyDescent="0.2">
      <c r="A280" s="214">
        <v>2023</v>
      </c>
      <c r="B280" s="89" t="s">
        <v>33</v>
      </c>
      <c r="C280" s="214" t="s">
        <v>66</v>
      </c>
      <c r="D280" s="219">
        <v>5982.5</v>
      </c>
      <c r="E280" s="216">
        <v>4738</v>
      </c>
      <c r="F280" s="216">
        <v>1278.6500000000001</v>
      </c>
      <c r="G280" s="216">
        <v>0</v>
      </c>
      <c r="H280" s="220">
        <v>11999.15</v>
      </c>
    </row>
    <row r="281" spans="1:8" ht="12.75" x14ac:dyDescent="0.2">
      <c r="A281" s="214">
        <v>2024</v>
      </c>
      <c r="B281" s="89" t="s">
        <v>21</v>
      </c>
      <c r="C281" s="214" t="s">
        <v>66</v>
      </c>
      <c r="D281" s="219">
        <v>6786.14</v>
      </c>
      <c r="E281" s="216">
        <v>4122.75</v>
      </c>
      <c r="F281" s="216">
        <v>2947.25</v>
      </c>
      <c r="G281" s="216">
        <v>34.75</v>
      </c>
      <c r="H281" s="220">
        <v>13890.89</v>
      </c>
    </row>
    <row r="282" spans="1:8" ht="12.75" x14ac:dyDescent="0.2">
      <c r="A282" s="214">
        <v>2024</v>
      </c>
      <c r="B282" s="89" t="s">
        <v>23</v>
      </c>
      <c r="C282" s="214" t="s">
        <v>66</v>
      </c>
      <c r="D282" s="219">
        <v>8058.0522899999996</v>
      </c>
      <c r="E282" s="216">
        <v>4332.0344150000001</v>
      </c>
      <c r="F282" s="216">
        <v>2770.39975</v>
      </c>
      <c r="G282" s="216">
        <v>28.250554999999999</v>
      </c>
      <c r="H282" s="220">
        <v>15188.737010000001</v>
      </c>
    </row>
    <row r="283" spans="1:8" ht="12.75" x14ac:dyDescent="0.2">
      <c r="A283" s="214">
        <v>2024</v>
      </c>
      <c r="B283" s="89" t="s">
        <v>24</v>
      </c>
      <c r="C283" s="214" t="s">
        <v>66</v>
      </c>
      <c r="D283" s="219">
        <v>6448.6661750000003</v>
      </c>
      <c r="E283" s="216">
        <v>2926.0494699999999</v>
      </c>
      <c r="F283" s="216">
        <v>2263.8000000000002</v>
      </c>
      <c r="G283" s="216">
        <v>17.63</v>
      </c>
      <c r="H283" s="220">
        <v>11656.145644999999</v>
      </c>
    </row>
    <row r="284" spans="1:8" ht="12.75" x14ac:dyDescent="0.2">
      <c r="A284" s="214">
        <v>2024</v>
      </c>
      <c r="B284" s="89" t="s">
        <v>25</v>
      </c>
      <c r="C284" s="214" t="s">
        <v>66</v>
      </c>
      <c r="D284" s="219">
        <v>6724.8</v>
      </c>
      <c r="E284" s="216">
        <v>3294.75</v>
      </c>
      <c r="F284" s="216">
        <v>2301.15</v>
      </c>
      <c r="G284" s="216">
        <v>20.5</v>
      </c>
      <c r="H284" s="220">
        <v>12341.199999999999</v>
      </c>
    </row>
    <row r="285" spans="1:8" ht="12.75" x14ac:dyDescent="0.2">
      <c r="A285" s="214">
        <v>2024</v>
      </c>
      <c r="B285" s="89" t="s">
        <v>26</v>
      </c>
      <c r="C285" s="214" t="s">
        <v>66</v>
      </c>
      <c r="D285" s="219">
        <v>6231.25</v>
      </c>
      <c r="E285" s="216">
        <v>2504.0500000000002</v>
      </c>
      <c r="F285" s="216">
        <v>2243.65</v>
      </c>
      <c r="G285" s="216">
        <v>266</v>
      </c>
      <c r="H285" s="220">
        <v>11244.949999999999</v>
      </c>
    </row>
    <row r="286" spans="1:8" ht="12.75" x14ac:dyDescent="0.2">
      <c r="A286" s="214">
        <v>2024</v>
      </c>
      <c r="B286" s="89" t="s">
        <v>27</v>
      </c>
      <c r="C286" s="214" t="s">
        <v>66</v>
      </c>
      <c r="D286" s="219">
        <v>6116.9</v>
      </c>
      <c r="E286" s="216">
        <v>2249</v>
      </c>
      <c r="F286" s="216">
        <v>2850.2</v>
      </c>
      <c r="G286" s="216">
        <v>277</v>
      </c>
      <c r="H286" s="220">
        <v>11493.099999999999</v>
      </c>
    </row>
    <row r="287" spans="1:8" ht="12.75" x14ac:dyDescent="0.2">
      <c r="A287" s="214">
        <v>2024</v>
      </c>
      <c r="B287" s="89" t="s">
        <v>28</v>
      </c>
      <c r="C287" s="214" t="s">
        <v>66</v>
      </c>
      <c r="D287" s="219">
        <v>6527</v>
      </c>
      <c r="E287" s="216">
        <v>2048.35</v>
      </c>
      <c r="F287" s="216">
        <v>2587.9</v>
      </c>
      <c r="G287" s="216">
        <v>395.25</v>
      </c>
      <c r="H287" s="220">
        <v>11558.5</v>
      </c>
    </row>
    <row r="288" spans="1:8" ht="12.75" x14ac:dyDescent="0.2">
      <c r="A288" s="214">
        <v>2024</v>
      </c>
      <c r="B288" s="89" t="s">
        <v>29</v>
      </c>
      <c r="C288" s="214" t="s">
        <v>66</v>
      </c>
      <c r="D288" s="219">
        <v>7683</v>
      </c>
      <c r="E288" s="216">
        <v>1942.1</v>
      </c>
      <c r="F288" s="216">
        <v>3142</v>
      </c>
      <c r="G288" s="216">
        <v>218.5</v>
      </c>
      <c r="H288" s="220">
        <v>12985.6</v>
      </c>
    </row>
    <row r="289" spans="1:8" ht="12.75" x14ac:dyDescent="0.2">
      <c r="A289" s="214">
        <v>2024</v>
      </c>
      <c r="B289" s="89" t="s">
        <v>30</v>
      </c>
      <c r="C289" s="214" t="s">
        <v>66</v>
      </c>
      <c r="D289" s="219">
        <v>7532.5</v>
      </c>
      <c r="E289" s="216">
        <v>2629.65</v>
      </c>
      <c r="F289" s="216">
        <v>2910</v>
      </c>
      <c r="G289" s="216">
        <v>47</v>
      </c>
      <c r="H289" s="220">
        <v>13119.15</v>
      </c>
    </row>
    <row r="290" spans="1:8" ht="12.75" x14ac:dyDescent="0.2">
      <c r="A290" s="214">
        <v>2024</v>
      </c>
      <c r="B290" s="89" t="s">
        <v>31</v>
      </c>
      <c r="C290" s="214" t="s">
        <v>66</v>
      </c>
      <c r="D290" s="219">
        <v>7507.55</v>
      </c>
      <c r="E290" s="216">
        <v>2894.58</v>
      </c>
      <c r="F290" s="216">
        <v>3038.75</v>
      </c>
      <c r="G290" s="216">
        <v>46.25</v>
      </c>
      <c r="H290" s="220">
        <v>13487.130000000001</v>
      </c>
    </row>
    <row r="291" spans="1:8" ht="12.75" x14ac:dyDescent="0.2">
      <c r="A291" s="214">
        <v>2024</v>
      </c>
      <c r="B291" s="89" t="s">
        <v>32</v>
      </c>
      <c r="C291" s="214" t="s">
        <v>66</v>
      </c>
      <c r="D291" s="219">
        <v>9637.5</v>
      </c>
      <c r="E291" s="216">
        <v>3172.5</v>
      </c>
      <c r="F291" s="216">
        <v>2209.8000000000002</v>
      </c>
      <c r="G291" s="216">
        <v>91</v>
      </c>
      <c r="H291" s="220">
        <v>15110.8</v>
      </c>
    </row>
    <row r="292" spans="1:8" ht="12.75" x14ac:dyDescent="0.2">
      <c r="A292" s="214">
        <v>2024</v>
      </c>
      <c r="B292" s="89" t="s">
        <v>33</v>
      </c>
      <c r="C292" s="214" t="s">
        <v>66</v>
      </c>
      <c r="D292" s="219">
        <v>7416.5</v>
      </c>
      <c r="E292" s="216">
        <v>3264.75</v>
      </c>
      <c r="F292" s="216">
        <v>2113.9</v>
      </c>
      <c r="G292" s="216">
        <v>0</v>
      </c>
      <c r="H292" s="220">
        <v>12795.15</v>
      </c>
    </row>
    <row r="293" spans="1:8" ht="12.75" x14ac:dyDescent="0.2">
      <c r="A293" s="56">
        <v>2025</v>
      </c>
      <c r="B293" s="72" t="s">
        <v>21</v>
      </c>
      <c r="C293" s="56" t="s">
        <v>66</v>
      </c>
      <c r="D293" s="219">
        <v>7417.75</v>
      </c>
      <c r="E293" s="216">
        <v>3841.2999999999997</v>
      </c>
      <c r="F293" s="216">
        <v>1684.25</v>
      </c>
      <c r="G293" s="216">
        <v>0</v>
      </c>
      <c r="H293" s="220">
        <v>12943.3</v>
      </c>
    </row>
    <row r="294" spans="1:8" ht="12.75" x14ac:dyDescent="0.2">
      <c r="A294" s="56">
        <v>2025</v>
      </c>
      <c r="B294" s="72" t="s">
        <v>23</v>
      </c>
      <c r="C294" s="56" t="s">
        <v>66</v>
      </c>
      <c r="D294" s="219">
        <v>9677.5</v>
      </c>
      <c r="E294" s="216">
        <v>4571.63</v>
      </c>
      <c r="F294" s="216">
        <v>2101.35</v>
      </c>
      <c r="G294" s="216">
        <v>40.5</v>
      </c>
      <c r="H294" s="220">
        <v>16390.980000000003</v>
      </c>
    </row>
    <row r="295" spans="1:8" ht="12.75" x14ac:dyDescent="0.2">
      <c r="A295" s="56">
        <v>2025</v>
      </c>
      <c r="B295" s="72" t="s">
        <v>24</v>
      </c>
      <c r="C295" s="56" t="s">
        <v>66</v>
      </c>
      <c r="D295" s="219">
        <v>10446</v>
      </c>
      <c r="E295" s="216">
        <v>5119.8499999999995</v>
      </c>
      <c r="F295" s="216">
        <v>2805.15</v>
      </c>
      <c r="G295" s="216">
        <v>4</v>
      </c>
      <c r="H295" s="220">
        <v>18375</v>
      </c>
    </row>
    <row r="296" spans="1:8" ht="12.75" x14ac:dyDescent="0.2">
      <c r="A296" s="56">
        <v>2025</v>
      </c>
      <c r="B296" s="89" t="s">
        <v>25</v>
      </c>
      <c r="C296" s="56" t="s">
        <v>66</v>
      </c>
      <c r="D296" s="219">
        <v>10221.75</v>
      </c>
      <c r="E296" s="216">
        <v>5226.47</v>
      </c>
      <c r="F296" s="216">
        <v>2883.5</v>
      </c>
      <c r="G296" s="216">
        <v>74</v>
      </c>
      <c r="H296" s="220">
        <v>18405.72</v>
      </c>
    </row>
    <row r="297" spans="1:8" ht="12.75" x14ac:dyDescent="0.2">
      <c r="A297" s="56">
        <v>2025</v>
      </c>
      <c r="B297" s="72" t="s">
        <v>26</v>
      </c>
      <c r="C297" s="56" t="s">
        <v>66</v>
      </c>
      <c r="D297" s="219">
        <v>12565.17</v>
      </c>
      <c r="E297" s="216">
        <v>6990.95</v>
      </c>
      <c r="F297" s="216">
        <v>2200.42</v>
      </c>
      <c r="G297" s="216">
        <v>10.5</v>
      </c>
      <c r="H297" s="220">
        <v>21767.040000000001</v>
      </c>
    </row>
    <row r="298" spans="1:8" ht="12.75" x14ac:dyDescent="0.2">
      <c r="A298" s="214">
        <v>2022</v>
      </c>
      <c r="B298" s="89" t="s">
        <v>21</v>
      </c>
      <c r="C298" s="214" t="s">
        <v>67</v>
      </c>
      <c r="D298" s="219">
        <v>15443.51797144961</v>
      </c>
      <c r="E298" s="216">
        <v>12370.590960567608</v>
      </c>
      <c r="F298" s="216">
        <v>7268.5392992692459</v>
      </c>
      <c r="G298" s="216">
        <v>1292.7590394323918</v>
      </c>
      <c r="H298" s="217">
        <v>36375.407270718853</v>
      </c>
    </row>
    <row r="299" spans="1:8" ht="12.75" x14ac:dyDescent="0.2">
      <c r="A299" s="214">
        <v>2022</v>
      </c>
      <c r="B299" s="89" t="s">
        <v>23</v>
      </c>
      <c r="C299" s="214" t="s">
        <v>67</v>
      </c>
      <c r="D299" s="219">
        <v>19478.747071468395</v>
      </c>
      <c r="E299" s="216">
        <v>11722.701000000001</v>
      </c>
      <c r="F299" s="216">
        <v>5675.5016089407791</v>
      </c>
      <c r="G299" s="216">
        <v>1266.2940000000001</v>
      </c>
      <c r="H299" s="217">
        <v>38143.243680409178</v>
      </c>
    </row>
    <row r="300" spans="1:8" ht="12.75" x14ac:dyDescent="0.2">
      <c r="A300" s="214">
        <v>2022</v>
      </c>
      <c r="B300" s="89" t="s">
        <v>24</v>
      </c>
      <c r="C300" s="214" t="s">
        <v>67</v>
      </c>
      <c r="D300" s="219">
        <v>20031.557071706913</v>
      </c>
      <c r="E300" s="216">
        <v>10667.34</v>
      </c>
      <c r="F300" s="216">
        <v>6261.672207944378</v>
      </c>
      <c r="G300" s="216">
        <v>1323.66</v>
      </c>
      <c r="H300" s="217">
        <v>38284.229279651292</v>
      </c>
    </row>
    <row r="301" spans="1:8" ht="12.75" x14ac:dyDescent="0.2">
      <c r="A301" s="214">
        <v>2022</v>
      </c>
      <c r="B301" s="89" t="s">
        <v>25</v>
      </c>
      <c r="C301" s="214" t="s">
        <v>67</v>
      </c>
      <c r="D301" s="219">
        <v>19457.195249353768</v>
      </c>
      <c r="E301" s="216">
        <v>12347.41</v>
      </c>
      <c r="F301" s="216">
        <v>7205.5943458246247</v>
      </c>
      <c r="G301" s="216">
        <v>1333.09</v>
      </c>
      <c r="H301" s="217">
        <v>40343.289595178387</v>
      </c>
    </row>
    <row r="302" spans="1:8" ht="12.75" x14ac:dyDescent="0.2">
      <c r="A302" s="214">
        <v>2022</v>
      </c>
      <c r="B302" s="89" t="s">
        <v>26</v>
      </c>
      <c r="C302" s="214" t="s">
        <v>67</v>
      </c>
      <c r="D302" s="219">
        <v>17402.30606024919</v>
      </c>
      <c r="E302" s="216">
        <v>11873.74811521887</v>
      </c>
      <c r="F302" s="216">
        <v>5648.4133083090092</v>
      </c>
      <c r="G302" s="216">
        <v>1214.5018847811295</v>
      </c>
      <c r="H302" s="217">
        <v>36138.969368558202</v>
      </c>
    </row>
    <row r="303" spans="1:8" ht="12.75" x14ac:dyDescent="0.2">
      <c r="A303" s="214">
        <v>2022</v>
      </c>
      <c r="B303" s="89" t="s">
        <v>27</v>
      </c>
      <c r="C303" s="214" t="s">
        <v>67</v>
      </c>
      <c r="D303" s="219">
        <v>17173.316496226973</v>
      </c>
      <c r="E303" s="216">
        <v>9507.9779999999992</v>
      </c>
      <c r="F303" s="216">
        <v>5902.3844620118243</v>
      </c>
      <c r="G303" s="216">
        <v>1400.52</v>
      </c>
      <c r="H303" s="217">
        <v>33984.198958238798</v>
      </c>
    </row>
    <row r="304" spans="1:8" ht="12.75" x14ac:dyDescent="0.2">
      <c r="A304" s="214">
        <v>2022</v>
      </c>
      <c r="B304" s="89" t="s">
        <v>28</v>
      </c>
      <c r="C304" s="214" t="s">
        <v>67</v>
      </c>
      <c r="D304" s="219">
        <v>14895.125745735779</v>
      </c>
      <c r="E304" s="216">
        <v>10192.83</v>
      </c>
      <c r="F304" s="216">
        <v>6070.5446971887886</v>
      </c>
      <c r="G304" s="216">
        <v>1994.1659999999999</v>
      </c>
      <c r="H304" s="217">
        <v>33152.666442924565</v>
      </c>
    </row>
    <row r="305" spans="1:8" ht="12.75" x14ac:dyDescent="0.2">
      <c r="A305" s="214">
        <v>2022</v>
      </c>
      <c r="B305" s="89" t="s">
        <v>29</v>
      </c>
      <c r="C305" s="214" t="s">
        <v>67</v>
      </c>
      <c r="D305" s="219">
        <v>17447.384333809372</v>
      </c>
      <c r="E305" s="216">
        <v>12292.15</v>
      </c>
      <c r="F305" s="216">
        <v>6970.3000705113491</v>
      </c>
      <c r="G305" s="216">
        <v>1776</v>
      </c>
      <c r="H305" s="217">
        <v>38485.834404320725</v>
      </c>
    </row>
    <row r="306" spans="1:8" ht="12.75" x14ac:dyDescent="0.2">
      <c r="A306" s="214">
        <v>2022</v>
      </c>
      <c r="B306" s="89" t="s">
        <v>30</v>
      </c>
      <c r="C306" s="214" t="s">
        <v>67</v>
      </c>
      <c r="D306" s="219">
        <v>18852.5975</v>
      </c>
      <c r="E306" s="216">
        <v>13726.400000000001</v>
      </c>
      <c r="F306" s="216">
        <v>7052.7624999999998</v>
      </c>
      <c r="G306" s="216">
        <v>2286.0625</v>
      </c>
      <c r="H306" s="217">
        <v>41917.822500000002</v>
      </c>
    </row>
    <row r="307" spans="1:8" ht="12.75" x14ac:dyDescent="0.2">
      <c r="A307" s="214">
        <v>2022</v>
      </c>
      <c r="B307" s="89" t="s">
        <v>31</v>
      </c>
      <c r="C307" s="214" t="s">
        <v>67</v>
      </c>
      <c r="D307" s="219">
        <v>19260.387500000001</v>
      </c>
      <c r="E307" s="216">
        <v>11150.445</v>
      </c>
      <c r="F307" s="216">
        <v>8016.6125000000002</v>
      </c>
      <c r="G307" s="216">
        <v>2792.375</v>
      </c>
      <c r="H307" s="217">
        <v>41219.82</v>
      </c>
    </row>
    <row r="308" spans="1:8" ht="12.75" x14ac:dyDescent="0.2">
      <c r="A308" s="214">
        <v>2022</v>
      </c>
      <c r="B308" s="89" t="s">
        <v>32</v>
      </c>
      <c r="C308" s="214" t="s">
        <v>67</v>
      </c>
      <c r="D308" s="219">
        <v>17157.182499999999</v>
      </c>
      <c r="E308" s="216">
        <v>14904.812499999998</v>
      </c>
      <c r="F308" s="216">
        <v>11968.025</v>
      </c>
      <c r="G308" s="216">
        <v>3269.625</v>
      </c>
      <c r="H308" s="217">
        <v>47299.644999999997</v>
      </c>
    </row>
    <row r="309" spans="1:8" ht="12.75" x14ac:dyDescent="0.2">
      <c r="A309" s="214">
        <v>2022</v>
      </c>
      <c r="B309" s="89" t="s">
        <v>33</v>
      </c>
      <c r="C309" s="214" t="s">
        <v>67</v>
      </c>
      <c r="D309" s="219">
        <v>16899.3</v>
      </c>
      <c r="E309" s="216">
        <v>14310.15</v>
      </c>
      <c r="F309" s="216">
        <v>9540.9075000000012</v>
      </c>
      <c r="G309" s="216">
        <v>1856</v>
      </c>
      <c r="H309" s="217">
        <v>42606.357499999998</v>
      </c>
    </row>
    <row r="310" spans="1:8" ht="12.75" x14ac:dyDescent="0.2">
      <c r="A310" s="214">
        <v>2023</v>
      </c>
      <c r="B310" s="89" t="s">
        <v>21</v>
      </c>
      <c r="C310" s="214" t="s">
        <v>67</v>
      </c>
      <c r="D310" s="219">
        <v>11748.83</v>
      </c>
      <c r="E310" s="216">
        <v>10381.75</v>
      </c>
      <c r="F310" s="216">
        <v>5957.75</v>
      </c>
      <c r="G310" s="216">
        <v>1773</v>
      </c>
      <c r="H310" s="217">
        <v>29861.33</v>
      </c>
    </row>
    <row r="311" spans="1:8" ht="12.75" x14ac:dyDescent="0.2">
      <c r="A311" s="214">
        <v>2023</v>
      </c>
      <c r="B311" s="89" t="s">
        <v>23</v>
      </c>
      <c r="C311" s="214" t="s">
        <v>67</v>
      </c>
      <c r="D311" s="219">
        <v>15130.077499999999</v>
      </c>
      <c r="E311" s="216">
        <v>11235.387499999999</v>
      </c>
      <c r="F311" s="216">
        <v>8311.1875</v>
      </c>
      <c r="G311" s="216">
        <v>3004.8249999999998</v>
      </c>
      <c r="H311" s="217">
        <v>37681.477499999994</v>
      </c>
    </row>
    <row r="312" spans="1:8" ht="12.75" x14ac:dyDescent="0.2">
      <c r="A312" s="214">
        <v>2023</v>
      </c>
      <c r="B312" s="89" t="s">
        <v>24</v>
      </c>
      <c r="C312" s="214" t="s">
        <v>67</v>
      </c>
      <c r="D312" s="219">
        <v>17688.53</v>
      </c>
      <c r="E312" s="216">
        <v>12160.778</v>
      </c>
      <c r="F312" s="216">
        <v>11585.24</v>
      </c>
      <c r="G312" s="216">
        <v>2894.98</v>
      </c>
      <c r="H312" s="217">
        <v>44329.527999999998</v>
      </c>
    </row>
    <row r="313" spans="1:8" ht="12.75" x14ac:dyDescent="0.2">
      <c r="A313" s="214">
        <v>2023</v>
      </c>
      <c r="B313" s="89" t="s">
        <v>25</v>
      </c>
      <c r="C313" s="214" t="s">
        <v>67</v>
      </c>
      <c r="D313" s="219">
        <v>16533.5</v>
      </c>
      <c r="E313" s="216">
        <v>11752.9</v>
      </c>
      <c r="F313" s="216">
        <v>7936.76</v>
      </c>
      <c r="G313" s="216">
        <v>274.55</v>
      </c>
      <c r="H313" s="217">
        <v>36497.710000000006</v>
      </c>
    </row>
    <row r="314" spans="1:8" ht="12.75" x14ac:dyDescent="0.2">
      <c r="A314" s="214">
        <v>2023</v>
      </c>
      <c r="B314" s="89" t="s">
        <v>26</v>
      </c>
      <c r="C314" s="214" t="s">
        <v>67</v>
      </c>
      <c r="D314" s="219">
        <v>17564.59</v>
      </c>
      <c r="E314" s="216">
        <v>15592.890000000001</v>
      </c>
      <c r="F314" s="216">
        <v>10402.14</v>
      </c>
      <c r="G314" s="216">
        <v>178.1</v>
      </c>
      <c r="H314" s="217">
        <v>43737.72</v>
      </c>
    </row>
    <row r="315" spans="1:8" ht="12.75" x14ac:dyDescent="0.2">
      <c r="A315" s="214">
        <v>2023</v>
      </c>
      <c r="B315" s="89" t="s">
        <v>27</v>
      </c>
      <c r="C315" s="214" t="s">
        <v>67</v>
      </c>
      <c r="D315" s="219">
        <v>15252.82</v>
      </c>
      <c r="E315" s="216">
        <v>12825.403</v>
      </c>
      <c r="F315" s="216">
        <v>10238.58</v>
      </c>
      <c r="G315" s="216">
        <v>274.06</v>
      </c>
      <c r="H315" s="217">
        <v>38590.862999999998</v>
      </c>
    </row>
    <row r="316" spans="1:8" ht="12.75" x14ac:dyDescent="0.2">
      <c r="A316" s="214">
        <v>2023</v>
      </c>
      <c r="B316" s="89" t="s">
        <v>28</v>
      </c>
      <c r="C316" s="214" t="s">
        <v>67</v>
      </c>
      <c r="D316" s="219">
        <v>15952.33</v>
      </c>
      <c r="E316" s="216">
        <v>13421.910499999998</v>
      </c>
      <c r="F316" s="216">
        <v>8033.88</v>
      </c>
      <c r="G316" s="216">
        <v>158.38999999999999</v>
      </c>
      <c r="H316" s="217">
        <v>37566.510499999997</v>
      </c>
    </row>
    <row r="317" spans="1:8" ht="12.75" x14ac:dyDescent="0.2">
      <c r="A317" s="214">
        <v>2023</v>
      </c>
      <c r="B317" s="89" t="s">
        <v>29</v>
      </c>
      <c r="C317" s="214" t="s">
        <v>67</v>
      </c>
      <c r="D317" s="219">
        <v>17661.25</v>
      </c>
      <c r="E317" s="216">
        <v>13062</v>
      </c>
      <c r="F317" s="216">
        <v>10294.25</v>
      </c>
      <c r="G317" s="216">
        <v>176.5</v>
      </c>
      <c r="H317" s="217">
        <v>41194</v>
      </c>
    </row>
    <row r="318" spans="1:8" ht="12.75" x14ac:dyDescent="0.2">
      <c r="A318" s="214">
        <v>2023</v>
      </c>
      <c r="B318" s="89" t="s">
        <v>30</v>
      </c>
      <c r="C318" s="214" t="s">
        <v>67</v>
      </c>
      <c r="D318" s="219">
        <v>18209.25</v>
      </c>
      <c r="E318" s="216">
        <v>13456.5</v>
      </c>
      <c r="F318" s="216">
        <v>9813.75</v>
      </c>
      <c r="G318" s="216">
        <v>171</v>
      </c>
      <c r="H318" s="217">
        <v>41650.5</v>
      </c>
    </row>
    <row r="319" spans="1:8" ht="12.75" x14ac:dyDescent="0.2">
      <c r="A319" s="214">
        <v>2023</v>
      </c>
      <c r="B319" s="89" t="s">
        <v>31</v>
      </c>
      <c r="C319" s="214" t="s">
        <v>67</v>
      </c>
      <c r="D319" s="219">
        <v>17529.150000000001</v>
      </c>
      <c r="E319" s="216">
        <v>14303.9</v>
      </c>
      <c r="F319" s="216">
        <v>7576.5</v>
      </c>
      <c r="G319" s="216">
        <v>122.75</v>
      </c>
      <c r="H319" s="217">
        <v>39532.300000000003</v>
      </c>
    </row>
    <row r="320" spans="1:8" ht="12.75" x14ac:dyDescent="0.2">
      <c r="A320" s="214">
        <v>2023</v>
      </c>
      <c r="B320" s="89" t="s">
        <v>32</v>
      </c>
      <c r="C320" s="214" t="s">
        <v>67</v>
      </c>
      <c r="D320" s="219">
        <v>20476</v>
      </c>
      <c r="E320" s="216">
        <v>13173.25</v>
      </c>
      <c r="F320" s="216">
        <v>9196</v>
      </c>
      <c r="G320" s="216">
        <v>174.5</v>
      </c>
      <c r="H320" s="217">
        <v>43019.75</v>
      </c>
    </row>
    <row r="321" spans="1:8" ht="12.75" x14ac:dyDescent="0.2">
      <c r="A321" s="214">
        <v>2023</v>
      </c>
      <c r="B321" s="89" t="s">
        <v>33</v>
      </c>
      <c r="C321" s="214" t="s">
        <v>67</v>
      </c>
      <c r="D321" s="219">
        <v>15343.09</v>
      </c>
      <c r="E321" s="216">
        <v>17532.95</v>
      </c>
      <c r="F321" s="216">
        <v>7376.25</v>
      </c>
      <c r="G321" s="216">
        <v>50.75</v>
      </c>
      <c r="H321" s="217">
        <v>40303.040000000001</v>
      </c>
    </row>
    <row r="322" spans="1:8" ht="12.75" x14ac:dyDescent="0.2">
      <c r="A322" s="214">
        <v>2024</v>
      </c>
      <c r="B322" s="89" t="s">
        <v>21</v>
      </c>
      <c r="C322" s="214" t="s">
        <v>67</v>
      </c>
      <c r="D322" s="219">
        <v>14437.5</v>
      </c>
      <c r="E322" s="216">
        <v>10172.75</v>
      </c>
      <c r="F322" s="216">
        <v>7275.25</v>
      </c>
      <c r="G322" s="216">
        <v>69</v>
      </c>
      <c r="H322" s="217">
        <v>31954.5</v>
      </c>
    </row>
    <row r="323" spans="1:8" ht="12.75" x14ac:dyDescent="0.2">
      <c r="A323" s="214">
        <v>2024</v>
      </c>
      <c r="B323" s="89" t="s">
        <v>23</v>
      </c>
      <c r="C323" s="214" t="s">
        <v>67</v>
      </c>
      <c r="D323" s="219">
        <v>20705</v>
      </c>
      <c r="E323" s="216">
        <v>9416</v>
      </c>
      <c r="F323" s="216">
        <v>8805</v>
      </c>
      <c r="G323" s="216">
        <v>96.5</v>
      </c>
      <c r="H323" s="217">
        <v>39022.5</v>
      </c>
    </row>
    <row r="324" spans="1:8" ht="12.75" x14ac:dyDescent="0.2">
      <c r="A324" s="214">
        <v>2024</v>
      </c>
      <c r="B324" s="89" t="s">
        <v>24</v>
      </c>
      <c r="C324" s="214" t="s">
        <v>67</v>
      </c>
      <c r="D324" s="219">
        <v>17427</v>
      </c>
      <c r="E324" s="216">
        <v>8038.5</v>
      </c>
      <c r="F324" s="216">
        <v>7039.75</v>
      </c>
      <c r="G324" s="216">
        <v>60.5</v>
      </c>
      <c r="H324" s="217">
        <v>32565.75</v>
      </c>
    </row>
    <row r="325" spans="1:8" ht="12.75" x14ac:dyDescent="0.2">
      <c r="A325" s="214">
        <v>2024</v>
      </c>
      <c r="B325" s="89" t="s">
        <v>25</v>
      </c>
      <c r="C325" s="214" t="s">
        <v>67</v>
      </c>
      <c r="D325" s="219">
        <v>21907.75</v>
      </c>
      <c r="E325" s="216">
        <v>8420.25</v>
      </c>
      <c r="F325" s="216">
        <v>7633.75</v>
      </c>
      <c r="G325" s="216">
        <v>27.5</v>
      </c>
      <c r="H325" s="217">
        <v>37989.25</v>
      </c>
    </row>
    <row r="326" spans="1:8" ht="12.75" x14ac:dyDescent="0.2">
      <c r="A326" s="214">
        <v>2024</v>
      </c>
      <c r="B326" s="89" t="s">
        <v>26</v>
      </c>
      <c r="C326" s="214" t="s">
        <v>67</v>
      </c>
      <c r="D326" s="219">
        <v>20304.349999999999</v>
      </c>
      <c r="E326" s="216">
        <v>9019.75</v>
      </c>
      <c r="F326" s="216">
        <v>8561.5</v>
      </c>
      <c r="G326" s="216">
        <v>125.5</v>
      </c>
      <c r="H326" s="217">
        <v>38011.1</v>
      </c>
    </row>
    <row r="327" spans="1:8" ht="12.75" x14ac:dyDescent="0.2">
      <c r="A327" s="214">
        <v>2024</v>
      </c>
      <c r="B327" s="89" t="s">
        <v>27</v>
      </c>
      <c r="C327" s="214" t="s">
        <v>67</v>
      </c>
      <c r="D327" s="219">
        <v>18041</v>
      </c>
      <c r="E327" s="216">
        <v>8362.5</v>
      </c>
      <c r="F327" s="216">
        <v>8673.25</v>
      </c>
      <c r="G327" s="216">
        <v>109.25</v>
      </c>
      <c r="H327" s="217">
        <v>35186</v>
      </c>
    </row>
    <row r="328" spans="1:8" ht="12.75" x14ac:dyDescent="0.2">
      <c r="A328" s="214">
        <v>2024</v>
      </c>
      <c r="B328" s="89" t="s">
        <v>28</v>
      </c>
      <c r="C328" s="214" t="s">
        <v>67</v>
      </c>
      <c r="D328" s="219">
        <v>18891.510000000002</v>
      </c>
      <c r="E328" s="216">
        <v>7344.18</v>
      </c>
      <c r="F328" s="216">
        <v>8322.2800000000007</v>
      </c>
      <c r="G328" s="216">
        <v>1478.78</v>
      </c>
      <c r="H328" s="217">
        <v>36036.75</v>
      </c>
    </row>
    <row r="329" spans="1:8" ht="12.75" x14ac:dyDescent="0.2">
      <c r="A329" s="214">
        <v>2024</v>
      </c>
      <c r="B329" s="89" t="s">
        <v>29</v>
      </c>
      <c r="C329" s="214" t="s">
        <v>67</v>
      </c>
      <c r="D329" s="219">
        <v>21255</v>
      </c>
      <c r="E329" s="216">
        <v>7580.8099999999995</v>
      </c>
      <c r="F329" s="216">
        <v>6731.5</v>
      </c>
      <c r="G329" s="216">
        <v>134</v>
      </c>
      <c r="H329" s="217">
        <v>35701.31</v>
      </c>
    </row>
    <row r="330" spans="1:8" ht="12.75" x14ac:dyDescent="0.2">
      <c r="A330" s="214">
        <v>2024</v>
      </c>
      <c r="B330" s="89" t="s">
        <v>30</v>
      </c>
      <c r="C330" s="214" t="s">
        <v>67</v>
      </c>
      <c r="D330" s="219">
        <v>17441</v>
      </c>
      <c r="E330" s="216">
        <v>6839</v>
      </c>
      <c r="F330" s="216">
        <v>5190</v>
      </c>
      <c r="G330" s="216">
        <v>257.5</v>
      </c>
      <c r="H330" s="217">
        <v>29727.5</v>
      </c>
    </row>
    <row r="331" spans="1:8" ht="12.75" x14ac:dyDescent="0.2">
      <c r="A331" s="214">
        <v>2024</v>
      </c>
      <c r="B331" s="89" t="s">
        <v>31</v>
      </c>
      <c r="C331" s="214" t="s">
        <v>67</v>
      </c>
      <c r="D331" s="219">
        <v>19202.489999999998</v>
      </c>
      <c r="E331" s="216">
        <v>7843.75</v>
      </c>
      <c r="F331" s="216">
        <v>6003</v>
      </c>
      <c r="G331" s="216">
        <v>96</v>
      </c>
      <c r="H331" s="217">
        <v>33145.24</v>
      </c>
    </row>
    <row r="332" spans="1:8" ht="12.75" x14ac:dyDescent="0.2">
      <c r="A332" s="214">
        <v>2024</v>
      </c>
      <c r="B332" s="89" t="s">
        <v>32</v>
      </c>
      <c r="C332" s="214" t="s">
        <v>67</v>
      </c>
      <c r="D332" s="219">
        <v>14491.75</v>
      </c>
      <c r="E332" s="216">
        <v>8109.05</v>
      </c>
      <c r="F332" s="216">
        <v>4891.75</v>
      </c>
      <c r="G332" s="216">
        <v>108</v>
      </c>
      <c r="H332" s="217">
        <v>27600.55</v>
      </c>
    </row>
    <row r="333" spans="1:8" ht="12.75" x14ac:dyDescent="0.2">
      <c r="A333" s="214">
        <v>2024</v>
      </c>
      <c r="B333" s="89" t="s">
        <v>33</v>
      </c>
      <c r="C333" s="214" t="s">
        <v>67</v>
      </c>
      <c r="D333" s="219">
        <v>16119.26</v>
      </c>
      <c r="E333" s="216">
        <v>8189.3</v>
      </c>
      <c r="F333" s="216">
        <v>4621.25</v>
      </c>
      <c r="G333" s="216">
        <v>55</v>
      </c>
      <c r="H333" s="217">
        <v>28984.81</v>
      </c>
    </row>
    <row r="334" spans="1:8" ht="12.75" x14ac:dyDescent="0.2">
      <c r="A334" s="56">
        <v>2025</v>
      </c>
      <c r="B334" s="72" t="s">
        <v>21</v>
      </c>
      <c r="C334" s="56" t="s">
        <v>67</v>
      </c>
      <c r="D334" s="219">
        <v>12124.83</v>
      </c>
      <c r="E334" s="216">
        <v>5247.75</v>
      </c>
      <c r="F334" s="216">
        <v>4165.5</v>
      </c>
      <c r="G334" s="216">
        <v>30</v>
      </c>
      <c r="H334" s="217">
        <v>21568.080000000002</v>
      </c>
    </row>
    <row r="335" spans="1:8" ht="12.75" x14ac:dyDescent="0.2">
      <c r="A335" s="56">
        <v>2025</v>
      </c>
      <c r="B335" s="72" t="s">
        <v>23</v>
      </c>
      <c r="C335" s="56" t="s">
        <v>67</v>
      </c>
      <c r="D335" s="219">
        <v>16618.5</v>
      </c>
      <c r="E335" s="216">
        <v>5304.11</v>
      </c>
      <c r="F335" s="216">
        <v>4749.5</v>
      </c>
      <c r="G335" s="216">
        <v>63.25</v>
      </c>
      <c r="H335" s="217">
        <v>26735.360000000001</v>
      </c>
    </row>
    <row r="336" spans="1:8" ht="12.75" x14ac:dyDescent="0.2">
      <c r="A336" s="56">
        <v>2025</v>
      </c>
      <c r="B336" s="72" t="s">
        <v>24</v>
      </c>
      <c r="C336" s="56" t="s">
        <v>67</v>
      </c>
      <c r="D336" s="219">
        <v>16785.5</v>
      </c>
      <c r="E336" s="216">
        <v>5159.25</v>
      </c>
      <c r="F336" s="216">
        <v>4356.25</v>
      </c>
      <c r="G336" s="216">
        <v>51</v>
      </c>
      <c r="H336" s="217">
        <v>26352</v>
      </c>
    </row>
    <row r="337" spans="1:8" ht="12.75" x14ac:dyDescent="0.2">
      <c r="A337" s="214">
        <v>2025</v>
      </c>
      <c r="B337" s="89" t="s">
        <v>25</v>
      </c>
      <c r="C337" s="214" t="s">
        <v>67</v>
      </c>
      <c r="D337" s="219">
        <v>14890.25</v>
      </c>
      <c r="E337" s="216">
        <v>5109.5</v>
      </c>
      <c r="F337" s="216">
        <v>5582</v>
      </c>
      <c r="G337" s="216">
        <v>5</v>
      </c>
      <c r="H337" s="217">
        <v>25586.75</v>
      </c>
    </row>
    <row r="338" spans="1:8" ht="12.75" x14ac:dyDescent="0.2">
      <c r="A338" s="56">
        <v>2025</v>
      </c>
      <c r="B338" s="72" t="s">
        <v>26</v>
      </c>
      <c r="C338" s="56" t="s">
        <v>67</v>
      </c>
      <c r="D338" s="219">
        <v>14927</v>
      </c>
      <c r="E338" s="216">
        <v>7720.95</v>
      </c>
      <c r="F338" s="216">
        <v>5584.5</v>
      </c>
      <c r="G338" s="216">
        <v>26</v>
      </c>
      <c r="H338" s="217">
        <v>28258.45</v>
      </c>
    </row>
    <row r="339" spans="1:8" ht="12.75" x14ac:dyDescent="0.2">
      <c r="A339" s="214">
        <v>2022</v>
      </c>
      <c r="B339" s="89" t="s">
        <v>21</v>
      </c>
      <c r="C339" s="214" t="s">
        <v>68</v>
      </c>
      <c r="D339" s="219">
        <v>13009.543683258196</v>
      </c>
      <c r="E339" s="216">
        <v>3980.7008797800713</v>
      </c>
      <c r="F339" s="216">
        <v>916.23582450289882</v>
      </c>
      <c r="G339" s="216">
        <v>85.707753227142305</v>
      </c>
      <c r="H339" s="217">
        <v>17992.18814076831</v>
      </c>
    </row>
    <row r="340" spans="1:8" ht="12.75" x14ac:dyDescent="0.2">
      <c r="A340" s="214">
        <v>2022</v>
      </c>
      <c r="B340" s="89" t="s">
        <v>23</v>
      </c>
      <c r="C340" s="214" t="s">
        <v>68</v>
      </c>
      <c r="D340" s="219">
        <v>18875.117939086937</v>
      </c>
      <c r="E340" s="216">
        <v>6146.1385455077871</v>
      </c>
      <c r="F340" s="216">
        <v>1918.8123274978529</v>
      </c>
      <c r="G340" s="216">
        <v>135.39738594371101</v>
      </c>
      <c r="H340" s="217">
        <v>27075.466198036287</v>
      </c>
    </row>
    <row r="341" spans="1:8" ht="12.75" x14ac:dyDescent="0.2">
      <c r="A341" s="214">
        <v>2022</v>
      </c>
      <c r="B341" s="89" t="s">
        <v>24</v>
      </c>
      <c r="C341" s="214" t="s">
        <v>68</v>
      </c>
      <c r="D341" s="219">
        <v>19408.513419448736</v>
      </c>
      <c r="E341" s="216">
        <v>6627.2395191465093</v>
      </c>
      <c r="F341" s="216">
        <v>2179.1568324508362</v>
      </c>
      <c r="G341" s="216">
        <v>159.51927762711344</v>
      </c>
      <c r="H341" s="217">
        <v>28374.429048673195</v>
      </c>
    </row>
    <row r="342" spans="1:8" ht="12.75" x14ac:dyDescent="0.2">
      <c r="A342" s="214">
        <v>2022</v>
      </c>
      <c r="B342" s="89" t="s">
        <v>25</v>
      </c>
      <c r="C342" s="214" t="s">
        <v>68</v>
      </c>
      <c r="D342" s="219">
        <v>16510.010734479452</v>
      </c>
      <c r="E342" s="216">
        <v>5499.7468614060663</v>
      </c>
      <c r="F342" s="216">
        <v>1880.5460274080369</v>
      </c>
      <c r="G342" s="216">
        <v>109.46360710047792</v>
      </c>
      <c r="H342" s="217">
        <v>23999.767230394034</v>
      </c>
    </row>
    <row r="343" spans="1:8" ht="12.75" x14ac:dyDescent="0.2">
      <c r="A343" s="214">
        <v>2022</v>
      </c>
      <c r="B343" s="89" t="s">
        <v>26</v>
      </c>
      <c r="C343" s="214" t="s">
        <v>68</v>
      </c>
      <c r="D343" s="219">
        <v>18856.427418198742</v>
      </c>
      <c r="E343" s="216">
        <v>5741.7732777757137</v>
      </c>
      <c r="F343" s="216">
        <v>1412.0480088635782</v>
      </c>
      <c r="G343" s="216">
        <v>214.24138657307753</v>
      </c>
      <c r="H343" s="217">
        <v>26224.490091411109</v>
      </c>
    </row>
    <row r="344" spans="1:8" ht="12.75" x14ac:dyDescent="0.2">
      <c r="A344" s="214">
        <v>2022</v>
      </c>
      <c r="B344" s="89" t="s">
        <v>27</v>
      </c>
      <c r="C344" s="214" t="s">
        <v>68</v>
      </c>
      <c r="D344" s="219">
        <v>17667.972267489502</v>
      </c>
      <c r="E344" s="216">
        <v>4521.1464488650645</v>
      </c>
      <c r="F344" s="216">
        <v>1169.700074081682</v>
      </c>
      <c r="G344" s="216">
        <v>180.41247653533739</v>
      </c>
      <c r="H344" s="217">
        <v>23539.231266971587</v>
      </c>
    </row>
    <row r="345" spans="1:8" ht="12.75" x14ac:dyDescent="0.2">
      <c r="A345" s="214">
        <v>2022</v>
      </c>
      <c r="B345" s="89" t="s">
        <v>28</v>
      </c>
      <c r="C345" s="214" t="s">
        <v>68</v>
      </c>
      <c r="D345" s="219">
        <v>16772.073762081978</v>
      </c>
      <c r="E345" s="216">
        <v>3864.8123242636084</v>
      </c>
      <c r="F345" s="216">
        <v>1381.8411860280637</v>
      </c>
      <c r="G345" s="216">
        <v>228.62266637237957</v>
      </c>
      <c r="H345" s="217">
        <v>22247.349938746029</v>
      </c>
    </row>
    <row r="346" spans="1:8" ht="12.75" x14ac:dyDescent="0.2">
      <c r="A346" s="214">
        <v>2022</v>
      </c>
      <c r="B346" s="89" t="s">
        <v>29</v>
      </c>
      <c r="C346" s="214" t="s">
        <v>68</v>
      </c>
      <c r="D346" s="219">
        <v>18693.683422573715</v>
      </c>
      <c r="E346" s="216">
        <v>2560.1501225734974</v>
      </c>
      <c r="F346" s="216">
        <v>2038.458891418981</v>
      </c>
      <c r="G346" s="216">
        <v>212.06400526220324</v>
      </c>
      <c r="H346" s="217">
        <v>23504.356441828397</v>
      </c>
    </row>
    <row r="347" spans="1:8" ht="12.75" x14ac:dyDescent="0.2">
      <c r="A347" s="214">
        <v>2022</v>
      </c>
      <c r="B347" s="89" t="s">
        <v>30</v>
      </c>
      <c r="C347" s="214" t="s">
        <v>68</v>
      </c>
      <c r="D347" s="219">
        <v>18746.386294517302</v>
      </c>
      <c r="E347" s="216">
        <v>2620.626716826594</v>
      </c>
      <c r="F347" s="216">
        <v>2200.3328190593156</v>
      </c>
      <c r="G347" s="216">
        <v>184.83079219323301</v>
      </c>
      <c r="H347" s="217">
        <v>23752.176622596446</v>
      </c>
    </row>
    <row r="348" spans="1:8" ht="12.75" x14ac:dyDescent="0.2">
      <c r="A348" s="214">
        <v>2022</v>
      </c>
      <c r="B348" s="89" t="s">
        <v>31</v>
      </c>
      <c r="C348" s="214" t="s">
        <v>68</v>
      </c>
      <c r="D348" s="219">
        <v>15801.541771470031</v>
      </c>
      <c r="E348" s="216">
        <v>2837.3479412722381</v>
      </c>
      <c r="F348" s="216">
        <v>1929.0596233197771</v>
      </c>
      <c r="G348" s="216">
        <v>156.13116282017381</v>
      </c>
      <c r="H348" s="217">
        <v>20724.080498882216</v>
      </c>
    </row>
    <row r="349" spans="1:8" ht="12.75" x14ac:dyDescent="0.2">
      <c r="A349" s="214">
        <v>2022</v>
      </c>
      <c r="B349" s="89" t="s">
        <v>32</v>
      </c>
      <c r="C349" s="214" t="s">
        <v>68</v>
      </c>
      <c r="D349" s="219">
        <v>16586.198934250868</v>
      </c>
      <c r="E349" s="216">
        <v>2304.2161641204275</v>
      </c>
      <c r="F349" s="216">
        <v>1626.8952879898077</v>
      </c>
      <c r="G349" s="216">
        <v>118.504741009128</v>
      </c>
      <c r="H349" s="217">
        <v>20635.815127370231</v>
      </c>
    </row>
    <row r="350" spans="1:8" ht="12.75" x14ac:dyDescent="0.2">
      <c r="A350" s="214">
        <v>2022</v>
      </c>
      <c r="B350" s="89" t="s">
        <v>33</v>
      </c>
      <c r="C350" s="214" t="s">
        <v>68</v>
      </c>
      <c r="D350" s="219">
        <v>13836.300353144537</v>
      </c>
      <c r="E350" s="216">
        <v>2319.6111984624226</v>
      </c>
      <c r="F350" s="216">
        <v>1312.4630973791693</v>
      </c>
      <c r="G350" s="216">
        <v>139.8447453360227</v>
      </c>
      <c r="H350" s="217">
        <v>17608.219394322154</v>
      </c>
    </row>
    <row r="351" spans="1:8" ht="12.75" x14ac:dyDescent="0.2">
      <c r="A351" s="214">
        <v>2023</v>
      </c>
      <c r="B351" s="89" t="s">
        <v>21</v>
      </c>
      <c r="C351" s="214" t="s">
        <v>68</v>
      </c>
      <c r="D351" s="219">
        <v>10559.25</v>
      </c>
      <c r="E351" s="216">
        <v>2180.25</v>
      </c>
      <c r="F351" s="216">
        <v>1386</v>
      </c>
      <c r="G351" s="216">
        <v>130.5</v>
      </c>
      <c r="H351" s="217">
        <v>14256</v>
      </c>
    </row>
    <row r="352" spans="1:8" ht="12.75" x14ac:dyDescent="0.2">
      <c r="A352" s="214">
        <v>2023</v>
      </c>
      <c r="B352" s="89" t="s">
        <v>23</v>
      </c>
      <c r="C352" s="214" t="s">
        <v>68</v>
      </c>
      <c r="D352" s="219">
        <v>14279.25</v>
      </c>
      <c r="E352" s="216">
        <v>2436</v>
      </c>
      <c r="F352" s="216">
        <v>691.5</v>
      </c>
      <c r="G352" s="216">
        <v>0</v>
      </c>
      <c r="H352" s="217">
        <v>17406.75</v>
      </c>
    </row>
    <row r="353" spans="1:8" ht="12.75" x14ac:dyDescent="0.2">
      <c r="A353" s="214">
        <v>2023</v>
      </c>
      <c r="B353" s="89" t="s">
        <v>24</v>
      </c>
      <c r="C353" s="214" t="s">
        <v>68</v>
      </c>
      <c r="D353" s="219">
        <v>16995.75</v>
      </c>
      <c r="E353" s="216">
        <v>2828.75</v>
      </c>
      <c r="F353" s="216">
        <v>549.75</v>
      </c>
      <c r="G353" s="216">
        <v>0</v>
      </c>
      <c r="H353" s="217">
        <v>20374.25</v>
      </c>
    </row>
    <row r="354" spans="1:8" ht="12.75" x14ac:dyDescent="0.2">
      <c r="A354" s="214">
        <v>2023</v>
      </c>
      <c r="B354" s="89" t="s">
        <v>25</v>
      </c>
      <c r="C354" s="214" t="s">
        <v>68</v>
      </c>
      <c r="D354" s="219">
        <v>14500.5</v>
      </c>
      <c r="E354" s="216">
        <v>2482.25</v>
      </c>
      <c r="F354" s="216">
        <v>628.5</v>
      </c>
      <c r="G354" s="216">
        <v>14</v>
      </c>
      <c r="H354" s="217">
        <v>17625.25</v>
      </c>
    </row>
    <row r="355" spans="1:8" ht="12.75" x14ac:dyDescent="0.2">
      <c r="A355" s="214">
        <v>2023</v>
      </c>
      <c r="B355" s="89" t="s">
        <v>26</v>
      </c>
      <c r="C355" s="214" t="s">
        <v>68</v>
      </c>
      <c r="D355" s="219">
        <v>17185</v>
      </c>
      <c r="E355" s="216">
        <v>3475.75</v>
      </c>
      <c r="F355" s="216">
        <v>994.75</v>
      </c>
      <c r="G355" s="216">
        <v>111</v>
      </c>
      <c r="H355" s="217">
        <v>21766.5</v>
      </c>
    </row>
    <row r="356" spans="1:8" ht="12.75" x14ac:dyDescent="0.2">
      <c r="A356" s="214">
        <v>2023</v>
      </c>
      <c r="B356" s="89" t="s">
        <v>27</v>
      </c>
      <c r="C356" s="214" t="s">
        <v>68</v>
      </c>
      <c r="D356" s="219">
        <v>16052.75</v>
      </c>
      <c r="E356" s="216">
        <v>2649.74</v>
      </c>
      <c r="F356" s="216">
        <v>520.25</v>
      </c>
      <c r="G356" s="216">
        <v>519</v>
      </c>
      <c r="H356" s="217">
        <v>19741.739999999998</v>
      </c>
    </row>
    <row r="357" spans="1:8" ht="12.75" x14ac:dyDescent="0.2">
      <c r="A357" s="214">
        <v>2023</v>
      </c>
      <c r="B357" s="89" t="s">
        <v>28</v>
      </c>
      <c r="C357" s="214" t="s">
        <v>68</v>
      </c>
      <c r="D357" s="219">
        <v>13269.76</v>
      </c>
      <c r="E357" s="216">
        <v>2745</v>
      </c>
      <c r="F357" s="216">
        <v>779</v>
      </c>
      <c r="G357" s="216">
        <v>40.25</v>
      </c>
      <c r="H357" s="217">
        <v>16834.010000000002</v>
      </c>
    </row>
    <row r="358" spans="1:8" ht="12.75" x14ac:dyDescent="0.2">
      <c r="A358" s="214">
        <v>2023</v>
      </c>
      <c r="B358" s="89" t="s">
        <v>29</v>
      </c>
      <c r="C358" s="214" t="s">
        <v>68</v>
      </c>
      <c r="D358" s="219">
        <v>14619.25</v>
      </c>
      <c r="E358" s="216">
        <v>5349.75</v>
      </c>
      <c r="F358" s="216">
        <v>368.25</v>
      </c>
      <c r="G358" s="216">
        <v>21</v>
      </c>
      <c r="H358" s="217">
        <v>20358.25</v>
      </c>
    </row>
    <row r="359" spans="1:8" ht="12.75" x14ac:dyDescent="0.2">
      <c r="A359" s="214">
        <v>2023</v>
      </c>
      <c r="B359" s="89" t="s">
        <v>30</v>
      </c>
      <c r="C359" s="214" t="s">
        <v>68</v>
      </c>
      <c r="D359" s="219">
        <v>13986.15</v>
      </c>
      <c r="E359" s="216">
        <v>4661.74</v>
      </c>
      <c r="F359" s="216">
        <v>945</v>
      </c>
      <c r="G359" s="216">
        <v>0</v>
      </c>
      <c r="H359" s="217">
        <v>19592.89</v>
      </c>
    </row>
    <row r="360" spans="1:8" ht="12.75" x14ac:dyDescent="0.2">
      <c r="A360" s="214">
        <v>2023</v>
      </c>
      <c r="B360" s="89" t="s">
        <v>31</v>
      </c>
      <c r="C360" s="214" t="s">
        <v>68</v>
      </c>
      <c r="D360" s="219">
        <v>11819.75</v>
      </c>
      <c r="E360" s="216">
        <v>4429</v>
      </c>
      <c r="F360" s="216">
        <v>1187.75</v>
      </c>
      <c r="G360" s="216">
        <v>0</v>
      </c>
      <c r="H360" s="217">
        <v>17436.5</v>
      </c>
    </row>
    <row r="361" spans="1:8" ht="12.75" x14ac:dyDescent="0.2">
      <c r="A361" s="214">
        <v>2023</v>
      </c>
      <c r="B361" s="89" t="s">
        <v>32</v>
      </c>
      <c r="C361" s="214" t="s">
        <v>68</v>
      </c>
      <c r="D361" s="219">
        <v>13199</v>
      </c>
      <c r="E361" s="216">
        <v>5719.5</v>
      </c>
      <c r="F361" s="216">
        <v>599.5</v>
      </c>
      <c r="G361" s="216">
        <v>40.5</v>
      </c>
      <c r="H361" s="217">
        <v>19558.5</v>
      </c>
    </row>
    <row r="362" spans="1:8" ht="12.75" x14ac:dyDescent="0.2">
      <c r="A362" s="214">
        <v>2023</v>
      </c>
      <c r="B362" s="89" t="s">
        <v>33</v>
      </c>
      <c r="C362" s="214" t="s">
        <v>68</v>
      </c>
      <c r="D362" s="219">
        <v>10812.75</v>
      </c>
      <c r="E362" s="216">
        <v>4552.25</v>
      </c>
      <c r="F362" s="216">
        <v>750.3</v>
      </c>
      <c r="G362" s="216">
        <v>167.75</v>
      </c>
      <c r="H362" s="217">
        <v>16283.05</v>
      </c>
    </row>
    <row r="363" spans="1:8" ht="12.75" x14ac:dyDescent="0.2">
      <c r="A363" s="214">
        <v>2024</v>
      </c>
      <c r="B363" s="89" t="s">
        <v>21</v>
      </c>
      <c r="C363" s="214" t="s">
        <v>68</v>
      </c>
      <c r="D363" s="219">
        <v>10131.75</v>
      </c>
      <c r="E363" s="216">
        <v>3036.25</v>
      </c>
      <c r="F363" s="216">
        <v>455.5</v>
      </c>
      <c r="G363" s="216">
        <v>458</v>
      </c>
      <c r="H363" s="217">
        <v>14081.5</v>
      </c>
    </row>
    <row r="364" spans="1:8" ht="12.75" x14ac:dyDescent="0.2">
      <c r="A364" s="214">
        <v>2024</v>
      </c>
      <c r="B364" s="89" t="s">
        <v>23</v>
      </c>
      <c r="C364" s="214" t="s">
        <v>68</v>
      </c>
      <c r="D364" s="219">
        <v>12659.25</v>
      </c>
      <c r="E364" s="216">
        <v>3102.25</v>
      </c>
      <c r="F364" s="216">
        <v>256.5</v>
      </c>
      <c r="G364" s="216">
        <v>90</v>
      </c>
      <c r="H364" s="217">
        <v>16108</v>
      </c>
    </row>
    <row r="365" spans="1:8" ht="12.75" x14ac:dyDescent="0.2">
      <c r="A365" s="214">
        <v>2024</v>
      </c>
      <c r="B365" s="89" t="s">
        <v>24</v>
      </c>
      <c r="C365" s="214" t="s">
        <v>68</v>
      </c>
      <c r="D365" s="219">
        <v>12277.75</v>
      </c>
      <c r="E365" s="216">
        <v>2693.5</v>
      </c>
      <c r="F365" s="216">
        <v>392.25</v>
      </c>
      <c r="G365" s="216">
        <v>0</v>
      </c>
      <c r="H365" s="217">
        <v>15363.5</v>
      </c>
    </row>
    <row r="366" spans="1:8" ht="12.75" x14ac:dyDescent="0.2">
      <c r="A366" s="214">
        <v>2024</v>
      </c>
      <c r="B366" s="89" t="s">
        <v>25</v>
      </c>
      <c r="C366" s="214" t="s">
        <v>68</v>
      </c>
      <c r="D366" s="219">
        <v>10812.75</v>
      </c>
      <c r="E366" s="216">
        <v>2286.25</v>
      </c>
      <c r="F366" s="216">
        <v>841.75</v>
      </c>
      <c r="G366" s="216">
        <v>0</v>
      </c>
      <c r="H366" s="217">
        <v>13940.75</v>
      </c>
    </row>
    <row r="367" spans="1:8" ht="12.75" x14ac:dyDescent="0.2">
      <c r="A367" s="214">
        <v>2024</v>
      </c>
      <c r="B367" s="89" t="s">
        <v>26</v>
      </c>
      <c r="C367" s="214" t="s">
        <v>68</v>
      </c>
      <c r="D367" s="219">
        <v>8519.9500000000007</v>
      </c>
      <c r="E367" s="216">
        <v>2965.25</v>
      </c>
      <c r="F367" s="216">
        <v>692.75</v>
      </c>
      <c r="G367" s="216">
        <v>34</v>
      </c>
      <c r="H367" s="217">
        <v>12211.95</v>
      </c>
    </row>
    <row r="368" spans="1:8" ht="12.75" x14ac:dyDescent="0.2">
      <c r="A368" s="214">
        <v>2024</v>
      </c>
      <c r="B368" s="89" t="s">
        <v>27</v>
      </c>
      <c r="C368" s="214" t="s">
        <v>68</v>
      </c>
      <c r="D368" s="219">
        <v>6442.75</v>
      </c>
      <c r="E368" s="216">
        <v>2171.25</v>
      </c>
      <c r="F368" s="216">
        <v>984</v>
      </c>
      <c r="G368" s="216">
        <v>30</v>
      </c>
      <c r="H368" s="217">
        <v>9628</v>
      </c>
    </row>
    <row r="369" spans="1:8" ht="12.75" x14ac:dyDescent="0.2">
      <c r="A369" s="214">
        <v>2024</v>
      </c>
      <c r="B369" s="89" t="s">
        <v>28</v>
      </c>
      <c r="C369" s="214" t="s">
        <v>68</v>
      </c>
      <c r="D369" s="219">
        <v>7342.75</v>
      </c>
      <c r="E369" s="216">
        <v>2009.25</v>
      </c>
      <c r="F369" s="216">
        <v>874.75</v>
      </c>
      <c r="G369" s="216">
        <v>0</v>
      </c>
      <c r="H369" s="217">
        <v>10226.75</v>
      </c>
    </row>
    <row r="370" spans="1:8" ht="12.75" x14ac:dyDescent="0.2">
      <c r="A370" s="214">
        <v>2024</v>
      </c>
      <c r="B370" s="89" t="s">
        <v>29</v>
      </c>
      <c r="C370" s="214" t="s">
        <v>68</v>
      </c>
      <c r="D370" s="219">
        <v>8071</v>
      </c>
      <c r="E370" s="216">
        <v>1871.75</v>
      </c>
      <c r="F370" s="216">
        <v>864.75</v>
      </c>
      <c r="G370" s="216">
        <v>142.5</v>
      </c>
      <c r="H370" s="217">
        <v>10950</v>
      </c>
    </row>
    <row r="371" spans="1:8" ht="12.75" x14ac:dyDescent="0.2">
      <c r="A371" s="214">
        <v>2024</v>
      </c>
      <c r="B371" s="89" t="s">
        <v>30</v>
      </c>
      <c r="C371" s="214" t="s">
        <v>68</v>
      </c>
      <c r="D371" s="219">
        <v>8215</v>
      </c>
      <c r="E371" s="216">
        <v>2427.5</v>
      </c>
      <c r="F371" s="216">
        <v>1189.75</v>
      </c>
      <c r="G371" s="216">
        <v>43</v>
      </c>
      <c r="H371" s="217">
        <v>11875.25</v>
      </c>
    </row>
    <row r="372" spans="1:8" ht="12.75" x14ac:dyDescent="0.2">
      <c r="A372" s="214">
        <v>2024</v>
      </c>
      <c r="B372" s="89" t="s">
        <v>31</v>
      </c>
      <c r="C372" s="214" t="s">
        <v>68</v>
      </c>
      <c r="D372" s="219">
        <v>13285.75</v>
      </c>
      <c r="E372" s="216">
        <v>1883</v>
      </c>
      <c r="F372" s="216">
        <v>1148</v>
      </c>
      <c r="G372" s="216">
        <v>0</v>
      </c>
      <c r="H372" s="217">
        <v>16316.75</v>
      </c>
    </row>
    <row r="373" spans="1:8" ht="12.75" x14ac:dyDescent="0.2">
      <c r="A373" s="214">
        <v>2024</v>
      </c>
      <c r="B373" s="89" t="s">
        <v>32</v>
      </c>
      <c r="C373" s="214" t="s">
        <v>68</v>
      </c>
      <c r="D373" s="219">
        <v>12323.130000000001</v>
      </c>
      <c r="E373" s="216">
        <v>1775.25</v>
      </c>
      <c r="F373" s="216">
        <v>1500.5</v>
      </c>
      <c r="G373" s="216">
        <v>0</v>
      </c>
      <c r="H373" s="217">
        <v>15598.880000000001</v>
      </c>
    </row>
    <row r="374" spans="1:8" ht="12.75" x14ac:dyDescent="0.2">
      <c r="A374" s="214">
        <v>2024</v>
      </c>
      <c r="B374" s="89" t="s">
        <v>33</v>
      </c>
      <c r="C374" s="214" t="s">
        <v>68</v>
      </c>
      <c r="D374" s="219">
        <v>9835.75</v>
      </c>
      <c r="E374" s="216">
        <v>1584.75</v>
      </c>
      <c r="F374" s="216">
        <v>1146.5</v>
      </c>
      <c r="G374" s="216">
        <v>146.5</v>
      </c>
      <c r="H374" s="217">
        <v>12713.5</v>
      </c>
    </row>
    <row r="375" spans="1:8" ht="12.75" x14ac:dyDescent="0.2">
      <c r="A375" s="56">
        <v>2025</v>
      </c>
      <c r="B375" s="72" t="s">
        <v>21</v>
      </c>
      <c r="C375" s="56" t="s">
        <v>68</v>
      </c>
      <c r="D375" s="219">
        <v>8490</v>
      </c>
      <c r="E375" s="216">
        <v>2753.75</v>
      </c>
      <c r="F375" s="216">
        <v>648</v>
      </c>
      <c r="G375" s="216">
        <v>21</v>
      </c>
      <c r="H375" s="217">
        <v>11912.75</v>
      </c>
    </row>
    <row r="376" spans="1:8" ht="12.75" x14ac:dyDescent="0.2">
      <c r="A376" s="56">
        <v>2025</v>
      </c>
      <c r="B376" s="72" t="s">
        <v>23</v>
      </c>
      <c r="C376" s="56" t="s">
        <v>68</v>
      </c>
      <c r="D376" s="219">
        <v>12095.5</v>
      </c>
      <c r="E376" s="216">
        <v>2565.9899999999998</v>
      </c>
      <c r="F376" s="216">
        <v>562.25</v>
      </c>
      <c r="G376" s="216">
        <v>0</v>
      </c>
      <c r="H376" s="217">
        <v>15223.74</v>
      </c>
    </row>
    <row r="377" spans="1:8" ht="12.75" x14ac:dyDescent="0.2">
      <c r="A377" s="56">
        <v>2025</v>
      </c>
      <c r="B377" s="72" t="s">
        <v>24</v>
      </c>
      <c r="C377" s="56" t="s">
        <v>68</v>
      </c>
      <c r="D377" s="219">
        <v>13974.85</v>
      </c>
      <c r="E377" s="216">
        <v>3123.3</v>
      </c>
      <c r="F377" s="216">
        <v>553.75</v>
      </c>
      <c r="G377" s="216">
        <v>0</v>
      </c>
      <c r="H377" s="217">
        <v>17651.900000000001</v>
      </c>
    </row>
    <row r="378" spans="1:8" ht="12.75" x14ac:dyDescent="0.2">
      <c r="A378" s="214">
        <v>2025</v>
      </c>
      <c r="B378" s="89" t="s">
        <v>25</v>
      </c>
      <c r="C378" s="214" t="s">
        <v>68</v>
      </c>
      <c r="D378" s="219">
        <v>13183.75</v>
      </c>
      <c r="E378" s="216">
        <v>839.75</v>
      </c>
      <c r="F378" s="216">
        <v>752</v>
      </c>
      <c r="G378" s="216">
        <v>56</v>
      </c>
      <c r="H378" s="217">
        <v>14831.5</v>
      </c>
    </row>
    <row r="379" spans="1:8" ht="12.75" x14ac:dyDescent="0.2">
      <c r="A379" s="56">
        <v>2025</v>
      </c>
      <c r="B379" s="72" t="s">
        <v>26</v>
      </c>
      <c r="C379" s="56" t="s">
        <v>68</v>
      </c>
      <c r="D379" s="219">
        <v>14504.25</v>
      </c>
      <c r="E379" s="216">
        <v>465.5</v>
      </c>
      <c r="F379" s="216">
        <v>466.25</v>
      </c>
      <c r="G379" s="216">
        <v>39.25</v>
      </c>
      <c r="H379" s="217">
        <v>15475.25</v>
      </c>
    </row>
    <row r="380" spans="1:8" ht="12.75" x14ac:dyDescent="0.2">
      <c r="A380" s="214">
        <v>2022</v>
      </c>
      <c r="B380" s="89" t="s">
        <v>21</v>
      </c>
      <c r="C380" s="214" t="s">
        <v>69</v>
      </c>
      <c r="D380" s="219">
        <v>30529</v>
      </c>
      <c r="E380" s="216">
        <v>2262.0500000000002</v>
      </c>
      <c r="F380" s="216">
        <v>10001.950000000001</v>
      </c>
      <c r="G380" s="216">
        <v>701.75</v>
      </c>
      <c r="H380" s="217">
        <v>43494.75</v>
      </c>
    </row>
    <row r="381" spans="1:8" ht="12.75" x14ac:dyDescent="0.2">
      <c r="A381" s="214">
        <v>2022</v>
      </c>
      <c r="B381" s="89" t="s">
        <v>23</v>
      </c>
      <c r="C381" s="214" t="s">
        <v>69</v>
      </c>
      <c r="D381" s="219">
        <v>38163.65</v>
      </c>
      <c r="E381" s="216">
        <v>2509.89</v>
      </c>
      <c r="F381" s="216">
        <v>14010.15</v>
      </c>
      <c r="G381" s="216">
        <v>791.75</v>
      </c>
      <c r="H381" s="217">
        <v>55475.44</v>
      </c>
    </row>
    <row r="382" spans="1:8" ht="12.75" x14ac:dyDescent="0.2">
      <c r="A382" s="214">
        <v>2022</v>
      </c>
      <c r="B382" s="89" t="s">
        <v>24</v>
      </c>
      <c r="C382" s="214" t="s">
        <v>69</v>
      </c>
      <c r="D382" s="219">
        <v>41972.35</v>
      </c>
      <c r="E382" s="216">
        <v>3324.5</v>
      </c>
      <c r="F382" s="216">
        <v>12507.25</v>
      </c>
      <c r="G382" s="216">
        <v>323.5</v>
      </c>
      <c r="H382" s="217">
        <v>58127.6</v>
      </c>
    </row>
    <row r="383" spans="1:8" ht="12.75" x14ac:dyDescent="0.2">
      <c r="A383" s="214">
        <v>2022</v>
      </c>
      <c r="B383" s="89" t="s">
        <v>25</v>
      </c>
      <c r="C383" s="214" t="s">
        <v>69</v>
      </c>
      <c r="D383" s="219">
        <v>33868.85</v>
      </c>
      <c r="E383" s="216">
        <v>3557.25</v>
      </c>
      <c r="F383" s="216">
        <v>13558</v>
      </c>
      <c r="G383" s="216">
        <v>323.75</v>
      </c>
      <c r="H383" s="217">
        <v>51307.85</v>
      </c>
    </row>
    <row r="384" spans="1:8" ht="12.75" x14ac:dyDescent="0.2">
      <c r="A384" s="214">
        <v>2022</v>
      </c>
      <c r="B384" s="89" t="s">
        <v>26</v>
      </c>
      <c r="C384" s="214" t="s">
        <v>69</v>
      </c>
      <c r="D384" s="219">
        <v>38524.15</v>
      </c>
      <c r="E384" s="216">
        <v>3620.5</v>
      </c>
      <c r="F384" s="216">
        <v>14731.75</v>
      </c>
      <c r="G384" s="216">
        <v>175.5</v>
      </c>
      <c r="H384" s="217">
        <v>57051.9</v>
      </c>
    </row>
    <row r="385" spans="1:8" ht="12.75" x14ac:dyDescent="0.2">
      <c r="A385" s="214">
        <v>2022</v>
      </c>
      <c r="B385" s="89" t="s">
        <v>27</v>
      </c>
      <c r="C385" s="214" t="s">
        <v>69</v>
      </c>
      <c r="D385" s="219">
        <v>40436.75</v>
      </c>
      <c r="E385" s="216">
        <v>4392.7</v>
      </c>
      <c r="F385" s="216">
        <v>13581</v>
      </c>
      <c r="G385" s="216">
        <v>321</v>
      </c>
      <c r="H385" s="217">
        <v>58731.45</v>
      </c>
    </row>
    <row r="386" spans="1:8" ht="12.75" x14ac:dyDescent="0.2">
      <c r="A386" s="214">
        <v>2022</v>
      </c>
      <c r="B386" s="89" t="s">
        <v>28</v>
      </c>
      <c r="C386" s="214" t="s">
        <v>69</v>
      </c>
      <c r="D386" s="219">
        <v>41122.899999999994</v>
      </c>
      <c r="E386" s="216">
        <v>2438.75</v>
      </c>
      <c r="F386" s="216">
        <v>15295.9</v>
      </c>
      <c r="G386" s="216">
        <v>1084.75</v>
      </c>
      <c r="H386" s="217">
        <v>59942.299999999996</v>
      </c>
    </row>
    <row r="387" spans="1:8" ht="12.75" x14ac:dyDescent="0.2">
      <c r="A387" s="214">
        <v>2022</v>
      </c>
      <c r="B387" s="89" t="s">
        <v>29</v>
      </c>
      <c r="C387" s="214" t="s">
        <v>69</v>
      </c>
      <c r="D387" s="219">
        <v>48545.600000000006</v>
      </c>
      <c r="E387" s="216">
        <v>4170.5</v>
      </c>
      <c r="F387" s="216">
        <v>18357.949999999997</v>
      </c>
      <c r="G387" s="216">
        <v>271.25</v>
      </c>
      <c r="H387" s="217">
        <v>71345.3</v>
      </c>
    </row>
    <row r="388" spans="1:8" ht="12.75" x14ac:dyDescent="0.2">
      <c r="A388" s="214">
        <v>2022</v>
      </c>
      <c r="B388" s="89" t="s">
        <v>30</v>
      </c>
      <c r="C388" s="214" t="s">
        <v>69</v>
      </c>
      <c r="D388" s="219">
        <v>47890.05</v>
      </c>
      <c r="E388" s="216">
        <v>6247.25</v>
      </c>
      <c r="F388" s="216">
        <v>17181.900000000001</v>
      </c>
      <c r="G388" s="216">
        <v>435</v>
      </c>
      <c r="H388" s="217">
        <v>71754.200000000012</v>
      </c>
    </row>
    <row r="389" spans="1:8" ht="12.75" x14ac:dyDescent="0.2">
      <c r="A389" s="214">
        <v>2022</v>
      </c>
      <c r="B389" s="89" t="s">
        <v>31</v>
      </c>
      <c r="C389" s="214" t="s">
        <v>69</v>
      </c>
      <c r="D389" s="219">
        <v>41523.15</v>
      </c>
      <c r="E389" s="216">
        <v>5019.95</v>
      </c>
      <c r="F389" s="216">
        <v>11996.15</v>
      </c>
      <c r="G389" s="216">
        <v>3358.75</v>
      </c>
      <c r="H389" s="217">
        <v>61898</v>
      </c>
    </row>
    <row r="390" spans="1:8" ht="12.75" x14ac:dyDescent="0.2">
      <c r="A390" s="214">
        <v>2022</v>
      </c>
      <c r="B390" s="89" t="s">
        <v>32</v>
      </c>
      <c r="C390" s="214" t="s">
        <v>69</v>
      </c>
      <c r="D390" s="219">
        <v>38954.050000000003</v>
      </c>
      <c r="E390" s="216">
        <v>5261.85</v>
      </c>
      <c r="F390" s="216">
        <v>13461.75</v>
      </c>
      <c r="G390" s="216">
        <v>542.5</v>
      </c>
      <c r="H390" s="217">
        <v>58220.15</v>
      </c>
    </row>
    <row r="391" spans="1:8" ht="12.75" x14ac:dyDescent="0.2">
      <c r="A391" s="214">
        <v>2022</v>
      </c>
      <c r="B391" s="89" t="s">
        <v>33</v>
      </c>
      <c r="C391" s="214" t="s">
        <v>69</v>
      </c>
      <c r="D391" s="219">
        <v>37035</v>
      </c>
      <c r="E391" s="216">
        <v>7096.95</v>
      </c>
      <c r="F391" s="216">
        <v>12517</v>
      </c>
      <c r="G391" s="216">
        <v>241.5</v>
      </c>
      <c r="H391" s="217">
        <v>56890.45</v>
      </c>
    </row>
    <row r="392" spans="1:8" ht="12.75" x14ac:dyDescent="0.2">
      <c r="A392" s="214">
        <v>2023</v>
      </c>
      <c r="B392" s="89" t="s">
        <v>21</v>
      </c>
      <c r="C392" s="214" t="s">
        <v>69</v>
      </c>
      <c r="D392" s="219">
        <v>30295</v>
      </c>
      <c r="E392" s="216">
        <v>4690.25</v>
      </c>
      <c r="F392" s="216">
        <v>7597.76</v>
      </c>
      <c r="G392" s="216">
        <v>157.75</v>
      </c>
      <c r="H392" s="217">
        <v>42740.76</v>
      </c>
    </row>
    <row r="393" spans="1:8" ht="12.75" x14ac:dyDescent="0.2">
      <c r="A393" s="214">
        <v>2023</v>
      </c>
      <c r="B393" s="89" t="s">
        <v>23</v>
      </c>
      <c r="C393" s="214" t="s">
        <v>69</v>
      </c>
      <c r="D393" s="219">
        <v>39788.85</v>
      </c>
      <c r="E393" s="216">
        <v>5004.75</v>
      </c>
      <c r="F393" s="216">
        <v>11330.25</v>
      </c>
      <c r="G393" s="216">
        <v>424.5</v>
      </c>
      <c r="H393" s="217">
        <v>56548.35</v>
      </c>
    </row>
    <row r="394" spans="1:8" ht="12.75" x14ac:dyDescent="0.2">
      <c r="A394" s="214">
        <v>2023</v>
      </c>
      <c r="B394" s="89" t="s">
        <v>24</v>
      </c>
      <c r="C394" s="214" t="s">
        <v>69</v>
      </c>
      <c r="D394" s="219">
        <v>35542</v>
      </c>
      <c r="E394" s="216">
        <v>5253</v>
      </c>
      <c r="F394" s="216">
        <v>8540.75</v>
      </c>
      <c r="G394" s="216">
        <v>723.6</v>
      </c>
      <c r="H394" s="217">
        <v>50059.35</v>
      </c>
    </row>
    <row r="395" spans="1:8" ht="12.75" x14ac:dyDescent="0.2">
      <c r="A395" s="214">
        <v>2023</v>
      </c>
      <c r="B395" s="89" t="s">
        <v>25</v>
      </c>
      <c r="C395" s="214" t="s">
        <v>69</v>
      </c>
      <c r="D395" s="219">
        <v>27126.799999999999</v>
      </c>
      <c r="E395" s="216">
        <v>4388.25</v>
      </c>
      <c r="F395" s="216">
        <v>6203.5</v>
      </c>
      <c r="G395" s="216">
        <v>400.5</v>
      </c>
      <c r="H395" s="217">
        <v>38119.050000000003</v>
      </c>
    </row>
    <row r="396" spans="1:8" ht="12.75" x14ac:dyDescent="0.2">
      <c r="A396" s="214">
        <v>2023</v>
      </c>
      <c r="B396" s="89" t="s">
        <v>26</v>
      </c>
      <c r="C396" s="214" t="s">
        <v>69</v>
      </c>
      <c r="D396" s="219">
        <v>30274.25</v>
      </c>
      <c r="E396" s="216">
        <v>6551.5</v>
      </c>
      <c r="F396" s="216">
        <v>9042.25</v>
      </c>
      <c r="G396" s="216">
        <v>44</v>
      </c>
      <c r="H396" s="217">
        <v>45912</v>
      </c>
    </row>
    <row r="397" spans="1:8" ht="12.75" x14ac:dyDescent="0.2">
      <c r="A397" s="214">
        <v>2023</v>
      </c>
      <c r="B397" s="89" t="s">
        <v>27</v>
      </c>
      <c r="C397" s="214" t="s">
        <v>69</v>
      </c>
      <c r="D397" s="219">
        <v>27170.5</v>
      </c>
      <c r="E397" s="216">
        <v>6377.75</v>
      </c>
      <c r="F397" s="216">
        <v>9699.5</v>
      </c>
      <c r="G397" s="216">
        <v>82</v>
      </c>
      <c r="H397" s="217">
        <v>43329.75</v>
      </c>
    </row>
    <row r="398" spans="1:8" ht="12.75" x14ac:dyDescent="0.2">
      <c r="A398" s="214">
        <v>2023</v>
      </c>
      <c r="B398" s="89" t="s">
        <v>28</v>
      </c>
      <c r="C398" s="214" t="s">
        <v>69</v>
      </c>
      <c r="D398" s="219">
        <v>26221.75</v>
      </c>
      <c r="E398" s="216">
        <v>6269.7</v>
      </c>
      <c r="F398" s="216">
        <v>9434.8000001907349</v>
      </c>
      <c r="G398" s="216">
        <v>113</v>
      </c>
      <c r="H398" s="217">
        <v>42039.250000190732</v>
      </c>
    </row>
    <row r="399" spans="1:8" ht="12.75" x14ac:dyDescent="0.2">
      <c r="A399" s="214">
        <v>2023</v>
      </c>
      <c r="B399" s="89" t="s">
        <v>29</v>
      </c>
      <c r="C399" s="214" t="s">
        <v>69</v>
      </c>
      <c r="D399" s="219">
        <v>31348.55</v>
      </c>
      <c r="E399" s="216">
        <v>6468.25</v>
      </c>
      <c r="F399" s="216">
        <v>10471.75</v>
      </c>
      <c r="G399" s="216">
        <v>30.5</v>
      </c>
      <c r="H399" s="217">
        <v>48319.05</v>
      </c>
    </row>
    <row r="400" spans="1:8" ht="12.75" x14ac:dyDescent="0.2">
      <c r="A400" s="214">
        <v>2023</v>
      </c>
      <c r="B400" s="89" t="s">
        <v>30</v>
      </c>
      <c r="C400" s="214" t="s">
        <v>69</v>
      </c>
      <c r="D400" s="219">
        <v>33499.5</v>
      </c>
      <c r="E400" s="216">
        <v>8879.35</v>
      </c>
      <c r="F400" s="216">
        <v>13379.5</v>
      </c>
      <c r="G400" s="216">
        <v>101</v>
      </c>
      <c r="H400" s="217">
        <v>55859.35</v>
      </c>
    </row>
    <row r="401" spans="1:8" ht="12.75" x14ac:dyDescent="0.2">
      <c r="A401" s="214">
        <v>2023</v>
      </c>
      <c r="B401" s="89" t="s">
        <v>31</v>
      </c>
      <c r="C401" s="214" t="s">
        <v>69</v>
      </c>
      <c r="D401" s="219">
        <v>29839.8</v>
      </c>
      <c r="E401" s="216">
        <v>5804.55</v>
      </c>
      <c r="F401" s="216">
        <v>13069.25</v>
      </c>
      <c r="G401" s="216">
        <v>147.5</v>
      </c>
      <c r="H401" s="217">
        <v>48861.1</v>
      </c>
    </row>
    <row r="402" spans="1:8" ht="12.75" x14ac:dyDescent="0.2">
      <c r="A402" s="214">
        <v>2023</v>
      </c>
      <c r="B402" s="89" t="s">
        <v>32</v>
      </c>
      <c r="C402" s="214" t="s">
        <v>69</v>
      </c>
      <c r="D402" s="219">
        <v>35048.400000000001</v>
      </c>
      <c r="E402" s="216">
        <v>4678.25</v>
      </c>
      <c r="F402" s="216">
        <v>11426</v>
      </c>
      <c r="G402" s="216">
        <v>13</v>
      </c>
      <c r="H402" s="217">
        <v>51165.65</v>
      </c>
    </row>
    <row r="403" spans="1:8" ht="12.75" x14ac:dyDescent="0.2">
      <c r="A403" s="214">
        <v>2023</v>
      </c>
      <c r="B403" s="89" t="s">
        <v>33</v>
      </c>
      <c r="C403" s="214" t="s">
        <v>69</v>
      </c>
      <c r="D403" s="219">
        <v>29849.3</v>
      </c>
      <c r="E403" s="216">
        <v>4543.2049999999999</v>
      </c>
      <c r="F403" s="216">
        <v>12919</v>
      </c>
      <c r="G403" s="216">
        <v>20</v>
      </c>
      <c r="H403" s="217">
        <v>47331.504999999997</v>
      </c>
    </row>
    <row r="404" spans="1:8" ht="12.75" x14ac:dyDescent="0.2">
      <c r="A404" s="214">
        <v>2024</v>
      </c>
      <c r="B404" s="89" t="s">
        <v>21</v>
      </c>
      <c r="C404" s="214" t="s">
        <v>69</v>
      </c>
      <c r="D404" s="219">
        <v>27160.949999999997</v>
      </c>
      <c r="E404" s="216">
        <v>2439.25</v>
      </c>
      <c r="F404" s="216">
        <v>8132</v>
      </c>
      <c r="G404" s="216">
        <v>304</v>
      </c>
      <c r="H404" s="217">
        <v>38036.199999999997</v>
      </c>
    </row>
    <row r="405" spans="1:8" ht="12.75" x14ac:dyDescent="0.2">
      <c r="A405" s="214">
        <v>2024</v>
      </c>
      <c r="B405" s="89" t="s">
        <v>23</v>
      </c>
      <c r="C405" s="214" t="s">
        <v>69</v>
      </c>
      <c r="D405" s="219">
        <v>35912.54</v>
      </c>
      <c r="E405" s="216">
        <v>2854.2</v>
      </c>
      <c r="F405" s="216">
        <v>8346.5</v>
      </c>
      <c r="G405" s="216">
        <v>99</v>
      </c>
      <c r="H405" s="217">
        <v>47212.24</v>
      </c>
    </row>
    <row r="406" spans="1:8" ht="12.75" x14ac:dyDescent="0.2">
      <c r="A406" s="214">
        <v>2024</v>
      </c>
      <c r="B406" s="89" t="s">
        <v>24</v>
      </c>
      <c r="C406" s="214" t="s">
        <v>69</v>
      </c>
      <c r="D406" s="219">
        <v>30600.39</v>
      </c>
      <c r="E406" s="216">
        <v>3342.75</v>
      </c>
      <c r="F406" s="216">
        <v>9208.65</v>
      </c>
      <c r="G406" s="216">
        <v>43.5</v>
      </c>
      <c r="H406" s="217">
        <v>43195.29</v>
      </c>
    </row>
    <row r="407" spans="1:8" ht="12.75" x14ac:dyDescent="0.2">
      <c r="A407" s="214">
        <v>2024</v>
      </c>
      <c r="B407" s="89" t="s">
        <v>25</v>
      </c>
      <c r="C407" s="214" t="s">
        <v>69</v>
      </c>
      <c r="D407" s="219">
        <v>34136.07</v>
      </c>
      <c r="E407" s="216">
        <v>5638</v>
      </c>
      <c r="F407" s="216">
        <v>9061.75</v>
      </c>
      <c r="G407" s="216">
        <v>337.5</v>
      </c>
      <c r="H407" s="217">
        <v>49173.32</v>
      </c>
    </row>
    <row r="408" spans="1:8" ht="12.75" x14ac:dyDescent="0.2">
      <c r="A408" s="214">
        <v>2024</v>
      </c>
      <c r="B408" s="89" t="s">
        <v>26</v>
      </c>
      <c r="C408" s="214" t="s">
        <v>69</v>
      </c>
      <c r="D408" s="219">
        <v>37450.089999999997</v>
      </c>
      <c r="E408" s="216">
        <v>4940.55</v>
      </c>
      <c r="F408" s="216">
        <v>9144.75</v>
      </c>
      <c r="G408" s="216">
        <v>297</v>
      </c>
      <c r="H408" s="217">
        <v>51832.39</v>
      </c>
    </row>
    <row r="409" spans="1:8" ht="12.75" x14ac:dyDescent="0.2">
      <c r="A409" s="214">
        <v>2024</v>
      </c>
      <c r="B409" s="89" t="s">
        <v>27</v>
      </c>
      <c r="C409" s="214" t="s">
        <v>69</v>
      </c>
      <c r="D409" s="219">
        <v>31443</v>
      </c>
      <c r="E409" s="216">
        <v>4970.92</v>
      </c>
      <c r="F409" s="216">
        <v>7444.75</v>
      </c>
      <c r="G409" s="216">
        <v>87.5</v>
      </c>
      <c r="H409" s="217">
        <v>43946.17</v>
      </c>
    </row>
    <row r="410" spans="1:8" ht="12.75" x14ac:dyDescent="0.2">
      <c r="A410" s="214">
        <v>2024</v>
      </c>
      <c r="B410" s="89" t="s">
        <v>28</v>
      </c>
      <c r="C410" s="214" t="s">
        <v>69</v>
      </c>
      <c r="D410" s="219">
        <v>34145.9</v>
      </c>
      <c r="E410" s="216">
        <v>5863.55</v>
      </c>
      <c r="F410" s="216">
        <v>5997.5</v>
      </c>
      <c r="G410" s="216">
        <v>39</v>
      </c>
      <c r="H410" s="217">
        <v>46045.950000000004</v>
      </c>
    </row>
    <row r="411" spans="1:8" ht="12.75" x14ac:dyDescent="0.2">
      <c r="A411" s="214">
        <v>2024</v>
      </c>
      <c r="B411" s="89" t="s">
        <v>29</v>
      </c>
      <c r="C411" s="214" t="s">
        <v>69</v>
      </c>
      <c r="D411" s="219">
        <v>35260.17</v>
      </c>
      <c r="E411" s="216">
        <v>4617.5</v>
      </c>
      <c r="F411" s="216">
        <v>6684.5</v>
      </c>
      <c r="G411" s="216">
        <v>88</v>
      </c>
      <c r="H411" s="217">
        <v>46650.17</v>
      </c>
    </row>
    <row r="412" spans="1:8" ht="12.75" x14ac:dyDescent="0.2">
      <c r="A412" s="214">
        <v>2024</v>
      </c>
      <c r="B412" s="89" t="s">
        <v>30</v>
      </c>
      <c r="C412" s="214" t="s">
        <v>69</v>
      </c>
      <c r="D412" s="219">
        <v>38724.6</v>
      </c>
      <c r="E412" s="216">
        <v>3791.25</v>
      </c>
      <c r="F412" s="216">
        <v>6171.5</v>
      </c>
      <c r="G412" s="216">
        <v>119.5</v>
      </c>
      <c r="H412" s="217">
        <v>48806.85</v>
      </c>
    </row>
    <row r="413" spans="1:8" ht="12.75" x14ac:dyDescent="0.2">
      <c r="A413" s="214">
        <v>2024</v>
      </c>
      <c r="B413" s="89" t="s">
        <v>31</v>
      </c>
      <c r="C413" s="214" t="s">
        <v>69</v>
      </c>
      <c r="D413" s="219">
        <v>32058.5</v>
      </c>
      <c r="E413" s="216">
        <v>3522.75</v>
      </c>
      <c r="F413" s="216">
        <v>9305.5</v>
      </c>
      <c r="G413" s="216">
        <v>33.5</v>
      </c>
      <c r="H413" s="217">
        <v>44920.25</v>
      </c>
    </row>
    <row r="414" spans="1:8" ht="12.75" x14ac:dyDescent="0.2">
      <c r="A414" s="214">
        <v>2024</v>
      </c>
      <c r="B414" s="89" t="s">
        <v>32</v>
      </c>
      <c r="C414" s="214" t="s">
        <v>69</v>
      </c>
      <c r="D414" s="219">
        <v>33048.44</v>
      </c>
      <c r="E414" s="216">
        <v>4022.5</v>
      </c>
      <c r="F414" s="216">
        <v>8428.0400000000009</v>
      </c>
      <c r="G414" s="216">
        <v>250.75</v>
      </c>
      <c r="H414" s="217">
        <v>45749.73</v>
      </c>
    </row>
    <row r="415" spans="1:8" ht="12.75" x14ac:dyDescent="0.2">
      <c r="A415" s="214">
        <v>2024</v>
      </c>
      <c r="B415" s="89" t="s">
        <v>33</v>
      </c>
      <c r="C415" s="214" t="s">
        <v>69</v>
      </c>
      <c r="D415" s="219">
        <v>26587.65</v>
      </c>
      <c r="E415" s="216">
        <v>4871.75</v>
      </c>
      <c r="F415" s="216">
        <v>5766.75</v>
      </c>
      <c r="G415" s="216">
        <v>636.78</v>
      </c>
      <c r="H415" s="217">
        <v>37862.93</v>
      </c>
    </row>
    <row r="416" spans="1:8" ht="12.75" x14ac:dyDescent="0.2">
      <c r="A416" s="56">
        <v>2025</v>
      </c>
      <c r="B416" s="72" t="s">
        <v>21</v>
      </c>
      <c r="C416" s="56" t="s">
        <v>69</v>
      </c>
      <c r="D416" s="219">
        <v>21896.3</v>
      </c>
      <c r="E416" s="216">
        <v>2835.77</v>
      </c>
      <c r="F416" s="216">
        <v>4404.75</v>
      </c>
      <c r="G416" s="216">
        <v>0</v>
      </c>
      <c r="H416" s="217">
        <v>29136.82</v>
      </c>
    </row>
    <row r="417" spans="1:11" ht="12.75" x14ac:dyDescent="0.2">
      <c r="A417" s="56">
        <v>2025</v>
      </c>
      <c r="B417" s="72" t="s">
        <v>23</v>
      </c>
      <c r="C417" s="56" t="s">
        <v>69</v>
      </c>
      <c r="D417" s="219">
        <v>27977.35</v>
      </c>
      <c r="E417" s="216">
        <v>2739</v>
      </c>
      <c r="F417" s="216">
        <v>7697.75</v>
      </c>
      <c r="G417" s="216">
        <v>86</v>
      </c>
      <c r="H417" s="217">
        <v>38500.1</v>
      </c>
    </row>
    <row r="418" spans="1:11" ht="12.75" x14ac:dyDescent="0.2">
      <c r="A418" s="56">
        <v>2025</v>
      </c>
      <c r="B418" s="72" t="s">
        <v>24</v>
      </c>
      <c r="C418" s="56" t="s">
        <v>69</v>
      </c>
      <c r="D418" s="219">
        <v>27563.5</v>
      </c>
      <c r="E418" s="216">
        <v>4098.12</v>
      </c>
      <c r="F418" s="216">
        <v>9015.75</v>
      </c>
      <c r="G418" s="216">
        <v>247</v>
      </c>
      <c r="H418" s="217">
        <v>40924.369999999995</v>
      </c>
    </row>
    <row r="419" spans="1:11" ht="12.75" x14ac:dyDescent="0.2">
      <c r="A419" s="214">
        <v>2025</v>
      </c>
      <c r="B419" s="89" t="s">
        <v>25</v>
      </c>
      <c r="C419" s="214" t="s">
        <v>69</v>
      </c>
      <c r="D419" s="219">
        <v>23945.5</v>
      </c>
      <c r="E419" s="216">
        <v>5359.25</v>
      </c>
      <c r="F419" s="216">
        <v>8309</v>
      </c>
      <c r="G419" s="216">
        <v>272.75</v>
      </c>
      <c r="H419" s="217">
        <v>37886.5</v>
      </c>
    </row>
    <row r="420" spans="1:11" ht="12.75" x14ac:dyDescent="0.2">
      <c r="A420" s="56">
        <v>2025</v>
      </c>
      <c r="B420" s="72" t="s">
        <v>26</v>
      </c>
      <c r="C420" s="56" t="s">
        <v>69</v>
      </c>
      <c r="D420" s="219">
        <v>24307</v>
      </c>
      <c r="E420" s="216">
        <v>5765.9</v>
      </c>
      <c r="F420" s="216">
        <v>7751</v>
      </c>
      <c r="G420" s="216">
        <v>94.75</v>
      </c>
      <c r="H420" s="217">
        <v>37918.65</v>
      </c>
    </row>
    <row r="421" spans="1:11" x14ac:dyDescent="0.2">
      <c r="A421" s="214">
        <v>2022</v>
      </c>
      <c r="B421" s="89" t="s">
        <v>21</v>
      </c>
      <c r="C421" s="214" t="s">
        <v>79</v>
      </c>
      <c r="D421" s="219">
        <v>34683.594029348438</v>
      </c>
      <c r="E421" s="216">
        <v>35178.138399179872</v>
      </c>
      <c r="F421" s="216">
        <v>13518.600270935065</v>
      </c>
      <c r="G421" s="216">
        <v>12024.267683419605</v>
      </c>
      <c r="H421" s="220">
        <v>95404.600382882985</v>
      </c>
      <c r="J421" s="161"/>
      <c r="K421" s="161"/>
    </row>
    <row r="422" spans="1:11" x14ac:dyDescent="0.2">
      <c r="A422" s="214">
        <v>2022</v>
      </c>
      <c r="B422" s="89" t="s">
        <v>23</v>
      </c>
      <c r="C422" s="214" t="s">
        <v>79</v>
      </c>
      <c r="D422" s="219">
        <v>41204.649795432764</v>
      </c>
      <c r="E422" s="216">
        <v>39215.899032556161</v>
      </c>
      <c r="F422" s="216">
        <v>18257.066512654641</v>
      </c>
      <c r="G422" s="216">
        <v>17202.444879228613</v>
      </c>
      <c r="H422" s="220">
        <v>115880.06021987218</v>
      </c>
      <c r="J422" s="161"/>
      <c r="K422" s="161"/>
    </row>
    <row r="423" spans="1:11" x14ac:dyDescent="0.2">
      <c r="A423" s="214">
        <v>2022</v>
      </c>
      <c r="B423" s="89" t="s">
        <v>24</v>
      </c>
      <c r="C423" s="214" t="s">
        <v>79</v>
      </c>
      <c r="D423" s="219">
        <v>43386.300787445703</v>
      </c>
      <c r="E423" s="216">
        <v>43259.106549611468</v>
      </c>
      <c r="F423" s="216">
        <v>19749.731408356394</v>
      </c>
      <c r="G423" s="216">
        <v>18765.648276315773</v>
      </c>
      <c r="H423" s="220">
        <v>125160.78702172934</v>
      </c>
      <c r="J423" s="161"/>
      <c r="K423" s="161"/>
    </row>
    <row r="424" spans="1:11" x14ac:dyDescent="0.2">
      <c r="A424" s="214">
        <v>2022</v>
      </c>
      <c r="B424" s="89" t="s">
        <v>25</v>
      </c>
      <c r="C424" s="214" t="s">
        <v>79</v>
      </c>
      <c r="D424" s="219">
        <v>44347.882413858933</v>
      </c>
      <c r="E424" s="216">
        <v>30772.983810270594</v>
      </c>
      <c r="F424" s="216">
        <v>15495.416940497336</v>
      </c>
      <c r="G424" s="216">
        <v>15886.771109764966</v>
      </c>
      <c r="H424" s="220">
        <v>106503.05427439182</v>
      </c>
      <c r="J424" s="161"/>
      <c r="K424" s="161"/>
    </row>
    <row r="425" spans="1:11" x14ac:dyDescent="0.2">
      <c r="A425" s="214">
        <v>2022</v>
      </c>
      <c r="B425" s="89" t="s">
        <v>26</v>
      </c>
      <c r="C425" s="214" t="s">
        <v>79</v>
      </c>
      <c r="D425" s="219">
        <v>41381.817051290462</v>
      </c>
      <c r="E425" s="216">
        <v>31334.819478358644</v>
      </c>
      <c r="F425" s="216">
        <v>14042.811189841323</v>
      </c>
      <c r="G425" s="216">
        <v>15923.082145800685</v>
      </c>
      <c r="H425" s="220">
        <v>102682.52986529112</v>
      </c>
      <c r="J425" s="161"/>
      <c r="K425" s="161"/>
    </row>
    <row r="426" spans="1:11" x14ac:dyDescent="0.2">
      <c r="A426" s="214">
        <v>2022</v>
      </c>
      <c r="B426" s="89" t="s">
        <v>27</v>
      </c>
      <c r="C426" s="214" t="s">
        <v>79</v>
      </c>
      <c r="D426" s="219">
        <v>38476.564103650264</v>
      </c>
      <c r="E426" s="216">
        <v>34469.069275179398</v>
      </c>
      <c r="F426" s="216">
        <v>16657.986798488844</v>
      </c>
      <c r="G426" s="216">
        <v>17702.431875939132</v>
      </c>
      <c r="H426" s="220">
        <v>107306.05205325763</v>
      </c>
      <c r="J426" s="161"/>
      <c r="K426" s="161"/>
    </row>
    <row r="427" spans="1:11" x14ac:dyDescent="0.2">
      <c r="A427" s="214">
        <v>2022</v>
      </c>
      <c r="B427" s="89" t="s">
        <v>28</v>
      </c>
      <c r="C427" s="214" t="s">
        <v>79</v>
      </c>
      <c r="D427" s="219">
        <v>40217.472968433387</v>
      </c>
      <c r="E427" s="216">
        <v>32250.244467631954</v>
      </c>
      <c r="F427" s="216">
        <v>16873.969873743768</v>
      </c>
      <c r="G427" s="216">
        <v>17278.273048457137</v>
      </c>
      <c r="H427" s="220">
        <v>106619.96035826625</v>
      </c>
      <c r="J427" s="161"/>
      <c r="K427" s="161"/>
    </row>
    <row r="428" spans="1:11" x14ac:dyDescent="0.2">
      <c r="A428" s="214">
        <v>2022</v>
      </c>
      <c r="B428" s="89" t="s">
        <v>29</v>
      </c>
      <c r="C428" s="214" t="s">
        <v>79</v>
      </c>
      <c r="D428" s="219">
        <v>48074.416599737509</v>
      </c>
      <c r="E428" s="216">
        <v>35236.849962581939</v>
      </c>
      <c r="F428" s="216">
        <v>18197.618724591674</v>
      </c>
      <c r="G428" s="216">
        <v>19720.661520284124</v>
      </c>
      <c r="H428" s="220">
        <v>121229.54680719525</v>
      </c>
      <c r="J428" s="161"/>
      <c r="K428" s="161"/>
    </row>
    <row r="429" spans="1:11" x14ac:dyDescent="0.2">
      <c r="A429" s="214">
        <v>2022</v>
      </c>
      <c r="B429" s="89" t="s">
        <v>30</v>
      </c>
      <c r="C429" s="214" t="s">
        <v>79</v>
      </c>
      <c r="D429" s="219">
        <v>52277.851030959202</v>
      </c>
      <c r="E429" s="216">
        <v>36540.324485035031</v>
      </c>
      <c r="F429" s="216">
        <v>18385.493688064897</v>
      </c>
      <c r="G429" s="216">
        <v>8889.1072401829988</v>
      </c>
      <c r="H429" s="220">
        <v>116092.77644424212</v>
      </c>
      <c r="J429" s="161"/>
      <c r="K429" s="161"/>
    </row>
    <row r="430" spans="1:11" x14ac:dyDescent="0.2">
      <c r="A430" s="214">
        <v>2022</v>
      </c>
      <c r="B430" s="89" t="s">
        <v>31</v>
      </c>
      <c r="C430" s="214" t="s">
        <v>79</v>
      </c>
      <c r="D430" s="219">
        <v>49526.845938965467</v>
      </c>
      <c r="E430" s="216">
        <v>36094.712390269357</v>
      </c>
      <c r="F430" s="216">
        <v>18174.728003737288</v>
      </c>
      <c r="G430" s="216">
        <v>8979.6138263790381</v>
      </c>
      <c r="H430" s="220">
        <v>112775.90015935115</v>
      </c>
      <c r="J430" s="161"/>
      <c r="K430" s="161"/>
    </row>
    <row r="431" spans="1:11" x14ac:dyDescent="0.2">
      <c r="A431" s="214">
        <v>2022</v>
      </c>
      <c r="B431" s="89" t="s">
        <v>32</v>
      </c>
      <c r="C431" s="214" t="s">
        <v>79</v>
      </c>
      <c r="D431" s="219">
        <v>47833.43106126527</v>
      </c>
      <c r="E431" s="216">
        <v>41239.012087455871</v>
      </c>
      <c r="F431" s="216">
        <v>18964.641229696972</v>
      </c>
      <c r="G431" s="216">
        <v>10005.316327831009</v>
      </c>
      <c r="H431" s="220">
        <v>118042.40070624911</v>
      </c>
      <c r="K431" s="161"/>
    </row>
    <row r="432" spans="1:11" x14ac:dyDescent="0.2">
      <c r="A432" s="214">
        <v>2022</v>
      </c>
      <c r="B432" s="89" t="s">
        <v>33</v>
      </c>
      <c r="C432" s="214" t="s">
        <v>79</v>
      </c>
      <c r="D432" s="219">
        <v>43328.296823611461</v>
      </c>
      <c r="E432" s="216">
        <v>40596.751500210958</v>
      </c>
      <c r="F432" s="216">
        <v>18536.859897003786</v>
      </c>
      <c r="G432" s="216">
        <v>7622.2104864448611</v>
      </c>
      <c r="H432" s="220">
        <v>110084.11870727106</v>
      </c>
      <c r="K432" s="161"/>
    </row>
    <row r="433" spans="1:11" x14ac:dyDescent="0.2">
      <c r="A433" s="214">
        <v>2023</v>
      </c>
      <c r="B433" s="89" t="s">
        <v>21</v>
      </c>
      <c r="C433" s="214" t="s">
        <v>79</v>
      </c>
      <c r="D433" s="219">
        <v>38094.917443561331</v>
      </c>
      <c r="E433" s="216">
        <v>25759.4784966556</v>
      </c>
      <c r="F433" s="216">
        <v>14540.292113958534</v>
      </c>
      <c r="G433" s="216">
        <v>2682.8427612411465</v>
      </c>
      <c r="H433" s="220">
        <v>81077.530815416612</v>
      </c>
      <c r="K433" s="161"/>
    </row>
    <row r="434" spans="1:11" x14ac:dyDescent="0.2">
      <c r="A434" s="214">
        <v>2023</v>
      </c>
      <c r="B434" s="89" t="s">
        <v>23</v>
      </c>
      <c r="C434" s="214" t="s">
        <v>79</v>
      </c>
      <c r="D434" s="219">
        <v>52426.087150738909</v>
      </c>
      <c r="E434" s="216">
        <v>30770.120609702386</v>
      </c>
      <c r="F434" s="216">
        <v>14998.876778740441</v>
      </c>
      <c r="G434" s="216">
        <v>4665.9333707334254</v>
      </c>
      <c r="H434" s="220">
        <v>102861.01790991516</v>
      </c>
      <c r="K434" s="161"/>
    </row>
    <row r="435" spans="1:11" ht="15" x14ac:dyDescent="0.2">
      <c r="A435" s="214">
        <v>2023</v>
      </c>
      <c r="B435" s="89" t="s">
        <v>24</v>
      </c>
      <c r="C435" s="214" t="s">
        <v>80</v>
      </c>
      <c r="D435" s="219">
        <v>45193.791600248012</v>
      </c>
      <c r="E435" s="216">
        <v>37232.8319700344</v>
      </c>
      <c r="F435" s="216">
        <v>20431.846191606161</v>
      </c>
      <c r="G435" s="216">
        <v>5032.2090541863563</v>
      </c>
      <c r="H435" s="220">
        <v>107890.67881607494</v>
      </c>
      <c r="K435" s="161"/>
    </row>
    <row r="436" spans="1:11" ht="15" x14ac:dyDescent="0.2">
      <c r="A436" s="214">
        <v>2023</v>
      </c>
      <c r="B436" s="89" t="s">
        <v>25</v>
      </c>
      <c r="C436" s="214" t="s">
        <v>80</v>
      </c>
      <c r="D436" s="219">
        <v>37890.224757946678</v>
      </c>
      <c r="E436" s="216">
        <v>30681.323278744734</v>
      </c>
      <c r="F436" s="216">
        <v>19042.446192905198</v>
      </c>
      <c r="G436" s="216">
        <v>3076.1732289966772</v>
      </c>
      <c r="H436" s="220">
        <v>90690.167458593278</v>
      </c>
      <c r="K436" s="161"/>
    </row>
    <row r="437" spans="1:11" ht="15" x14ac:dyDescent="0.2">
      <c r="A437" s="214">
        <v>2023</v>
      </c>
      <c r="B437" s="89" t="s">
        <v>26</v>
      </c>
      <c r="C437" s="214" t="s">
        <v>80</v>
      </c>
      <c r="D437" s="219">
        <v>45962.243989838949</v>
      </c>
      <c r="E437" s="216">
        <v>32329.477420780513</v>
      </c>
      <c r="F437" s="216">
        <v>21469.787324336867</v>
      </c>
      <c r="G437" s="216">
        <v>3929.7812650436813</v>
      </c>
      <c r="H437" s="220">
        <v>103691.29000000001</v>
      </c>
      <c r="K437" s="161"/>
    </row>
    <row r="438" spans="1:11" ht="15" x14ac:dyDescent="0.2">
      <c r="A438" s="214">
        <v>2023</v>
      </c>
      <c r="B438" s="89" t="s">
        <v>27</v>
      </c>
      <c r="C438" s="214" t="s">
        <v>80</v>
      </c>
      <c r="D438" s="219">
        <v>42095.135744766972</v>
      </c>
      <c r="E438" s="216">
        <v>30794.954949526906</v>
      </c>
      <c r="F438" s="216">
        <v>19639.051291806012</v>
      </c>
      <c r="G438" s="216">
        <v>3677.0730139001093</v>
      </c>
      <c r="H438" s="220">
        <v>96206.214999999997</v>
      </c>
      <c r="K438" s="161"/>
    </row>
    <row r="439" spans="1:11" ht="15" x14ac:dyDescent="0.2">
      <c r="A439" s="214">
        <v>2023</v>
      </c>
      <c r="B439" s="89" t="s">
        <v>28</v>
      </c>
      <c r="C439" s="214" t="s">
        <v>80</v>
      </c>
      <c r="D439" s="219">
        <v>40254.571776484714</v>
      </c>
      <c r="E439" s="216">
        <v>34974.142402586818</v>
      </c>
      <c r="F439" s="216">
        <v>17568.459863459044</v>
      </c>
      <c r="G439" s="216">
        <v>4069.655957469427</v>
      </c>
      <c r="H439" s="220">
        <v>96866.830000000016</v>
      </c>
      <c r="K439" s="161"/>
    </row>
    <row r="440" spans="1:11" ht="15" x14ac:dyDescent="0.2">
      <c r="A440" s="214">
        <v>2023</v>
      </c>
      <c r="B440" s="89" t="s">
        <v>29</v>
      </c>
      <c r="C440" s="214" t="s">
        <v>80</v>
      </c>
      <c r="D440" s="219">
        <v>40981.820958746415</v>
      </c>
      <c r="E440" s="216">
        <v>36142.273138087978</v>
      </c>
      <c r="F440" s="216">
        <v>15715.47732472584</v>
      </c>
      <c r="G440" s="216">
        <v>5073.3485784397599</v>
      </c>
      <c r="H440" s="220">
        <v>97912.92</v>
      </c>
      <c r="K440" s="161"/>
    </row>
    <row r="441" spans="1:11" ht="15" x14ac:dyDescent="0.2">
      <c r="A441" s="214">
        <v>2023</v>
      </c>
      <c r="B441" s="89" t="s">
        <v>30</v>
      </c>
      <c r="C441" s="214" t="s">
        <v>80</v>
      </c>
      <c r="D441" s="219">
        <v>44878.233685785075</v>
      </c>
      <c r="E441" s="216">
        <v>38270.169501640092</v>
      </c>
      <c r="F441" s="216">
        <v>15192.83706699986</v>
      </c>
      <c r="G441" s="216">
        <v>6739.3997455749741</v>
      </c>
      <c r="H441" s="220">
        <v>105080.64</v>
      </c>
      <c r="K441" s="161"/>
    </row>
    <row r="442" spans="1:11" ht="15" x14ac:dyDescent="0.2">
      <c r="A442" s="214">
        <v>2023</v>
      </c>
      <c r="B442" s="89" t="s">
        <v>31</v>
      </c>
      <c r="C442" s="214" t="s">
        <v>80</v>
      </c>
      <c r="D442" s="219">
        <v>40512.016030971325</v>
      </c>
      <c r="E442" s="216">
        <v>35470.839066913271</v>
      </c>
      <c r="F442" s="216">
        <v>15686.226479407977</v>
      </c>
      <c r="G442" s="216">
        <v>5397.2684227074224</v>
      </c>
      <c r="H442" s="220">
        <v>97066.35</v>
      </c>
      <c r="K442" s="161"/>
    </row>
    <row r="443" spans="1:11" ht="15" x14ac:dyDescent="0.2">
      <c r="A443" s="214">
        <v>2023</v>
      </c>
      <c r="B443" s="89" t="s">
        <v>32</v>
      </c>
      <c r="C443" s="214" t="s">
        <v>80</v>
      </c>
      <c r="D443" s="219">
        <v>47836.423946485549</v>
      </c>
      <c r="E443" s="216">
        <v>42414.471510574163</v>
      </c>
      <c r="F443" s="216">
        <v>14972.532587776959</v>
      </c>
      <c r="G443" s="216">
        <v>5644.5419551633313</v>
      </c>
      <c r="H443" s="220">
        <v>110867.97</v>
      </c>
      <c r="K443" s="161"/>
    </row>
    <row r="444" spans="1:11" ht="15" x14ac:dyDescent="0.2">
      <c r="A444" s="214">
        <v>2023</v>
      </c>
      <c r="B444" s="89" t="s">
        <v>33</v>
      </c>
      <c r="C444" s="214" t="s">
        <v>80</v>
      </c>
      <c r="D444" s="219">
        <v>33826.272295746712</v>
      </c>
      <c r="E444" s="216">
        <v>43927.593517081019</v>
      </c>
      <c r="F444" s="216">
        <v>16331.85801550139</v>
      </c>
      <c r="G444" s="216">
        <v>5576.3861716708789</v>
      </c>
      <c r="H444" s="220">
        <v>99662.11</v>
      </c>
      <c r="K444" s="161"/>
    </row>
    <row r="445" spans="1:11" ht="15" x14ac:dyDescent="0.2">
      <c r="A445" s="214">
        <v>2024</v>
      </c>
      <c r="B445" s="89" t="s">
        <v>21</v>
      </c>
      <c r="C445" s="214" t="s">
        <v>80</v>
      </c>
      <c r="D445" s="219">
        <v>28849.299484092859</v>
      </c>
      <c r="E445" s="216">
        <v>32831.959423903696</v>
      </c>
      <c r="F445" s="216">
        <v>14370.863624247637</v>
      </c>
      <c r="G445" s="216">
        <v>3332.0274677558041</v>
      </c>
      <c r="H445" s="220">
        <v>79384.149999999994</v>
      </c>
      <c r="K445" s="161"/>
    </row>
    <row r="446" spans="1:11" ht="15" x14ac:dyDescent="0.2">
      <c r="A446" s="214">
        <v>2024</v>
      </c>
      <c r="B446" s="89" t="s">
        <v>23</v>
      </c>
      <c r="C446" s="214" t="s">
        <v>80</v>
      </c>
      <c r="D446" s="219">
        <v>38425.585404987112</v>
      </c>
      <c r="E446" s="216">
        <v>31566.479802235597</v>
      </c>
      <c r="F446" s="216">
        <v>17206.11407996561</v>
      </c>
      <c r="G446" s="216">
        <v>4361.442712811694</v>
      </c>
      <c r="H446" s="220">
        <v>91559.622000000018</v>
      </c>
      <c r="K446" s="161"/>
    </row>
    <row r="447" spans="1:11" ht="15" x14ac:dyDescent="0.2">
      <c r="A447" s="214">
        <v>2024</v>
      </c>
      <c r="B447" s="89" t="s">
        <v>24</v>
      </c>
      <c r="C447" s="214" t="s">
        <v>80</v>
      </c>
      <c r="D447" s="219">
        <v>36745.479962740035</v>
      </c>
      <c r="E447" s="216">
        <v>30516.630902837493</v>
      </c>
      <c r="F447" s="216">
        <v>15236.772678417885</v>
      </c>
      <c r="G447" s="216">
        <v>3954.7564560045857</v>
      </c>
      <c r="H447" s="220">
        <v>86453.64</v>
      </c>
      <c r="K447" s="161"/>
    </row>
    <row r="448" spans="1:11" ht="15" x14ac:dyDescent="0.2">
      <c r="A448" s="214">
        <v>2024</v>
      </c>
      <c r="B448" s="89" t="s">
        <v>25</v>
      </c>
      <c r="C448" s="214" t="s">
        <v>80</v>
      </c>
      <c r="D448" s="219">
        <v>40698.01</v>
      </c>
      <c r="E448" s="216">
        <v>35185.130000000012</v>
      </c>
      <c r="F448" s="216">
        <v>17938.07</v>
      </c>
      <c r="G448" s="216">
        <v>3543</v>
      </c>
      <c r="H448" s="220">
        <v>97364.210000000021</v>
      </c>
      <c r="K448" s="161"/>
    </row>
    <row r="449" spans="1:11" ht="15" x14ac:dyDescent="0.2">
      <c r="A449" s="229">
        <v>2024</v>
      </c>
      <c r="B449" s="89" t="s">
        <v>26</v>
      </c>
      <c r="C449" s="214" t="s">
        <v>80</v>
      </c>
      <c r="D449" s="219">
        <v>36078.29</v>
      </c>
      <c r="E449" s="216">
        <v>35116.500000000007</v>
      </c>
      <c r="F449" s="216">
        <v>16916.86</v>
      </c>
      <c r="G449" s="216">
        <v>1791.3</v>
      </c>
      <c r="H449" s="220">
        <v>89902.950000000012</v>
      </c>
      <c r="K449" s="161"/>
    </row>
    <row r="450" spans="1:11" ht="15" x14ac:dyDescent="0.2">
      <c r="A450" s="214">
        <v>2024</v>
      </c>
      <c r="B450" s="89" t="s">
        <v>27</v>
      </c>
      <c r="C450" s="214" t="s">
        <v>80</v>
      </c>
      <c r="D450" s="219">
        <v>34052.130000000005</v>
      </c>
      <c r="E450" s="216">
        <v>26857</v>
      </c>
      <c r="F450" s="216">
        <v>16043.5</v>
      </c>
      <c r="G450" s="216">
        <v>1778.75</v>
      </c>
      <c r="H450" s="220">
        <v>78731.38</v>
      </c>
      <c r="K450" s="161"/>
    </row>
    <row r="451" spans="1:11" ht="15" x14ac:dyDescent="0.2">
      <c r="A451" s="214">
        <v>2024</v>
      </c>
      <c r="B451" s="89" t="s">
        <v>28</v>
      </c>
      <c r="C451" s="214" t="s">
        <v>80</v>
      </c>
      <c r="D451" s="219">
        <v>40279.279999999999</v>
      </c>
      <c r="E451" s="216">
        <v>29290.760000000002</v>
      </c>
      <c r="F451" s="216">
        <v>16490.510000000002</v>
      </c>
      <c r="G451" s="216">
        <v>2780.5</v>
      </c>
      <c r="H451" s="220">
        <v>88841.050000000017</v>
      </c>
      <c r="K451" s="161"/>
    </row>
    <row r="452" spans="1:11" ht="15" x14ac:dyDescent="0.2">
      <c r="A452" s="229">
        <v>2024</v>
      </c>
      <c r="B452" s="89" t="s">
        <v>29</v>
      </c>
      <c r="C452" s="214" t="s">
        <v>80</v>
      </c>
      <c r="D452" s="219">
        <v>38817</v>
      </c>
      <c r="E452" s="216">
        <v>24043.749999999996</v>
      </c>
      <c r="F452" s="216">
        <v>18443.61</v>
      </c>
      <c r="G452" s="216">
        <v>3015.7</v>
      </c>
      <c r="H452" s="220">
        <v>84320.06</v>
      </c>
      <c r="K452" s="161"/>
    </row>
    <row r="453" spans="1:11" ht="15" x14ac:dyDescent="0.2">
      <c r="A453" s="229">
        <v>2024</v>
      </c>
      <c r="B453" s="89" t="s">
        <v>30</v>
      </c>
      <c r="C453" s="214" t="s">
        <v>80</v>
      </c>
      <c r="D453" s="219">
        <v>36633.379999999997</v>
      </c>
      <c r="E453" s="216">
        <v>23562.7</v>
      </c>
      <c r="F453" s="216">
        <v>16579.45</v>
      </c>
      <c r="G453" s="216">
        <v>2116</v>
      </c>
      <c r="H453" s="220">
        <v>78891.53</v>
      </c>
      <c r="K453" s="161"/>
    </row>
    <row r="454" spans="1:11" ht="15" x14ac:dyDescent="0.2">
      <c r="A454" s="214">
        <v>2024</v>
      </c>
      <c r="B454" s="89" t="s">
        <v>31</v>
      </c>
      <c r="C454" s="214" t="s">
        <v>80</v>
      </c>
      <c r="D454" s="219">
        <v>39269.229999999996</v>
      </c>
      <c r="E454" s="216">
        <v>27153.149999999998</v>
      </c>
      <c r="F454" s="216">
        <v>19578.25</v>
      </c>
      <c r="G454" s="216">
        <v>1647.85</v>
      </c>
      <c r="H454" s="220">
        <v>87648.48</v>
      </c>
      <c r="K454" s="161"/>
    </row>
    <row r="455" spans="1:11" ht="15" x14ac:dyDescent="0.2">
      <c r="A455" s="229">
        <v>2024</v>
      </c>
      <c r="B455" s="89" t="s">
        <v>32</v>
      </c>
      <c r="C455" s="214" t="s">
        <v>80</v>
      </c>
      <c r="D455" s="219">
        <v>40340.69</v>
      </c>
      <c r="E455" s="216">
        <v>24214.49</v>
      </c>
      <c r="F455" s="216">
        <v>19449.489999999998</v>
      </c>
      <c r="G455" s="216">
        <v>1352</v>
      </c>
      <c r="H455" s="220">
        <v>85356.670000000013</v>
      </c>
      <c r="K455" s="161"/>
    </row>
    <row r="456" spans="1:11" ht="15" x14ac:dyDescent="0.2">
      <c r="A456" s="214">
        <v>2024</v>
      </c>
      <c r="B456" s="89" t="s">
        <v>33</v>
      </c>
      <c r="C456" s="214" t="s">
        <v>80</v>
      </c>
      <c r="D456" s="219">
        <v>36847.574999999997</v>
      </c>
      <c r="E456" s="216">
        <v>26568.19</v>
      </c>
      <c r="F456" s="216">
        <v>16476.125</v>
      </c>
      <c r="G456" s="216">
        <v>1829.35</v>
      </c>
      <c r="H456" s="220">
        <v>81721.240000000005</v>
      </c>
      <c r="K456" s="161"/>
    </row>
    <row r="457" spans="1:11" ht="15" x14ac:dyDescent="0.2">
      <c r="A457" s="214">
        <v>2025</v>
      </c>
      <c r="B457" s="89" t="s">
        <v>21</v>
      </c>
      <c r="C457" s="214" t="s">
        <v>80</v>
      </c>
      <c r="D457" s="219">
        <v>27514.75</v>
      </c>
      <c r="E457" s="216">
        <v>20120.999999999996</v>
      </c>
      <c r="F457" s="216">
        <v>13549.5</v>
      </c>
      <c r="G457" s="216">
        <v>1527</v>
      </c>
      <c r="H457" s="220">
        <v>62712.25</v>
      </c>
      <c r="K457" s="161"/>
    </row>
    <row r="458" spans="1:11" ht="15" x14ac:dyDescent="0.2">
      <c r="A458" s="229">
        <v>2025</v>
      </c>
      <c r="B458" s="89" t="s">
        <v>23</v>
      </c>
      <c r="C458" s="214" t="s">
        <v>80</v>
      </c>
      <c r="D458" s="219">
        <v>31553.65</v>
      </c>
      <c r="E458" s="216">
        <v>26176.949999999997</v>
      </c>
      <c r="F458" s="216">
        <v>14950.449999999999</v>
      </c>
      <c r="G458" s="216">
        <v>1657</v>
      </c>
      <c r="H458" s="220">
        <v>74338.05</v>
      </c>
      <c r="K458" s="161"/>
    </row>
    <row r="459" spans="1:11" ht="15" x14ac:dyDescent="0.2">
      <c r="A459" s="229">
        <v>2025</v>
      </c>
      <c r="B459" s="89" t="s">
        <v>24</v>
      </c>
      <c r="C459" s="214" t="s">
        <v>80</v>
      </c>
      <c r="D459" s="219">
        <v>31459.81</v>
      </c>
      <c r="E459" s="216">
        <v>25772.05</v>
      </c>
      <c r="F459" s="216">
        <v>14408.55</v>
      </c>
      <c r="G459" s="216">
        <v>1166.25</v>
      </c>
      <c r="H459" s="220">
        <v>72806.66</v>
      </c>
      <c r="K459" s="161"/>
    </row>
    <row r="460" spans="1:11" ht="15" x14ac:dyDescent="0.2">
      <c r="A460" s="275">
        <v>2025</v>
      </c>
      <c r="B460" s="270" t="s">
        <v>25</v>
      </c>
      <c r="C460" s="275" t="s">
        <v>80</v>
      </c>
      <c r="D460" s="276">
        <v>32790.83</v>
      </c>
      <c r="E460" s="216">
        <v>23318.31</v>
      </c>
      <c r="F460" s="216">
        <v>14104.15</v>
      </c>
      <c r="G460" s="216">
        <v>1148.75</v>
      </c>
      <c r="H460" s="220">
        <v>71362.039999999994</v>
      </c>
      <c r="K460" s="161"/>
    </row>
    <row r="461" spans="1:11" s="277" customFormat="1" ht="15" x14ac:dyDescent="0.2">
      <c r="A461" s="279">
        <v>2025</v>
      </c>
      <c r="B461" s="241" t="s">
        <v>26</v>
      </c>
      <c r="C461" s="242" t="s">
        <v>80</v>
      </c>
      <c r="D461" s="221">
        <v>40452.649999999994</v>
      </c>
      <c r="E461" s="218">
        <v>28873.52</v>
      </c>
      <c r="F461" s="218">
        <v>18170.899999999998</v>
      </c>
      <c r="G461" s="218">
        <v>1289</v>
      </c>
      <c r="H461" s="222">
        <v>88786.069999999992</v>
      </c>
      <c r="K461" s="278"/>
    </row>
    <row r="462" spans="1:11" ht="12.75" x14ac:dyDescent="0.2">
      <c r="A462" s="56"/>
      <c r="B462" s="72"/>
      <c r="C462" s="56"/>
      <c r="D462" s="122"/>
      <c r="E462" s="109"/>
      <c r="F462" s="109"/>
      <c r="G462" s="109"/>
      <c r="H462" s="109"/>
      <c r="K462" s="161"/>
    </row>
    <row r="463" spans="1:11" x14ac:dyDescent="0.25">
      <c r="A463" s="110"/>
      <c r="B463" s="130"/>
      <c r="C463" s="128"/>
      <c r="D463" s="111"/>
      <c r="E463" s="111"/>
      <c r="F463" s="111"/>
      <c r="G463" s="111"/>
      <c r="H463" s="111"/>
    </row>
    <row r="464" spans="1:11" ht="12.75" x14ac:dyDescent="0.2">
      <c r="A464" s="117" t="s">
        <v>46</v>
      </c>
      <c r="B464" s="118"/>
      <c r="C464" s="118"/>
      <c r="D464" s="119"/>
      <c r="E464" s="119"/>
      <c r="F464" s="119"/>
      <c r="G464" s="119"/>
      <c r="H464" s="120"/>
    </row>
    <row r="465" spans="1:8" ht="12.75" x14ac:dyDescent="0.2">
      <c r="A465" s="100" t="s">
        <v>47</v>
      </c>
      <c r="B465" s="129"/>
      <c r="C465" s="129"/>
      <c r="D465" s="128"/>
      <c r="E465" s="128"/>
      <c r="F465" s="128"/>
      <c r="G465" s="128"/>
      <c r="H465" s="101"/>
    </row>
    <row r="466" spans="1:8" ht="12.75" x14ac:dyDescent="0.2">
      <c r="A466" s="370" t="s">
        <v>48</v>
      </c>
      <c r="B466" s="371"/>
      <c r="C466" s="371"/>
      <c r="D466" s="371"/>
      <c r="E466" s="371"/>
      <c r="F466" s="371"/>
      <c r="G466" s="371"/>
      <c r="H466" s="372"/>
    </row>
    <row r="467" spans="1:8" ht="12.75" x14ac:dyDescent="0.2">
      <c r="A467" s="370"/>
      <c r="B467" s="371"/>
      <c r="C467" s="371"/>
      <c r="D467" s="371"/>
      <c r="E467" s="371"/>
      <c r="F467" s="371"/>
      <c r="G467" s="371"/>
      <c r="H467" s="372"/>
    </row>
    <row r="468" spans="1:8" ht="12.75" x14ac:dyDescent="0.2">
      <c r="A468" s="102" t="s">
        <v>81</v>
      </c>
      <c r="B468" s="127"/>
      <c r="C468" s="127"/>
      <c r="D468" s="126"/>
      <c r="E468" s="126"/>
      <c r="F468" s="126"/>
      <c r="G468" s="126"/>
      <c r="H468" s="103"/>
    </row>
    <row r="469" spans="1:8" ht="12.75" x14ac:dyDescent="0.2">
      <c r="A469" s="373" t="s">
        <v>82</v>
      </c>
      <c r="B469" s="374"/>
      <c r="C469" s="374"/>
      <c r="D469" s="374"/>
      <c r="E469" s="374"/>
      <c r="F469" s="374"/>
      <c r="G469" s="374"/>
      <c r="H469" s="375"/>
    </row>
    <row r="470" spans="1:8" ht="12.75" x14ac:dyDescent="0.2">
      <c r="A470" s="373"/>
      <c r="B470" s="374"/>
      <c r="C470" s="374"/>
      <c r="D470" s="374"/>
      <c r="E470" s="374"/>
      <c r="F470" s="374"/>
      <c r="G470" s="374"/>
      <c r="H470" s="375"/>
    </row>
    <row r="471" spans="1:8" ht="16.5" customHeight="1" x14ac:dyDescent="0.2">
      <c r="A471" s="373"/>
      <c r="B471" s="374"/>
      <c r="C471" s="374"/>
      <c r="D471" s="374"/>
      <c r="E471" s="374"/>
      <c r="F471" s="374"/>
      <c r="G471" s="374"/>
      <c r="H471" s="375"/>
    </row>
    <row r="472" spans="1:8" ht="41.25" customHeight="1" x14ac:dyDescent="0.2">
      <c r="A472" s="370" t="s">
        <v>83</v>
      </c>
      <c r="B472" s="374"/>
      <c r="C472" s="374"/>
      <c r="D472" s="374"/>
      <c r="E472" s="374"/>
      <c r="F472" s="374"/>
      <c r="G472" s="374"/>
      <c r="H472" s="375"/>
    </row>
    <row r="473" spans="1:8" ht="32.25" customHeight="1" x14ac:dyDescent="0.2">
      <c r="A473" s="376" t="s">
        <v>94</v>
      </c>
      <c r="B473" s="377"/>
      <c r="C473" s="377"/>
      <c r="D473" s="377"/>
      <c r="E473" s="377"/>
      <c r="F473" s="377"/>
      <c r="G473" s="377"/>
      <c r="H473" s="378"/>
    </row>
    <row r="474" spans="1:8" ht="24" customHeight="1" x14ac:dyDescent="0.2">
      <c r="A474" s="356" t="str">
        <f>'Anexo 1'!A57</f>
        <v>Actualizado el 10 de julio de 2025</v>
      </c>
      <c r="B474" s="357"/>
      <c r="C474" s="357"/>
      <c r="D474" s="357"/>
      <c r="E474" s="125"/>
      <c r="F474" s="125"/>
      <c r="G474" s="125"/>
      <c r="H474" s="104"/>
    </row>
    <row r="475" spans="1:8" ht="1.5" customHeight="1" x14ac:dyDescent="0.25">
      <c r="A475" s="105"/>
      <c r="B475" s="106"/>
      <c r="C475" s="106"/>
      <c r="D475" s="107"/>
      <c r="E475" s="107"/>
      <c r="F475" s="107"/>
      <c r="G475" s="107"/>
      <c r="H475" s="108"/>
    </row>
  </sheetData>
  <mergeCells count="15">
    <mergeCell ref="A474:D474"/>
    <mergeCell ref="D9:D10"/>
    <mergeCell ref="E9:E10"/>
    <mergeCell ref="F9:F10"/>
    <mergeCell ref="G9:G10"/>
    <mergeCell ref="A466:H467"/>
    <mergeCell ref="A469:H471"/>
    <mergeCell ref="A472:H472"/>
    <mergeCell ref="A473:H473"/>
    <mergeCell ref="A4:H5"/>
    <mergeCell ref="A6:H8"/>
    <mergeCell ref="A9:A10"/>
    <mergeCell ref="B9:B10"/>
    <mergeCell ref="C9:C10"/>
    <mergeCell ref="H9:H10"/>
  </mergeCells>
  <phoneticPr fontId="33"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115" zoomScaleNormal="115" workbookViewId="0">
      <selection activeCell="N12" sqref="N12"/>
    </sheetView>
  </sheetViews>
  <sheetFormatPr baseColWidth="10" defaultColWidth="11.42578125" defaultRowHeight="12.75" x14ac:dyDescent="0.2"/>
  <cols>
    <col min="1" max="1" width="15.85546875" customWidth="1"/>
    <col min="2" max="2" width="7.28515625" customWidth="1"/>
    <col min="3" max="3" width="9.7109375" customWidth="1"/>
    <col min="4" max="4" width="6" customWidth="1"/>
    <col min="5" max="6" width="1" customWidth="1"/>
    <col min="7" max="7" width="1.5703125" customWidth="1"/>
    <col min="8" max="8" width="6.140625" customWidth="1"/>
    <col min="9" max="9" width="6.7109375" customWidth="1"/>
    <col min="10" max="10" width="9" customWidth="1"/>
    <col min="11" max="11" width="3.7109375" customWidth="1"/>
    <col min="12" max="12" width="4.140625" customWidth="1"/>
    <col min="13" max="13" width="15" customWidth="1"/>
    <col min="14" max="29" width="11.42578125" style="40"/>
  </cols>
  <sheetData>
    <row r="1" spans="1:29" ht="63.75" customHeight="1" x14ac:dyDescent="0.2"/>
    <row r="2" spans="1:29" ht="12.75" customHeight="1" x14ac:dyDescent="0.2"/>
    <row r="3" spans="1:29" ht="17.25" customHeight="1" x14ac:dyDescent="0.2">
      <c r="A3" s="284" t="s">
        <v>12</v>
      </c>
      <c r="B3" s="284"/>
      <c r="C3" s="284"/>
      <c r="D3" s="284"/>
      <c r="E3" s="284"/>
      <c r="F3" s="284"/>
      <c r="G3" s="284"/>
      <c r="H3" s="284"/>
      <c r="I3" s="284"/>
      <c r="J3" s="284"/>
      <c r="K3" s="284"/>
      <c r="L3" s="284"/>
      <c r="M3" s="284"/>
    </row>
    <row r="4" spans="1:29" ht="15.75" customHeight="1" x14ac:dyDescent="0.2">
      <c r="A4" s="284"/>
      <c r="B4" s="284"/>
      <c r="C4" s="284"/>
      <c r="D4" s="284"/>
      <c r="E4" s="284"/>
      <c r="F4" s="284"/>
      <c r="G4" s="284"/>
      <c r="H4" s="284"/>
      <c r="I4" s="284"/>
      <c r="J4" s="284"/>
      <c r="K4" s="284"/>
      <c r="L4" s="284"/>
      <c r="M4" s="284"/>
    </row>
    <row r="5" spans="1:29" s="17" customFormat="1" ht="49.5" customHeight="1" x14ac:dyDescent="0.2">
      <c r="A5" s="335" t="s">
        <v>104</v>
      </c>
      <c r="B5" s="335"/>
      <c r="C5" s="335"/>
      <c r="D5" s="335"/>
      <c r="E5" s="335"/>
      <c r="F5" s="335"/>
      <c r="G5" s="335"/>
      <c r="H5" s="335"/>
      <c r="I5" s="335"/>
      <c r="J5" s="335"/>
      <c r="K5" s="335"/>
      <c r="L5" s="335"/>
      <c r="M5" s="336"/>
      <c r="N5" s="132"/>
      <c r="O5" s="132"/>
      <c r="P5" s="132"/>
      <c r="Q5" s="132"/>
      <c r="R5" s="132"/>
      <c r="S5" s="132"/>
      <c r="T5" s="132"/>
      <c r="U5" s="132"/>
      <c r="V5" s="132"/>
      <c r="W5" s="132"/>
      <c r="X5" s="132"/>
      <c r="Y5" s="132"/>
      <c r="Z5" s="132"/>
      <c r="AA5" s="132"/>
      <c r="AB5" s="132"/>
      <c r="AC5" s="132"/>
    </row>
    <row r="6" spans="1:29" s="17" customFormat="1" ht="12" customHeight="1" x14ac:dyDescent="0.2">
      <c r="A6" s="148"/>
      <c r="B6" s="148"/>
      <c r="C6" s="148"/>
      <c r="D6" s="148"/>
      <c r="E6" s="148"/>
      <c r="F6" s="148"/>
      <c r="G6" s="148"/>
      <c r="H6" s="148"/>
      <c r="I6" s="385" t="s">
        <v>84</v>
      </c>
      <c r="J6" s="385"/>
      <c r="K6" s="148"/>
      <c r="N6" s="132"/>
      <c r="O6" s="132"/>
      <c r="P6" s="132"/>
      <c r="Q6" s="132"/>
      <c r="R6" s="132"/>
      <c r="S6" s="132"/>
      <c r="T6" s="132"/>
      <c r="U6" s="132"/>
      <c r="V6" s="132"/>
      <c r="W6" s="132"/>
      <c r="X6" s="132"/>
      <c r="Y6" s="132"/>
      <c r="Z6" s="132"/>
      <c r="AA6" s="132"/>
      <c r="AB6" s="132"/>
      <c r="AC6" s="132"/>
    </row>
    <row r="7" spans="1:29" ht="21" customHeight="1" x14ac:dyDescent="0.2">
      <c r="A7" s="386" t="s">
        <v>85</v>
      </c>
      <c r="B7" s="380" t="s">
        <v>18</v>
      </c>
      <c r="C7" s="380"/>
      <c r="D7" s="380"/>
      <c r="E7" s="380"/>
      <c r="F7" s="380"/>
      <c r="G7" s="380"/>
      <c r="H7" s="380" t="s">
        <v>86</v>
      </c>
      <c r="I7" s="380"/>
      <c r="J7" s="380"/>
      <c r="K7" s="380" t="s">
        <v>87</v>
      </c>
      <c r="L7" s="380"/>
      <c r="M7" s="381"/>
    </row>
    <row r="8" spans="1:29" ht="45" customHeight="1" thickBot="1" x14ac:dyDescent="0.25">
      <c r="A8" s="387"/>
      <c r="B8" s="382" t="s">
        <v>105</v>
      </c>
      <c r="C8" s="382"/>
      <c r="D8" s="382"/>
      <c r="E8" s="382"/>
      <c r="F8" s="382"/>
      <c r="G8" s="382"/>
      <c r="H8" s="382" t="s">
        <v>106</v>
      </c>
      <c r="I8" s="382"/>
      <c r="J8" s="382"/>
      <c r="K8" s="383" t="s">
        <v>107</v>
      </c>
      <c r="L8" s="383"/>
      <c r="M8" s="384"/>
    </row>
    <row r="9" spans="1:29" ht="15" customHeight="1" thickTop="1" x14ac:dyDescent="0.2">
      <c r="A9" s="156" t="s">
        <v>88</v>
      </c>
      <c r="B9" s="144"/>
      <c r="C9" s="145">
        <v>-3.538932447694819</v>
      </c>
      <c r="D9" s="146"/>
      <c r="E9" s="17"/>
      <c r="F9" s="145"/>
      <c r="G9" s="144"/>
      <c r="H9" s="144"/>
      <c r="I9" s="145">
        <v>-7.3363819662642271</v>
      </c>
      <c r="J9" s="88"/>
      <c r="K9" s="88"/>
      <c r="L9" s="145"/>
      <c r="M9" s="232">
        <v>-7.6738031130624336</v>
      </c>
      <c r="N9" s="134"/>
    </row>
    <row r="10" spans="1:29" ht="15" customHeight="1" x14ac:dyDescent="0.2">
      <c r="A10" s="156" t="s">
        <v>39</v>
      </c>
      <c r="B10" s="144"/>
      <c r="C10" s="88">
        <v>-4.7833011988822278</v>
      </c>
      <c r="D10" s="146"/>
      <c r="E10" s="17"/>
      <c r="F10" s="53"/>
      <c r="G10" s="144"/>
      <c r="H10" s="144"/>
      <c r="I10" s="88">
        <v>-8.6533118874082788</v>
      </c>
      <c r="J10" s="88"/>
      <c r="K10" s="88"/>
      <c r="L10" s="88"/>
      <c r="M10" s="233">
        <v>-8.7769139229932307</v>
      </c>
      <c r="N10" s="134"/>
      <c r="P10" s="162"/>
    </row>
    <row r="11" spans="1:29" ht="15" customHeight="1" x14ac:dyDescent="0.2">
      <c r="A11" s="157" t="s">
        <v>45</v>
      </c>
      <c r="B11" s="144"/>
      <c r="C11" s="88">
        <v>4.5741634157752742</v>
      </c>
      <c r="D11" s="146"/>
      <c r="E11" s="17"/>
      <c r="F11" s="53"/>
      <c r="G11" s="144"/>
      <c r="H11" s="144"/>
      <c r="I11" s="88">
        <v>0.71012931663445045</v>
      </c>
      <c r="J11" s="88"/>
      <c r="K11" s="88"/>
      <c r="L11" s="88"/>
      <c r="M11" s="233">
        <v>-7.9188208623986469</v>
      </c>
      <c r="N11" s="134"/>
      <c r="P11" s="162"/>
    </row>
    <row r="12" spans="1:29" ht="15" customHeight="1" x14ac:dyDescent="0.2">
      <c r="A12" s="157" t="s">
        <v>44</v>
      </c>
      <c r="B12" s="144"/>
      <c r="C12" s="88">
        <v>-14.547659375580508</v>
      </c>
      <c r="D12" s="146"/>
      <c r="E12" s="17"/>
      <c r="F12" s="53"/>
      <c r="G12" s="144"/>
      <c r="H12" s="144"/>
      <c r="I12" s="88">
        <v>-18.410871173156266</v>
      </c>
      <c r="J12" s="88"/>
      <c r="K12" s="88"/>
      <c r="L12" s="88"/>
      <c r="M12" s="233">
        <v>-9.7793459503232611</v>
      </c>
      <c r="N12" s="134"/>
      <c r="P12" s="162"/>
    </row>
    <row r="13" spans="1:29" ht="15" customHeight="1" x14ac:dyDescent="0.2">
      <c r="A13" s="156" t="s">
        <v>75</v>
      </c>
      <c r="B13" s="144"/>
      <c r="C13" s="88">
        <v>0.9263171517591644</v>
      </c>
      <c r="D13" s="146"/>
      <c r="E13" s="17"/>
      <c r="F13" s="88"/>
      <c r="G13" s="144"/>
      <c r="H13" s="144"/>
      <c r="I13" s="88">
        <v>1.0672562728633892</v>
      </c>
      <c r="J13" s="88"/>
      <c r="K13" s="88"/>
      <c r="L13" s="88"/>
      <c r="M13" s="233">
        <v>-0.68752288015278396</v>
      </c>
      <c r="N13" s="134"/>
      <c r="P13" s="162"/>
    </row>
    <row r="14" spans="1:29" ht="15" customHeight="1" x14ac:dyDescent="0.2">
      <c r="A14" s="158" t="s">
        <v>41</v>
      </c>
      <c r="B14" s="144"/>
      <c r="C14" s="88">
        <v>-8.0128124690025686</v>
      </c>
      <c r="D14" s="146"/>
      <c r="E14" s="17"/>
      <c r="F14" s="88"/>
      <c r="G14" s="144"/>
      <c r="H14" s="144"/>
      <c r="I14" s="88">
        <v>-7.3095787702610124</v>
      </c>
      <c r="J14" s="88"/>
      <c r="K14" s="88"/>
      <c r="L14" s="88"/>
      <c r="M14" s="233">
        <v>-3.5626620526548152</v>
      </c>
      <c r="N14" s="134"/>
      <c r="P14" s="162"/>
    </row>
    <row r="15" spans="1:29" ht="15" customHeight="1" x14ac:dyDescent="0.2">
      <c r="A15" s="159" t="s">
        <v>42</v>
      </c>
      <c r="B15" s="154"/>
      <c r="C15" s="153">
        <v>30.75906824903123</v>
      </c>
      <c r="D15" s="155"/>
      <c r="E15" s="234"/>
      <c r="F15" s="153"/>
      <c r="G15" s="154"/>
      <c r="H15" s="154"/>
      <c r="I15" s="153">
        <v>-46.408082416170572</v>
      </c>
      <c r="J15" s="153"/>
      <c r="K15" s="153"/>
      <c r="L15" s="153"/>
      <c r="M15" s="235">
        <v>-55.721811923893341</v>
      </c>
      <c r="N15" s="134"/>
      <c r="P15" s="162"/>
    </row>
    <row r="16" spans="1:29" ht="15" customHeight="1" x14ac:dyDescent="0.25">
      <c r="A16" s="133"/>
      <c r="B16" s="112"/>
      <c r="C16" s="238"/>
      <c r="D16" s="239"/>
      <c r="E16" s="113"/>
      <c r="F16" s="113"/>
      <c r="G16" s="113"/>
      <c r="H16" s="39"/>
    </row>
    <row r="17" spans="1:13" ht="15" customHeight="1" x14ac:dyDescent="0.25">
      <c r="A17" s="133"/>
      <c r="B17" s="112"/>
      <c r="C17" s="238"/>
      <c r="D17" s="239"/>
      <c r="E17" s="113"/>
      <c r="F17" s="113"/>
      <c r="G17" s="113"/>
      <c r="H17" s="4"/>
    </row>
    <row r="18" spans="1:13" ht="15" customHeight="1" x14ac:dyDescent="0.25">
      <c r="A18" s="296" t="s">
        <v>34</v>
      </c>
      <c r="B18" s="297"/>
      <c r="C18" s="297"/>
      <c r="D18" s="297"/>
      <c r="E18" s="297"/>
      <c r="F18" s="297"/>
      <c r="G18" s="137"/>
      <c r="H18" s="138"/>
      <c r="I18" s="139"/>
      <c r="J18" s="139"/>
      <c r="K18" s="139"/>
      <c r="L18" s="139"/>
      <c r="M18" s="140"/>
    </row>
    <row r="19" spans="1:13" ht="17.25" customHeight="1" x14ac:dyDescent="0.25">
      <c r="A19" s="35" t="s">
        <v>35</v>
      </c>
      <c r="B19" s="36"/>
      <c r="C19" s="36"/>
      <c r="D19" s="36"/>
      <c r="E19" s="36"/>
      <c r="F19" s="36"/>
      <c r="G19" s="135"/>
      <c r="H19" s="4"/>
      <c r="M19" s="141"/>
    </row>
    <row r="20" spans="1:13" ht="17.25" customHeight="1" x14ac:dyDescent="0.25">
      <c r="A20" s="35" t="s">
        <v>36</v>
      </c>
      <c r="B20" s="36"/>
      <c r="C20" s="36"/>
      <c r="D20" s="36"/>
      <c r="E20" s="36"/>
      <c r="F20" s="36"/>
      <c r="G20" s="136"/>
      <c r="H20" s="4"/>
      <c r="M20" s="141"/>
    </row>
    <row r="21" spans="1:13" ht="33" customHeight="1" x14ac:dyDescent="0.2">
      <c r="A21" s="379" t="s">
        <v>48</v>
      </c>
      <c r="B21" s="294"/>
      <c r="C21" s="294"/>
      <c r="D21" s="294"/>
      <c r="E21" s="294"/>
      <c r="F21" s="294"/>
      <c r="G21" s="294"/>
      <c r="H21" s="294"/>
      <c r="I21" s="294"/>
      <c r="J21" s="294"/>
      <c r="K21" s="294"/>
      <c r="L21" s="294"/>
      <c r="M21" s="295"/>
    </row>
    <row r="22" spans="1:13" ht="27.75" customHeight="1" x14ac:dyDescent="0.2">
      <c r="A22" s="379" t="s">
        <v>89</v>
      </c>
      <c r="B22" s="294"/>
      <c r="C22" s="294"/>
      <c r="D22" s="294"/>
      <c r="E22" s="294"/>
      <c r="F22" s="294"/>
      <c r="G22" s="294"/>
      <c r="H22" s="294"/>
      <c r="I22" s="294"/>
      <c r="J22" s="294"/>
      <c r="K22" s="294"/>
      <c r="L22" s="294"/>
      <c r="M22" s="295"/>
    </row>
    <row r="23" spans="1:13" ht="20.25" customHeight="1" x14ac:dyDescent="0.25">
      <c r="A23" s="231" t="str">
        <f>'Anexo 1'!A57</f>
        <v>Actualizado el 10 de julio de 2025</v>
      </c>
      <c r="B23" s="36"/>
      <c r="C23" s="36"/>
      <c r="D23" s="36"/>
      <c r="E23" s="37"/>
      <c r="F23" s="37"/>
      <c r="G23" s="4"/>
      <c r="H23" s="4"/>
      <c r="M23" s="141"/>
    </row>
    <row r="24" spans="1:13" ht="7.5" customHeight="1" x14ac:dyDescent="0.25">
      <c r="A24" s="13"/>
      <c r="B24" s="14"/>
      <c r="C24" s="15"/>
      <c r="D24" s="14"/>
      <c r="E24" s="14"/>
      <c r="F24" s="14"/>
      <c r="G24" s="14"/>
      <c r="H24" s="240"/>
      <c r="I24" s="142"/>
      <c r="J24" s="142"/>
      <c r="K24" s="142"/>
      <c r="L24" s="142"/>
      <c r="M24" s="143"/>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7"/>
    </row>
    <row r="28" spans="1:13" ht="12.75" customHeight="1" x14ac:dyDescent="0.25">
      <c r="A28" s="4"/>
      <c r="B28" s="4"/>
      <c r="C28" s="4"/>
      <c r="D28" s="4"/>
      <c r="E28" s="4"/>
      <c r="F28" s="4"/>
      <c r="G28" s="4"/>
      <c r="H28" s="7"/>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8"/>
    </row>
    <row r="36" spans="1:8" x14ac:dyDescent="0.2">
      <c r="A36" s="236"/>
      <c r="B36" s="236"/>
      <c r="C36" s="236"/>
      <c r="D36" s="236"/>
      <c r="E36" s="237"/>
      <c r="F36" s="237"/>
      <c r="G36" s="237"/>
      <c r="H36" s="8"/>
    </row>
    <row r="37" spans="1:8" x14ac:dyDescent="0.2">
      <c r="D37" s="6"/>
      <c r="E37" s="6"/>
      <c r="F37" s="6"/>
      <c r="G37" s="6"/>
      <c r="H37" s="8"/>
    </row>
    <row r="38" spans="1:8" x14ac:dyDescent="0.2">
      <c r="E38" s="9"/>
      <c r="F38" s="9"/>
      <c r="G38" s="9"/>
      <c r="H38" s="8"/>
    </row>
    <row r="39" spans="1:8" ht="14.25" x14ac:dyDescent="0.2">
      <c r="E39" s="10"/>
      <c r="F39" s="10"/>
      <c r="G39" s="10"/>
    </row>
    <row r="40" spans="1:8" ht="14.25" x14ac:dyDescent="0.2">
      <c r="E40" s="10"/>
      <c r="F40" s="10"/>
      <c r="G40" s="10"/>
    </row>
    <row r="41" spans="1:8" ht="14.25" x14ac:dyDescent="0.2">
      <c r="E41" s="10"/>
      <c r="F41" s="10"/>
    </row>
    <row r="42" spans="1:8" ht="14.25" x14ac:dyDescent="0.2">
      <c r="E42" s="10"/>
      <c r="F42" s="10"/>
    </row>
    <row r="47" spans="1:8" x14ac:dyDescent="0.2">
      <c r="G47" s="8"/>
    </row>
    <row r="48" spans="1:8" x14ac:dyDescent="0.2">
      <c r="G48" s="8"/>
    </row>
    <row r="49" spans="7:7" x14ac:dyDescent="0.2">
      <c r="G49" s="8"/>
    </row>
    <row r="50" spans="7:7" x14ac:dyDescent="0.2">
      <c r="G50" s="8"/>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11d65f3-b22e-4d97-8f8c-7896380c3828" xsi:nil="true"/>
    <lcf76f155ced4ddcb4097134ff3c332f xmlns="cf118914-7366-4506-8e11-9e2cc2e3863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B10BDBAD2960D488497E0D834154582" ma:contentTypeVersion="16" ma:contentTypeDescription="Crear nuevo documento." ma:contentTypeScope="" ma:versionID="6d45dda74db5f9db1f0b6776ba161a5c">
  <xsd:schema xmlns:xsd="http://www.w3.org/2001/XMLSchema" xmlns:xs="http://www.w3.org/2001/XMLSchema" xmlns:p="http://schemas.microsoft.com/office/2006/metadata/properties" xmlns:ns2="cf118914-7366-4506-8e11-9e2cc2e38634" xmlns:ns3="a11d65f3-b22e-4d97-8f8c-7896380c3828" targetNamespace="http://schemas.microsoft.com/office/2006/metadata/properties" ma:root="true" ma:fieldsID="12a9d176e0eee18845ad398f27c72983" ns2:_="" ns3:_="">
    <xsd:import namespace="cf118914-7366-4506-8e11-9e2cc2e38634"/>
    <xsd:import namespace="a11d65f3-b22e-4d97-8f8c-7896380c38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18914-7366-4506-8e11-9e2cc2e38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1d65f3-b22e-4d97-8f8c-7896380c382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e43c7b-5cf9-45c4-9aa2-0608b96c657f}" ma:internalName="TaxCatchAll" ma:showField="CatchAllData" ma:web="a11d65f3-b22e-4d97-8f8c-7896380c3828">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6B89AC-BEB1-4469-A0E6-ED923E318527}">
  <ds:schemaRefs>
    <ds:schemaRef ds:uri="http://schemas.microsoft.com/office/2006/metadata/properties"/>
    <ds:schemaRef ds:uri="http://schemas.microsoft.com/office/infopath/2007/PartnerControls"/>
    <ds:schemaRef ds:uri="a11d65f3-b22e-4d97-8f8c-7896380c3828"/>
    <ds:schemaRef ds:uri="cf118914-7366-4506-8e11-9e2cc2e38634"/>
  </ds:schemaRefs>
</ds:datastoreItem>
</file>

<file path=customXml/itemProps2.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3.xml><?xml version="1.0" encoding="utf-8"?>
<ds:datastoreItem xmlns:ds="http://schemas.openxmlformats.org/officeDocument/2006/customXml" ds:itemID="{04DE48D1-BDAD-42C2-BB6A-55AD952E5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18914-7366-4506-8e11-9e2cc2e38634"/>
    <ds:schemaRef ds:uri="a11d65f3-b22e-4d97-8f8c-7896380c3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keywords/>
  <dc:description/>
  <cp:lastModifiedBy>Andrea Lorena</cp:lastModifiedBy>
  <cp:revision/>
  <dcterms:created xsi:type="dcterms:W3CDTF">2010-06-24T15:17:42Z</dcterms:created>
  <dcterms:modified xsi:type="dcterms:W3CDTF">2025-07-07T22:59:29Z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0x010100AB10BDBAD2960D488497E0D834154582</vt:lpwstr>
  </property>
  <property fmtid="{D5CDD505-2E9C-101B-9397-08002B2CF9AE}" pid="3" name="MediaServiceImageTags">
    <vt:lpwstr/>
  </property>
</Properties>
</file>