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D:\German Pinzon\Concreto Premezclado\2025-11\Publicación\"/>
    </mc:Choice>
  </mc:AlternateContent>
  <xr:revisionPtr revIDLastSave="0" documentId="13_ncr:1_{5F67815B-C4C5-43F8-ADCB-19E8459EB19F}" xr6:coauthVersionLast="47" xr6:coauthVersionMax="47" xr10:uidLastSave="{00000000-0000-0000-0000-000000000000}"/>
  <bookViews>
    <workbookView xWindow="-103" yWindow="-103" windowWidth="22149" windowHeight="1320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4'!$A$9:$H$517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7" i="17" l="1"/>
  <c r="A63" i="18" l="1"/>
  <c r="P63" i="18" l="1"/>
  <c r="AT63" i="18" s="1"/>
  <c r="AE63" i="18"/>
  <c r="Q67" i="17"/>
  <c r="AW67" i="17" s="1"/>
  <c r="AG67" i="17"/>
  <c r="A23" i="14"/>
  <c r="A540" i="13"/>
</calcChain>
</file>

<file path=xl/sharedStrings.xml><?xml version="1.0" encoding="utf-8"?>
<sst xmlns="http://schemas.openxmlformats.org/spreadsheetml/2006/main" count="1726" uniqueCount="107">
  <si>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</si>
  <si>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</si>
  <si>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</si>
  <si>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</si>
  <si>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</si>
  <si>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</si>
  <si>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</si>
  <si>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</si>
  <si>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</si>
  <si>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</si>
  <si>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</si>
  <si>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</si>
  <si>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</si>
  <si>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</si>
  <si>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</si>
  <si>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</si>
  <si>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</si>
  <si>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</si>
  <si>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</si>
  <si>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</si>
  <si>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</si>
  <si>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</si>
  <si>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</si>
  <si>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</si>
  <si>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</si>
  <si>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</si>
  <si>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</si>
  <si>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</si>
  <si>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</si>
  <si>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</si>
  <si>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</si>
  <si>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</si>
  <si>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</si>
  <si>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</si>
  <si>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</si>
  <si>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</si>
  <si>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</si>
  <si>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</si>
  <si>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</si>
  <si>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</si>
  <si>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</si>
  <si>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</si>
  <si>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</si>
  <si>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</si>
  <si>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</si>
  <si>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</si>
  <si>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</si>
  <si>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</si>
  <si>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</si>
  <si>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</si>
  <si>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</si>
  <si>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</si>
  <si>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</si>
  <si>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</si>
  <si>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</si>
  <si>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</si>
  <si>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</si>
  <si>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</si>
  <si>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</si>
  <si>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</si>
  <si>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</si>
  <si>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</si>
  <si>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</si>
  <si>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</si>
  <si>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</si>
  <si>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</si>
  <si>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</si>
  <si>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</si>
  <si>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</si>
  <si>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</si>
  <si>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</si>
  <si>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</si>
  <si>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</si>
  <si>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</si>
  <si>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</si>
  <si>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</si>
  <si>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</si>
  <si>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</si>
  <si>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</si>
  <si>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</si>
  <si>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</si>
  <si>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</si>
  <si>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</si>
  <si>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</si>
  <si>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</si>
  <si>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</si>
  <si>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</si>
  <si>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</si>
  <si>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</si>
  <si>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</si>
  <si>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- 2025 (noviembre)</t>
    </r>
    <r>
      <rPr>
        <b/>
        <vertAlign val="superscript"/>
        <sz val="9"/>
        <color indexed="8"/>
        <rFont val="Arial"/>
        <family val="2"/>
      </rPr>
      <t>p</t>
    </r>
  </si>
  <si>
    <r>
      <t>A2.1. Evolución metros cúbicos de concreto premezclado por destino.
Producción según destino
2022 (enero) - 2025 (noviembre)</t>
    </r>
    <r>
      <rPr>
        <b/>
        <vertAlign val="superscript"/>
        <sz val="9"/>
        <color indexed="8"/>
        <rFont val="Segoe UI"/>
        <family val="2"/>
      </rPr>
      <t>p</t>
    </r>
  </si>
  <si>
    <r>
      <t>A2.2. Evolución metros cúbicos de concreto premezclado por destino.
Variación anual por destino
2022 (enero) - 2025 (noviembre)</t>
    </r>
    <r>
      <rPr>
        <b/>
        <vertAlign val="superscript"/>
        <sz val="9"/>
        <color rgb="FF000000"/>
        <rFont val="Segoe UI"/>
        <family val="2"/>
      </rPr>
      <t>p</t>
    </r>
  </si>
  <si>
    <r>
      <t>A2.3. Evolución metros cúbicos de concreto premezclado por destino.
Variación año corrido por destino
2022 (enero) - 2025 (noviembre)</t>
    </r>
    <r>
      <rPr>
        <b/>
        <vertAlign val="superscript"/>
        <sz val="9"/>
        <color rgb="FF000000"/>
        <rFont val="Segoe UI"/>
        <family val="2"/>
      </rPr>
      <t>p</t>
    </r>
  </si>
  <si>
    <r>
      <t>A2.4. Evolución metros cúbicos de concreto premezclado por destino.
Variación doce meses por destino
2022 (enero) - 2025 (noviembre)</t>
    </r>
    <r>
      <rPr>
        <b/>
        <vertAlign val="superscript"/>
        <sz val="9"/>
        <color rgb="FF000000"/>
        <rFont val="Segoe UI"/>
        <family val="2"/>
      </rPr>
      <t>p</t>
    </r>
  </si>
  <si>
    <r>
      <t>A3.1.  Evolución metros cúbicos de concreto premezclado por departamento. 
Producción según  departamento
2022 (enero) - 2025 (noviembre)</t>
    </r>
    <r>
      <rPr>
        <b/>
        <vertAlign val="superscript"/>
        <sz val="9"/>
        <rFont val="Segoe UI"/>
        <family val="2"/>
      </rPr>
      <t>p</t>
    </r>
  </si>
  <si>
    <r>
      <t>A3.2.  Evolución metros cúbicos de concreto premezclado por departamento.  
Variación anual por departamento
2022 (enero) - 2025 (noviembre)</t>
    </r>
    <r>
      <rPr>
        <b/>
        <vertAlign val="superscript"/>
        <sz val="9"/>
        <color rgb="FF000000"/>
        <rFont val="Segoe UI"/>
        <family val="2"/>
      </rPr>
      <t>p</t>
    </r>
  </si>
  <si>
    <r>
      <t>A3.3.  Evolución metros cúbicos de concreto premezclado por departamento.
Variación año corrido por departamento. 
2022 (enero) - 2025 (noviembre)</t>
    </r>
    <r>
      <rPr>
        <b/>
        <vertAlign val="superscript"/>
        <sz val="9"/>
        <color rgb="FF000000"/>
        <rFont val="Segoe UI"/>
        <family val="2"/>
      </rPr>
      <t>p</t>
    </r>
  </si>
  <si>
    <r>
      <t>A3.4.  Evolución metros cúbicos de concreto premezclado por departamento.
Variación doce meses por departamento. 
2022 (enero) - 2025 (noviembre)</t>
    </r>
    <r>
      <rPr>
        <b/>
        <vertAlign val="superscript"/>
        <sz val="9"/>
        <color rgb="FF000000"/>
        <rFont val="Segoe UI"/>
        <family val="2"/>
      </rPr>
      <t>p</t>
    </r>
  </si>
  <si>
    <t>Actualizado el 20 de enero de 2026</t>
  </si>
  <si>
    <r>
      <t>A4. Metros cúbicos de concreto premezclado - destino por departamento. 
Producción según  destino por departamento
 2022 (enero) - 2025 (noviembre)</t>
    </r>
    <r>
      <rPr>
        <b/>
        <vertAlign val="superscript"/>
        <sz val="9"/>
        <color indexed="8"/>
        <rFont val="Segoe UI"/>
        <family val="2"/>
      </rPr>
      <t>p</t>
    </r>
  </si>
  <si>
    <r>
      <t>A5. Variaciones de la producción de metros cúbicos de concreto premezclado EC                                                                                                                                                                                                           Total nacional 
Noviembre 2025</t>
    </r>
    <r>
      <rPr>
        <b/>
        <vertAlign val="superscript"/>
        <sz val="9"/>
        <color indexed="8"/>
        <rFont val="Segoe UI"/>
        <family val="2"/>
      </rPr>
      <t>p</t>
    </r>
    <r>
      <rPr>
        <b/>
        <sz val="9"/>
        <color indexed="8"/>
        <rFont val="Segoe UI"/>
        <family val="2"/>
      </rPr>
      <t xml:space="preserve"> </t>
    </r>
  </si>
  <si>
    <t>Nov 2024 vs Nov 2025</t>
  </si>
  <si>
    <t>Ene - nov 2024 vs Ene - nov 2025</t>
  </si>
  <si>
    <t>Dic 2023 - nov 2024 vs Dic 2024 - nov 2025</t>
  </si>
  <si>
    <r>
      <rPr>
        <b/>
        <sz val="8"/>
        <rFont val="Segoe UI"/>
        <family val="2"/>
      </rPr>
      <t>NOTA ACLARATORIA:</t>
    </r>
    <r>
      <rPr>
        <sz val="8"/>
        <rFont val="Segoe UI"/>
        <family val="2"/>
      </rPr>
      <t xml:space="preserve"> con ocasión del no reporte de información por parte de algunas fuentes, se realiza imputación de los datos para este período. Se ingresa información de los periodos septiembre y octubre 2025 para los destinos Obras civiles y Edificaciones, en algunos departamentos que pertenecen al grupo del Resto, debido a la entrega extemporánea de información por parte de algunas fuentes.</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</si>
  <si>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ingresa información de los periodos septiembre y octubre 2025 para los destinos Obras civiles y Edificaciones, en algunos departamentos que pertenecen al grupo del Resto, debido a la entrega extemporánea de información por parte de algunas fuentes.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</si>
</sst>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3">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4">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24" fillId="4" borderId="3" xfId="0" applyFont="1" applyFill="1" applyBorder="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6"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24" fillId="0" borderId="17" xfId="0" applyFont="1" applyBorder="1" applyAlignment="1">
      <alignment horizontal="center"/>
    </xf>
    <xf numFmtId="0" fontId="43" fillId="4" borderId="2" xfId="0" applyFont="1" applyFill="1" applyBorder="1" applyAlignment="1">
      <alignment horizontal="center" vertical="center"/>
    </xf>
    <xf numFmtId="170" fontId="24" fillId="0" borderId="3" xfId="3" applyNumberFormat="1" applyFont="1" applyFill="1" applyBorder="1" applyAlignment="1">
      <alignment horizontal="center" vertical="center"/>
    </xf>
    <xf numFmtId="0" fontId="24" fillId="0" borderId="3" xfId="0" applyFont="1" applyBorder="1" applyAlignment="1">
      <alignment horizontal="center"/>
    </xf>
    <xf numFmtId="167" fontId="24" fillId="0" borderId="3" xfId="0" applyNumberFormat="1" applyFont="1" applyBorder="1" applyAlignment="1">
      <alignment horizontal="center"/>
    </xf>
    <xf numFmtId="167" fontId="24" fillId="0" borderId="4" xfId="0" applyNumberFormat="1" applyFont="1" applyBorder="1" applyAlignment="1">
      <alignment horizontal="center"/>
    </xf>
    <xf numFmtId="170" fontId="24" fillId="4" borderId="3" xfId="3" applyNumberFormat="1" applyFont="1" applyFill="1" applyBorder="1" applyAlignment="1">
      <alignment horizontal="center" vertical="center"/>
    </xf>
    <xf numFmtId="3" fontId="24" fillId="4" borderId="3" xfId="5" applyNumberFormat="1" applyFont="1" applyFill="1" applyBorder="1" applyAlignment="1">
      <alignment horizontal="center" vertical="center"/>
    </xf>
    <xf numFmtId="3" fontId="24" fillId="4" borderId="4" xfId="5" applyNumberFormat="1" applyFont="1" applyFill="1" applyBorder="1" applyAlignment="1">
      <alignment horizontal="center" vertical="center"/>
    </xf>
    <xf numFmtId="166" fontId="24" fillId="4" borderId="3" xfId="5" applyNumberFormat="1" applyFont="1" applyFill="1" applyBorder="1" applyAlignment="1">
      <alignment horizontal="center" vertical="center" wrapText="1"/>
    </xf>
    <xf numFmtId="166" fontId="24" fillId="4" borderId="4" xfId="5" applyNumberFormat="1" applyFont="1" applyFill="1" applyBorder="1" applyAlignment="1">
      <alignment horizontal="center" vertical="center" wrapText="1"/>
    </xf>
    <xf numFmtId="37" fontId="43" fillId="4" borderId="3" xfId="3" applyNumberFormat="1" applyFont="1" applyFill="1" applyBorder="1" applyAlignment="1">
      <alignment horizontal="center" vertical="center"/>
    </xf>
    <xf numFmtId="37" fontId="43" fillId="4" borderId="4" xfId="3" applyNumberFormat="1" applyFont="1" applyFill="1" applyBorder="1" applyAlignment="1">
      <alignment horizontal="center" vertical="center"/>
    </xf>
    <xf numFmtId="166" fontId="43" fillId="4" borderId="3" xfId="0" applyNumberFormat="1" applyFont="1" applyFill="1" applyBorder="1" applyAlignment="1">
      <alignment horizontal="center" vertical="center"/>
    </xf>
    <xf numFmtId="166" fontId="43" fillId="4" borderId="4" xfId="0" applyNumberFormat="1" applyFont="1" applyFill="1" applyBorder="1" applyAlignment="1">
      <alignment horizontal="center" vertic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2" fillId="0" borderId="8" xfId="0" quotePrefix="1" applyFont="1" applyBorder="1" applyAlignment="1">
      <alignment horizontal="left" vertical="center" wrapText="1"/>
    </xf>
    <xf numFmtId="0" fontId="42" fillId="0" borderId="0" xfId="0" quotePrefix="1" applyFont="1" applyAlignment="1">
      <alignment horizontal="left" vertical="center" wrapText="1"/>
    </xf>
    <xf numFmtId="0" fontId="42" fillId="0" borderId="1" xfId="0" quotePrefix="1"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7"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21"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51" fillId="3" borderId="15"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49702</xdr:colOff>
      <xdr:row>0</xdr:row>
      <xdr:rowOff>1084781</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164645</xdr:colOff>
      <xdr:row>0</xdr:row>
      <xdr:rowOff>973226</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781050</xdr:colOff>
      <xdr:row>0</xdr:row>
      <xdr:rowOff>638175</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90767</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29537</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780493</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topLeftCell="A5"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77" t="s">
        <v>0</v>
      </c>
      <c r="C3" s="278"/>
      <c r="D3" s="278"/>
      <c r="E3" s="278"/>
      <c r="F3" s="278"/>
      <c r="G3" s="278"/>
      <c r="H3" s="278"/>
      <c r="I3" s="279"/>
    </row>
    <row r="4" spans="2:15" ht="15.75" customHeight="1" x14ac:dyDescent="0.3">
      <c r="B4" s="280"/>
      <c r="C4" s="281"/>
      <c r="D4" s="281"/>
      <c r="E4" s="281"/>
      <c r="F4" s="281"/>
      <c r="G4" s="281"/>
      <c r="H4" s="281"/>
      <c r="I4" s="282"/>
    </row>
    <row r="5" spans="2:15" ht="12" customHeight="1" x14ac:dyDescent="0.3">
      <c r="B5" s="283" t="s">
        <v>1</v>
      </c>
      <c r="C5" s="284"/>
      <c r="D5" s="284"/>
      <c r="E5" s="284"/>
      <c r="F5" s="284"/>
      <c r="G5" s="284"/>
      <c r="H5" s="284"/>
      <c r="I5" s="285"/>
    </row>
    <row r="6" spans="2:15" ht="12" customHeight="1" x14ac:dyDescent="0.3">
      <c r="B6" s="286"/>
      <c r="C6" s="287"/>
      <c r="D6" s="287"/>
      <c r="E6" s="287"/>
      <c r="F6" s="287"/>
      <c r="G6" s="287"/>
      <c r="H6" s="287"/>
      <c r="I6" s="288"/>
    </row>
    <row r="7" spans="2:15" ht="12" customHeight="1" x14ac:dyDescent="0.3">
      <c r="B7" s="286"/>
      <c r="C7" s="287"/>
      <c r="D7" s="287"/>
      <c r="E7" s="287"/>
      <c r="F7" s="287"/>
      <c r="G7" s="287"/>
      <c r="H7" s="287"/>
      <c r="I7" s="288"/>
    </row>
    <row r="8" spans="2:15" s="21" customFormat="1" ht="9" customHeight="1" x14ac:dyDescent="0.45">
      <c r="B8" s="28"/>
      <c r="E8" s="25"/>
      <c r="F8" s="25"/>
      <c r="G8" s="25"/>
      <c r="H8" s="25"/>
      <c r="I8" s="29"/>
      <c r="J8" s="20"/>
    </row>
    <row r="9" spans="2:15" s="85" customFormat="1" ht="24" customHeight="1" x14ac:dyDescent="0.3">
      <c r="B9" s="30" t="s">
        <v>2</v>
      </c>
      <c r="C9" s="226" t="s">
        <v>3</v>
      </c>
      <c r="D9" s="82"/>
      <c r="E9" s="82"/>
      <c r="F9" s="82"/>
      <c r="G9" s="82"/>
      <c r="H9" s="82"/>
      <c r="I9" s="83"/>
      <c r="J9" s="84"/>
    </row>
    <row r="10" spans="2:15" s="85" customFormat="1" ht="24" customHeight="1" x14ac:dyDescent="0.3">
      <c r="B10" s="30" t="s">
        <v>4</v>
      </c>
      <c r="C10" s="226" t="s">
        <v>5</v>
      </c>
      <c r="D10" s="27"/>
      <c r="E10" s="82"/>
      <c r="F10" s="82"/>
      <c r="G10" s="82"/>
      <c r="H10" s="82"/>
      <c r="I10" s="83"/>
      <c r="J10" s="84"/>
    </row>
    <row r="11" spans="2:15" s="85" customFormat="1" ht="24" customHeight="1" x14ac:dyDescent="0.3">
      <c r="B11" s="30" t="s">
        <v>6</v>
      </c>
      <c r="C11" s="144"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4"/>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289"/>
      <c r="D16" s="289"/>
      <c r="E16" s="289"/>
      <c r="F16" s="289"/>
      <c r="G16" s="289"/>
      <c r="H16" s="289"/>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9"/>
  <sheetViews>
    <sheetView showGridLines="0" tabSelected="1" zoomScaleNormal="100" workbookViewId="0">
      <pane ySplit="7" topLeftCell="A8"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81" t="s">
        <v>12</v>
      </c>
      <c r="B3" s="281"/>
      <c r="C3" s="281"/>
      <c r="D3" s="281"/>
      <c r="E3" s="281"/>
      <c r="F3" s="281"/>
      <c r="G3" s="281"/>
      <c r="H3" s="3"/>
    </row>
    <row r="4" spans="1:10" ht="15.75" customHeight="1" x14ac:dyDescent="0.3">
      <c r="A4" s="281"/>
      <c r="B4" s="281"/>
      <c r="C4" s="281"/>
      <c r="D4" s="281"/>
      <c r="E4" s="281"/>
      <c r="F4" s="281"/>
      <c r="G4" s="281"/>
      <c r="H4" s="3"/>
    </row>
    <row r="5" spans="1:10" s="17" customFormat="1" ht="28.5" customHeight="1" x14ac:dyDescent="0.5">
      <c r="A5" s="298" t="s">
        <v>90</v>
      </c>
      <c r="B5" s="298"/>
      <c r="C5" s="298"/>
      <c r="D5" s="298"/>
      <c r="E5" s="298"/>
      <c r="F5" s="298"/>
      <c r="G5" s="299"/>
      <c r="H5" s="18"/>
    </row>
    <row r="6" spans="1:10" ht="23.25" customHeight="1" x14ac:dyDescent="0.35">
      <c r="A6" s="296" t="s">
        <v>13</v>
      </c>
      <c r="B6" s="296" t="s">
        <v>14</v>
      </c>
      <c r="C6" s="296" t="s">
        <v>15</v>
      </c>
      <c r="D6" s="296"/>
      <c r="E6" s="300" t="s">
        <v>16</v>
      </c>
      <c r="F6" s="296"/>
      <c r="G6" s="301"/>
      <c r="H6" s="4"/>
    </row>
    <row r="7" spans="1:10" ht="23.25" customHeight="1" x14ac:dyDescent="0.35">
      <c r="A7" s="297"/>
      <c r="B7" s="297"/>
      <c r="C7" s="297" t="s">
        <v>17</v>
      </c>
      <c r="D7" s="297"/>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60"/>
    </row>
    <row r="9" spans="1:10" ht="15" customHeight="1" x14ac:dyDescent="0.5">
      <c r="A9" s="77"/>
      <c r="B9" s="34" t="s">
        <v>23</v>
      </c>
      <c r="C9" s="92">
        <v>681937.418041714</v>
      </c>
      <c r="D9" s="34"/>
      <c r="E9" s="41">
        <v>0</v>
      </c>
      <c r="F9" s="41">
        <v>0</v>
      </c>
      <c r="G9" s="42" t="s">
        <v>22</v>
      </c>
      <c r="H9" s="4"/>
      <c r="I9" s="53"/>
      <c r="J9" s="160"/>
    </row>
    <row r="10" spans="1:10" ht="15" customHeight="1" x14ac:dyDescent="0.5">
      <c r="A10" s="77"/>
      <c r="B10" s="38" t="s">
        <v>24</v>
      </c>
      <c r="C10" s="93">
        <v>744340.32177538925</v>
      </c>
      <c r="D10" s="38"/>
      <c r="E10" s="43">
        <v>0</v>
      </c>
      <c r="F10" s="43">
        <v>0</v>
      </c>
      <c r="G10" s="44" t="s">
        <v>22</v>
      </c>
      <c r="H10" s="4"/>
      <c r="I10" s="53"/>
      <c r="J10" s="160"/>
    </row>
    <row r="11" spans="1:10" ht="15" customHeight="1" x14ac:dyDescent="0.5">
      <c r="A11" s="77"/>
      <c r="B11" s="34" t="s">
        <v>25</v>
      </c>
      <c r="C11" s="92">
        <v>655693.65890566038</v>
      </c>
      <c r="D11" s="34"/>
      <c r="E11" s="41">
        <v>0</v>
      </c>
      <c r="F11" s="41">
        <v>0</v>
      </c>
      <c r="G11" s="42" t="s">
        <v>22</v>
      </c>
      <c r="H11" s="4"/>
      <c r="I11" s="53"/>
      <c r="J11" s="160"/>
    </row>
    <row r="12" spans="1:10" ht="15" customHeight="1" x14ac:dyDescent="0.5">
      <c r="A12" s="77"/>
      <c r="B12" s="38" t="s">
        <v>26</v>
      </c>
      <c r="C12" s="93">
        <v>687366.70442100451</v>
      </c>
      <c r="D12" s="38"/>
      <c r="E12" s="43">
        <v>0</v>
      </c>
      <c r="F12" s="43">
        <v>0</v>
      </c>
      <c r="G12" s="44" t="s">
        <v>22</v>
      </c>
      <c r="H12" s="4"/>
      <c r="I12" s="53"/>
      <c r="J12" s="160"/>
    </row>
    <row r="13" spans="1:10" ht="15" customHeight="1" x14ac:dyDescent="0.5">
      <c r="A13" s="77"/>
      <c r="B13" s="34" t="s">
        <v>27</v>
      </c>
      <c r="C13" s="92">
        <v>675719.12669410161</v>
      </c>
      <c r="D13" s="34"/>
      <c r="E13" s="41">
        <v>0</v>
      </c>
      <c r="F13" s="41">
        <v>0</v>
      </c>
      <c r="G13" s="42" t="s">
        <v>22</v>
      </c>
      <c r="H13" s="4"/>
      <c r="I13" s="53"/>
      <c r="J13" s="160"/>
    </row>
    <row r="14" spans="1:10" ht="15" customHeight="1" x14ac:dyDescent="0.5">
      <c r="A14" s="77"/>
      <c r="B14" s="38" t="s">
        <v>28</v>
      </c>
      <c r="C14" s="93">
        <v>693669.99214104284</v>
      </c>
      <c r="D14" s="38"/>
      <c r="E14" s="43">
        <v>0</v>
      </c>
      <c r="F14" s="43">
        <v>0</v>
      </c>
      <c r="G14" s="44" t="s">
        <v>22</v>
      </c>
      <c r="H14" s="4"/>
      <c r="I14" s="53"/>
      <c r="J14" s="160"/>
    </row>
    <row r="15" spans="1:10" ht="15" customHeight="1" x14ac:dyDescent="0.5">
      <c r="A15" s="77"/>
      <c r="B15" s="34" t="s">
        <v>29</v>
      </c>
      <c r="C15" s="92">
        <v>763780.29614955513</v>
      </c>
      <c r="D15" s="34"/>
      <c r="E15" s="41">
        <v>0</v>
      </c>
      <c r="F15" s="41">
        <v>0</v>
      </c>
      <c r="G15" s="42" t="s">
        <v>22</v>
      </c>
      <c r="H15" s="4"/>
      <c r="I15" s="53"/>
      <c r="J15" s="160"/>
    </row>
    <row r="16" spans="1:10" ht="15" customHeight="1" x14ac:dyDescent="0.5">
      <c r="A16" s="77"/>
      <c r="B16" s="38" t="s">
        <v>30</v>
      </c>
      <c r="C16" s="93">
        <v>756350.09999159817</v>
      </c>
      <c r="D16" s="38"/>
      <c r="E16" s="43">
        <v>0</v>
      </c>
      <c r="F16" s="43">
        <v>0</v>
      </c>
      <c r="G16" s="44" t="s">
        <v>22</v>
      </c>
      <c r="H16" s="4"/>
      <c r="I16" s="53"/>
      <c r="J16" s="160"/>
    </row>
    <row r="17" spans="1:10" ht="15" customHeight="1" x14ac:dyDescent="0.5">
      <c r="A17" s="77"/>
      <c r="B17" s="34" t="s">
        <v>31</v>
      </c>
      <c r="C17" s="92">
        <v>732200.04082648375</v>
      </c>
      <c r="D17" s="34"/>
      <c r="E17" s="41">
        <v>0</v>
      </c>
      <c r="F17" s="41">
        <v>0</v>
      </c>
      <c r="G17" s="42" t="s">
        <v>22</v>
      </c>
      <c r="H17" s="4"/>
      <c r="I17" s="53"/>
      <c r="J17" s="160"/>
    </row>
    <row r="18" spans="1:10" ht="15" customHeight="1" x14ac:dyDescent="0.5">
      <c r="A18" s="77"/>
      <c r="B18" s="38" t="s">
        <v>32</v>
      </c>
      <c r="C18" s="93">
        <v>742516.0832676196</v>
      </c>
      <c r="D18" s="38"/>
      <c r="E18" s="43">
        <v>0</v>
      </c>
      <c r="F18" s="43">
        <v>0</v>
      </c>
      <c r="G18" s="44" t="s">
        <v>22</v>
      </c>
      <c r="H18" s="4"/>
      <c r="I18" s="53"/>
      <c r="J18" s="160"/>
    </row>
    <row r="19" spans="1:10" ht="15" customHeight="1" x14ac:dyDescent="0.5">
      <c r="A19" s="77"/>
      <c r="B19" s="34" t="s">
        <v>33</v>
      </c>
      <c r="C19" s="92">
        <v>712447.20884803077</v>
      </c>
      <c r="D19" s="34"/>
      <c r="E19" s="41">
        <v>0</v>
      </c>
      <c r="F19" s="41">
        <v>0</v>
      </c>
      <c r="G19" s="42" t="s">
        <v>22</v>
      </c>
      <c r="H19" s="4"/>
      <c r="I19" s="53"/>
      <c r="J19" s="160"/>
    </row>
    <row r="20" spans="1:10" ht="15" customHeight="1" x14ac:dyDescent="0.5">
      <c r="A20" s="77">
        <v>2023</v>
      </c>
      <c r="B20" s="38" t="s">
        <v>21</v>
      </c>
      <c r="C20" s="93">
        <v>577442.94081350928</v>
      </c>
      <c r="D20" s="38"/>
      <c r="E20" s="43">
        <v>2.7341120024015453</v>
      </c>
      <c r="F20" s="43">
        <v>2.7341120024015453</v>
      </c>
      <c r="G20" s="44" t="s">
        <v>22</v>
      </c>
      <c r="H20" s="4"/>
      <c r="I20" s="53"/>
      <c r="J20" s="224"/>
    </row>
    <row r="21" spans="1:10" ht="15" customHeight="1" x14ac:dyDescent="0.5">
      <c r="A21" s="77"/>
      <c r="B21" s="34" t="s">
        <v>23</v>
      </c>
      <c r="C21" s="92">
        <v>697269.58542784478</v>
      </c>
      <c r="D21" s="34"/>
      <c r="E21" s="41">
        <v>2.2483246967382087</v>
      </c>
      <c r="F21" s="41">
        <v>2.4678152281265113</v>
      </c>
      <c r="G21" s="42" t="s">
        <v>22</v>
      </c>
      <c r="H21" s="4"/>
      <c r="I21" s="53"/>
      <c r="J21" s="224"/>
    </row>
    <row r="22" spans="1:10" s="40" customFormat="1" ht="15" customHeight="1" x14ac:dyDescent="0.5">
      <c r="A22" s="77"/>
      <c r="B22" s="38" t="s">
        <v>24</v>
      </c>
      <c r="C22" s="93">
        <v>754106.16684525763</v>
      </c>
      <c r="D22" s="38"/>
      <c r="E22" s="43">
        <v>1.3120134411871049</v>
      </c>
      <c r="F22" s="43">
        <v>2.0351405921649643</v>
      </c>
      <c r="G22" s="44" t="s">
        <v>22</v>
      </c>
      <c r="H22" s="39"/>
      <c r="I22" s="86"/>
      <c r="J22" s="224"/>
    </row>
    <row r="23" spans="1:10" s="40" customFormat="1" ht="15" customHeight="1" x14ac:dyDescent="0.5">
      <c r="A23" s="77"/>
      <c r="B23" s="34" t="s">
        <v>25</v>
      </c>
      <c r="C23" s="92">
        <v>637161.78741901601</v>
      </c>
      <c r="D23" s="34"/>
      <c r="E23" s="41">
        <v>-2.8263002447779826</v>
      </c>
      <c r="F23" s="41">
        <v>0.82955822442431781</v>
      </c>
      <c r="G23" s="42" t="s">
        <v>22</v>
      </c>
      <c r="H23" s="39"/>
      <c r="I23" s="86"/>
      <c r="J23" s="224"/>
    </row>
    <row r="24" spans="1:10" s="40" customFormat="1" ht="15" customHeight="1" x14ac:dyDescent="0.5">
      <c r="A24" s="77"/>
      <c r="B24" s="38" t="s">
        <v>26</v>
      </c>
      <c r="C24" s="93">
        <v>742962.29002639768</v>
      </c>
      <c r="D24" s="38"/>
      <c r="E24" s="43">
        <v>8.0881988097202679</v>
      </c>
      <c r="F24" s="43">
        <v>2.3272252623087013</v>
      </c>
      <c r="G24" s="44" t="s">
        <v>22</v>
      </c>
      <c r="H24" s="39"/>
      <c r="I24" s="86"/>
      <c r="J24" s="224"/>
    </row>
    <row r="25" spans="1:10" s="40" customFormat="1" ht="15" customHeight="1" x14ac:dyDescent="0.5">
      <c r="A25" s="77"/>
      <c r="B25" s="34" t="s">
        <v>27</v>
      </c>
      <c r="C25" s="92">
        <v>707599.40796185308</v>
      </c>
      <c r="D25" s="34"/>
      <c r="E25" s="41">
        <v>4.717978226208146</v>
      </c>
      <c r="F25" s="41">
        <v>2.7303757802621362</v>
      </c>
      <c r="G25" s="42" t="s">
        <v>22</v>
      </c>
      <c r="H25" s="39"/>
      <c r="I25" s="86"/>
      <c r="J25" s="224"/>
    </row>
    <row r="26" spans="1:10" s="40" customFormat="1" ht="15" customHeight="1" x14ac:dyDescent="0.5">
      <c r="A26" s="77"/>
      <c r="B26" s="38" t="s">
        <v>28</v>
      </c>
      <c r="C26" s="93">
        <v>695311.63349910348</v>
      </c>
      <c r="D26" s="38"/>
      <c r="E26" s="43">
        <v>0.23666028178523391</v>
      </c>
      <c r="F26" s="43">
        <v>2.3623927289032878</v>
      </c>
      <c r="G26" s="44" t="s">
        <v>22</v>
      </c>
      <c r="H26" s="39"/>
      <c r="I26" s="86"/>
      <c r="J26" s="224"/>
    </row>
    <row r="27" spans="1:10" s="40" customFormat="1" ht="15" customHeight="1" x14ac:dyDescent="0.5">
      <c r="A27" s="77"/>
      <c r="B27" s="34" t="s">
        <v>29</v>
      </c>
      <c r="C27" s="92">
        <v>735916.48003723135</v>
      </c>
      <c r="D27" s="34"/>
      <c r="E27" s="41">
        <v>-3.6481454487361873</v>
      </c>
      <c r="F27" s="41">
        <v>1.5223046771115349</v>
      </c>
      <c r="G27" s="42" t="s">
        <v>22</v>
      </c>
      <c r="H27" s="39"/>
      <c r="I27" s="86"/>
      <c r="J27" s="224"/>
    </row>
    <row r="28" spans="1:10" s="40" customFormat="1" ht="15" customHeight="1" x14ac:dyDescent="0.5">
      <c r="A28" s="77"/>
      <c r="B28" s="38" t="s">
        <v>30</v>
      </c>
      <c r="C28" s="93">
        <v>760453.94</v>
      </c>
      <c r="D28" s="38"/>
      <c r="E28" s="43">
        <v>0.54258471155716848</v>
      </c>
      <c r="F28" s="43">
        <v>1.4031888919972459</v>
      </c>
      <c r="G28" s="44" t="s">
        <v>22</v>
      </c>
      <c r="H28" s="39"/>
      <c r="I28" s="86"/>
      <c r="J28" s="224"/>
    </row>
    <row r="29" spans="1:10" s="40" customFormat="1" ht="15" customHeight="1" x14ac:dyDescent="0.5">
      <c r="A29" s="77"/>
      <c r="B29" s="34" t="s">
        <v>31</v>
      </c>
      <c r="C29" s="92">
        <v>713362.38</v>
      </c>
      <c r="D29" s="34"/>
      <c r="E29" s="41">
        <v>-2.5727478525158745</v>
      </c>
      <c r="F29" s="41">
        <v>0.98450265145267224</v>
      </c>
      <c r="G29" s="42" t="s">
        <v>22</v>
      </c>
      <c r="H29" s="39"/>
      <c r="I29" s="86"/>
      <c r="J29" s="224"/>
    </row>
    <row r="30" spans="1:10" s="40" customFormat="1" ht="15" customHeight="1" x14ac:dyDescent="0.5">
      <c r="A30" s="77"/>
      <c r="B30" s="38" t="s">
        <v>32</v>
      </c>
      <c r="C30" s="93">
        <v>726256.3899999999</v>
      </c>
      <c r="D30" s="38"/>
      <c r="E30" s="43">
        <v>-2.1898102457343498</v>
      </c>
      <c r="F30" s="43">
        <v>0.67822849516711869</v>
      </c>
      <c r="G30" s="44" t="s">
        <v>22</v>
      </c>
      <c r="H30" s="39"/>
      <c r="I30" s="86"/>
      <c r="J30" s="224"/>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4"/>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4"/>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4"/>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4"/>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4"/>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4"/>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4"/>
    </row>
    <row r="38" spans="1:10" s="40" customFormat="1" ht="15" customHeight="1" x14ac:dyDescent="0.5">
      <c r="A38" s="77"/>
      <c r="B38" s="93" t="s">
        <v>28</v>
      </c>
      <c r="C38" s="93">
        <v>687908.84</v>
      </c>
      <c r="D38" s="38"/>
      <c r="E38" s="43">
        <v>-1.0646727513891108</v>
      </c>
      <c r="F38" s="43">
        <v>-5.6899258432496396</v>
      </c>
      <c r="G38" s="44">
        <v>-4.6124525457437358</v>
      </c>
      <c r="H38" s="39"/>
      <c r="I38" s="86"/>
      <c r="J38" s="224"/>
    </row>
    <row r="39" spans="1:10" s="40" customFormat="1" ht="15" customHeight="1" x14ac:dyDescent="0.5">
      <c r="A39" s="77"/>
      <c r="B39" s="92" t="s">
        <v>29</v>
      </c>
      <c r="C39" s="92">
        <v>690694.93</v>
      </c>
      <c r="D39" s="34"/>
      <c r="E39" s="41">
        <v>-6.1449296576349894</v>
      </c>
      <c r="F39" s="41">
        <v>-5.7502824888676258</v>
      </c>
      <c r="G39" s="42">
        <v>-4.8320063826472506</v>
      </c>
      <c r="H39" s="39"/>
      <c r="I39" s="86"/>
      <c r="J39" s="224"/>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4"/>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4"/>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4"/>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4"/>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4"/>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4"/>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4"/>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4"/>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4"/>
    </row>
    <row r="49" spans="1:15" s="40" customFormat="1" ht="15" customHeight="1" x14ac:dyDescent="0.5">
      <c r="A49" s="77"/>
      <c r="B49" s="92" t="s">
        <v>27</v>
      </c>
      <c r="C49" s="92">
        <v>585709.06999999995</v>
      </c>
      <c r="D49" s="34"/>
      <c r="E49" s="41">
        <v>-5.9664707025632993</v>
      </c>
      <c r="F49" s="41">
        <v>-6.749791163230995</v>
      </c>
      <c r="G49" s="42">
        <v>-7.0972010020400376</v>
      </c>
      <c r="H49" s="39"/>
      <c r="I49" s="86"/>
      <c r="J49" s="224"/>
    </row>
    <row r="50" spans="1:15" s="40" customFormat="1" ht="15" customHeight="1" x14ac:dyDescent="0.5">
      <c r="A50" s="77"/>
      <c r="B50" s="93" t="s">
        <v>28</v>
      </c>
      <c r="C50" s="93">
        <v>695646.69999999984</v>
      </c>
      <c r="D50" s="38"/>
      <c r="E50" s="43">
        <v>1.1248379945226361</v>
      </c>
      <c r="F50" s="43">
        <v>-5.5561040922024318</v>
      </c>
      <c r="G50" s="44">
        <v>-6.9173475435088392</v>
      </c>
      <c r="H50" s="39"/>
      <c r="I50" s="86"/>
      <c r="J50" s="224"/>
    </row>
    <row r="51" spans="1:15" s="40" customFormat="1" ht="15" customHeight="1" x14ac:dyDescent="0.5">
      <c r="A51" s="77"/>
      <c r="B51" s="92" t="s">
        <v>29</v>
      </c>
      <c r="C51" s="92">
        <v>620779.87000000034</v>
      </c>
      <c r="D51" s="34"/>
      <c r="E51" s="41">
        <v>-10.12242264468334</v>
      </c>
      <c r="F51" s="41">
        <v>-6.1592938318055701</v>
      </c>
      <c r="G51" s="42">
        <v>-7.2616328499354381</v>
      </c>
      <c r="H51" s="39"/>
      <c r="I51" s="86"/>
      <c r="J51" s="224"/>
    </row>
    <row r="52" spans="1:15" s="40" customFormat="1" ht="15" customHeight="1" x14ac:dyDescent="0.5">
      <c r="A52" s="77"/>
      <c r="B52" s="93" t="s">
        <v>30</v>
      </c>
      <c r="C52" s="93">
        <v>681625.08000000007</v>
      </c>
      <c r="D52" s="38"/>
      <c r="E52" s="43">
        <v>6.5011646964442207</v>
      </c>
      <c r="F52" s="43">
        <v>-4.7786132218158031</v>
      </c>
      <c r="G52" s="44">
        <v>-5.3358832798508189</v>
      </c>
      <c r="H52" s="39"/>
      <c r="I52" s="86"/>
      <c r="J52" s="224"/>
    </row>
    <row r="53" spans="1:15" s="40" customFormat="1" ht="15" customHeight="1" x14ac:dyDescent="0.5">
      <c r="A53" s="77"/>
      <c r="B53" s="92" t="s">
        <v>31</v>
      </c>
      <c r="C53" s="92">
        <v>709924.12666666636</v>
      </c>
      <c r="D53" s="34"/>
      <c r="E53" s="41">
        <v>3.009626968902694</v>
      </c>
      <c r="F53" s="41">
        <v>-3.9601391725796447</v>
      </c>
      <c r="G53" s="42">
        <v>-4.7861145136066909</v>
      </c>
      <c r="H53" s="39"/>
      <c r="I53" s="86"/>
      <c r="J53" s="224"/>
    </row>
    <row r="54" spans="1:15" s="40" customFormat="1" ht="15" customHeight="1" x14ac:dyDescent="0.5">
      <c r="A54" s="148"/>
      <c r="B54" s="265" t="s">
        <v>32</v>
      </c>
      <c r="C54" s="261">
        <v>636876.81000000006</v>
      </c>
      <c r="D54" s="262"/>
      <c r="E54" s="263">
        <v>-1.2579488384990469</v>
      </c>
      <c r="F54" s="263">
        <v>-3.7181705796305664</v>
      </c>
      <c r="G54" s="264">
        <v>-3.9043588257761712</v>
      </c>
      <c r="H54" s="39"/>
      <c r="I54" s="86"/>
      <c r="J54" s="224"/>
    </row>
    <row r="55" spans="1:15" ht="15" customHeight="1" x14ac:dyDescent="0.5">
      <c r="A55" s="77"/>
      <c r="B55" s="38"/>
      <c r="D55" s="38"/>
      <c r="E55" s="43"/>
      <c r="F55" s="43"/>
      <c r="G55" s="43"/>
      <c r="H55" s="4"/>
      <c r="I55" s="53"/>
      <c r="J55" s="156"/>
    </row>
    <row r="56" spans="1:15" ht="14.25" customHeight="1" x14ac:dyDescent="0.5">
      <c r="A56" s="77"/>
      <c r="B56" s="38"/>
      <c r="C56" s="93"/>
      <c r="D56" s="38"/>
      <c r="E56" s="43"/>
      <c r="F56" s="43"/>
      <c r="G56" s="43"/>
      <c r="H56" s="4"/>
    </row>
    <row r="57" spans="1:15" ht="15" customHeight="1" x14ac:dyDescent="0.35">
      <c r="A57" s="294" t="s">
        <v>34</v>
      </c>
      <c r="B57" s="295"/>
      <c r="C57" s="295"/>
      <c r="D57" s="295"/>
      <c r="E57" s="295"/>
      <c r="F57" s="295"/>
      <c r="G57" s="159"/>
      <c r="H57" s="4"/>
    </row>
    <row r="58" spans="1:15" ht="17.25" customHeight="1" x14ac:dyDescent="0.35">
      <c r="A58" s="35" t="s">
        <v>35</v>
      </c>
      <c r="B58" s="36"/>
      <c r="C58" s="36"/>
      <c r="D58" s="36"/>
      <c r="E58" s="36"/>
      <c r="F58" s="36"/>
      <c r="G58" s="11"/>
      <c r="H58" s="4"/>
    </row>
    <row r="59" spans="1:15" ht="17.25" customHeight="1" x14ac:dyDescent="0.35">
      <c r="A59" s="35" t="s">
        <v>36</v>
      </c>
      <c r="B59" s="36"/>
      <c r="C59" s="36"/>
      <c r="D59" s="36"/>
      <c r="E59" s="36"/>
      <c r="F59" s="36"/>
      <c r="G59" s="12"/>
      <c r="H59" s="4"/>
    </row>
    <row r="60" spans="1:15" ht="17.25" customHeight="1" x14ac:dyDescent="0.35">
      <c r="A60" s="35" t="s">
        <v>37</v>
      </c>
      <c r="B60" s="36"/>
      <c r="C60" s="36"/>
      <c r="D60" s="36"/>
      <c r="E60" s="36"/>
      <c r="F60" s="36"/>
      <c r="G60" s="12"/>
      <c r="H60" s="4"/>
    </row>
    <row r="61" spans="1:15" ht="46.5" customHeight="1" x14ac:dyDescent="0.35">
      <c r="A61" s="292" t="s">
        <v>38</v>
      </c>
      <c r="B61" s="291"/>
      <c r="C61" s="291"/>
      <c r="D61" s="291"/>
      <c r="E61" s="291"/>
      <c r="F61" s="291"/>
      <c r="G61" s="293"/>
      <c r="H61" s="4"/>
      <c r="I61" s="290"/>
      <c r="J61" s="291"/>
      <c r="K61" s="291"/>
      <c r="L61" s="291"/>
      <c r="M61" s="291"/>
      <c r="N61" s="291"/>
      <c r="O61" s="291"/>
    </row>
    <row r="62" spans="1:15" ht="48" customHeight="1" x14ac:dyDescent="0.35">
      <c r="A62" s="292" t="s">
        <v>105</v>
      </c>
      <c r="B62" s="291"/>
      <c r="C62" s="291"/>
      <c r="D62" s="291"/>
      <c r="E62" s="291"/>
      <c r="F62" s="291"/>
      <c r="G62" s="293"/>
      <c r="I62" s="4"/>
    </row>
    <row r="63" spans="1:15" ht="16.5" customHeight="1" x14ac:dyDescent="0.35">
      <c r="A63" s="238" t="s">
        <v>99</v>
      </c>
      <c r="B63" s="239"/>
      <c r="C63" s="239"/>
      <c r="D63" s="239"/>
      <c r="E63" s="240"/>
      <c r="F63" s="240"/>
      <c r="G63" s="16"/>
      <c r="H63" s="4"/>
    </row>
    <row r="64" spans="1:15" ht="14.15" x14ac:dyDescent="0.35">
      <c r="A64" s="4"/>
      <c r="B64" s="4"/>
      <c r="C64" s="5"/>
      <c r="D64" s="4"/>
      <c r="E64" s="4"/>
      <c r="F64" s="4"/>
      <c r="G64" s="4"/>
    </row>
    <row r="65" spans="1:8" ht="14.15" x14ac:dyDescent="0.35">
      <c r="A65" s="4"/>
      <c r="B65" s="4"/>
      <c r="C65" s="4"/>
      <c r="D65" s="4"/>
      <c r="E65" s="4"/>
      <c r="F65" s="4"/>
      <c r="G65" s="4"/>
    </row>
    <row r="66" spans="1:8" ht="14.15" x14ac:dyDescent="0.35">
      <c r="A66" s="4"/>
      <c r="B66" s="4"/>
      <c r="C66" s="4"/>
      <c r="D66" s="4"/>
      <c r="E66" s="4"/>
      <c r="F66" s="4"/>
      <c r="G66" s="4"/>
      <c r="H66" s="7"/>
    </row>
    <row r="67" spans="1:8" ht="12.75" customHeight="1" x14ac:dyDescent="0.35">
      <c r="A67" s="4"/>
      <c r="B67" s="4"/>
      <c r="C67" s="4"/>
      <c r="D67" s="4"/>
      <c r="E67" s="4"/>
      <c r="F67" s="4"/>
      <c r="G67" s="4"/>
      <c r="H67" s="7"/>
    </row>
    <row r="68" spans="1:8" ht="14.15" x14ac:dyDescent="0.35">
      <c r="A68" s="4"/>
      <c r="B68" s="4"/>
      <c r="C68" s="4"/>
      <c r="D68" s="4"/>
      <c r="E68" s="4"/>
      <c r="F68" s="4"/>
      <c r="G68" s="4"/>
    </row>
    <row r="69" spans="1:8" ht="14.15" x14ac:dyDescent="0.35">
      <c r="A69" s="4"/>
      <c r="B69" s="4"/>
      <c r="C69" s="4"/>
      <c r="D69" s="4"/>
      <c r="E69" s="4"/>
      <c r="F69" s="4"/>
      <c r="G69" s="4"/>
    </row>
    <row r="70" spans="1:8" ht="14.15" x14ac:dyDescent="0.35">
      <c r="A70" s="4"/>
      <c r="B70" s="4"/>
      <c r="C70" s="4"/>
      <c r="D70" s="4"/>
      <c r="E70" s="4"/>
      <c r="F70" s="4"/>
      <c r="G70" s="4"/>
    </row>
    <row r="71" spans="1:8" ht="14.15" x14ac:dyDescent="0.35">
      <c r="A71" s="4"/>
      <c r="B71" s="4"/>
      <c r="C71" s="4"/>
      <c r="D71" s="4"/>
      <c r="E71" s="4"/>
      <c r="F71" s="4"/>
      <c r="G71" s="4"/>
    </row>
    <row r="72" spans="1:8" ht="14.15" x14ac:dyDescent="0.35">
      <c r="A72" s="4"/>
      <c r="B72" s="4"/>
      <c r="C72" s="4"/>
      <c r="D72" s="4"/>
      <c r="E72" s="4"/>
      <c r="F72" s="4"/>
      <c r="G72" s="4"/>
    </row>
    <row r="73" spans="1:8" ht="14.15" x14ac:dyDescent="0.35">
      <c r="A73" s="4"/>
      <c r="B73" s="4"/>
      <c r="C73" s="4"/>
      <c r="D73" s="4"/>
      <c r="E73" s="4"/>
      <c r="F73" s="4"/>
      <c r="G73" s="4"/>
    </row>
    <row r="74" spans="1:8" ht="14.15" x14ac:dyDescent="0.35">
      <c r="A74" s="4"/>
      <c r="B74" s="4"/>
      <c r="C74" s="4"/>
      <c r="D74" s="4"/>
      <c r="E74" s="4"/>
      <c r="F74" s="4"/>
      <c r="G74" s="4"/>
      <c r="H74" s="8"/>
    </row>
    <row r="75" spans="1:8" x14ac:dyDescent="0.3">
      <c r="A75" s="231"/>
      <c r="B75" s="231"/>
      <c r="C75" s="231"/>
      <c r="D75" s="231"/>
      <c r="E75" s="232"/>
      <c r="F75" s="232"/>
      <c r="G75" s="232"/>
      <c r="H75" s="8"/>
    </row>
    <row r="76" spans="1:8" x14ac:dyDescent="0.3">
      <c r="D76" s="6"/>
      <c r="E76" s="6"/>
      <c r="F76" s="6"/>
      <c r="G76" s="6"/>
      <c r="H76" s="8"/>
    </row>
    <row r="77" spans="1:8" x14ac:dyDescent="0.3">
      <c r="E77" s="9"/>
      <c r="F77" s="9"/>
      <c r="G77" s="9"/>
      <c r="H77" s="8"/>
    </row>
    <row r="78" spans="1:8" ht="14.15" x14ac:dyDescent="0.35">
      <c r="E78" s="10"/>
      <c r="F78" s="10"/>
      <c r="G78" s="10"/>
    </row>
    <row r="79" spans="1:8" ht="14.15" x14ac:dyDescent="0.35">
      <c r="E79" s="10"/>
      <c r="F79" s="10"/>
      <c r="G79" s="10"/>
    </row>
    <row r="80" spans="1:8" ht="14.15" x14ac:dyDescent="0.35">
      <c r="E80" s="10"/>
      <c r="F80" s="10"/>
    </row>
    <row r="81" spans="5:7" ht="14.15" x14ac:dyDescent="0.35">
      <c r="E81" s="10"/>
      <c r="F81" s="10"/>
    </row>
    <row r="86" spans="5:7" x14ac:dyDescent="0.3">
      <c r="G86" s="8"/>
    </row>
    <row r="87" spans="5:7" x14ac:dyDescent="0.3">
      <c r="G87" s="8"/>
    </row>
    <row r="88" spans="5:7" x14ac:dyDescent="0.3">
      <c r="G88" s="8"/>
    </row>
    <row r="89" spans="5:7" x14ac:dyDescent="0.3">
      <c r="G89" s="8"/>
    </row>
  </sheetData>
  <mergeCells count="11">
    <mergeCell ref="A3:G4"/>
    <mergeCell ref="E6:G6"/>
    <mergeCell ref="B6:B7"/>
    <mergeCell ref="A6:A7"/>
    <mergeCell ref="C6:C7"/>
    <mergeCell ref="I61:O61"/>
    <mergeCell ref="A62:G62"/>
    <mergeCell ref="A57:F57"/>
    <mergeCell ref="D6:D7"/>
    <mergeCell ref="A5:G5"/>
    <mergeCell ref="A61:G61"/>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9"/>
  <sheetViews>
    <sheetView showGridLines="0" zoomScale="90" zoomScaleNormal="90" workbookViewId="0">
      <pane ySplit="7" topLeftCell="A8" activePane="bottomLeft" state="frozen"/>
      <selection pane="bottomLeft" activeCell="A5" sqref="A5:O5"/>
    </sheetView>
  </sheetViews>
  <sheetFormatPr baseColWidth="10" defaultColWidth="11.3828125" defaultRowHeight="14.6" x14ac:dyDescent="0.45"/>
  <cols>
    <col min="1" max="1" width="8.15234375" style="161" customWidth="1"/>
    <col min="2" max="2" width="7.53515625" style="161" customWidth="1"/>
    <col min="3" max="3" width="14.53515625" style="161" customWidth="1"/>
    <col min="4" max="4" width="20.3046875" style="161" customWidth="1"/>
    <col min="5" max="5" width="18.69140625" style="161" customWidth="1"/>
    <col min="6" max="6" width="1.53515625" style="161" customWidth="1"/>
    <col min="7" max="12" width="17.15234375" style="161" customWidth="1"/>
    <col min="13" max="13" width="16" style="161" customWidth="1"/>
    <col min="14" max="14" width="12.69140625" style="161" customWidth="1"/>
    <col min="15" max="15" width="13.3046875" style="161" customWidth="1"/>
    <col min="16" max="16" width="3.3046875" style="161" customWidth="1"/>
    <col min="17" max="21" width="15" style="161" customWidth="1"/>
    <col min="22" max="22" width="0.69140625" style="161" customWidth="1"/>
    <col min="23" max="31" width="15" style="161" customWidth="1"/>
    <col min="32" max="32" width="2.69140625" style="161" customWidth="1"/>
    <col min="33" max="37" width="15" style="161" customWidth="1"/>
    <col min="38" max="38" width="1.3828125" style="161" customWidth="1"/>
    <col min="39" max="47" width="15" style="161" customWidth="1"/>
    <col min="48" max="48" width="2.69140625" style="161" customWidth="1"/>
    <col min="49" max="52" width="11.3828125" style="161"/>
    <col min="53" max="53" width="11.3828125" style="161" customWidth="1"/>
    <col min="54" max="54" width="2.53515625" style="161" customWidth="1"/>
    <col min="55" max="59" width="11.3828125" style="161"/>
    <col min="60" max="60" width="11.3046875" style="161" customWidth="1"/>
    <col min="61" max="61" width="13.53515625" style="161" customWidth="1"/>
    <col min="62" max="16384" width="11.3828125" style="161"/>
  </cols>
  <sheetData>
    <row r="1" spans="1:63" ht="46.5" customHeight="1" x14ac:dyDescent="0.45"/>
    <row r="2" spans="1:63" ht="23.25" customHeight="1" x14ac:dyDescent="0.45"/>
    <row r="3" spans="1:63" ht="21.75" customHeight="1" x14ac:dyDescent="0.45">
      <c r="A3" s="331" t="s">
        <v>12</v>
      </c>
      <c r="B3" s="331"/>
      <c r="C3" s="331"/>
      <c r="D3" s="331"/>
      <c r="E3" s="331"/>
      <c r="F3" s="331"/>
      <c r="G3" s="331"/>
      <c r="H3" s="331"/>
      <c r="I3" s="331"/>
      <c r="J3" s="331"/>
      <c r="K3" s="331"/>
      <c r="L3" s="331"/>
      <c r="M3" s="331"/>
      <c r="N3" s="331"/>
      <c r="O3" s="331"/>
    </row>
    <row r="4" spans="1:63" ht="21.75" customHeight="1" x14ac:dyDescent="0.45">
      <c r="A4" s="331"/>
      <c r="B4" s="331"/>
      <c r="C4" s="331"/>
      <c r="D4" s="331"/>
      <c r="E4" s="331"/>
      <c r="F4" s="331"/>
      <c r="G4" s="331"/>
      <c r="H4" s="331"/>
      <c r="I4" s="331"/>
      <c r="J4" s="331"/>
      <c r="K4" s="331"/>
      <c r="L4" s="331"/>
      <c r="M4" s="331"/>
      <c r="N4" s="331"/>
      <c r="O4" s="331"/>
    </row>
    <row r="5" spans="1:63" s="162" customFormat="1" ht="46.5" customHeight="1" x14ac:dyDescent="0.5">
      <c r="A5" s="314" t="s">
        <v>91</v>
      </c>
      <c r="B5" s="315"/>
      <c r="C5" s="315"/>
      <c r="D5" s="315"/>
      <c r="E5" s="315"/>
      <c r="F5" s="332"/>
      <c r="G5" s="315"/>
      <c r="H5" s="315"/>
      <c r="I5" s="315"/>
      <c r="J5" s="315"/>
      <c r="K5" s="315"/>
      <c r="L5" s="315"/>
      <c r="M5" s="315"/>
      <c r="N5" s="315"/>
      <c r="O5" s="316"/>
      <c r="Q5" s="333" t="s">
        <v>92</v>
      </c>
      <c r="R5" s="332"/>
      <c r="S5" s="332"/>
      <c r="T5" s="332"/>
      <c r="U5" s="332"/>
      <c r="V5" s="332"/>
      <c r="W5" s="332"/>
      <c r="X5" s="332"/>
      <c r="Y5" s="332"/>
      <c r="Z5" s="332"/>
      <c r="AA5" s="332"/>
      <c r="AB5" s="332"/>
      <c r="AC5" s="332"/>
      <c r="AD5" s="332"/>
      <c r="AE5" s="334"/>
      <c r="AF5" s="163"/>
      <c r="AG5" s="314" t="s">
        <v>93</v>
      </c>
      <c r="AH5" s="315"/>
      <c r="AI5" s="315"/>
      <c r="AJ5" s="315"/>
      <c r="AK5" s="315"/>
      <c r="AL5" s="315"/>
      <c r="AM5" s="315"/>
      <c r="AN5" s="315"/>
      <c r="AO5" s="315"/>
      <c r="AP5" s="315"/>
      <c r="AQ5" s="315"/>
      <c r="AR5" s="315"/>
      <c r="AS5" s="315"/>
      <c r="AT5" s="315"/>
      <c r="AU5" s="316"/>
      <c r="AW5" s="314" t="s">
        <v>94</v>
      </c>
      <c r="AX5" s="315"/>
      <c r="AY5" s="315"/>
      <c r="AZ5" s="315"/>
      <c r="BA5" s="315"/>
      <c r="BB5" s="315"/>
      <c r="BC5" s="315"/>
      <c r="BD5" s="315"/>
      <c r="BE5" s="315"/>
      <c r="BF5" s="315"/>
      <c r="BG5" s="315"/>
      <c r="BH5" s="315"/>
      <c r="BI5" s="315"/>
      <c r="BJ5" s="315"/>
      <c r="BK5" s="316"/>
    </row>
    <row r="6" spans="1:63" s="162" customFormat="1" ht="15" customHeight="1" x14ac:dyDescent="0.5">
      <c r="A6" s="317" t="s">
        <v>13</v>
      </c>
      <c r="B6" s="323" t="s">
        <v>14</v>
      </c>
      <c r="C6" s="321" t="s">
        <v>39</v>
      </c>
      <c r="D6" s="321"/>
      <c r="E6" s="321"/>
      <c r="F6" s="164"/>
      <c r="G6" s="322" t="s">
        <v>40</v>
      </c>
      <c r="H6" s="322"/>
      <c r="I6" s="322"/>
      <c r="J6" s="322"/>
      <c r="K6" s="322"/>
      <c r="L6" s="322"/>
      <c r="M6" s="319" t="s">
        <v>41</v>
      </c>
      <c r="N6" s="319" t="s">
        <v>42</v>
      </c>
      <c r="O6" s="323" t="s">
        <v>43</v>
      </c>
      <c r="Q6" s="317" t="s">
        <v>13</v>
      </c>
      <c r="R6" s="319" t="s">
        <v>14</v>
      </c>
      <c r="S6" s="321" t="s">
        <v>39</v>
      </c>
      <c r="T6" s="321"/>
      <c r="U6" s="321"/>
      <c r="V6" s="164"/>
      <c r="W6" s="322" t="s">
        <v>40</v>
      </c>
      <c r="X6" s="322"/>
      <c r="Y6" s="322"/>
      <c r="Z6" s="322"/>
      <c r="AA6" s="322"/>
      <c r="AB6" s="322"/>
      <c r="AC6" s="319" t="s">
        <v>41</v>
      </c>
      <c r="AD6" s="319" t="s">
        <v>42</v>
      </c>
      <c r="AE6" s="323" t="s">
        <v>43</v>
      </c>
      <c r="AF6" s="165"/>
      <c r="AG6" s="317" t="s">
        <v>13</v>
      </c>
      <c r="AH6" s="319" t="s">
        <v>14</v>
      </c>
      <c r="AI6" s="321" t="s">
        <v>39</v>
      </c>
      <c r="AJ6" s="321"/>
      <c r="AK6" s="321"/>
      <c r="AL6" s="209"/>
      <c r="AM6" s="322" t="s">
        <v>40</v>
      </c>
      <c r="AN6" s="322"/>
      <c r="AO6" s="322"/>
      <c r="AP6" s="322"/>
      <c r="AQ6" s="322"/>
      <c r="AR6" s="322"/>
      <c r="AS6" s="319" t="s">
        <v>41</v>
      </c>
      <c r="AT6" s="319" t="s">
        <v>42</v>
      </c>
      <c r="AU6" s="323" t="s">
        <v>43</v>
      </c>
      <c r="AW6" s="317" t="s">
        <v>13</v>
      </c>
      <c r="AX6" s="319" t="s">
        <v>14</v>
      </c>
      <c r="AY6" s="321" t="s">
        <v>39</v>
      </c>
      <c r="AZ6" s="321"/>
      <c r="BA6" s="321"/>
      <c r="BB6" s="209"/>
      <c r="BC6" s="322" t="s">
        <v>40</v>
      </c>
      <c r="BD6" s="322"/>
      <c r="BE6" s="322"/>
      <c r="BF6" s="322"/>
      <c r="BG6" s="322"/>
      <c r="BH6" s="322"/>
      <c r="BI6" s="319" t="s">
        <v>41</v>
      </c>
      <c r="BJ6" s="319" t="s">
        <v>42</v>
      </c>
      <c r="BK6" s="323" t="s">
        <v>43</v>
      </c>
    </row>
    <row r="7" spans="1:63" s="162" customFormat="1" ht="15" customHeight="1" x14ac:dyDescent="0.5">
      <c r="A7" s="318"/>
      <c r="B7" s="324"/>
      <c r="C7" s="166" t="s">
        <v>44</v>
      </c>
      <c r="D7" s="166" t="s">
        <v>45</v>
      </c>
      <c r="E7" s="166" t="s">
        <v>43</v>
      </c>
      <c r="F7" s="166"/>
      <c r="G7" s="167">
        <v>530201</v>
      </c>
      <c r="H7" s="167">
        <v>530202</v>
      </c>
      <c r="I7" s="167">
        <v>530203</v>
      </c>
      <c r="J7" s="167">
        <v>530204</v>
      </c>
      <c r="K7" s="167">
        <v>530205</v>
      </c>
      <c r="L7" s="166" t="s">
        <v>43</v>
      </c>
      <c r="M7" s="320"/>
      <c r="N7" s="320"/>
      <c r="O7" s="324"/>
      <c r="P7" s="168"/>
      <c r="Q7" s="335"/>
      <c r="R7" s="329"/>
      <c r="S7" s="169" t="s">
        <v>44</v>
      </c>
      <c r="T7" s="169" t="s">
        <v>45</v>
      </c>
      <c r="U7" s="169" t="s">
        <v>43</v>
      </c>
      <c r="V7" s="166"/>
      <c r="W7" s="167">
        <v>530201</v>
      </c>
      <c r="X7" s="167">
        <v>530202</v>
      </c>
      <c r="Y7" s="167">
        <v>530203</v>
      </c>
      <c r="Z7" s="167">
        <v>530204</v>
      </c>
      <c r="AA7" s="167">
        <v>530205</v>
      </c>
      <c r="AB7" s="166" t="s">
        <v>43</v>
      </c>
      <c r="AC7" s="329"/>
      <c r="AD7" s="329"/>
      <c r="AE7" s="330"/>
      <c r="AF7" s="165"/>
      <c r="AG7" s="318"/>
      <c r="AH7" s="320"/>
      <c r="AI7" s="166" t="s">
        <v>44</v>
      </c>
      <c r="AJ7" s="166" t="s">
        <v>45</v>
      </c>
      <c r="AK7" s="166" t="s">
        <v>43</v>
      </c>
      <c r="AL7" s="166"/>
      <c r="AM7" s="167">
        <v>530201</v>
      </c>
      <c r="AN7" s="167">
        <v>530202</v>
      </c>
      <c r="AO7" s="167">
        <v>530203</v>
      </c>
      <c r="AP7" s="167">
        <v>530204</v>
      </c>
      <c r="AQ7" s="167">
        <v>530205</v>
      </c>
      <c r="AR7" s="166" t="s">
        <v>43</v>
      </c>
      <c r="AS7" s="320"/>
      <c r="AT7" s="320"/>
      <c r="AU7" s="324"/>
      <c r="AW7" s="318"/>
      <c r="AX7" s="320"/>
      <c r="AY7" s="166" t="s">
        <v>44</v>
      </c>
      <c r="AZ7" s="166" t="s">
        <v>45</v>
      </c>
      <c r="BA7" s="166" t="s">
        <v>43</v>
      </c>
      <c r="BB7" s="166"/>
      <c r="BC7" s="167">
        <v>530201</v>
      </c>
      <c r="BD7" s="167">
        <v>530202</v>
      </c>
      <c r="BE7" s="167">
        <v>530203</v>
      </c>
      <c r="BF7" s="167">
        <v>530204</v>
      </c>
      <c r="BG7" s="167">
        <v>530205</v>
      </c>
      <c r="BH7" s="166" t="s">
        <v>43</v>
      </c>
      <c r="BI7" s="320"/>
      <c r="BJ7" s="320"/>
      <c r="BK7" s="324"/>
    </row>
    <row r="8" spans="1:63" s="178" customFormat="1" ht="15" customHeight="1" x14ac:dyDescent="0.5">
      <c r="A8" s="170">
        <v>2022</v>
      </c>
      <c r="B8" s="171" t="s">
        <v>21</v>
      </c>
      <c r="C8" s="171">
        <v>126520.60874903381</v>
      </c>
      <c r="D8" s="171">
        <v>173945.26387940702</v>
      </c>
      <c r="E8" s="171">
        <v>300465.87262844085</v>
      </c>
      <c r="F8" s="171"/>
      <c r="G8" s="171">
        <v>90951.631381265746</v>
      </c>
      <c r="H8" s="171">
        <v>10413.990080332562</v>
      </c>
      <c r="I8" s="171">
        <v>1241.7720923784987</v>
      </c>
      <c r="J8" s="171">
        <v>4606.0351328710594</v>
      </c>
      <c r="K8" s="171">
        <v>17271.854512489208</v>
      </c>
      <c r="L8" s="171">
        <v>124485.28319933706</v>
      </c>
      <c r="M8" s="171">
        <v>113507.97024479114</v>
      </c>
      <c r="N8" s="171">
        <v>23616.049892362953</v>
      </c>
      <c r="O8" s="172">
        <v>562075.17596493196</v>
      </c>
      <c r="P8" s="173"/>
      <c r="Q8" s="174">
        <v>2022</v>
      </c>
      <c r="R8" s="175" t="s">
        <v>21</v>
      </c>
      <c r="S8" s="176">
        <v>0</v>
      </c>
      <c r="T8" s="176">
        <v>0</v>
      </c>
      <c r="U8" s="176">
        <v>0</v>
      </c>
      <c r="V8" s="176"/>
      <c r="W8" s="176">
        <v>0</v>
      </c>
      <c r="X8" s="176">
        <v>0</v>
      </c>
      <c r="Y8" s="176">
        <v>0</v>
      </c>
      <c r="Z8" s="176">
        <v>0</v>
      </c>
      <c r="AA8" s="176">
        <v>0</v>
      </c>
      <c r="AB8" s="176">
        <v>0</v>
      </c>
      <c r="AC8" s="176">
        <v>0</v>
      </c>
      <c r="AD8" s="176">
        <v>0</v>
      </c>
      <c r="AE8" s="177">
        <v>0</v>
      </c>
      <c r="AG8" s="174">
        <v>2022</v>
      </c>
      <c r="AH8" s="175" t="s">
        <v>21</v>
      </c>
      <c r="AI8" s="176">
        <v>0</v>
      </c>
      <c r="AJ8" s="176">
        <v>0</v>
      </c>
      <c r="AK8" s="176">
        <v>0</v>
      </c>
      <c r="AL8" s="176"/>
      <c r="AM8" s="176">
        <v>0</v>
      </c>
      <c r="AN8" s="176">
        <v>0</v>
      </c>
      <c r="AO8" s="176">
        <v>0</v>
      </c>
      <c r="AP8" s="176">
        <v>0</v>
      </c>
      <c r="AQ8" s="176">
        <v>0</v>
      </c>
      <c r="AR8" s="176">
        <v>0</v>
      </c>
      <c r="AS8" s="176">
        <v>0</v>
      </c>
      <c r="AT8" s="176">
        <v>0</v>
      </c>
      <c r="AU8" s="177">
        <v>0</v>
      </c>
      <c r="AW8" s="174">
        <v>2022</v>
      </c>
      <c r="AX8" s="175" t="s">
        <v>21</v>
      </c>
      <c r="AY8" s="176">
        <v>0</v>
      </c>
      <c r="AZ8" s="176">
        <v>0</v>
      </c>
      <c r="BA8" s="176">
        <v>0</v>
      </c>
      <c r="BB8" s="176"/>
      <c r="BC8" s="176">
        <v>0</v>
      </c>
      <c r="BD8" s="176">
        <v>0</v>
      </c>
      <c r="BE8" s="176">
        <v>0</v>
      </c>
      <c r="BF8" s="176">
        <v>0</v>
      </c>
      <c r="BG8" s="176">
        <v>0</v>
      </c>
      <c r="BH8" s="176">
        <v>0</v>
      </c>
      <c r="BI8" s="176">
        <v>0</v>
      </c>
      <c r="BJ8" s="176">
        <v>0</v>
      </c>
      <c r="BK8" s="177">
        <v>0</v>
      </c>
    </row>
    <row r="9" spans="1:63" s="178" customFormat="1" ht="15" customHeight="1" x14ac:dyDescent="0.5">
      <c r="A9" s="170"/>
      <c r="B9" s="179" t="s">
        <v>23</v>
      </c>
      <c r="C9" s="179">
        <v>163715.47238209139</v>
      </c>
      <c r="D9" s="179">
        <v>215400.61396428564</v>
      </c>
      <c r="E9" s="179">
        <v>379116.08634637704</v>
      </c>
      <c r="F9" s="179"/>
      <c r="G9" s="179">
        <v>103189.1309943325</v>
      </c>
      <c r="H9" s="179">
        <v>16001.556161171424</v>
      </c>
      <c r="I9" s="179">
        <v>1357.3934610331967</v>
      </c>
      <c r="J9" s="179">
        <v>3771.8418467123115</v>
      </c>
      <c r="K9" s="179">
        <v>18425.725470293146</v>
      </c>
      <c r="L9" s="179">
        <v>142745.64793354258</v>
      </c>
      <c r="M9" s="179">
        <v>125728.04991267508</v>
      </c>
      <c r="N9" s="179">
        <v>34347.633849119091</v>
      </c>
      <c r="O9" s="180">
        <v>681937.41804171365</v>
      </c>
      <c r="P9" s="173"/>
      <c r="Q9" s="174"/>
      <c r="R9" s="181" t="s">
        <v>23</v>
      </c>
      <c r="S9" s="182">
        <v>0</v>
      </c>
      <c r="T9" s="182">
        <v>0</v>
      </c>
      <c r="U9" s="182">
        <v>0</v>
      </c>
      <c r="V9" s="182"/>
      <c r="W9" s="182">
        <v>0</v>
      </c>
      <c r="X9" s="182">
        <v>0</v>
      </c>
      <c r="Y9" s="182">
        <v>0</v>
      </c>
      <c r="Z9" s="182">
        <v>0</v>
      </c>
      <c r="AA9" s="182">
        <v>0</v>
      </c>
      <c r="AB9" s="182">
        <v>0</v>
      </c>
      <c r="AC9" s="182">
        <v>0</v>
      </c>
      <c r="AD9" s="182">
        <v>0</v>
      </c>
      <c r="AE9" s="183">
        <v>0</v>
      </c>
      <c r="AG9" s="174"/>
      <c r="AH9" s="181" t="s">
        <v>23</v>
      </c>
      <c r="AI9" s="182">
        <v>0</v>
      </c>
      <c r="AJ9" s="182">
        <v>0</v>
      </c>
      <c r="AK9" s="182">
        <v>0</v>
      </c>
      <c r="AL9" s="182"/>
      <c r="AM9" s="182">
        <v>0</v>
      </c>
      <c r="AN9" s="182">
        <v>0</v>
      </c>
      <c r="AO9" s="182">
        <v>0</v>
      </c>
      <c r="AP9" s="182">
        <v>0</v>
      </c>
      <c r="AQ9" s="182">
        <v>0</v>
      </c>
      <c r="AR9" s="182">
        <v>0</v>
      </c>
      <c r="AS9" s="182">
        <v>0</v>
      </c>
      <c r="AT9" s="182">
        <v>0</v>
      </c>
      <c r="AU9" s="183">
        <v>0</v>
      </c>
      <c r="AW9" s="174"/>
      <c r="AX9" s="181" t="s">
        <v>23</v>
      </c>
      <c r="AY9" s="182">
        <v>0</v>
      </c>
      <c r="AZ9" s="182">
        <v>0</v>
      </c>
      <c r="BA9" s="182">
        <v>0</v>
      </c>
      <c r="BB9" s="182"/>
      <c r="BC9" s="182">
        <v>0</v>
      </c>
      <c r="BD9" s="182">
        <v>0</v>
      </c>
      <c r="BE9" s="182">
        <v>0</v>
      </c>
      <c r="BF9" s="182">
        <v>0</v>
      </c>
      <c r="BG9" s="182">
        <v>0</v>
      </c>
      <c r="BH9" s="182">
        <v>0</v>
      </c>
      <c r="BI9" s="182">
        <v>0</v>
      </c>
      <c r="BJ9" s="182">
        <v>0</v>
      </c>
      <c r="BK9" s="183">
        <v>0</v>
      </c>
    </row>
    <row r="10" spans="1:63" s="178" customFormat="1" ht="15" customHeight="1" x14ac:dyDescent="0.5">
      <c r="A10" s="170"/>
      <c r="B10" s="171" t="s">
        <v>24</v>
      </c>
      <c r="C10" s="171">
        <v>174481.49459792537</v>
      </c>
      <c r="D10" s="171">
        <v>245925.89594810549</v>
      </c>
      <c r="E10" s="171">
        <v>420407.39054603083</v>
      </c>
      <c r="F10" s="171"/>
      <c r="G10" s="171">
        <v>112288.03116780108</v>
      </c>
      <c r="H10" s="171">
        <v>16627.725911721966</v>
      </c>
      <c r="I10" s="171">
        <v>2411.5881114616018</v>
      </c>
      <c r="J10" s="171">
        <v>5393.9296336401803</v>
      </c>
      <c r="K10" s="171">
        <v>20154.497204746418</v>
      </c>
      <c r="L10" s="171">
        <v>156875.77202937123</v>
      </c>
      <c r="M10" s="171">
        <v>128937.00757645527</v>
      </c>
      <c r="N10" s="171">
        <v>38120.151623532372</v>
      </c>
      <c r="O10" s="172">
        <v>744340.32177538984</v>
      </c>
      <c r="P10" s="173"/>
      <c r="Q10" s="174"/>
      <c r="R10" s="175" t="s">
        <v>24</v>
      </c>
      <c r="S10" s="176">
        <v>0</v>
      </c>
      <c r="T10" s="176">
        <v>0</v>
      </c>
      <c r="U10" s="176">
        <v>0</v>
      </c>
      <c r="V10" s="176"/>
      <c r="W10" s="176">
        <v>0</v>
      </c>
      <c r="X10" s="176">
        <v>0</v>
      </c>
      <c r="Y10" s="176">
        <v>0</v>
      </c>
      <c r="Z10" s="176">
        <v>0</v>
      </c>
      <c r="AA10" s="176">
        <v>0</v>
      </c>
      <c r="AB10" s="176">
        <v>0</v>
      </c>
      <c r="AC10" s="176">
        <v>0</v>
      </c>
      <c r="AD10" s="176">
        <v>0</v>
      </c>
      <c r="AE10" s="177">
        <v>0</v>
      </c>
      <c r="AG10" s="174"/>
      <c r="AH10" s="175" t="s">
        <v>24</v>
      </c>
      <c r="AI10" s="176">
        <v>0</v>
      </c>
      <c r="AJ10" s="176">
        <v>0</v>
      </c>
      <c r="AK10" s="176">
        <v>0</v>
      </c>
      <c r="AL10" s="176"/>
      <c r="AM10" s="176">
        <v>0</v>
      </c>
      <c r="AN10" s="176">
        <v>0</v>
      </c>
      <c r="AO10" s="176">
        <v>0</v>
      </c>
      <c r="AP10" s="176">
        <v>0</v>
      </c>
      <c r="AQ10" s="176">
        <v>0</v>
      </c>
      <c r="AR10" s="176">
        <v>0</v>
      </c>
      <c r="AS10" s="176">
        <v>0</v>
      </c>
      <c r="AT10" s="176">
        <v>0</v>
      </c>
      <c r="AU10" s="177">
        <v>0</v>
      </c>
      <c r="AW10" s="174"/>
      <c r="AX10" s="175" t="s">
        <v>24</v>
      </c>
      <c r="AY10" s="176">
        <v>0</v>
      </c>
      <c r="AZ10" s="176">
        <v>0</v>
      </c>
      <c r="BA10" s="176">
        <v>0</v>
      </c>
      <c r="BB10" s="176"/>
      <c r="BC10" s="176">
        <v>0</v>
      </c>
      <c r="BD10" s="176">
        <v>0</v>
      </c>
      <c r="BE10" s="176">
        <v>0</v>
      </c>
      <c r="BF10" s="176">
        <v>0</v>
      </c>
      <c r="BG10" s="176">
        <v>0</v>
      </c>
      <c r="BH10" s="176">
        <v>0</v>
      </c>
      <c r="BI10" s="176">
        <v>0</v>
      </c>
      <c r="BJ10" s="176">
        <v>0</v>
      </c>
      <c r="BK10" s="177">
        <v>0</v>
      </c>
    </row>
    <row r="11" spans="1:63" s="178" customFormat="1" ht="15" customHeight="1" x14ac:dyDescent="0.5">
      <c r="A11" s="170"/>
      <c r="B11" s="179" t="s">
        <v>25</v>
      </c>
      <c r="C11" s="179">
        <v>175648.36098946174</v>
      </c>
      <c r="D11" s="179">
        <v>187922.36455049735</v>
      </c>
      <c r="E11" s="179">
        <v>363570.72553995909</v>
      </c>
      <c r="F11" s="179"/>
      <c r="G11" s="179">
        <v>103087.67152726735</v>
      </c>
      <c r="H11" s="179">
        <v>14603.214695269689</v>
      </c>
      <c r="I11" s="179">
        <v>3220.7757363359096</v>
      </c>
      <c r="J11" s="179">
        <v>5962.1394233827832</v>
      </c>
      <c r="K11" s="179">
        <v>16535.266219242199</v>
      </c>
      <c r="L11" s="179">
        <v>143409.06760149793</v>
      </c>
      <c r="M11" s="179">
        <v>114932.30483812306</v>
      </c>
      <c r="N11" s="179">
        <v>33781.560926080136</v>
      </c>
      <c r="O11" s="180">
        <v>655693.65890566027</v>
      </c>
      <c r="P11" s="173"/>
      <c r="Q11" s="174"/>
      <c r="R11" s="181" t="s">
        <v>25</v>
      </c>
      <c r="S11" s="182">
        <v>0</v>
      </c>
      <c r="T11" s="182">
        <v>0</v>
      </c>
      <c r="U11" s="182">
        <v>0</v>
      </c>
      <c r="V11" s="182"/>
      <c r="W11" s="182">
        <v>0</v>
      </c>
      <c r="X11" s="182">
        <v>0</v>
      </c>
      <c r="Y11" s="182">
        <v>0</v>
      </c>
      <c r="Z11" s="182">
        <v>0</v>
      </c>
      <c r="AA11" s="182">
        <v>0</v>
      </c>
      <c r="AB11" s="182">
        <v>0</v>
      </c>
      <c r="AC11" s="182">
        <v>0</v>
      </c>
      <c r="AD11" s="182">
        <v>0</v>
      </c>
      <c r="AE11" s="183">
        <v>0</v>
      </c>
      <c r="AG11" s="174"/>
      <c r="AH11" s="181" t="s">
        <v>25</v>
      </c>
      <c r="AI11" s="182">
        <v>0</v>
      </c>
      <c r="AJ11" s="182">
        <v>0</v>
      </c>
      <c r="AK11" s="182">
        <v>0</v>
      </c>
      <c r="AL11" s="182"/>
      <c r="AM11" s="182">
        <v>0</v>
      </c>
      <c r="AN11" s="182">
        <v>0</v>
      </c>
      <c r="AO11" s="182">
        <v>0</v>
      </c>
      <c r="AP11" s="182">
        <v>0</v>
      </c>
      <c r="AQ11" s="182">
        <v>0</v>
      </c>
      <c r="AR11" s="182">
        <v>0</v>
      </c>
      <c r="AS11" s="182">
        <v>0</v>
      </c>
      <c r="AT11" s="182">
        <v>0</v>
      </c>
      <c r="AU11" s="183">
        <v>0</v>
      </c>
      <c r="AW11" s="174"/>
      <c r="AX11" s="181" t="s">
        <v>25</v>
      </c>
      <c r="AY11" s="182">
        <v>0</v>
      </c>
      <c r="AZ11" s="182">
        <v>0</v>
      </c>
      <c r="BA11" s="182">
        <v>0</v>
      </c>
      <c r="BB11" s="182"/>
      <c r="BC11" s="182">
        <v>0</v>
      </c>
      <c r="BD11" s="182">
        <v>0</v>
      </c>
      <c r="BE11" s="182">
        <v>0</v>
      </c>
      <c r="BF11" s="182">
        <v>0</v>
      </c>
      <c r="BG11" s="182">
        <v>0</v>
      </c>
      <c r="BH11" s="182">
        <v>0</v>
      </c>
      <c r="BI11" s="182">
        <v>0</v>
      </c>
      <c r="BJ11" s="182">
        <v>0</v>
      </c>
      <c r="BK11" s="183">
        <v>0</v>
      </c>
    </row>
    <row r="12" spans="1:63" s="178" customFormat="1" ht="15" customHeight="1" x14ac:dyDescent="0.5">
      <c r="A12" s="170"/>
      <c r="B12" s="171" t="s">
        <v>26</v>
      </c>
      <c r="C12" s="171">
        <v>207390.41446635488</v>
      </c>
      <c r="D12" s="171">
        <v>181945.83286677225</v>
      </c>
      <c r="E12" s="171">
        <v>389336.24733312713</v>
      </c>
      <c r="F12" s="171"/>
      <c r="G12" s="171">
        <v>98665.409194198961</v>
      </c>
      <c r="H12" s="171">
        <v>14867.506738525772</v>
      </c>
      <c r="I12" s="171">
        <v>3371.6231982837239</v>
      </c>
      <c r="J12" s="171">
        <v>4703.5541119335539</v>
      </c>
      <c r="K12" s="171">
        <v>19871.537121903722</v>
      </c>
      <c r="L12" s="171">
        <v>141479.63036484574</v>
      </c>
      <c r="M12" s="171">
        <v>116869.33853659293</v>
      </c>
      <c r="N12" s="171">
        <v>39681.48818643843</v>
      </c>
      <c r="O12" s="172">
        <v>687366.7044210044</v>
      </c>
      <c r="P12" s="173"/>
      <c r="Q12" s="174"/>
      <c r="R12" s="175" t="s">
        <v>26</v>
      </c>
      <c r="S12" s="176">
        <v>0</v>
      </c>
      <c r="T12" s="176">
        <v>0</v>
      </c>
      <c r="U12" s="176">
        <v>0</v>
      </c>
      <c r="V12" s="176"/>
      <c r="W12" s="176">
        <v>0</v>
      </c>
      <c r="X12" s="176">
        <v>0</v>
      </c>
      <c r="Y12" s="176">
        <v>0</v>
      </c>
      <c r="Z12" s="176">
        <v>0</v>
      </c>
      <c r="AA12" s="176">
        <v>0</v>
      </c>
      <c r="AB12" s="176">
        <v>0</v>
      </c>
      <c r="AC12" s="176">
        <v>0</v>
      </c>
      <c r="AD12" s="176">
        <v>0</v>
      </c>
      <c r="AE12" s="177">
        <v>0</v>
      </c>
      <c r="AG12" s="174"/>
      <c r="AH12" s="175" t="s">
        <v>26</v>
      </c>
      <c r="AI12" s="176">
        <v>0</v>
      </c>
      <c r="AJ12" s="176">
        <v>0</v>
      </c>
      <c r="AK12" s="176">
        <v>0</v>
      </c>
      <c r="AL12" s="176"/>
      <c r="AM12" s="176">
        <v>0</v>
      </c>
      <c r="AN12" s="176">
        <v>0</v>
      </c>
      <c r="AO12" s="176">
        <v>0</v>
      </c>
      <c r="AP12" s="176">
        <v>0</v>
      </c>
      <c r="AQ12" s="176">
        <v>0</v>
      </c>
      <c r="AR12" s="176">
        <v>0</v>
      </c>
      <c r="AS12" s="176">
        <v>0</v>
      </c>
      <c r="AT12" s="176">
        <v>0</v>
      </c>
      <c r="AU12" s="177">
        <v>0</v>
      </c>
      <c r="AW12" s="174"/>
      <c r="AX12" s="175" t="s">
        <v>26</v>
      </c>
      <c r="AY12" s="176">
        <v>0</v>
      </c>
      <c r="AZ12" s="176">
        <v>0</v>
      </c>
      <c r="BA12" s="176">
        <v>0</v>
      </c>
      <c r="BB12" s="176"/>
      <c r="BC12" s="176">
        <v>0</v>
      </c>
      <c r="BD12" s="176">
        <v>0</v>
      </c>
      <c r="BE12" s="176">
        <v>0</v>
      </c>
      <c r="BF12" s="176">
        <v>0</v>
      </c>
      <c r="BG12" s="176">
        <v>0</v>
      </c>
      <c r="BH12" s="176">
        <v>0</v>
      </c>
      <c r="BI12" s="176">
        <v>0</v>
      </c>
      <c r="BJ12" s="176">
        <v>0</v>
      </c>
      <c r="BK12" s="177">
        <v>0</v>
      </c>
    </row>
    <row r="13" spans="1:63" s="178" customFormat="1" ht="15" customHeight="1" x14ac:dyDescent="0.5">
      <c r="A13" s="170"/>
      <c r="B13" s="179" t="s">
        <v>27</v>
      </c>
      <c r="C13" s="179">
        <v>204773.13333306555</v>
      </c>
      <c r="D13" s="179">
        <v>178591.01546980595</v>
      </c>
      <c r="E13" s="179">
        <v>383364.14880287147</v>
      </c>
      <c r="F13" s="179"/>
      <c r="G13" s="179">
        <v>100378.84987603716</v>
      </c>
      <c r="H13" s="179">
        <v>15024.130742143734</v>
      </c>
      <c r="I13" s="179">
        <v>3474.6197034200618</v>
      </c>
      <c r="J13" s="179">
        <v>3382.0761989323787</v>
      </c>
      <c r="K13" s="179">
        <v>19465.171535118337</v>
      </c>
      <c r="L13" s="179">
        <v>141724.84805565167</v>
      </c>
      <c r="M13" s="179">
        <v>111027.84352324653</v>
      </c>
      <c r="N13" s="179">
        <v>39602.286312331657</v>
      </c>
      <c r="O13" s="180">
        <v>675719.12669410137</v>
      </c>
      <c r="P13" s="173"/>
      <c r="Q13" s="174"/>
      <c r="R13" s="181" t="s">
        <v>27</v>
      </c>
      <c r="S13" s="182">
        <v>0</v>
      </c>
      <c r="T13" s="182">
        <v>0</v>
      </c>
      <c r="U13" s="182">
        <v>0</v>
      </c>
      <c r="V13" s="182"/>
      <c r="W13" s="182">
        <v>0</v>
      </c>
      <c r="X13" s="182">
        <v>0</v>
      </c>
      <c r="Y13" s="182">
        <v>0</v>
      </c>
      <c r="Z13" s="182">
        <v>0</v>
      </c>
      <c r="AA13" s="182">
        <v>0</v>
      </c>
      <c r="AB13" s="182">
        <v>0</v>
      </c>
      <c r="AC13" s="182">
        <v>0</v>
      </c>
      <c r="AD13" s="182">
        <v>0</v>
      </c>
      <c r="AE13" s="183">
        <v>0</v>
      </c>
      <c r="AG13" s="174"/>
      <c r="AH13" s="181" t="s">
        <v>27</v>
      </c>
      <c r="AI13" s="182">
        <v>0</v>
      </c>
      <c r="AJ13" s="182">
        <v>0</v>
      </c>
      <c r="AK13" s="182">
        <v>0</v>
      </c>
      <c r="AL13" s="182"/>
      <c r="AM13" s="182">
        <v>0</v>
      </c>
      <c r="AN13" s="182">
        <v>0</v>
      </c>
      <c r="AO13" s="182">
        <v>0</v>
      </c>
      <c r="AP13" s="182">
        <v>0</v>
      </c>
      <c r="AQ13" s="182">
        <v>0</v>
      </c>
      <c r="AR13" s="182">
        <v>0</v>
      </c>
      <c r="AS13" s="182">
        <v>0</v>
      </c>
      <c r="AT13" s="182">
        <v>0</v>
      </c>
      <c r="AU13" s="183">
        <v>0</v>
      </c>
      <c r="AW13" s="174"/>
      <c r="AX13" s="181" t="s">
        <v>27</v>
      </c>
      <c r="AY13" s="182">
        <v>0</v>
      </c>
      <c r="AZ13" s="182">
        <v>0</v>
      </c>
      <c r="BA13" s="182">
        <v>0</v>
      </c>
      <c r="BB13" s="182"/>
      <c r="BC13" s="182">
        <v>0</v>
      </c>
      <c r="BD13" s="182">
        <v>0</v>
      </c>
      <c r="BE13" s="182">
        <v>0</v>
      </c>
      <c r="BF13" s="182">
        <v>0</v>
      </c>
      <c r="BG13" s="182">
        <v>0</v>
      </c>
      <c r="BH13" s="182">
        <v>0</v>
      </c>
      <c r="BI13" s="182">
        <v>0</v>
      </c>
      <c r="BJ13" s="182">
        <v>0</v>
      </c>
      <c r="BK13" s="183">
        <v>0</v>
      </c>
    </row>
    <row r="14" spans="1:63" s="178" customFormat="1" ht="15" customHeight="1" x14ac:dyDescent="0.5">
      <c r="A14" s="170"/>
      <c r="B14" s="171" t="s">
        <v>28</v>
      </c>
      <c r="C14" s="171">
        <v>209913.69176955</v>
      </c>
      <c r="D14" s="171">
        <v>180247.58408783394</v>
      </c>
      <c r="E14" s="171">
        <v>390161.27585738397</v>
      </c>
      <c r="F14" s="171"/>
      <c r="G14" s="171">
        <v>104909.16676578096</v>
      </c>
      <c r="H14" s="171">
        <v>15019.508893009795</v>
      </c>
      <c r="I14" s="171">
        <v>3578.7753369220354</v>
      </c>
      <c r="J14" s="171">
        <v>3550.9600224358924</v>
      </c>
      <c r="K14" s="171">
        <v>20370.524011848964</v>
      </c>
      <c r="L14" s="171">
        <v>147428.93502999764</v>
      </c>
      <c r="M14" s="171">
        <v>120274.96338961397</v>
      </c>
      <c r="N14" s="171">
        <v>35804.81786404708</v>
      </c>
      <c r="O14" s="172">
        <v>693669.99214104272</v>
      </c>
      <c r="P14" s="173"/>
      <c r="Q14" s="174"/>
      <c r="R14" s="175" t="s">
        <v>28</v>
      </c>
      <c r="S14" s="176">
        <v>0</v>
      </c>
      <c r="T14" s="176">
        <v>0</v>
      </c>
      <c r="U14" s="176">
        <v>0</v>
      </c>
      <c r="V14" s="176"/>
      <c r="W14" s="176">
        <v>0</v>
      </c>
      <c r="X14" s="176">
        <v>0</v>
      </c>
      <c r="Y14" s="176">
        <v>0</v>
      </c>
      <c r="Z14" s="176">
        <v>0</v>
      </c>
      <c r="AA14" s="176">
        <v>0</v>
      </c>
      <c r="AB14" s="176">
        <v>0</v>
      </c>
      <c r="AC14" s="176">
        <v>0</v>
      </c>
      <c r="AD14" s="176">
        <v>0</v>
      </c>
      <c r="AE14" s="177">
        <v>0</v>
      </c>
      <c r="AG14" s="174"/>
      <c r="AH14" s="175" t="s">
        <v>28</v>
      </c>
      <c r="AI14" s="176">
        <v>0</v>
      </c>
      <c r="AJ14" s="176">
        <v>0</v>
      </c>
      <c r="AK14" s="176">
        <v>0</v>
      </c>
      <c r="AL14" s="176"/>
      <c r="AM14" s="176">
        <v>0</v>
      </c>
      <c r="AN14" s="176">
        <v>0</v>
      </c>
      <c r="AO14" s="176">
        <v>0</v>
      </c>
      <c r="AP14" s="176">
        <v>0</v>
      </c>
      <c r="AQ14" s="176">
        <v>0</v>
      </c>
      <c r="AR14" s="176">
        <v>0</v>
      </c>
      <c r="AS14" s="176">
        <v>0</v>
      </c>
      <c r="AT14" s="176">
        <v>0</v>
      </c>
      <c r="AU14" s="177">
        <v>0</v>
      </c>
      <c r="AW14" s="174"/>
      <c r="AX14" s="175" t="s">
        <v>28</v>
      </c>
      <c r="AY14" s="176">
        <v>0</v>
      </c>
      <c r="AZ14" s="176">
        <v>0</v>
      </c>
      <c r="BA14" s="176">
        <v>0</v>
      </c>
      <c r="BB14" s="176"/>
      <c r="BC14" s="176">
        <v>0</v>
      </c>
      <c r="BD14" s="176">
        <v>0</v>
      </c>
      <c r="BE14" s="176">
        <v>0</v>
      </c>
      <c r="BF14" s="176">
        <v>0</v>
      </c>
      <c r="BG14" s="176">
        <v>0</v>
      </c>
      <c r="BH14" s="176">
        <v>0</v>
      </c>
      <c r="BI14" s="176">
        <v>0</v>
      </c>
      <c r="BJ14" s="176">
        <v>0</v>
      </c>
      <c r="BK14" s="177">
        <v>0</v>
      </c>
    </row>
    <row r="15" spans="1:63" s="178" customFormat="1" ht="15" customHeight="1" x14ac:dyDescent="0.5">
      <c r="A15" s="170"/>
      <c r="B15" s="179" t="s">
        <v>29</v>
      </c>
      <c r="C15" s="179">
        <v>238051.73180931722</v>
      </c>
      <c r="D15" s="179">
        <v>195016.98989504561</v>
      </c>
      <c r="E15" s="179">
        <v>433068.72170436283</v>
      </c>
      <c r="F15" s="179"/>
      <c r="G15" s="179">
        <v>111845.25026405699</v>
      </c>
      <c r="H15" s="179">
        <v>13440.154731083843</v>
      </c>
      <c r="I15" s="179">
        <v>1449.1980261400029</v>
      </c>
      <c r="J15" s="179">
        <v>6358.235049232826</v>
      </c>
      <c r="K15" s="179">
        <v>25432.16780639502</v>
      </c>
      <c r="L15" s="179">
        <v>158525.00587690866</v>
      </c>
      <c r="M15" s="179">
        <v>131305.32299966144</v>
      </c>
      <c r="N15" s="179">
        <v>40881.245568621911</v>
      </c>
      <c r="O15" s="180">
        <v>763780.29614955478</v>
      </c>
      <c r="P15" s="173"/>
      <c r="Q15" s="174"/>
      <c r="R15" s="181" t="s">
        <v>29</v>
      </c>
      <c r="S15" s="182">
        <v>0</v>
      </c>
      <c r="T15" s="182">
        <v>0</v>
      </c>
      <c r="U15" s="182">
        <v>0</v>
      </c>
      <c r="V15" s="182"/>
      <c r="W15" s="182">
        <v>0</v>
      </c>
      <c r="X15" s="182">
        <v>0</v>
      </c>
      <c r="Y15" s="182">
        <v>0</v>
      </c>
      <c r="Z15" s="182">
        <v>0</v>
      </c>
      <c r="AA15" s="182">
        <v>0</v>
      </c>
      <c r="AB15" s="182">
        <v>0</v>
      </c>
      <c r="AC15" s="182">
        <v>0</v>
      </c>
      <c r="AD15" s="182">
        <v>0</v>
      </c>
      <c r="AE15" s="183">
        <v>0</v>
      </c>
      <c r="AG15" s="174"/>
      <c r="AH15" s="181" t="s">
        <v>29</v>
      </c>
      <c r="AI15" s="182">
        <v>0</v>
      </c>
      <c r="AJ15" s="182">
        <v>0</v>
      </c>
      <c r="AK15" s="182">
        <v>0</v>
      </c>
      <c r="AL15" s="182"/>
      <c r="AM15" s="182">
        <v>0</v>
      </c>
      <c r="AN15" s="182">
        <v>0</v>
      </c>
      <c r="AO15" s="182">
        <v>0</v>
      </c>
      <c r="AP15" s="182">
        <v>0</v>
      </c>
      <c r="AQ15" s="182">
        <v>0</v>
      </c>
      <c r="AR15" s="182">
        <v>0</v>
      </c>
      <c r="AS15" s="182">
        <v>0</v>
      </c>
      <c r="AT15" s="182">
        <v>0</v>
      </c>
      <c r="AU15" s="183">
        <v>0</v>
      </c>
      <c r="AW15" s="174"/>
      <c r="AX15" s="181" t="s">
        <v>29</v>
      </c>
      <c r="AY15" s="182">
        <v>0</v>
      </c>
      <c r="AZ15" s="182">
        <v>0</v>
      </c>
      <c r="BA15" s="182">
        <v>0</v>
      </c>
      <c r="BB15" s="182"/>
      <c r="BC15" s="182">
        <v>0</v>
      </c>
      <c r="BD15" s="182">
        <v>0</v>
      </c>
      <c r="BE15" s="182">
        <v>0</v>
      </c>
      <c r="BF15" s="182">
        <v>0</v>
      </c>
      <c r="BG15" s="182">
        <v>0</v>
      </c>
      <c r="BH15" s="182">
        <v>0</v>
      </c>
      <c r="BI15" s="182">
        <v>0</v>
      </c>
      <c r="BJ15" s="182">
        <v>0</v>
      </c>
      <c r="BK15" s="183">
        <v>0</v>
      </c>
    </row>
    <row r="16" spans="1:63" s="178" customFormat="1" ht="15" customHeight="1" x14ac:dyDescent="0.5">
      <c r="A16" s="170"/>
      <c r="B16" s="171" t="s">
        <v>30</v>
      </c>
      <c r="C16" s="171">
        <v>244336.53160392691</v>
      </c>
      <c r="D16" s="171">
        <v>201881.99041332238</v>
      </c>
      <c r="E16" s="171">
        <v>446218.52201724926</v>
      </c>
      <c r="F16" s="171"/>
      <c r="G16" s="171">
        <v>105294.3823917235</v>
      </c>
      <c r="H16" s="171">
        <v>15312.181195468165</v>
      </c>
      <c r="I16" s="171">
        <v>2255.5457151517335</v>
      </c>
      <c r="J16" s="171">
        <v>7019.382188607332</v>
      </c>
      <c r="K16" s="171">
        <v>25168.703646644572</v>
      </c>
      <c r="L16" s="171">
        <v>155050.19513759529</v>
      </c>
      <c r="M16" s="171">
        <v>127855.29475178361</v>
      </c>
      <c r="N16" s="171">
        <v>27226.088084970357</v>
      </c>
      <c r="O16" s="172">
        <v>756350.09999159863</v>
      </c>
      <c r="P16" s="173"/>
      <c r="Q16" s="174"/>
      <c r="R16" s="175" t="s">
        <v>30</v>
      </c>
      <c r="S16" s="176">
        <v>0</v>
      </c>
      <c r="T16" s="176">
        <v>0</v>
      </c>
      <c r="U16" s="176">
        <v>0</v>
      </c>
      <c r="V16" s="176"/>
      <c r="W16" s="176">
        <v>0</v>
      </c>
      <c r="X16" s="176">
        <v>0</v>
      </c>
      <c r="Y16" s="176">
        <v>0</v>
      </c>
      <c r="Z16" s="176">
        <v>0</v>
      </c>
      <c r="AA16" s="176">
        <v>0</v>
      </c>
      <c r="AB16" s="176">
        <v>0</v>
      </c>
      <c r="AC16" s="176">
        <v>0</v>
      </c>
      <c r="AD16" s="176">
        <v>0</v>
      </c>
      <c r="AE16" s="177">
        <v>0</v>
      </c>
      <c r="AG16" s="174"/>
      <c r="AH16" s="175" t="s">
        <v>30</v>
      </c>
      <c r="AI16" s="176">
        <v>0</v>
      </c>
      <c r="AJ16" s="176">
        <v>0</v>
      </c>
      <c r="AK16" s="176">
        <v>0</v>
      </c>
      <c r="AL16" s="176"/>
      <c r="AM16" s="176">
        <v>0</v>
      </c>
      <c r="AN16" s="176">
        <v>0</v>
      </c>
      <c r="AO16" s="176">
        <v>0</v>
      </c>
      <c r="AP16" s="176">
        <v>0</v>
      </c>
      <c r="AQ16" s="176">
        <v>0</v>
      </c>
      <c r="AR16" s="176">
        <v>0</v>
      </c>
      <c r="AS16" s="176">
        <v>0</v>
      </c>
      <c r="AT16" s="176">
        <v>0</v>
      </c>
      <c r="AU16" s="177">
        <v>0</v>
      </c>
      <c r="AW16" s="174"/>
      <c r="AX16" s="175" t="s">
        <v>30</v>
      </c>
      <c r="AY16" s="176">
        <v>0</v>
      </c>
      <c r="AZ16" s="176">
        <v>0</v>
      </c>
      <c r="BA16" s="176">
        <v>0</v>
      </c>
      <c r="BB16" s="176"/>
      <c r="BC16" s="176">
        <v>0</v>
      </c>
      <c r="BD16" s="176">
        <v>0</v>
      </c>
      <c r="BE16" s="176">
        <v>0</v>
      </c>
      <c r="BF16" s="176">
        <v>0</v>
      </c>
      <c r="BG16" s="176">
        <v>0</v>
      </c>
      <c r="BH16" s="176">
        <v>0</v>
      </c>
      <c r="BI16" s="176">
        <v>0</v>
      </c>
      <c r="BJ16" s="176">
        <v>0</v>
      </c>
      <c r="BK16" s="177">
        <v>0</v>
      </c>
    </row>
    <row r="17" spans="1:63" s="178" customFormat="1" ht="15" customHeight="1" x14ac:dyDescent="0.5">
      <c r="A17" s="170"/>
      <c r="B17" s="179" t="s">
        <v>31</v>
      </c>
      <c r="C17" s="179">
        <v>224586.61262993657</v>
      </c>
      <c r="D17" s="179">
        <v>194441.31995587482</v>
      </c>
      <c r="E17" s="179">
        <v>419027.93258581136</v>
      </c>
      <c r="F17" s="179"/>
      <c r="G17" s="179">
        <v>108552.12750966182</v>
      </c>
      <c r="H17" s="179">
        <v>11683.652394883502</v>
      </c>
      <c r="I17" s="179">
        <v>2441.0829709291347</v>
      </c>
      <c r="J17" s="179">
        <v>5999.8006951588159</v>
      </c>
      <c r="K17" s="179">
        <v>24466.0564557451</v>
      </c>
      <c r="L17" s="179">
        <v>153142.72002637835</v>
      </c>
      <c r="M17" s="179">
        <v>125117.34452485185</v>
      </c>
      <c r="N17" s="179">
        <v>34912.043689442005</v>
      </c>
      <c r="O17" s="180">
        <v>732200.04082648363</v>
      </c>
      <c r="P17" s="173"/>
      <c r="Q17" s="174"/>
      <c r="R17" s="181" t="s">
        <v>31</v>
      </c>
      <c r="S17" s="182">
        <v>0</v>
      </c>
      <c r="T17" s="182">
        <v>0</v>
      </c>
      <c r="U17" s="182">
        <v>0</v>
      </c>
      <c r="V17" s="182"/>
      <c r="W17" s="182">
        <v>0</v>
      </c>
      <c r="X17" s="182">
        <v>0</v>
      </c>
      <c r="Y17" s="182">
        <v>0</v>
      </c>
      <c r="Z17" s="182">
        <v>0</v>
      </c>
      <c r="AA17" s="182">
        <v>0</v>
      </c>
      <c r="AB17" s="182">
        <v>0</v>
      </c>
      <c r="AC17" s="182">
        <v>0</v>
      </c>
      <c r="AD17" s="182">
        <v>0</v>
      </c>
      <c r="AE17" s="183">
        <v>0</v>
      </c>
      <c r="AG17" s="174"/>
      <c r="AH17" s="181" t="s">
        <v>31</v>
      </c>
      <c r="AI17" s="182">
        <v>0</v>
      </c>
      <c r="AJ17" s="182">
        <v>0</v>
      </c>
      <c r="AK17" s="182">
        <v>0</v>
      </c>
      <c r="AL17" s="182"/>
      <c r="AM17" s="182">
        <v>0</v>
      </c>
      <c r="AN17" s="182">
        <v>0</v>
      </c>
      <c r="AO17" s="182">
        <v>0</v>
      </c>
      <c r="AP17" s="182">
        <v>0</v>
      </c>
      <c r="AQ17" s="182">
        <v>0</v>
      </c>
      <c r="AR17" s="182">
        <v>0</v>
      </c>
      <c r="AS17" s="182">
        <v>0</v>
      </c>
      <c r="AT17" s="182">
        <v>0</v>
      </c>
      <c r="AU17" s="183">
        <v>0</v>
      </c>
      <c r="AW17" s="174"/>
      <c r="AX17" s="181" t="s">
        <v>31</v>
      </c>
      <c r="AY17" s="182">
        <v>0</v>
      </c>
      <c r="AZ17" s="182">
        <v>0</v>
      </c>
      <c r="BA17" s="182">
        <v>0</v>
      </c>
      <c r="BB17" s="182"/>
      <c r="BC17" s="182">
        <v>0</v>
      </c>
      <c r="BD17" s="182">
        <v>0</v>
      </c>
      <c r="BE17" s="182">
        <v>0</v>
      </c>
      <c r="BF17" s="182">
        <v>0</v>
      </c>
      <c r="BG17" s="182">
        <v>0</v>
      </c>
      <c r="BH17" s="182">
        <v>0</v>
      </c>
      <c r="BI17" s="182">
        <v>0</v>
      </c>
      <c r="BJ17" s="182">
        <v>0</v>
      </c>
      <c r="BK17" s="183">
        <v>0</v>
      </c>
    </row>
    <row r="18" spans="1:63" s="178" customFormat="1" ht="15" customHeight="1" x14ac:dyDescent="0.5">
      <c r="A18" s="170"/>
      <c r="B18" s="184" t="s">
        <v>32</v>
      </c>
      <c r="C18" s="184">
        <v>213277.69117764893</v>
      </c>
      <c r="D18" s="184">
        <v>194491.72874889616</v>
      </c>
      <c r="E18" s="184">
        <v>407769.41992654512</v>
      </c>
      <c r="F18" s="184"/>
      <c r="G18" s="184">
        <v>124669.92787665292</v>
      </c>
      <c r="H18" s="184">
        <v>14506.143785593578</v>
      </c>
      <c r="I18" s="184">
        <v>2130.3336780732143</v>
      </c>
      <c r="J18" s="184">
        <v>7444.3681335614438</v>
      </c>
      <c r="K18" s="184">
        <v>29293.864432011025</v>
      </c>
      <c r="L18" s="184">
        <v>178044.63790589219</v>
      </c>
      <c r="M18" s="184">
        <v>125226.71728316163</v>
      </c>
      <c r="N18" s="184">
        <v>31475.308152021313</v>
      </c>
      <c r="O18" s="185">
        <v>742516.08326762007</v>
      </c>
      <c r="P18" s="173"/>
      <c r="Q18" s="174"/>
      <c r="R18" s="186" t="s">
        <v>32</v>
      </c>
      <c r="S18" s="187">
        <v>0</v>
      </c>
      <c r="T18" s="187">
        <v>0</v>
      </c>
      <c r="U18" s="187">
        <v>0</v>
      </c>
      <c r="V18" s="187"/>
      <c r="W18" s="187">
        <v>0</v>
      </c>
      <c r="X18" s="187">
        <v>0</v>
      </c>
      <c r="Y18" s="187">
        <v>0</v>
      </c>
      <c r="Z18" s="187">
        <v>0</v>
      </c>
      <c r="AA18" s="187">
        <v>0</v>
      </c>
      <c r="AB18" s="187">
        <v>0</v>
      </c>
      <c r="AC18" s="187">
        <v>0</v>
      </c>
      <c r="AD18" s="187">
        <v>0</v>
      </c>
      <c r="AE18" s="188">
        <v>0</v>
      </c>
      <c r="AG18" s="174"/>
      <c r="AH18" s="186" t="s">
        <v>32</v>
      </c>
      <c r="AI18" s="187">
        <v>0</v>
      </c>
      <c r="AJ18" s="187">
        <v>0</v>
      </c>
      <c r="AK18" s="187">
        <v>0</v>
      </c>
      <c r="AL18" s="187"/>
      <c r="AM18" s="187">
        <v>0</v>
      </c>
      <c r="AN18" s="187">
        <v>0</v>
      </c>
      <c r="AO18" s="187">
        <v>0</v>
      </c>
      <c r="AP18" s="187">
        <v>0</v>
      </c>
      <c r="AQ18" s="187">
        <v>0</v>
      </c>
      <c r="AR18" s="187">
        <v>0</v>
      </c>
      <c r="AS18" s="187">
        <v>0</v>
      </c>
      <c r="AT18" s="187">
        <v>0</v>
      </c>
      <c r="AU18" s="188">
        <v>0</v>
      </c>
      <c r="AW18" s="174"/>
      <c r="AX18" s="186" t="s">
        <v>32</v>
      </c>
      <c r="AY18" s="187">
        <v>0</v>
      </c>
      <c r="AZ18" s="187">
        <v>0</v>
      </c>
      <c r="BA18" s="187">
        <v>0</v>
      </c>
      <c r="BB18" s="187"/>
      <c r="BC18" s="187">
        <v>0</v>
      </c>
      <c r="BD18" s="187">
        <v>0</v>
      </c>
      <c r="BE18" s="187">
        <v>0</v>
      </c>
      <c r="BF18" s="187">
        <v>0</v>
      </c>
      <c r="BG18" s="187">
        <v>0</v>
      </c>
      <c r="BH18" s="187">
        <v>0</v>
      </c>
      <c r="BI18" s="187">
        <v>0</v>
      </c>
      <c r="BJ18" s="187">
        <v>0</v>
      </c>
      <c r="BK18" s="188">
        <v>0</v>
      </c>
    </row>
    <row r="19" spans="1:63" s="178" customFormat="1" ht="15" customHeight="1" x14ac:dyDescent="0.5">
      <c r="A19" s="170"/>
      <c r="B19" s="179" t="s">
        <v>33</v>
      </c>
      <c r="C19" s="179">
        <v>183920.50868537472</v>
      </c>
      <c r="D19" s="179">
        <v>200732.03558206768</v>
      </c>
      <c r="E19" s="179">
        <v>384652.54426744243</v>
      </c>
      <c r="F19" s="179"/>
      <c r="G19" s="179">
        <v>113651.70355920681</v>
      </c>
      <c r="H19" s="179">
        <v>14992.987772539966</v>
      </c>
      <c r="I19" s="179">
        <v>2721.8312240864525</v>
      </c>
      <c r="J19" s="179">
        <v>8190.7613172955189</v>
      </c>
      <c r="K19" s="179">
        <v>31741.462637842978</v>
      </c>
      <c r="L19" s="179">
        <v>171298.74651097175</v>
      </c>
      <c r="M19" s="179">
        <v>125082.19409688746</v>
      </c>
      <c r="N19" s="179">
        <v>31413.723972729091</v>
      </c>
      <c r="O19" s="180">
        <v>712447.20884803066</v>
      </c>
      <c r="P19" s="173"/>
      <c r="Q19" s="174"/>
      <c r="R19" s="181" t="s">
        <v>33</v>
      </c>
      <c r="S19" s="182">
        <v>0</v>
      </c>
      <c r="T19" s="182">
        <v>0</v>
      </c>
      <c r="U19" s="182">
        <v>0</v>
      </c>
      <c r="V19" s="182"/>
      <c r="W19" s="182">
        <v>0</v>
      </c>
      <c r="X19" s="182">
        <v>0</v>
      </c>
      <c r="Y19" s="182">
        <v>0</v>
      </c>
      <c r="Z19" s="182">
        <v>0</v>
      </c>
      <c r="AA19" s="182">
        <v>0</v>
      </c>
      <c r="AB19" s="182">
        <v>0</v>
      </c>
      <c r="AC19" s="182">
        <v>0</v>
      </c>
      <c r="AD19" s="182">
        <v>0</v>
      </c>
      <c r="AE19" s="183">
        <v>0</v>
      </c>
      <c r="AG19" s="174"/>
      <c r="AH19" s="181" t="s">
        <v>33</v>
      </c>
      <c r="AI19" s="182">
        <v>0</v>
      </c>
      <c r="AJ19" s="182">
        <v>0</v>
      </c>
      <c r="AK19" s="182">
        <v>0</v>
      </c>
      <c r="AL19" s="182"/>
      <c r="AM19" s="182">
        <v>0</v>
      </c>
      <c r="AN19" s="182">
        <v>0</v>
      </c>
      <c r="AO19" s="182">
        <v>0</v>
      </c>
      <c r="AP19" s="182">
        <v>0</v>
      </c>
      <c r="AQ19" s="182">
        <v>0</v>
      </c>
      <c r="AR19" s="182">
        <v>0</v>
      </c>
      <c r="AS19" s="182">
        <v>0</v>
      </c>
      <c r="AT19" s="182">
        <v>0</v>
      </c>
      <c r="AU19" s="183">
        <v>0</v>
      </c>
      <c r="AW19" s="174"/>
      <c r="AX19" s="181" t="s">
        <v>33</v>
      </c>
      <c r="AY19" s="182">
        <v>0</v>
      </c>
      <c r="AZ19" s="182">
        <v>0</v>
      </c>
      <c r="BA19" s="182">
        <v>0</v>
      </c>
      <c r="BB19" s="182"/>
      <c r="BC19" s="182">
        <v>0</v>
      </c>
      <c r="BD19" s="182">
        <v>0</v>
      </c>
      <c r="BE19" s="182">
        <v>0</v>
      </c>
      <c r="BF19" s="182">
        <v>0</v>
      </c>
      <c r="BG19" s="182">
        <v>0</v>
      </c>
      <c r="BH19" s="182">
        <v>0</v>
      </c>
      <c r="BI19" s="182">
        <v>0</v>
      </c>
      <c r="BJ19" s="182">
        <v>0</v>
      </c>
      <c r="BK19" s="183">
        <v>0</v>
      </c>
    </row>
    <row r="20" spans="1:63" s="178" customFormat="1" ht="15" customHeight="1" x14ac:dyDescent="0.5">
      <c r="A20" s="170">
        <v>2023</v>
      </c>
      <c r="B20" s="171" t="s">
        <v>21</v>
      </c>
      <c r="C20" s="171">
        <v>156590.53859216871</v>
      </c>
      <c r="D20" s="171">
        <v>166993.81972520929</v>
      </c>
      <c r="E20" s="171">
        <v>323584.35831737798</v>
      </c>
      <c r="F20" s="171"/>
      <c r="G20" s="171">
        <v>92850.238691662249</v>
      </c>
      <c r="H20" s="171">
        <v>12554.994100203136</v>
      </c>
      <c r="I20" s="171">
        <v>1993.8623333586575</v>
      </c>
      <c r="J20" s="171">
        <v>7197.4250038196033</v>
      </c>
      <c r="K20" s="171">
        <v>23986.867883597333</v>
      </c>
      <c r="L20" s="171">
        <v>138583.38801264099</v>
      </c>
      <c r="M20" s="171">
        <v>99054.424060039091</v>
      </c>
      <c r="N20" s="171">
        <v>16220.77042345118</v>
      </c>
      <c r="O20" s="172">
        <v>577442.9408135094</v>
      </c>
      <c r="P20" s="189"/>
      <c r="Q20" s="174">
        <v>2023</v>
      </c>
      <c r="R20" s="175" t="s">
        <v>21</v>
      </c>
      <c r="S20" s="176">
        <v>23.766823555822114</v>
      </c>
      <c r="T20" s="176">
        <v>-3.9963399975161309</v>
      </c>
      <c r="U20" s="176">
        <v>7.6942134847792545</v>
      </c>
      <c r="V20" s="176"/>
      <c r="W20" s="176">
        <v>2.0874912099571077</v>
      </c>
      <c r="X20" s="176">
        <v>20.558921252613686</v>
      </c>
      <c r="Y20" s="176">
        <v>60.565883675127537</v>
      </c>
      <c r="Z20" s="176">
        <v>56.260749130093245</v>
      </c>
      <c r="AA20" s="176">
        <v>38.878357655528703</v>
      </c>
      <c r="AB20" s="176">
        <v>11.325117677347279</v>
      </c>
      <c r="AC20" s="176">
        <v>-12.733507747148991</v>
      </c>
      <c r="AD20" s="176">
        <v>-31.314633491282081</v>
      </c>
      <c r="AE20" s="177">
        <v>2.734112002401659</v>
      </c>
      <c r="AG20" s="174">
        <v>2023</v>
      </c>
      <c r="AH20" s="175" t="s">
        <v>21</v>
      </c>
      <c r="AI20" s="176">
        <v>23.766823555822114</v>
      </c>
      <c r="AJ20" s="176">
        <v>-3.9963399975161309</v>
      </c>
      <c r="AK20" s="176">
        <v>7.6942134847792545</v>
      </c>
      <c r="AL20" s="176">
        <v>11.325117677347251</v>
      </c>
      <c r="AM20" s="176">
        <v>2.0874912099571077</v>
      </c>
      <c r="AN20" s="176">
        <v>20.558921252613686</v>
      </c>
      <c r="AO20" s="176">
        <v>60.565883675127537</v>
      </c>
      <c r="AP20" s="176">
        <v>56.260749130093245</v>
      </c>
      <c r="AQ20" s="176">
        <v>38.878357655528703</v>
      </c>
      <c r="AR20" s="176">
        <v>11.325117677347279</v>
      </c>
      <c r="AS20" s="176">
        <v>-12.733507747148991</v>
      </c>
      <c r="AT20" s="176">
        <v>-31.314633491282081</v>
      </c>
      <c r="AU20" s="177">
        <v>2.734112002401659</v>
      </c>
      <c r="AW20" s="174">
        <v>2023</v>
      </c>
      <c r="AX20" s="175" t="s">
        <v>21</v>
      </c>
      <c r="AY20" s="176">
        <v>0</v>
      </c>
      <c r="AZ20" s="176">
        <v>0</v>
      </c>
      <c r="BA20" s="176">
        <v>0</v>
      </c>
      <c r="BB20" s="176"/>
      <c r="BC20" s="176">
        <v>0</v>
      </c>
      <c r="BD20" s="176">
        <v>0</v>
      </c>
      <c r="BE20" s="176">
        <v>0</v>
      </c>
      <c r="BF20" s="176">
        <v>0</v>
      </c>
      <c r="BG20" s="176">
        <v>0</v>
      </c>
      <c r="BH20" s="176">
        <v>0</v>
      </c>
      <c r="BI20" s="176">
        <v>0</v>
      </c>
      <c r="BJ20" s="176">
        <v>0</v>
      </c>
      <c r="BK20" s="177">
        <v>0</v>
      </c>
    </row>
    <row r="21" spans="1:63" s="178" customFormat="1" ht="15" customHeight="1" x14ac:dyDescent="0.5">
      <c r="A21" s="170"/>
      <c r="B21" s="179" t="s">
        <v>23</v>
      </c>
      <c r="C21" s="179">
        <v>192458.9779956385</v>
      </c>
      <c r="D21" s="179">
        <v>214488.19141739025</v>
      </c>
      <c r="E21" s="179">
        <v>406947.16941302875</v>
      </c>
      <c r="F21" s="179"/>
      <c r="G21" s="179">
        <v>99426.381718134493</v>
      </c>
      <c r="H21" s="179">
        <v>14770.269154333535</v>
      </c>
      <c r="I21" s="179">
        <v>2346.3903281127714</v>
      </c>
      <c r="J21" s="179">
        <v>9304.2627562422713</v>
      </c>
      <c r="K21" s="179">
        <v>24932.948948112225</v>
      </c>
      <c r="L21" s="179">
        <v>150780.2529049353</v>
      </c>
      <c r="M21" s="179">
        <v>118026.70081104091</v>
      </c>
      <c r="N21" s="179">
        <v>21515.462298839346</v>
      </c>
      <c r="O21" s="180">
        <v>697269.58542784431</v>
      </c>
      <c r="P21" s="173"/>
      <c r="Q21" s="174"/>
      <c r="R21" s="181" t="s">
        <v>23</v>
      </c>
      <c r="S21" s="182">
        <v>17.55698786151585</v>
      </c>
      <c r="T21" s="182">
        <v>-0.42359328977894961</v>
      </c>
      <c r="U21" s="182">
        <v>7.3410451492221824</v>
      </c>
      <c r="V21" s="182"/>
      <c r="W21" s="182">
        <v>-3.6464589244429959</v>
      </c>
      <c r="X21" s="182">
        <v>-7.6947953963731948</v>
      </c>
      <c r="Y21" s="182">
        <v>72.859999364280696</v>
      </c>
      <c r="Z21" s="182">
        <v>146.67690572318773</v>
      </c>
      <c r="AA21" s="182">
        <v>35.315968906138011</v>
      </c>
      <c r="AB21" s="182">
        <v>5.628616415075129</v>
      </c>
      <c r="AC21" s="182">
        <v>-6.1254024913161231</v>
      </c>
      <c r="AD21" s="182">
        <v>-37.359695886617381</v>
      </c>
      <c r="AE21" s="183">
        <v>2.2483246967381945</v>
      </c>
      <c r="AG21" s="174"/>
      <c r="AH21" s="181" t="s">
        <v>23</v>
      </c>
      <c r="AI21" s="182">
        <v>20.263998613635763</v>
      </c>
      <c r="AJ21" s="182">
        <v>-2.0197636981918095</v>
      </c>
      <c r="AK21" s="182">
        <v>7.4971926612720381</v>
      </c>
      <c r="AL21" s="182">
        <v>8.2822410156147726</v>
      </c>
      <c r="AM21" s="182">
        <v>-0.96020121843089612</v>
      </c>
      <c r="AN21" s="182">
        <v>3.4438697754557239</v>
      </c>
      <c r="AO21" s="182">
        <v>66.986387449401292</v>
      </c>
      <c r="AP21" s="182">
        <v>96.967415495309638</v>
      </c>
      <c r="AQ21" s="182">
        <v>37.039588832925233</v>
      </c>
      <c r="AR21" s="182">
        <v>8.2822410156147726</v>
      </c>
      <c r="AS21" s="182">
        <v>-9.2606854401790315</v>
      </c>
      <c r="AT21" s="182">
        <v>-34.896765894669372</v>
      </c>
      <c r="AU21" s="183">
        <v>2.467815228126554</v>
      </c>
      <c r="AW21" s="174"/>
      <c r="AX21" s="181" t="s">
        <v>23</v>
      </c>
      <c r="AY21" s="182">
        <v>0</v>
      </c>
      <c r="AZ21" s="182">
        <v>0</v>
      </c>
      <c r="BA21" s="182">
        <v>0</v>
      </c>
      <c r="BB21" s="182"/>
      <c r="BC21" s="182">
        <v>0</v>
      </c>
      <c r="BD21" s="182">
        <v>0</v>
      </c>
      <c r="BE21" s="182">
        <v>0</v>
      </c>
      <c r="BF21" s="182">
        <v>0</v>
      </c>
      <c r="BG21" s="182">
        <v>0</v>
      </c>
      <c r="BH21" s="182">
        <v>0</v>
      </c>
      <c r="BI21" s="182">
        <v>0</v>
      </c>
      <c r="BJ21" s="182">
        <v>0</v>
      </c>
      <c r="BK21" s="183">
        <v>0</v>
      </c>
    </row>
    <row r="22" spans="1:63" s="178" customFormat="1" ht="15" customHeight="1" x14ac:dyDescent="0.5">
      <c r="A22" s="170"/>
      <c r="B22" s="171" t="s">
        <v>24</v>
      </c>
      <c r="C22" s="171">
        <v>201437.67788287773</v>
      </c>
      <c r="D22" s="171">
        <v>229392.62408160829</v>
      </c>
      <c r="E22" s="171">
        <v>430830.30196448602</v>
      </c>
      <c r="F22" s="171"/>
      <c r="G22" s="171">
        <v>109349.28655908073</v>
      </c>
      <c r="H22" s="171">
        <v>15256.940005259512</v>
      </c>
      <c r="I22" s="171">
        <v>2800.9213175837699</v>
      </c>
      <c r="J22" s="171">
        <v>7833.3340656145856</v>
      </c>
      <c r="K22" s="171">
        <v>31262.793916590192</v>
      </c>
      <c r="L22" s="171">
        <v>166503.27586412878</v>
      </c>
      <c r="M22" s="171">
        <v>126342.98251835427</v>
      </c>
      <c r="N22" s="171">
        <v>30429.606498288267</v>
      </c>
      <c r="O22" s="172">
        <v>754106.16684525728</v>
      </c>
      <c r="P22" s="189"/>
      <c r="Q22" s="174"/>
      <c r="R22" s="175" t="s">
        <v>24</v>
      </c>
      <c r="S22" s="176">
        <v>15.449307874780715</v>
      </c>
      <c r="T22" s="176">
        <v>-6.7228673917227582</v>
      </c>
      <c r="U22" s="176">
        <v>2.4792407680839688</v>
      </c>
      <c r="V22" s="176"/>
      <c r="W22" s="176">
        <v>-2.6171485759944773</v>
      </c>
      <c r="X22" s="176">
        <v>-8.2439770401561532</v>
      </c>
      <c r="Y22" s="176">
        <v>16.144266272991501</v>
      </c>
      <c r="Z22" s="176">
        <v>45.224995460835004</v>
      </c>
      <c r="AA22" s="176">
        <v>55.115722307514346</v>
      </c>
      <c r="AB22" s="176">
        <v>6.1370240351422893</v>
      </c>
      <c r="AC22" s="176">
        <v>-2.0118545535212888</v>
      </c>
      <c r="AD22" s="176">
        <v>-20.174487240225375</v>
      </c>
      <c r="AE22" s="177">
        <v>1.3120134411869628</v>
      </c>
      <c r="AG22" s="174"/>
      <c r="AH22" s="175" t="s">
        <v>24</v>
      </c>
      <c r="AI22" s="176">
        <v>18.45628898521403</v>
      </c>
      <c r="AJ22" s="176">
        <v>-3.8404254012371979</v>
      </c>
      <c r="AK22" s="176">
        <v>5.5793704003386608</v>
      </c>
      <c r="AL22" s="176">
        <v>7.4887318174039024</v>
      </c>
      <c r="AM22" s="176">
        <v>-1.5673744359932726</v>
      </c>
      <c r="AN22" s="176">
        <v>-1.0711752856252446</v>
      </c>
      <c r="AO22" s="176">
        <v>42.516963647938013</v>
      </c>
      <c r="AP22" s="176">
        <v>76.70173935139502</v>
      </c>
      <c r="AQ22" s="176">
        <v>43.562450648126941</v>
      </c>
      <c r="AR22" s="176">
        <v>7.4887318174039024</v>
      </c>
      <c r="AS22" s="176">
        <v>-6.7220894742928721</v>
      </c>
      <c r="AT22" s="176">
        <v>-29.055871925155259</v>
      </c>
      <c r="AU22" s="177">
        <v>2.0351405921649643</v>
      </c>
      <c r="AW22" s="174"/>
      <c r="AX22" s="175" t="s">
        <v>24</v>
      </c>
      <c r="AY22" s="176">
        <v>0</v>
      </c>
      <c r="AZ22" s="176">
        <v>0</v>
      </c>
      <c r="BA22" s="176">
        <v>0</v>
      </c>
      <c r="BB22" s="176"/>
      <c r="BC22" s="176">
        <v>0</v>
      </c>
      <c r="BD22" s="176">
        <v>0</v>
      </c>
      <c r="BE22" s="176">
        <v>0</v>
      </c>
      <c r="BF22" s="176">
        <v>0</v>
      </c>
      <c r="BG22" s="176">
        <v>0</v>
      </c>
      <c r="BH22" s="176">
        <v>0</v>
      </c>
      <c r="BI22" s="176">
        <v>0</v>
      </c>
      <c r="BJ22" s="176">
        <v>0</v>
      </c>
      <c r="BK22" s="177">
        <v>0</v>
      </c>
    </row>
    <row r="23" spans="1:63" s="178" customFormat="1" ht="15" customHeight="1" x14ac:dyDescent="0.5">
      <c r="A23" s="170"/>
      <c r="B23" s="179" t="s">
        <v>25</v>
      </c>
      <c r="C23" s="179">
        <v>164637.89960811782</v>
      </c>
      <c r="D23" s="179">
        <v>195289.44053920053</v>
      </c>
      <c r="E23" s="179">
        <v>359927.34014731832</v>
      </c>
      <c r="F23" s="179"/>
      <c r="G23" s="179">
        <v>101873.77525883724</v>
      </c>
      <c r="H23" s="179">
        <v>13589.597141774433</v>
      </c>
      <c r="I23" s="179">
        <v>1955.1893365213625</v>
      </c>
      <c r="J23" s="179">
        <v>7110.1067958375606</v>
      </c>
      <c r="K23" s="179">
        <v>28690.798191179943</v>
      </c>
      <c r="L23" s="179">
        <v>153219.46672415052</v>
      </c>
      <c r="M23" s="179">
        <v>105352.86274059034</v>
      </c>
      <c r="N23" s="179">
        <v>18662.117806956616</v>
      </c>
      <c r="O23" s="180">
        <v>637161.78741901589</v>
      </c>
      <c r="P23" s="189"/>
      <c r="Q23" s="174"/>
      <c r="R23" s="181" t="s">
        <v>25</v>
      </c>
      <c r="S23" s="182">
        <v>-6.2684680456565758</v>
      </c>
      <c r="T23" s="182">
        <v>3.9202763366270545</v>
      </c>
      <c r="U23" s="182">
        <v>-1.0021118689437287</v>
      </c>
      <c r="V23" s="182"/>
      <c r="W23" s="182">
        <v>-1.1775377699835019</v>
      </c>
      <c r="X23" s="182">
        <v>-6.9410576687857031</v>
      </c>
      <c r="Y23" s="182">
        <v>-39.294458957093724</v>
      </c>
      <c r="Z23" s="182">
        <v>19.254285935558471</v>
      </c>
      <c r="AA23" s="182">
        <v>73.512768471742362</v>
      </c>
      <c r="AB23" s="182">
        <v>6.8408499453559841</v>
      </c>
      <c r="AC23" s="182">
        <v>-8.3348559928602555</v>
      </c>
      <c r="AD23" s="182">
        <v>-44.756496457364605</v>
      </c>
      <c r="AE23" s="183">
        <v>-2.8263002447779826</v>
      </c>
      <c r="AG23" s="174"/>
      <c r="AH23" s="181" t="s">
        <v>25</v>
      </c>
      <c r="AI23" s="182">
        <v>11.674443169695408</v>
      </c>
      <c r="AJ23" s="182">
        <v>-2.0687784066564632</v>
      </c>
      <c r="AK23" s="182">
        <v>3.9444294610868553</v>
      </c>
      <c r="AL23" s="182">
        <v>7.325014542972454</v>
      </c>
      <c r="AM23" s="182">
        <v>-1.4692407646939643</v>
      </c>
      <c r="AN23" s="182">
        <v>-2.5581549328422142</v>
      </c>
      <c r="AO23" s="182">
        <v>10.506357594255959</v>
      </c>
      <c r="AP23" s="182">
        <v>59.345366421817118</v>
      </c>
      <c r="AQ23" s="182">
        <v>50.403929493143835</v>
      </c>
      <c r="AR23" s="182">
        <v>7.325014542972454</v>
      </c>
      <c r="AS23" s="182">
        <v>-7.1057717908548739</v>
      </c>
      <c r="AT23" s="182">
        <v>-33.140036139488842</v>
      </c>
      <c r="AU23" s="183">
        <v>0.82955822442431781</v>
      </c>
      <c r="AW23" s="174"/>
      <c r="AX23" s="181" t="s">
        <v>25</v>
      </c>
      <c r="AY23" s="182">
        <v>0</v>
      </c>
      <c r="AZ23" s="182">
        <v>0</v>
      </c>
      <c r="BA23" s="182">
        <v>0</v>
      </c>
      <c r="BB23" s="182"/>
      <c r="BC23" s="182">
        <v>0</v>
      </c>
      <c r="BD23" s="182">
        <v>0</v>
      </c>
      <c r="BE23" s="182">
        <v>0</v>
      </c>
      <c r="BF23" s="182">
        <v>0</v>
      </c>
      <c r="BG23" s="182">
        <v>0</v>
      </c>
      <c r="BH23" s="182">
        <v>0</v>
      </c>
      <c r="BI23" s="182">
        <v>0</v>
      </c>
      <c r="BJ23" s="182">
        <v>0</v>
      </c>
      <c r="BK23" s="183">
        <v>0</v>
      </c>
    </row>
    <row r="24" spans="1:63" s="178" customFormat="1" ht="15" customHeight="1" x14ac:dyDescent="0.5">
      <c r="A24" s="170"/>
      <c r="B24" s="171" t="s">
        <v>26</v>
      </c>
      <c r="C24" s="171">
        <v>189758.19291503623</v>
      </c>
      <c r="D24" s="171">
        <v>238438.22373160947</v>
      </c>
      <c r="E24" s="171">
        <v>428196.4166466457</v>
      </c>
      <c r="F24" s="171"/>
      <c r="G24" s="171">
        <v>116263.06656523209</v>
      </c>
      <c r="H24" s="171">
        <v>14182.575673884987</v>
      </c>
      <c r="I24" s="171">
        <v>1572.8100352465256</v>
      </c>
      <c r="J24" s="171">
        <v>8017.5519827748867</v>
      </c>
      <c r="K24" s="171">
        <v>30926.991191807785</v>
      </c>
      <c r="L24" s="171">
        <v>170962.99544894628</v>
      </c>
      <c r="M24" s="171">
        <v>121695.48027102074</v>
      </c>
      <c r="N24" s="171">
        <v>22107.39765978494</v>
      </c>
      <c r="O24" s="172">
        <v>742962.29002639768</v>
      </c>
      <c r="P24" s="189"/>
      <c r="Q24" s="174"/>
      <c r="R24" s="175" t="s">
        <v>26</v>
      </c>
      <c r="S24" s="176">
        <v>-8.5019462431226032</v>
      </c>
      <c r="T24" s="176">
        <v>31.04901605864373</v>
      </c>
      <c r="U24" s="176">
        <v>9.9811331669482826</v>
      </c>
      <c r="V24" s="176"/>
      <c r="W24" s="176">
        <v>17.835690861420744</v>
      </c>
      <c r="X24" s="176">
        <v>-4.6068993052207077</v>
      </c>
      <c r="Y24" s="176">
        <v>-53.351547822807078</v>
      </c>
      <c r="Z24" s="176">
        <v>70.45731359682398</v>
      </c>
      <c r="AA24" s="176">
        <v>55.634619516766065</v>
      </c>
      <c r="AB24" s="176">
        <v>20.839300334662482</v>
      </c>
      <c r="AC24" s="176">
        <v>4.1295191663266877</v>
      </c>
      <c r="AD24" s="176">
        <v>-44.287881654246078</v>
      </c>
      <c r="AE24" s="177">
        <v>8.0881988097202964</v>
      </c>
      <c r="AG24" s="174"/>
      <c r="AH24" s="175" t="s">
        <v>26</v>
      </c>
      <c r="AI24" s="176">
        <v>6.7386031056126257</v>
      </c>
      <c r="AJ24" s="176">
        <v>3.9260530290603555</v>
      </c>
      <c r="AK24" s="176">
        <v>5.2128801232725692</v>
      </c>
      <c r="AL24" s="176">
        <v>10.021782611438951</v>
      </c>
      <c r="AM24" s="176">
        <v>2.2788838237951978</v>
      </c>
      <c r="AN24" s="176">
        <v>-2.9782079357884754</v>
      </c>
      <c r="AO24" s="176">
        <v>-8.0493576263976507</v>
      </c>
      <c r="AP24" s="176">
        <v>61.484114023204427</v>
      </c>
      <c r="AQ24" s="176">
        <v>51.530561968868199</v>
      </c>
      <c r="AR24" s="176">
        <v>10.021782611438951</v>
      </c>
      <c r="AS24" s="176">
        <v>-4.9172443651792292</v>
      </c>
      <c r="AT24" s="176">
        <v>-35.74912625318359</v>
      </c>
      <c r="AU24" s="177">
        <v>2.3272252623087297</v>
      </c>
      <c r="AW24" s="174"/>
      <c r="AX24" s="175" t="s">
        <v>26</v>
      </c>
      <c r="AY24" s="176">
        <v>0</v>
      </c>
      <c r="AZ24" s="176">
        <v>0</v>
      </c>
      <c r="BA24" s="176">
        <v>0</v>
      </c>
      <c r="BB24" s="176"/>
      <c r="BC24" s="176">
        <v>0</v>
      </c>
      <c r="BD24" s="176">
        <v>0</v>
      </c>
      <c r="BE24" s="176">
        <v>0</v>
      </c>
      <c r="BF24" s="176">
        <v>0</v>
      </c>
      <c r="BG24" s="176">
        <v>0</v>
      </c>
      <c r="BH24" s="176">
        <v>0</v>
      </c>
      <c r="BI24" s="176">
        <v>0</v>
      </c>
      <c r="BJ24" s="176">
        <v>0</v>
      </c>
      <c r="BK24" s="177">
        <v>0</v>
      </c>
    </row>
    <row r="25" spans="1:63" s="178" customFormat="1" ht="15" customHeight="1" x14ac:dyDescent="0.5">
      <c r="A25" s="170"/>
      <c r="B25" s="179" t="s">
        <v>27</v>
      </c>
      <c r="C25" s="179">
        <v>180620.41131751577</v>
      </c>
      <c r="D25" s="179">
        <v>229779.04296638884</v>
      </c>
      <c r="E25" s="179">
        <v>410399.45428390463</v>
      </c>
      <c r="F25" s="179"/>
      <c r="G25" s="179">
        <v>106328.847383104</v>
      </c>
      <c r="H25" s="179">
        <v>10497.454741410456</v>
      </c>
      <c r="I25" s="179">
        <v>2430.2760744182319</v>
      </c>
      <c r="J25" s="179">
        <v>6147.1231035037972</v>
      </c>
      <c r="K25" s="179">
        <v>30421.21701582344</v>
      </c>
      <c r="L25" s="179">
        <v>155824.91831825994</v>
      </c>
      <c r="M25" s="179">
        <v>116049.6349914954</v>
      </c>
      <c r="N25" s="179">
        <v>25325.400368193135</v>
      </c>
      <c r="O25" s="180">
        <v>707599.40796185308</v>
      </c>
      <c r="P25" s="189"/>
      <c r="Q25" s="174"/>
      <c r="R25" s="181" t="s">
        <v>27</v>
      </c>
      <c r="S25" s="182">
        <v>-11.794868605279945</v>
      </c>
      <c r="T25" s="182">
        <v>28.66215154324891</v>
      </c>
      <c r="U25" s="182">
        <v>7.0521214791357352</v>
      </c>
      <c r="V25" s="182"/>
      <c r="W25" s="182">
        <v>5.9275410252406715</v>
      </c>
      <c r="X25" s="182">
        <v>-30.1293704003496</v>
      </c>
      <c r="Y25" s="182">
        <v>-30.056343374035563</v>
      </c>
      <c r="Z25" s="182">
        <v>81.755902053426894</v>
      </c>
      <c r="AA25" s="182">
        <v>56.285378533338957</v>
      </c>
      <c r="AB25" s="182">
        <v>9.9489048364133907</v>
      </c>
      <c r="AC25" s="182">
        <v>4.5230018965444856</v>
      </c>
      <c r="AD25" s="182">
        <v>-36.050660892507302</v>
      </c>
      <c r="AE25" s="183">
        <v>4.7179782262081602</v>
      </c>
      <c r="AG25" s="174"/>
      <c r="AH25" s="181" t="s">
        <v>27</v>
      </c>
      <c r="AI25" s="182">
        <v>3.1328541649856305</v>
      </c>
      <c r="AJ25" s="182">
        <v>7.65802000645985</v>
      </c>
      <c r="AK25" s="182">
        <v>5.5281829271790315</v>
      </c>
      <c r="AL25" s="182">
        <v>10.009641614910379</v>
      </c>
      <c r="AM25" s="182">
        <v>2.8807103941675081</v>
      </c>
      <c r="AN25" s="182">
        <v>-7.6381503071244197</v>
      </c>
      <c r="AO25" s="182">
        <v>-13.120790246245235</v>
      </c>
      <c r="AP25" s="182">
        <v>63.948591948765909</v>
      </c>
      <c r="AQ25" s="182">
        <v>52.35897195164074</v>
      </c>
      <c r="AR25" s="182">
        <v>10.009641614910379</v>
      </c>
      <c r="AS25" s="182">
        <v>-3.4430861685514174</v>
      </c>
      <c r="AT25" s="182">
        <v>-35.80622167973722</v>
      </c>
      <c r="AU25" s="183">
        <v>2.7303757802621647</v>
      </c>
      <c r="AW25" s="174"/>
      <c r="AX25" s="181" t="s">
        <v>27</v>
      </c>
      <c r="AY25" s="182">
        <v>0</v>
      </c>
      <c r="AZ25" s="182">
        <v>0</v>
      </c>
      <c r="BA25" s="182">
        <v>0</v>
      </c>
      <c r="BB25" s="182"/>
      <c r="BC25" s="182">
        <v>0</v>
      </c>
      <c r="BD25" s="182">
        <v>0</v>
      </c>
      <c r="BE25" s="182">
        <v>0</v>
      </c>
      <c r="BF25" s="182">
        <v>0</v>
      </c>
      <c r="BG25" s="182">
        <v>0</v>
      </c>
      <c r="BH25" s="182">
        <v>0</v>
      </c>
      <c r="BI25" s="182">
        <v>0</v>
      </c>
      <c r="BJ25" s="182">
        <v>0</v>
      </c>
      <c r="BK25" s="183">
        <v>0</v>
      </c>
    </row>
    <row r="26" spans="1:63" s="178" customFormat="1" ht="15" customHeight="1" x14ac:dyDescent="0.5">
      <c r="A26" s="170"/>
      <c r="B26" s="171" t="s">
        <v>28</v>
      </c>
      <c r="C26" s="171">
        <v>184202.41004863376</v>
      </c>
      <c r="D26" s="171">
        <v>220632.86248688167</v>
      </c>
      <c r="E26" s="171">
        <v>404835.27253551543</v>
      </c>
      <c r="F26" s="171"/>
      <c r="G26" s="171">
        <v>106328.53499141285</v>
      </c>
      <c r="H26" s="171">
        <v>11785.70936298147</v>
      </c>
      <c r="I26" s="171">
        <v>2532.0292385949451</v>
      </c>
      <c r="J26" s="171">
        <v>6808.1910207244573</v>
      </c>
      <c r="K26" s="171">
        <v>27817.243881040275</v>
      </c>
      <c r="L26" s="171">
        <v>155271.70849475398</v>
      </c>
      <c r="M26" s="171">
        <v>114373.33843937697</v>
      </c>
      <c r="N26" s="171">
        <v>20831.314029457117</v>
      </c>
      <c r="O26" s="172">
        <v>695311.63349910348</v>
      </c>
      <c r="P26" s="189"/>
      <c r="Q26" s="174"/>
      <c r="R26" s="175" t="s">
        <v>28</v>
      </c>
      <c r="S26" s="176">
        <v>-12.248501517062977</v>
      </c>
      <c r="T26" s="176">
        <v>22.405447819687922</v>
      </c>
      <c r="U26" s="176">
        <v>3.7610079693032503</v>
      </c>
      <c r="V26" s="176"/>
      <c r="W26" s="176">
        <v>1.3529496700710268</v>
      </c>
      <c r="X26" s="176">
        <v>-21.53066090951458</v>
      </c>
      <c r="Y26" s="176">
        <v>-29.248723369915581</v>
      </c>
      <c r="Z26" s="176">
        <v>91.728179920599757</v>
      </c>
      <c r="AA26" s="176">
        <v>36.556349089791496</v>
      </c>
      <c r="AB26" s="176">
        <v>5.3196975635485586</v>
      </c>
      <c r="AC26" s="176">
        <v>-4.9067775902117887</v>
      </c>
      <c r="AD26" s="176">
        <v>-41.819801713404061</v>
      </c>
      <c r="AE26" s="177">
        <v>0.23666028178526233</v>
      </c>
      <c r="AG26" s="174"/>
      <c r="AH26" s="175" t="s">
        <v>28</v>
      </c>
      <c r="AI26" s="176">
        <v>0.5753076422706016</v>
      </c>
      <c r="AJ26" s="176">
        <v>9.6068689780018985</v>
      </c>
      <c r="AK26" s="176">
        <v>5.2656648312177339</v>
      </c>
      <c r="AL26" s="176">
        <v>9.3169260692007754</v>
      </c>
      <c r="AM26" s="176">
        <v>2.6560672709955497</v>
      </c>
      <c r="AN26" s="176">
        <v>-9.6727008323574353</v>
      </c>
      <c r="AO26" s="176">
        <v>-16.214516396054464</v>
      </c>
      <c r="AP26" s="176">
        <v>67.093077754317733</v>
      </c>
      <c r="AQ26" s="176">
        <v>49.922023228832046</v>
      </c>
      <c r="AR26" s="176">
        <v>9.3169260692008038</v>
      </c>
      <c r="AS26" s="176">
        <v>-3.6548631465261963</v>
      </c>
      <c r="AT26" s="176">
        <v>-36.685224054834379</v>
      </c>
      <c r="AU26" s="177">
        <v>2.362392728903302</v>
      </c>
      <c r="AW26" s="174"/>
      <c r="AX26" s="175" t="s">
        <v>28</v>
      </c>
      <c r="AY26" s="176">
        <v>0</v>
      </c>
      <c r="AZ26" s="176">
        <v>0</v>
      </c>
      <c r="BA26" s="176">
        <v>0</v>
      </c>
      <c r="BB26" s="176"/>
      <c r="BC26" s="176">
        <v>0</v>
      </c>
      <c r="BD26" s="176">
        <v>0</v>
      </c>
      <c r="BE26" s="176">
        <v>0</v>
      </c>
      <c r="BF26" s="176">
        <v>0</v>
      </c>
      <c r="BG26" s="176">
        <v>0</v>
      </c>
      <c r="BH26" s="176">
        <v>0</v>
      </c>
      <c r="BI26" s="176">
        <v>0</v>
      </c>
      <c r="BJ26" s="176">
        <v>0</v>
      </c>
      <c r="BK26" s="177">
        <v>0</v>
      </c>
    </row>
    <row r="27" spans="1:63" s="178" customFormat="1" ht="15" customHeight="1" x14ac:dyDescent="0.5">
      <c r="A27" s="170"/>
      <c r="B27" s="179" t="s">
        <v>29</v>
      </c>
      <c r="C27" s="179">
        <v>196093.48313947191</v>
      </c>
      <c r="D27" s="179">
        <v>240032.60396268254</v>
      </c>
      <c r="E27" s="179">
        <v>436126.08710215444</v>
      </c>
      <c r="F27" s="179"/>
      <c r="G27" s="179">
        <v>110136.79033090404</v>
      </c>
      <c r="H27" s="179">
        <v>15925.729372065347</v>
      </c>
      <c r="I27" s="179">
        <v>2187.6237333279932</v>
      </c>
      <c r="J27" s="179">
        <v>6477.8545734499548</v>
      </c>
      <c r="K27" s="179">
        <v>29485.515312145835</v>
      </c>
      <c r="L27" s="179">
        <v>164213.51332189317</v>
      </c>
      <c r="M27" s="179">
        <v>111221.84941554134</v>
      </c>
      <c r="N27" s="179">
        <v>24355.030197642445</v>
      </c>
      <c r="O27" s="180">
        <v>735916.48003723135</v>
      </c>
      <c r="P27" s="189"/>
      <c r="Q27" s="174"/>
      <c r="R27" s="181" t="s">
        <v>29</v>
      </c>
      <c r="S27" s="182">
        <v>-17.625685119339721</v>
      </c>
      <c r="T27" s="182">
        <v>23.08291913020679</v>
      </c>
      <c r="U27" s="182">
        <v>0.70597696036767843</v>
      </c>
      <c r="V27" s="182"/>
      <c r="W27" s="182">
        <v>-1.5275212216159559</v>
      </c>
      <c r="X27" s="182">
        <v>18.493646023531028</v>
      </c>
      <c r="Y27" s="182">
        <v>50.954092806406663</v>
      </c>
      <c r="Z27" s="182">
        <v>1.8813322139067878</v>
      </c>
      <c r="AA27" s="182">
        <v>15.937876537333892</v>
      </c>
      <c r="AB27" s="182">
        <v>3.5883975613295434</v>
      </c>
      <c r="AC27" s="182">
        <v>-15.295247081622037</v>
      </c>
      <c r="AD27" s="182">
        <v>-40.424931141687225</v>
      </c>
      <c r="AE27" s="183">
        <v>-3.6481454487361447</v>
      </c>
      <c r="AG27" s="174"/>
      <c r="AH27" s="181" t="s">
        <v>29</v>
      </c>
      <c r="AI27" s="182">
        <v>-2.3122582029516252</v>
      </c>
      <c r="AJ27" s="182">
        <v>11.292607412845257</v>
      </c>
      <c r="AK27" s="182">
        <v>4.6202442235172612</v>
      </c>
      <c r="AL27" s="182">
        <v>8.5318173297166169</v>
      </c>
      <c r="AM27" s="182">
        <v>2.0891147475095408</v>
      </c>
      <c r="AN27" s="182">
        <v>-6.4091898065691026</v>
      </c>
      <c r="AO27" s="182">
        <v>-11.373083628927333</v>
      </c>
      <c r="AP27" s="182">
        <v>56.103278974219165</v>
      </c>
      <c r="AQ27" s="182">
        <v>44.43539600531409</v>
      </c>
      <c r="AR27" s="182">
        <v>8.5318173297166453</v>
      </c>
      <c r="AS27" s="182">
        <v>-5.2427207010309758</v>
      </c>
      <c r="AT27" s="182">
        <v>-37.220091228184039</v>
      </c>
      <c r="AU27" s="183">
        <v>1.5223046771115918</v>
      </c>
      <c r="AW27" s="174"/>
      <c r="AX27" s="181" t="s">
        <v>29</v>
      </c>
      <c r="AY27" s="182">
        <v>0</v>
      </c>
      <c r="AZ27" s="182">
        <v>0</v>
      </c>
      <c r="BA27" s="182">
        <v>0</v>
      </c>
      <c r="BB27" s="182"/>
      <c r="BC27" s="182">
        <v>0</v>
      </c>
      <c r="BD27" s="182">
        <v>0</v>
      </c>
      <c r="BE27" s="182">
        <v>0</v>
      </c>
      <c r="BF27" s="182">
        <v>0</v>
      </c>
      <c r="BG27" s="182">
        <v>0</v>
      </c>
      <c r="BH27" s="182">
        <v>0</v>
      </c>
      <c r="BI27" s="182">
        <v>0</v>
      </c>
      <c r="BJ27" s="182">
        <v>0</v>
      </c>
      <c r="BK27" s="183">
        <v>0</v>
      </c>
    </row>
    <row r="28" spans="1:63" s="178" customFormat="1" ht="15" customHeight="1" x14ac:dyDescent="0.5">
      <c r="A28" s="170"/>
      <c r="B28" s="171" t="s">
        <v>30</v>
      </c>
      <c r="C28" s="171">
        <v>204512.48192323287</v>
      </c>
      <c r="D28" s="171">
        <v>251307.09157989558</v>
      </c>
      <c r="E28" s="171">
        <v>455819.57350312849</v>
      </c>
      <c r="F28" s="171"/>
      <c r="G28" s="171">
        <v>111621.32723726088</v>
      </c>
      <c r="H28" s="171">
        <v>11557.074793978343</v>
      </c>
      <c r="I28" s="171">
        <v>2482.3124724636518</v>
      </c>
      <c r="J28" s="171">
        <v>7756.1014268830677</v>
      </c>
      <c r="K28" s="171">
        <v>30296.84143630377</v>
      </c>
      <c r="L28" s="171">
        <v>163713.65736688973</v>
      </c>
      <c r="M28" s="171">
        <v>114113.51370720951</v>
      </c>
      <c r="N28" s="171">
        <v>26807.195422772256</v>
      </c>
      <c r="O28" s="172">
        <v>760453.93999999983</v>
      </c>
      <c r="P28" s="189"/>
      <c r="Q28" s="174"/>
      <c r="R28" s="175" t="s">
        <v>30</v>
      </c>
      <c r="S28" s="176">
        <v>-16.298852005171867</v>
      </c>
      <c r="T28" s="176">
        <v>24.48217449480407</v>
      </c>
      <c r="U28" s="176">
        <v>2.1516479061593117</v>
      </c>
      <c r="V28" s="176"/>
      <c r="W28" s="176">
        <v>6.0088151920578667</v>
      </c>
      <c r="X28" s="176">
        <v>-24.523654426197581</v>
      </c>
      <c r="Y28" s="176">
        <v>10.05374246190631</v>
      </c>
      <c r="Z28" s="176">
        <v>10.495499724626086</v>
      </c>
      <c r="AA28" s="176">
        <v>20.375057299953042</v>
      </c>
      <c r="AB28" s="176">
        <v>5.5875210099582802</v>
      </c>
      <c r="AC28" s="176">
        <v>-10.74791706612713</v>
      </c>
      <c r="AD28" s="176">
        <v>-1.5385708769132407</v>
      </c>
      <c r="AE28" s="177">
        <v>0.54258471155708321</v>
      </c>
      <c r="AG28" s="174"/>
      <c r="AH28" s="175" t="s">
        <v>30</v>
      </c>
      <c r="AI28" s="176">
        <v>-4.2708633385706918</v>
      </c>
      <c r="AJ28" s="176">
        <v>12.804771647984808</v>
      </c>
      <c r="AK28" s="176">
        <v>4.3060329175911249</v>
      </c>
      <c r="AL28" s="176">
        <v>8.1837916895270979</v>
      </c>
      <c r="AM28" s="176">
        <v>2.5326116460683892</v>
      </c>
      <c r="AN28" s="176">
        <v>-8.5215348654616747</v>
      </c>
      <c r="AO28" s="176">
        <v>-9.2117958502048651</v>
      </c>
      <c r="AP28" s="176">
        <v>48.949052318684153</v>
      </c>
      <c r="AQ28" s="176">
        <v>41.12076752001451</v>
      </c>
      <c r="AR28" s="176">
        <v>8.1837916895271263</v>
      </c>
      <c r="AS28" s="176">
        <v>-5.88821218436631</v>
      </c>
      <c r="AT28" s="176">
        <v>-34.116966866065823</v>
      </c>
      <c r="AU28" s="177">
        <v>1.4031888919972459</v>
      </c>
      <c r="AW28" s="174"/>
      <c r="AX28" s="175" t="s">
        <v>30</v>
      </c>
      <c r="AY28" s="176">
        <v>0</v>
      </c>
      <c r="AZ28" s="176">
        <v>0</v>
      </c>
      <c r="BA28" s="176">
        <v>0</v>
      </c>
      <c r="BB28" s="176"/>
      <c r="BC28" s="176">
        <v>0</v>
      </c>
      <c r="BD28" s="176">
        <v>0</v>
      </c>
      <c r="BE28" s="176">
        <v>0</v>
      </c>
      <c r="BF28" s="176">
        <v>0</v>
      </c>
      <c r="BG28" s="176">
        <v>0</v>
      </c>
      <c r="BH28" s="176">
        <v>0</v>
      </c>
      <c r="BI28" s="176">
        <v>0</v>
      </c>
      <c r="BJ28" s="176">
        <v>0</v>
      </c>
      <c r="BK28" s="177">
        <v>0</v>
      </c>
    </row>
    <row r="29" spans="1:63" s="178" customFormat="1" ht="15" customHeight="1" x14ac:dyDescent="0.5">
      <c r="A29" s="170"/>
      <c r="B29" s="179" t="s">
        <v>31</v>
      </c>
      <c r="C29" s="179">
        <v>198978.24526960994</v>
      </c>
      <c r="D29" s="179">
        <v>228756.07005585087</v>
      </c>
      <c r="E29" s="179">
        <v>427734.3153254608</v>
      </c>
      <c r="F29" s="179"/>
      <c r="G29" s="179">
        <v>105000.29217381685</v>
      </c>
      <c r="H29" s="179">
        <v>11198.30448351136</v>
      </c>
      <c r="I29" s="179">
        <v>2542.0928725918211</v>
      </c>
      <c r="J29" s="179">
        <v>6575.212272776278</v>
      </c>
      <c r="K29" s="179">
        <v>25398.894981192308</v>
      </c>
      <c r="L29" s="179">
        <v>150714.7967838886</v>
      </c>
      <c r="M29" s="179">
        <v>110211.16308487729</v>
      </c>
      <c r="N29" s="179">
        <v>24702.10480577331</v>
      </c>
      <c r="O29" s="180">
        <v>713362.38</v>
      </c>
      <c r="P29" s="189"/>
      <c r="Q29" s="174"/>
      <c r="R29" s="181" t="s">
        <v>31</v>
      </c>
      <c r="S29" s="182">
        <v>-11.402446058760816</v>
      </c>
      <c r="T29" s="182">
        <v>17.647869345755936</v>
      </c>
      <c r="U29" s="182">
        <v>2.0777571284860556</v>
      </c>
      <c r="V29" s="182"/>
      <c r="W29" s="182">
        <v>-3.272008957658457</v>
      </c>
      <c r="X29" s="182">
        <v>-4.1540769527231447</v>
      </c>
      <c r="Y29" s="182">
        <v>4.1379134943635165</v>
      </c>
      <c r="Z29" s="182">
        <v>9.5905115328540234</v>
      </c>
      <c r="AA29" s="182">
        <v>3.8127866137092923</v>
      </c>
      <c r="AB29" s="182">
        <v>-1.5853990591727438</v>
      </c>
      <c r="AC29" s="182">
        <v>-11.913761034956877</v>
      </c>
      <c r="AD29" s="182">
        <v>-29.244747097851373</v>
      </c>
      <c r="AE29" s="183">
        <v>-2.5727478525158602</v>
      </c>
      <c r="AG29" s="174"/>
      <c r="AH29" s="181" t="s">
        <v>31</v>
      </c>
      <c r="AI29" s="182">
        <v>-5.0841279493638467</v>
      </c>
      <c r="AJ29" s="182">
        <v>13.286380209627453</v>
      </c>
      <c r="AK29" s="182">
        <v>4.0681291254714722</v>
      </c>
      <c r="AL29" s="182">
        <v>7.1624837235380312</v>
      </c>
      <c r="AM29" s="182">
        <v>1.9262537081374802</v>
      </c>
      <c r="AN29" s="182">
        <v>-8.1646807656013038</v>
      </c>
      <c r="AO29" s="182">
        <v>-7.8978995399035057</v>
      </c>
      <c r="AP29" s="182">
        <v>44.295792820621301</v>
      </c>
      <c r="AQ29" s="182">
        <v>36.714644038828823</v>
      </c>
      <c r="AR29" s="182">
        <v>7.1624837235380454</v>
      </c>
      <c r="AS29" s="182">
        <v>-6.5084230332486612</v>
      </c>
      <c r="AT29" s="182">
        <v>-33.628138794626693</v>
      </c>
      <c r="AU29" s="183">
        <v>0.98450265145268645</v>
      </c>
      <c r="AW29" s="174"/>
      <c r="AX29" s="181" t="s">
        <v>31</v>
      </c>
      <c r="AY29" s="182">
        <v>0</v>
      </c>
      <c r="AZ29" s="182">
        <v>0</v>
      </c>
      <c r="BA29" s="182">
        <v>0</v>
      </c>
      <c r="BB29" s="182"/>
      <c r="BC29" s="182">
        <v>0</v>
      </c>
      <c r="BD29" s="182">
        <v>0</v>
      </c>
      <c r="BE29" s="182">
        <v>0</v>
      </c>
      <c r="BF29" s="182">
        <v>0</v>
      </c>
      <c r="BG29" s="182">
        <v>0</v>
      </c>
      <c r="BH29" s="182">
        <v>0</v>
      </c>
      <c r="BI29" s="182">
        <v>0</v>
      </c>
      <c r="BJ29" s="182">
        <v>0</v>
      </c>
      <c r="BK29" s="183">
        <v>0</v>
      </c>
    </row>
    <row r="30" spans="1:63" s="178" customFormat="1" ht="15" customHeight="1" x14ac:dyDescent="0.5">
      <c r="A30" s="170"/>
      <c r="B30" s="171" t="s">
        <v>32</v>
      </c>
      <c r="C30" s="171">
        <v>179574.15270412102</v>
      </c>
      <c r="D30" s="171">
        <v>260210.50942941481</v>
      </c>
      <c r="E30" s="171">
        <v>439784.66213353584</v>
      </c>
      <c r="F30" s="171"/>
      <c r="G30" s="171">
        <v>112955.57542143638</v>
      </c>
      <c r="H30" s="171">
        <v>9231.5319015351542</v>
      </c>
      <c r="I30" s="171">
        <v>3119.4161493170986</v>
      </c>
      <c r="J30" s="171">
        <v>6206.034101074828</v>
      </c>
      <c r="K30" s="171">
        <v>27910.56672517375</v>
      </c>
      <c r="L30" s="171">
        <v>159423.12429853724</v>
      </c>
      <c r="M30" s="171">
        <v>102554.71254028787</v>
      </c>
      <c r="N30" s="171">
        <v>24493.8910276391</v>
      </c>
      <c r="O30" s="172">
        <v>726256.39000000013</v>
      </c>
      <c r="P30" s="189"/>
      <c r="Q30" s="174"/>
      <c r="R30" s="175" t="s">
        <v>32</v>
      </c>
      <c r="S30" s="176">
        <v>-15.802655349196684</v>
      </c>
      <c r="T30" s="176">
        <v>33.790013129744267</v>
      </c>
      <c r="U30" s="176">
        <v>7.851310236250157</v>
      </c>
      <c r="V30" s="176"/>
      <c r="W30" s="176">
        <v>-9.3962936008165343</v>
      </c>
      <c r="X30" s="176">
        <v>-36.361227091218936</v>
      </c>
      <c r="Y30" s="176">
        <v>46.428523447954063</v>
      </c>
      <c r="Z30" s="176">
        <v>-16.634508265434036</v>
      </c>
      <c r="AA30" s="176">
        <v>-4.722141423327102</v>
      </c>
      <c r="AB30" s="176">
        <v>-10.458901670039396</v>
      </c>
      <c r="AC30" s="176">
        <v>-18.104766486538182</v>
      </c>
      <c r="AD30" s="176">
        <v>-22.180615645327279</v>
      </c>
      <c r="AE30" s="177">
        <v>-2.1898102457343782</v>
      </c>
      <c r="AG30" s="174"/>
      <c r="AH30" s="175" t="s">
        <v>32</v>
      </c>
      <c r="AI30" s="176">
        <v>-6.1314671323258807</v>
      </c>
      <c r="AJ30" s="176">
        <v>15.141328274668453</v>
      </c>
      <c r="AK30" s="176">
        <v>4.4241968250396724</v>
      </c>
      <c r="AL30" s="176">
        <v>5.2528296019092977</v>
      </c>
      <c r="AM30" s="176">
        <v>0.71337962745452899</v>
      </c>
      <c r="AN30" s="176">
        <v>-10.761657049354014</v>
      </c>
      <c r="AO30" s="176">
        <v>-3.6007672808371325</v>
      </c>
      <c r="AP30" s="176">
        <v>36.501163344051804</v>
      </c>
      <c r="AQ30" s="176">
        <v>31.58114428386051</v>
      </c>
      <c r="AR30" s="176">
        <v>5.2528296019093119</v>
      </c>
      <c r="AS30" s="176">
        <v>-7.5915013058321108</v>
      </c>
      <c r="AT30" s="176">
        <v>-32.678565523591516</v>
      </c>
      <c r="AU30" s="177">
        <v>0.67822849516711869</v>
      </c>
      <c r="AW30" s="174"/>
      <c r="AX30" s="175" t="s">
        <v>32</v>
      </c>
      <c r="AY30" s="176">
        <v>0</v>
      </c>
      <c r="AZ30" s="176">
        <v>0</v>
      </c>
      <c r="BA30" s="176">
        <v>0</v>
      </c>
      <c r="BB30" s="176"/>
      <c r="BC30" s="176">
        <v>0</v>
      </c>
      <c r="BD30" s="176">
        <v>0</v>
      </c>
      <c r="BE30" s="176">
        <v>0</v>
      </c>
      <c r="BF30" s="176">
        <v>0</v>
      </c>
      <c r="BG30" s="176">
        <v>0</v>
      </c>
      <c r="BH30" s="176">
        <v>0</v>
      </c>
      <c r="BI30" s="176">
        <v>0</v>
      </c>
      <c r="BJ30" s="176">
        <v>0</v>
      </c>
      <c r="BK30" s="177">
        <v>0</v>
      </c>
    </row>
    <row r="31" spans="1:63" s="178" customFormat="1" ht="15" customHeight="1" x14ac:dyDescent="0.5">
      <c r="A31" s="170"/>
      <c r="B31" s="179" t="s">
        <v>33</v>
      </c>
      <c r="C31" s="179">
        <v>157679.41586489498</v>
      </c>
      <c r="D31" s="179">
        <v>197278.55191394128</v>
      </c>
      <c r="E31" s="179">
        <v>354957.96777883626</v>
      </c>
      <c r="F31" s="179"/>
      <c r="G31" s="179">
        <v>117317.40425989353</v>
      </c>
      <c r="H31" s="179">
        <v>10565.06956113649</v>
      </c>
      <c r="I31" s="179">
        <v>4118.8818840869953</v>
      </c>
      <c r="J31" s="179">
        <v>4771.0180402460046</v>
      </c>
      <c r="K31" s="179">
        <v>28977.55943698308</v>
      </c>
      <c r="L31" s="179">
        <v>165749.93318234611</v>
      </c>
      <c r="M31" s="179">
        <v>107785.77300810172</v>
      </c>
      <c r="N31" s="179">
        <v>23660.141030715698</v>
      </c>
      <c r="O31" s="180">
        <v>652153.81499999971</v>
      </c>
      <c r="P31" s="189"/>
      <c r="Q31" s="174"/>
      <c r="R31" s="181" t="s">
        <v>33</v>
      </c>
      <c r="S31" s="182">
        <v>-14.267627361432162</v>
      </c>
      <c r="T31" s="182">
        <v>-1.7204447003749266</v>
      </c>
      <c r="U31" s="182">
        <v>-7.7198440335702116</v>
      </c>
      <c r="V31" s="182"/>
      <c r="W31" s="182">
        <v>3.2253812181328954</v>
      </c>
      <c r="X31" s="182">
        <v>-29.53326100561037</v>
      </c>
      <c r="Y31" s="182">
        <v>51.32760061085142</v>
      </c>
      <c r="Z31" s="182">
        <v>-41.751226101881677</v>
      </c>
      <c r="AA31" s="182">
        <v>-8.7075483332160815</v>
      </c>
      <c r="AB31" s="182">
        <v>-3.2392609062496689</v>
      </c>
      <c r="AC31" s="182">
        <v>-13.828044202189233</v>
      </c>
      <c r="AD31" s="182">
        <v>-24.682151497684387</v>
      </c>
      <c r="AE31" s="183">
        <v>-8.462857752719728</v>
      </c>
      <c r="AG31" s="174"/>
      <c r="AH31" s="181" t="s">
        <v>33</v>
      </c>
      <c r="AI31" s="182">
        <v>-6.7637651344611669</v>
      </c>
      <c r="AJ31" s="182">
        <v>13.701363748229639</v>
      </c>
      <c r="AK31" s="182">
        <v>3.4339320649792882</v>
      </c>
      <c r="AL31" s="182">
        <v>4.4510017723456059</v>
      </c>
      <c r="AM31" s="182">
        <v>0.93686064206596598</v>
      </c>
      <c r="AN31" s="182">
        <v>-12.393275905950887</v>
      </c>
      <c r="AO31" s="182">
        <v>1.440813218325502</v>
      </c>
      <c r="AP31" s="182">
        <v>26.84589263024813</v>
      </c>
      <c r="AQ31" s="182">
        <v>26.812922279128259</v>
      </c>
      <c r="AR31" s="182">
        <v>4.4510017723456343</v>
      </c>
      <c r="AS31" s="182">
        <v>-8.1236654642433876</v>
      </c>
      <c r="AT31" s="182">
        <v>-32.067175568877047</v>
      </c>
      <c r="AU31" s="183">
        <v>-9.6327514273824022E-2</v>
      </c>
      <c r="AW31" s="174"/>
      <c r="AX31" s="181" t="s">
        <v>33</v>
      </c>
      <c r="AY31" s="182">
        <v>-6.7637651344611669</v>
      </c>
      <c r="AZ31" s="182">
        <v>13.701363748229639</v>
      </c>
      <c r="BA31" s="182">
        <v>3.4339320649792882</v>
      </c>
      <c r="BB31" s="182"/>
      <c r="BC31" s="182">
        <v>0.93686064206596598</v>
      </c>
      <c r="BD31" s="182">
        <v>-12.393275905950887</v>
      </c>
      <c r="BE31" s="182">
        <v>1.440813218325502</v>
      </c>
      <c r="BF31" s="182">
        <v>26.84589263024813</v>
      </c>
      <c r="BG31" s="182">
        <v>26.812922279128259</v>
      </c>
      <c r="BH31" s="182">
        <v>4.4510017723456343</v>
      </c>
      <c r="BI31" s="182">
        <v>-8.1236654642433876</v>
      </c>
      <c r="BJ31" s="182">
        <v>-32.067175568877047</v>
      </c>
      <c r="BK31" s="183">
        <v>-9.6327514273824022E-2</v>
      </c>
    </row>
    <row r="32" spans="1:63" s="178" customFormat="1" ht="15" customHeight="1" x14ac:dyDescent="0.5">
      <c r="A32" s="170">
        <v>2024</v>
      </c>
      <c r="B32" s="171" t="s">
        <v>21</v>
      </c>
      <c r="C32" s="171">
        <v>150928.01522213221</v>
      </c>
      <c r="D32" s="171">
        <v>166785.77006332192</v>
      </c>
      <c r="E32" s="171">
        <v>317713.78528545413</v>
      </c>
      <c r="F32" s="171"/>
      <c r="G32" s="171">
        <v>89524.145512861083</v>
      </c>
      <c r="H32" s="171">
        <v>7271.55</v>
      </c>
      <c r="I32" s="171">
        <v>1999.25</v>
      </c>
      <c r="J32" s="171">
        <v>5863.45</v>
      </c>
      <c r="K32" s="171">
        <v>22450.620001948155</v>
      </c>
      <c r="L32" s="171">
        <v>127109.01551480923</v>
      </c>
      <c r="M32" s="171">
        <v>78823.851731980583</v>
      </c>
      <c r="N32" s="171">
        <v>18740.707467755805</v>
      </c>
      <c r="O32" s="172">
        <v>542387.35999999964</v>
      </c>
      <c r="P32" s="189"/>
      <c r="Q32" s="174">
        <v>2024</v>
      </c>
      <c r="R32" s="175" t="s">
        <v>21</v>
      </c>
      <c r="S32" s="176">
        <v>-3.6161337849307955</v>
      </c>
      <c r="T32" s="176">
        <v>-0.12458524646584124</v>
      </c>
      <c r="U32" s="176">
        <v>-1.8142326354866185</v>
      </c>
      <c r="V32" s="176"/>
      <c r="W32" s="176">
        <v>-3.582212846911986</v>
      </c>
      <c r="X32" s="176">
        <v>-42.082410059576617</v>
      </c>
      <c r="Y32" s="176">
        <v>0.2702125694037818</v>
      </c>
      <c r="Z32" s="176">
        <v>-18.534059099076075</v>
      </c>
      <c r="AA32" s="176">
        <v>-6.4045372205501394</v>
      </c>
      <c r="AB32" s="176">
        <v>-8.2797604116772732</v>
      </c>
      <c r="AC32" s="176">
        <v>-20.423693863280974</v>
      </c>
      <c r="AD32" s="176">
        <v>15.535248810755789</v>
      </c>
      <c r="AE32" s="177">
        <v>-6.070830264912928</v>
      </c>
      <c r="AG32" s="174">
        <v>2024</v>
      </c>
      <c r="AH32" s="175" t="s">
        <v>21</v>
      </c>
      <c r="AI32" s="176">
        <v>-3.6161337849307955</v>
      </c>
      <c r="AJ32" s="176">
        <v>-0.12458524646584124</v>
      </c>
      <c r="AK32" s="176">
        <v>-1.8142326354866185</v>
      </c>
      <c r="AL32" s="176">
        <v>-8.279760411677259</v>
      </c>
      <c r="AM32" s="176">
        <v>-3.582212846911986</v>
      </c>
      <c r="AN32" s="176">
        <v>-42.082410059576617</v>
      </c>
      <c r="AO32" s="176">
        <v>0.2702125694037818</v>
      </c>
      <c r="AP32" s="176">
        <v>-18.534059099076075</v>
      </c>
      <c r="AQ32" s="176">
        <v>-6.4045372205501394</v>
      </c>
      <c r="AR32" s="176">
        <v>-8.2797604116772732</v>
      </c>
      <c r="AS32" s="176">
        <v>-20.423693863280974</v>
      </c>
      <c r="AT32" s="176">
        <v>15.535248810755789</v>
      </c>
      <c r="AU32" s="177">
        <v>-6.070830264912928</v>
      </c>
      <c r="AW32" s="174">
        <v>2024</v>
      </c>
      <c r="AX32" s="175" t="s">
        <v>21</v>
      </c>
      <c r="AY32" s="176">
        <v>-8.1698146220851697</v>
      </c>
      <c r="AZ32" s="176">
        <v>14.029741716644267</v>
      </c>
      <c r="BA32" s="176">
        <v>2.8056369364711173</v>
      </c>
      <c r="BB32" s="176"/>
      <c r="BC32" s="176">
        <v>0.52709340715691155</v>
      </c>
      <c r="BD32" s="176">
        <v>-16.492774022885982</v>
      </c>
      <c r="BE32" s="176">
        <v>-1.0505473912556766</v>
      </c>
      <c r="BF32" s="176">
        <v>20.146245102240812</v>
      </c>
      <c r="BG32" s="176">
        <v>23.156567424721985</v>
      </c>
      <c r="BH32" s="176">
        <v>3.0179841578537463</v>
      </c>
      <c r="BI32" s="176">
        <v>-8.6025914758706818</v>
      </c>
      <c r="BJ32" s="176">
        <v>-30.197442221758038</v>
      </c>
      <c r="BK32" s="177">
        <v>-0.69475760103216544</v>
      </c>
    </row>
    <row r="33" spans="1:63" s="178" customFormat="1" ht="15" customHeight="1" x14ac:dyDescent="0.5">
      <c r="A33" s="170"/>
      <c r="B33" s="179" t="s">
        <v>23</v>
      </c>
      <c r="C33" s="179">
        <v>214546.12340873273</v>
      </c>
      <c r="D33" s="179">
        <v>215884.31778013307</v>
      </c>
      <c r="E33" s="179">
        <v>430430.44118886581</v>
      </c>
      <c r="F33" s="179"/>
      <c r="G33" s="179">
        <v>101526.85653620091</v>
      </c>
      <c r="H33" s="179">
        <v>5750.59256</v>
      </c>
      <c r="I33" s="179">
        <v>1838.75</v>
      </c>
      <c r="J33" s="179">
        <v>7364.3104249999997</v>
      </c>
      <c r="K33" s="179">
        <v>19745.305447864343</v>
      </c>
      <c r="L33" s="179">
        <v>136225.81496906525</v>
      </c>
      <c r="M33" s="179">
        <v>91589.676394257156</v>
      </c>
      <c r="N33" s="179">
        <v>24607.411812811693</v>
      </c>
      <c r="O33" s="180">
        <v>682853.34436499991</v>
      </c>
      <c r="P33" s="189"/>
      <c r="Q33" s="174"/>
      <c r="R33" s="181" t="s">
        <v>23</v>
      </c>
      <c r="S33" s="182">
        <v>11.476287385041999</v>
      </c>
      <c r="T33" s="182">
        <v>0.65091059489890313</v>
      </c>
      <c r="U33" s="182">
        <v>5.7705946965324273</v>
      </c>
      <c r="V33" s="182"/>
      <c r="W33" s="182">
        <v>2.1125930379535447</v>
      </c>
      <c r="X33" s="182">
        <v>-61.066433523232035</v>
      </c>
      <c r="Y33" s="182">
        <v>-21.634948031901928</v>
      </c>
      <c r="Z33" s="182">
        <v>-20.850145595262219</v>
      </c>
      <c r="AA33" s="182">
        <v>-20.806377581103021</v>
      </c>
      <c r="AB33" s="182">
        <v>-9.6527480591549306</v>
      </c>
      <c r="AC33" s="182">
        <v>-22.399189535179048</v>
      </c>
      <c r="AD33" s="182">
        <v>14.370825367480691</v>
      </c>
      <c r="AE33" s="183">
        <v>-2.0675275910677584</v>
      </c>
      <c r="AG33" s="174"/>
      <c r="AH33" s="182" t="s">
        <v>23</v>
      </c>
      <c r="AI33" s="182">
        <v>4.7055278012183948</v>
      </c>
      <c r="AJ33" s="182">
        <v>0.31143714936834499</v>
      </c>
      <c r="AK33" s="182">
        <v>2.4109430018211242</v>
      </c>
      <c r="AL33" s="182">
        <v>-8.9951903947448386</v>
      </c>
      <c r="AM33" s="182">
        <v>-0.63742453873102534</v>
      </c>
      <c r="AN33" s="182">
        <v>-52.343944727273573</v>
      </c>
      <c r="AO33" s="182">
        <v>-11.571968284932879</v>
      </c>
      <c r="AP33" s="182">
        <v>-19.839954449905306</v>
      </c>
      <c r="AQ33" s="182">
        <v>-13.74471904714629</v>
      </c>
      <c r="AR33" s="182">
        <v>-8.9951903947448386</v>
      </c>
      <c r="AS33" s="182">
        <v>-21.497768068300346</v>
      </c>
      <c r="AT33" s="182">
        <v>14.871348180344611</v>
      </c>
      <c r="AU33" s="183">
        <v>-3.8810179438832222</v>
      </c>
      <c r="AW33" s="174"/>
      <c r="AX33" s="182" t="s">
        <v>23</v>
      </c>
      <c r="AY33" s="182">
        <v>-8.3474354823340917</v>
      </c>
      <c r="AZ33" s="182">
        <v>14.133749123418383</v>
      </c>
      <c r="BA33" s="182">
        <v>2.6980754058526912</v>
      </c>
      <c r="BB33" s="182"/>
      <c r="BC33" s="182">
        <v>0.98828571061564219</v>
      </c>
      <c r="BD33" s="182">
        <v>-21.101395206780865</v>
      </c>
      <c r="BE33" s="182">
        <v>-5.784478472151406</v>
      </c>
      <c r="BF33" s="182">
        <v>8.621206552489852</v>
      </c>
      <c r="BG33" s="182">
        <v>18.465443732021058</v>
      </c>
      <c r="BH33" s="182">
        <v>1.774669399523134</v>
      </c>
      <c r="BI33" s="182">
        <v>-9.9462268472825599</v>
      </c>
      <c r="BJ33" s="182">
        <v>-27.112942597765695</v>
      </c>
      <c r="BK33" s="183">
        <v>-1.0460148993777807</v>
      </c>
    </row>
    <row r="34" spans="1:63" s="178" customFormat="1" ht="15" customHeight="1" x14ac:dyDescent="0.5">
      <c r="A34" s="170"/>
      <c r="B34" s="171" t="s">
        <v>24</v>
      </c>
      <c r="C34" s="171">
        <v>192090.94761257901</v>
      </c>
      <c r="D34" s="171">
        <v>198069.10710852896</v>
      </c>
      <c r="E34" s="171">
        <v>390160.05472110794</v>
      </c>
      <c r="F34" s="171"/>
      <c r="G34" s="171">
        <v>100021.6374380443</v>
      </c>
      <c r="H34" s="171">
        <v>5368.2140399999998</v>
      </c>
      <c r="I34" s="171">
        <v>1506</v>
      </c>
      <c r="J34" s="171">
        <v>8930.5</v>
      </c>
      <c r="K34" s="171">
        <v>19855.72509247647</v>
      </c>
      <c r="L34" s="171">
        <v>135682.07657052079</v>
      </c>
      <c r="M34" s="171">
        <v>87787.12629236668</v>
      </c>
      <c r="N34" s="171">
        <v>21445.586456004585</v>
      </c>
      <c r="O34" s="172">
        <v>635074.84404</v>
      </c>
      <c r="P34" s="189"/>
      <c r="Q34" s="174"/>
      <c r="R34" s="175" t="s">
        <v>24</v>
      </c>
      <c r="S34" s="176">
        <v>-4.6400109296996561</v>
      </c>
      <c r="T34" s="176">
        <v>-13.654980014499401</v>
      </c>
      <c r="U34" s="176">
        <v>-9.4399690685476827</v>
      </c>
      <c r="V34" s="176"/>
      <c r="W34" s="176">
        <v>-8.5301417270763409</v>
      </c>
      <c r="X34" s="176">
        <v>-64.814608708237557</v>
      </c>
      <c r="Y34" s="176">
        <v>-46.23197765158362</v>
      </c>
      <c r="Z34" s="176">
        <v>14.006372321098411</v>
      </c>
      <c r="AA34" s="176">
        <v>-36.487681985647299</v>
      </c>
      <c r="AB34" s="176">
        <v>-18.510866608269566</v>
      </c>
      <c r="AC34" s="176">
        <v>-30.516816571420151</v>
      </c>
      <c r="AD34" s="176">
        <v>-29.523944198190847</v>
      </c>
      <c r="AE34" s="177">
        <v>-15.784425063544475</v>
      </c>
      <c r="AG34" s="174"/>
      <c r="AH34" s="175" t="s">
        <v>24</v>
      </c>
      <c r="AI34" s="176">
        <v>1.285750484998033</v>
      </c>
      <c r="AJ34" s="176">
        <v>-4.9331628020802043</v>
      </c>
      <c r="AK34" s="176">
        <v>-1.9853888693347699</v>
      </c>
      <c r="AL34" s="176">
        <v>-12.470746973405127</v>
      </c>
      <c r="AM34" s="176">
        <v>-3.4987934517375834</v>
      </c>
      <c r="AN34" s="176">
        <v>-56.812106485426547</v>
      </c>
      <c r="AO34" s="176">
        <v>-25.166365983047655</v>
      </c>
      <c r="AP34" s="176">
        <v>-8.9449741046860538</v>
      </c>
      <c r="AQ34" s="176">
        <v>-22.612085135174084</v>
      </c>
      <c r="AR34" s="176">
        <v>-12.470746973405127</v>
      </c>
      <c r="AS34" s="176">
        <v>-24.815803881289142</v>
      </c>
      <c r="AT34" s="176">
        <v>-4.9469551355405201</v>
      </c>
      <c r="AU34" s="177">
        <v>-8.3054806846862022</v>
      </c>
      <c r="AW34" s="174"/>
      <c r="AX34" s="175" t="s">
        <v>24</v>
      </c>
      <c r="AY34" s="176">
        <v>-9.7359919876793555</v>
      </c>
      <c r="AZ34" s="176">
        <v>13.598379605207199</v>
      </c>
      <c r="BA34" s="176">
        <v>1.6229673293769622</v>
      </c>
      <c r="BB34" s="176"/>
      <c r="BC34" s="176">
        <v>0.48856391560735801</v>
      </c>
      <c r="BD34" s="176">
        <v>-26.220914352855047</v>
      </c>
      <c r="BE34" s="176">
        <v>-11.012528627876819</v>
      </c>
      <c r="BF34" s="176">
        <v>6.6035076986414936</v>
      </c>
      <c r="BG34" s="176">
        <v>10.067404852069757</v>
      </c>
      <c r="BH34" s="176">
        <v>-0.42577502900611819</v>
      </c>
      <c r="BI34" s="176">
        <v>-12.459546599270013</v>
      </c>
      <c r="BJ34" s="176">
        <v>-27.995213753802318</v>
      </c>
      <c r="BK34" s="177">
        <v>-2.5692920811980144</v>
      </c>
    </row>
    <row r="35" spans="1:63" s="178" customFormat="1" ht="15" customHeight="1" x14ac:dyDescent="0.5">
      <c r="A35" s="170"/>
      <c r="B35" s="179" t="s">
        <v>25</v>
      </c>
      <c r="C35" s="179">
        <v>201486.08803169845</v>
      </c>
      <c r="D35" s="179">
        <v>209713.75156249932</v>
      </c>
      <c r="E35" s="179">
        <v>411199.83959419781</v>
      </c>
      <c r="F35" s="179"/>
      <c r="G35" s="179">
        <v>113878.84914929065</v>
      </c>
      <c r="H35" s="179">
        <v>8064.3</v>
      </c>
      <c r="I35" s="179">
        <v>1757.5</v>
      </c>
      <c r="J35" s="179">
        <v>8895.380000000001</v>
      </c>
      <c r="K35" s="179">
        <v>23047.157345056017</v>
      </c>
      <c r="L35" s="179">
        <v>155643.18649434665</v>
      </c>
      <c r="M35" s="179">
        <v>105268.79391145556</v>
      </c>
      <c r="N35" s="179">
        <v>14681.41</v>
      </c>
      <c r="O35" s="180">
        <v>686793.23</v>
      </c>
      <c r="P35" s="189"/>
      <c r="Q35" s="174"/>
      <c r="R35" s="181" t="s">
        <v>25</v>
      </c>
      <c r="S35" s="182">
        <v>22.381352356467829</v>
      </c>
      <c r="T35" s="182">
        <v>7.3861192819605606</v>
      </c>
      <c r="U35" s="182">
        <v>14.24523611512636</v>
      </c>
      <c r="V35" s="182"/>
      <c r="W35" s="182">
        <v>11.784263280664092</v>
      </c>
      <c r="X35" s="182">
        <v>-40.658285040618793</v>
      </c>
      <c r="Y35" s="182">
        <v>-10.111007298816787</v>
      </c>
      <c r="Z35" s="182">
        <v>25.108950616713457</v>
      </c>
      <c r="AA35" s="182">
        <v>-19.670560604545599</v>
      </c>
      <c r="AB35" s="182">
        <v>1.5818615101693894</v>
      </c>
      <c r="AC35" s="182">
        <v>-7.9797384663166326E-2</v>
      </c>
      <c r="AD35" s="182">
        <v>-21.330418380880332</v>
      </c>
      <c r="AE35" s="183">
        <v>7.789456863386107</v>
      </c>
      <c r="AG35" s="174"/>
      <c r="AH35" s="182" t="s">
        <v>25</v>
      </c>
      <c r="AI35" s="182">
        <v>6.1424330596206573</v>
      </c>
      <c r="AJ35" s="182">
        <v>-1.9488748905174447</v>
      </c>
      <c r="AK35" s="182">
        <v>1.854673753467992</v>
      </c>
      <c r="AL35" s="182">
        <v>-8.9357259382224328</v>
      </c>
      <c r="AM35" s="182">
        <v>0.35980360645314136</v>
      </c>
      <c r="AN35" s="182">
        <v>-52.904025844148826</v>
      </c>
      <c r="AO35" s="182">
        <v>-21.93033904176373</v>
      </c>
      <c r="AP35" s="182">
        <v>-1.2449883771382275</v>
      </c>
      <c r="AQ35" s="182">
        <v>-21.836921690722932</v>
      </c>
      <c r="AR35" s="182">
        <v>-8.9357259382224328</v>
      </c>
      <c r="AS35" s="182">
        <v>-19.00889026797617</v>
      </c>
      <c r="AT35" s="182">
        <v>-8.4682877988613114</v>
      </c>
      <c r="AU35" s="183">
        <v>-4.4588361756528201</v>
      </c>
      <c r="AW35" s="174"/>
      <c r="AX35" s="182" t="s">
        <v>25</v>
      </c>
      <c r="AY35" s="182">
        <v>-7.8195856872006431</v>
      </c>
      <c r="AZ35" s="182">
        <v>13.857878188864987</v>
      </c>
      <c r="BA35" s="182">
        <v>2.7743035700905807</v>
      </c>
      <c r="BB35" s="182"/>
      <c r="BC35" s="182">
        <v>1.5286936257891597</v>
      </c>
      <c r="BD35" s="182">
        <v>-29.014455101090419</v>
      </c>
      <c r="BE35" s="182">
        <v>-7.970120143357434</v>
      </c>
      <c r="BF35" s="182">
        <v>7.3225101865509714</v>
      </c>
      <c r="BG35" s="182">
        <v>3.8238908095385824</v>
      </c>
      <c r="BH35" s="182">
        <v>-0.82156034620712148</v>
      </c>
      <c r="BI35" s="182">
        <v>-11.879622777673518</v>
      </c>
      <c r="BJ35" s="182">
        <v>-26.117686216241395</v>
      </c>
      <c r="BK35" s="183">
        <v>-1.766362840171567</v>
      </c>
    </row>
    <row r="36" spans="1:63" s="178" customFormat="1" ht="15" customHeight="1" x14ac:dyDescent="0.5">
      <c r="A36" s="170"/>
      <c r="B36" s="171" t="s">
        <v>26</v>
      </c>
      <c r="C36" s="171">
        <v>202510.06774621233</v>
      </c>
      <c r="D36" s="171">
        <v>211456.10738269048</v>
      </c>
      <c r="E36" s="171">
        <v>413966.17512890277</v>
      </c>
      <c r="F36" s="171"/>
      <c r="G36" s="171">
        <v>114879.89307922014</v>
      </c>
      <c r="H36" s="171">
        <v>11273.41</v>
      </c>
      <c r="I36" s="171">
        <v>2899.15</v>
      </c>
      <c r="J36" s="171">
        <v>8246.2999999999993</v>
      </c>
      <c r="K36" s="171">
        <v>19847.6217086096</v>
      </c>
      <c r="L36" s="171">
        <v>157146.37478782973</v>
      </c>
      <c r="M36" s="171">
        <v>101475.72008326746</v>
      </c>
      <c r="N36" s="171">
        <v>7584.43</v>
      </c>
      <c r="O36" s="172">
        <v>680172.70000000007</v>
      </c>
      <c r="P36" s="189"/>
      <c r="Q36" s="174"/>
      <c r="R36" s="175" t="s">
        <v>26</v>
      </c>
      <c r="S36" s="176">
        <v>6.7200654871780472</v>
      </c>
      <c r="T36" s="176">
        <v>-11.316187449580468</v>
      </c>
      <c r="U36" s="176">
        <v>-3.3232976653996502</v>
      </c>
      <c r="V36" s="176"/>
      <c r="W36" s="176">
        <v>-1.1896929324807388</v>
      </c>
      <c r="X36" s="176">
        <v>-20.512252081557818</v>
      </c>
      <c r="Y36" s="176">
        <v>84.32931727483421</v>
      </c>
      <c r="Z36" s="176">
        <v>2.8530905408104701</v>
      </c>
      <c r="AA36" s="176">
        <v>-35.824272120376804</v>
      </c>
      <c r="AB36" s="176">
        <v>-8.0816439983601782</v>
      </c>
      <c r="AC36" s="176">
        <v>-16.615046132134964</v>
      </c>
      <c r="AD36" s="176">
        <v>-65.692796064384083</v>
      </c>
      <c r="AE36" s="177">
        <v>-8.4512485854654358</v>
      </c>
      <c r="AG36" s="174"/>
      <c r="AH36" s="176" t="s">
        <v>26</v>
      </c>
      <c r="AI36" s="176">
        <v>6.2635652400884396</v>
      </c>
      <c r="AJ36" s="176">
        <v>-4.0870334689558661</v>
      </c>
      <c r="AK36" s="176">
        <v>0.71735382536779468</v>
      </c>
      <c r="AL36" s="176">
        <v>-8.7485372669189019</v>
      </c>
      <c r="AM36" s="176">
        <v>1.3204663633487712E-2</v>
      </c>
      <c r="AN36" s="176">
        <v>-46.374243217598341</v>
      </c>
      <c r="AO36" s="176">
        <v>-6.2659339092237474</v>
      </c>
      <c r="AP36" s="176">
        <v>-0.41239007790873927</v>
      </c>
      <c r="AQ36" s="176">
        <v>-24.931238038375653</v>
      </c>
      <c r="AR36" s="176">
        <v>-8.7485372669189019</v>
      </c>
      <c r="AS36" s="176">
        <v>-18.49822579750024</v>
      </c>
      <c r="AT36" s="176">
        <v>-20.081459332958431</v>
      </c>
      <c r="AU36" s="177">
        <v>-5.3289628003544891</v>
      </c>
      <c r="AW36" s="174"/>
      <c r="AX36" s="176" t="s">
        <v>26</v>
      </c>
      <c r="AY36" s="176">
        <v>-6.6228693909648655</v>
      </c>
      <c r="AZ36" s="176">
        <v>10.037670477395338</v>
      </c>
      <c r="BA36" s="176">
        <v>1.6490159939780682</v>
      </c>
      <c r="BB36" s="176"/>
      <c r="BC36" s="176">
        <v>3.5374226712420409E-2</v>
      </c>
      <c r="BD36" s="176">
        <v>-30.436940289936757</v>
      </c>
      <c r="BE36" s="176">
        <v>2.4119391095482001</v>
      </c>
      <c r="BF36" s="176">
        <v>3.2345742532581454</v>
      </c>
      <c r="BG36" s="176">
        <v>-3.3204969400974846</v>
      </c>
      <c r="BH36" s="176">
        <v>-3.105471322691912</v>
      </c>
      <c r="BI36" s="176">
        <v>-13.583411394885545</v>
      </c>
      <c r="BJ36" s="176">
        <v>-26.557035006316212</v>
      </c>
      <c r="BK36" s="177">
        <v>-3.149916170778198</v>
      </c>
    </row>
    <row r="37" spans="1:63" s="178" customFormat="1" ht="15" customHeight="1" x14ac:dyDescent="0.5">
      <c r="A37" s="170"/>
      <c r="B37" s="179" t="s">
        <v>27</v>
      </c>
      <c r="C37" s="179">
        <v>178056.81775852622</v>
      </c>
      <c r="D37" s="179">
        <v>188278.81009582488</v>
      </c>
      <c r="E37" s="179">
        <v>366335.62785435107</v>
      </c>
      <c r="F37" s="179"/>
      <c r="G37" s="179">
        <v>106807.25769131488</v>
      </c>
      <c r="H37" s="179">
        <v>7468.3</v>
      </c>
      <c r="I37" s="179">
        <v>1144</v>
      </c>
      <c r="J37" s="179">
        <v>7045.5</v>
      </c>
      <c r="K37" s="179">
        <v>19899.865265618722</v>
      </c>
      <c r="L37" s="179">
        <v>142364.92295693362</v>
      </c>
      <c r="M37" s="179">
        <v>104588.75918871531</v>
      </c>
      <c r="N37" s="179">
        <v>9583.27</v>
      </c>
      <c r="O37" s="180">
        <v>622872.58000000007</v>
      </c>
      <c r="P37" s="189"/>
      <c r="Q37" s="174"/>
      <c r="R37" s="181" t="s">
        <v>27</v>
      </c>
      <c r="S37" s="182">
        <v>-1.4193266089306888</v>
      </c>
      <c r="T37" s="182">
        <v>-18.060930333248209</v>
      </c>
      <c r="U37" s="182">
        <v>-10.736814089199854</v>
      </c>
      <c r="V37" s="182"/>
      <c r="W37" s="182">
        <v>0.44993463202619921</v>
      </c>
      <c r="X37" s="182">
        <v>-28.856087652000241</v>
      </c>
      <c r="Y37" s="182">
        <v>-52.927158686123562</v>
      </c>
      <c r="Z37" s="182">
        <v>14.614590945545515</v>
      </c>
      <c r="AA37" s="182">
        <v>-34.585571460642385</v>
      </c>
      <c r="AB37" s="182">
        <v>-8.6378966256445295</v>
      </c>
      <c r="AC37" s="182">
        <v>-9.8758395953765756</v>
      </c>
      <c r="AD37" s="182">
        <v>-62.159453115553141</v>
      </c>
      <c r="AE37" s="183">
        <v>-11.973840990893066</v>
      </c>
      <c r="AG37" s="174"/>
      <c r="AH37" s="182" t="s">
        <v>27</v>
      </c>
      <c r="AI37" s="182">
        <v>4.9851844404315244</v>
      </c>
      <c r="AJ37" s="182">
        <v>-6.6066157486103947</v>
      </c>
      <c r="AK37" s="182">
        <v>-1.2746009436981751</v>
      </c>
      <c r="AL37" s="182">
        <v>-8.7301153816940342</v>
      </c>
      <c r="AM37" s="182">
        <v>8.737431299546472E-2</v>
      </c>
      <c r="AN37" s="182">
        <v>-44.099761077306574</v>
      </c>
      <c r="AO37" s="182">
        <v>-14.922760199941052</v>
      </c>
      <c r="AP37" s="182">
        <v>1.6128916535582647</v>
      </c>
      <c r="AQ37" s="182">
        <v>-26.656615679031432</v>
      </c>
      <c r="AR37" s="182">
        <v>-8.7301153816940342</v>
      </c>
      <c r="AS37" s="182">
        <v>-17.040698366405266</v>
      </c>
      <c r="AT37" s="182">
        <v>-28.018566783262401</v>
      </c>
      <c r="AU37" s="183">
        <v>-6.4711621681073552</v>
      </c>
      <c r="AW37" s="174"/>
      <c r="AX37" s="182" t="s">
        <v>27</v>
      </c>
      <c r="AY37" s="182">
        <v>-5.7898303575777561</v>
      </c>
      <c r="AZ37" s="182">
        <v>6.0303533072247717</v>
      </c>
      <c r="BA37" s="182">
        <v>0.17105381997114932</v>
      </c>
      <c r="BB37" s="182"/>
      <c r="BC37" s="182">
        <v>-0.38730006956927809</v>
      </c>
      <c r="BD37" s="182">
        <v>-30.364723810459878</v>
      </c>
      <c r="BE37" s="182">
        <v>1.6287991382401259</v>
      </c>
      <c r="BF37" s="182">
        <v>0.91066958864327319</v>
      </c>
      <c r="BG37" s="182">
        <v>-9.7832959123439167</v>
      </c>
      <c r="BH37" s="182">
        <v>-4.533432698522617</v>
      </c>
      <c r="BI37" s="182">
        <v>-14.679617369611037</v>
      </c>
      <c r="BJ37" s="182">
        <v>-28.121668667737893</v>
      </c>
      <c r="BK37" s="183">
        <v>-4.5071551143812627</v>
      </c>
    </row>
    <row r="38" spans="1:63" s="178" customFormat="1" ht="15" customHeight="1" x14ac:dyDescent="0.5">
      <c r="A38" s="170"/>
      <c r="B38" s="171" t="s">
        <v>28</v>
      </c>
      <c r="C38" s="171">
        <v>188821.66614433361</v>
      </c>
      <c r="D38" s="171">
        <v>210794.36089790691</v>
      </c>
      <c r="E38" s="171">
        <v>399616.02704224049</v>
      </c>
      <c r="F38" s="171"/>
      <c r="G38" s="171">
        <v>123214.89520183702</v>
      </c>
      <c r="H38" s="171">
        <v>9953.65</v>
      </c>
      <c r="I38" s="171">
        <v>2925</v>
      </c>
      <c r="J38" s="171">
        <v>12858.55</v>
      </c>
      <c r="K38" s="171">
        <v>16116.26790513748</v>
      </c>
      <c r="L38" s="171">
        <v>165068.36310697449</v>
      </c>
      <c r="M38" s="171">
        <v>111643.90985078497</v>
      </c>
      <c r="N38" s="171">
        <v>11580.54</v>
      </c>
      <c r="O38" s="172">
        <v>687908.84000000008</v>
      </c>
      <c r="P38" s="189"/>
      <c r="Q38" s="174"/>
      <c r="R38" s="175" t="s">
        <v>28</v>
      </c>
      <c r="S38" s="176">
        <v>2.507706655130221</v>
      </c>
      <c r="T38" s="176">
        <v>-4.4592185760902794</v>
      </c>
      <c r="U38" s="176">
        <v>-1.2892269639911547</v>
      </c>
      <c r="V38" s="176"/>
      <c r="W38" s="176">
        <v>15.881306191031342</v>
      </c>
      <c r="X38" s="176">
        <v>-15.54475260297788</v>
      </c>
      <c r="Y38" s="176">
        <v>15.519993032273163</v>
      </c>
      <c r="Z38" s="176">
        <v>88.868819350954794</v>
      </c>
      <c r="AA38" s="176">
        <v>-42.063750190140034</v>
      </c>
      <c r="AB38" s="176">
        <v>6.309362283182125</v>
      </c>
      <c r="AC38" s="176">
        <v>-2.3864203194861773</v>
      </c>
      <c r="AD38" s="176">
        <v>-44.408019659133338</v>
      </c>
      <c r="AE38" s="177">
        <v>-1.0646727513890966</v>
      </c>
      <c r="AG38" s="174"/>
      <c r="AH38" s="176" t="s">
        <v>28</v>
      </c>
      <c r="AI38" s="176">
        <v>4.6257647480399271</v>
      </c>
      <c r="AJ38" s="176">
        <v>-6.2897047898374439</v>
      </c>
      <c r="AK38" s="176">
        <v>-1.2767426174446825</v>
      </c>
      <c r="AL38" s="176">
        <v>-6.5899752175454438</v>
      </c>
      <c r="AM38" s="176">
        <v>2.3802463503449474</v>
      </c>
      <c r="AN38" s="176">
        <v>-40.466881468429371</v>
      </c>
      <c r="AO38" s="176">
        <v>-9.9915606029619397</v>
      </c>
      <c r="AP38" s="176">
        <v>12.945927694542306</v>
      </c>
      <c r="AQ38" s="176">
        <v>-28.820756676300533</v>
      </c>
      <c r="AR38" s="176">
        <v>-6.5899752175454438</v>
      </c>
      <c r="AS38" s="176">
        <v>-14.947967339642958</v>
      </c>
      <c r="AT38" s="176">
        <v>-30.219929120115381</v>
      </c>
      <c r="AU38" s="177">
        <v>-5.6899258432496396</v>
      </c>
      <c r="AW38" s="174"/>
      <c r="AX38" s="175" t="s">
        <v>28</v>
      </c>
      <c r="AY38" s="176">
        <v>-4.5748612718139867</v>
      </c>
      <c r="AZ38" s="176">
        <v>3.9083507250020233</v>
      </c>
      <c r="BA38" s="176">
        <v>-0.23917205045921719</v>
      </c>
      <c r="BB38" s="176"/>
      <c r="BC38" s="176">
        <v>0.8061656135668045</v>
      </c>
      <c r="BD38" s="176">
        <v>-30.106497199038031</v>
      </c>
      <c r="BE38" s="176">
        <v>7.0993031923628678</v>
      </c>
      <c r="BF38" s="176">
        <v>4.0714247459221724</v>
      </c>
      <c r="BG38" s="176">
        <v>-15.295685834496879</v>
      </c>
      <c r="BH38" s="176">
        <v>-4.4123431876659396</v>
      </c>
      <c r="BI38" s="176">
        <v>-14.518984221825448</v>
      </c>
      <c r="BJ38" s="176">
        <v>-27.650662931037729</v>
      </c>
      <c r="BK38" s="177">
        <v>-4.6124525457437215</v>
      </c>
    </row>
    <row r="39" spans="1:63" s="178" customFormat="1" ht="15" customHeight="1" x14ac:dyDescent="0.5">
      <c r="A39" s="170"/>
      <c r="B39" s="179" t="s">
        <v>29</v>
      </c>
      <c r="C39" s="179">
        <v>201337.55508675377</v>
      </c>
      <c r="D39" s="179">
        <v>198307.90533416945</v>
      </c>
      <c r="E39" s="179">
        <v>399645.46042092319</v>
      </c>
      <c r="F39" s="179"/>
      <c r="G39" s="179">
        <v>122348.08680916607</v>
      </c>
      <c r="H39" s="179">
        <v>10943.4</v>
      </c>
      <c r="I39" s="179">
        <v>1288.25</v>
      </c>
      <c r="J39" s="179">
        <v>12774.849999999999</v>
      </c>
      <c r="K39" s="179">
        <v>17894.107740140513</v>
      </c>
      <c r="L39" s="179">
        <v>165248.69454930659</v>
      </c>
      <c r="M39" s="179">
        <v>115728.08502977024</v>
      </c>
      <c r="N39" s="179">
        <v>10072.689999999999</v>
      </c>
      <c r="O39" s="180">
        <v>690694.92999999982</v>
      </c>
      <c r="P39" s="189"/>
      <c r="Q39" s="174"/>
      <c r="R39" s="181" t="s">
        <v>29</v>
      </c>
      <c r="S39" s="182">
        <v>2.6742714053133625</v>
      </c>
      <c r="T39" s="182">
        <v>-17.382929626926824</v>
      </c>
      <c r="U39" s="182">
        <v>-8.3646972194732143</v>
      </c>
      <c r="V39" s="182"/>
      <c r="W39" s="182">
        <v>11.0873909086813</v>
      </c>
      <c r="X39" s="182">
        <v>-31.284779840630989</v>
      </c>
      <c r="Y39" s="182">
        <v>-41.111902363565598</v>
      </c>
      <c r="Z39" s="182">
        <v>97.208039407967306</v>
      </c>
      <c r="AA39" s="182">
        <v>-39.312209568982937</v>
      </c>
      <c r="AB39" s="182">
        <v>0.63038735757649533</v>
      </c>
      <c r="AC39" s="182">
        <v>4.0515740728181271</v>
      </c>
      <c r="AD39" s="182">
        <v>-58.642260271247657</v>
      </c>
      <c r="AE39" s="183">
        <v>-6.1449296576350179</v>
      </c>
      <c r="AG39" s="174"/>
      <c r="AH39" s="182" t="s">
        <v>29</v>
      </c>
      <c r="AI39" s="182">
        <v>4.3646955479132714</v>
      </c>
      <c r="AJ39" s="182">
        <v>-7.8243813359194405</v>
      </c>
      <c r="AK39" s="182">
        <v>-2.2425002700905594</v>
      </c>
      <c r="AL39" s="182">
        <v>-5.6454799650790761</v>
      </c>
      <c r="AM39" s="182">
        <v>3.5184210304567216</v>
      </c>
      <c r="AN39" s="182">
        <v>-39.11990964089803</v>
      </c>
      <c r="AO39" s="182">
        <v>-13.812156989209143</v>
      </c>
      <c r="AP39" s="182">
        <v>22.213774447762162</v>
      </c>
      <c r="AQ39" s="182">
        <v>-30.180373170540122</v>
      </c>
      <c r="AR39" s="182">
        <v>-5.6454799650790761</v>
      </c>
      <c r="AS39" s="182">
        <v>-12.631199314389505</v>
      </c>
      <c r="AT39" s="182">
        <v>-34.07748232794421</v>
      </c>
      <c r="AU39" s="183">
        <v>-5.7502824888676258</v>
      </c>
      <c r="AW39" s="174"/>
      <c r="AX39" s="182" t="s">
        <v>29</v>
      </c>
      <c r="AY39" s="182">
        <v>-2.6329948792975983</v>
      </c>
      <c r="AZ39" s="182">
        <v>0.40562393740928826</v>
      </c>
      <c r="BA39" s="182">
        <v>-1.0528091635792833</v>
      </c>
      <c r="BB39" s="182"/>
      <c r="BC39" s="182">
        <v>1.8823423114521063</v>
      </c>
      <c r="BD39" s="182">
        <v>-34.177535863408011</v>
      </c>
      <c r="BE39" s="182">
        <v>0.92337165118408393</v>
      </c>
      <c r="BF39" s="182">
        <v>11.121675217239726</v>
      </c>
      <c r="BG39" s="182">
        <v>-19.738327390909859</v>
      </c>
      <c r="BH39" s="182">
        <v>-4.6424827333679985</v>
      </c>
      <c r="BI39" s="182">
        <v>-12.987699012919279</v>
      </c>
      <c r="BJ39" s="182">
        <v>-28.414514991913336</v>
      </c>
      <c r="BK39" s="183">
        <v>-4.8320063826472648</v>
      </c>
    </row>
    <row r="40" spans="1:63" s="178" customFormat="1" ht="15" customHeight="1" x14ac:dyDescent="0.5">
      <c r="A40" s="170"/>
      <c r="B40" s="171" t="s">
        <v>30</v>
      </c>
      <c r="C40" s="171">
        <v>173260.3926149107</v>
      </c>
      <c r="D40" s="171">
        <v>199556.95732859286</v>
      </c>
      <c r="E40" s="171">
        <v>372817.34994350356</v>
      </c>
      <c r="F40" s="171"/>
      <c r="G40" s="171">
        <v>112997.6777033691</v>
      </c>
      <c r="H40" s="171">
        <v>9329.85</v>
      </c>
      <c r="I40" s="171">
        <v>1743.75</v>
      </c>
      <c r="J40" s="171">
        <v>8126.15</v>
      </c>
      <c r="K40" s="171">
        <v>18573.34718211594</v>
      </c>
      <c r="L40" s="171">
        <v>150770.77488548507</v>
      </c>
      <c r="M40" s="171">
        <v>108439.14517101146</v>
      </c>
      <c r="N40" s="171">
        <v>7989.28</v>
      </c>
      <c r="O40" s="172">
        <v>640016.55000000005</v>
      </c>
      <c r="P40" s="189"/>
      <c r="Q40" s="174"/>
      <c r="R40" s="175" t="s">
        <v>30</v>
      </c>
      <c r="S40" s="176">
        <v>-15.281262549076672</v>
      </c>
      <c r="T40" s="176">
        <v>-20.592389146666918</v>
      </c>
      <c r="U40" s="176">
        <v>-18.209446979585493</v>
      </c>
      <c r="V40" s="176"/>
      <c r="W40" s="176">
        <v>1.2330533063656048</v>
      </c>
      <c r="X40" s="176">
        <v>-19.271527040205783</v>
      </c>
      <c r="Y40" s="176">
        <v>-29.753001713383867</v>
      </c>
      <c r="Z40" s="176">
        <v>4.7710641306768338</v>
      </c>
      <c r="AA40" s="176">
        <v>-38.695433907971442</v>
      </c>
      <c r="AB40" s="176">
        <v>-7.9058049826588928</v>
      </c>
      <c r="AC40" s="176">
        <v>-4.9725649065168938</v>
      </c>
      <c r="AD40" s="176">
        <v>-70.197255348788772</v>
      </c>
      <c r="AE40" s="177">
        <v>-15.837565388904395</v>
      </c>
      <c r="AG40" s="174"/>
      <c r="AH40" s="176" t="s">
        <v>30</v>
      </c>
      <c r="AI40" s="176">
        <v>1.9592506528511677</v>
      </c>
      <c r="AJ40" s="176">
        <v>-9.4397485206871607</v>
      </c>
      <c r="AK40" s="176">
        <v>-4.2328507399421511</v>
      </c>
      <c r="AL40" s="176">
        <v>-5.9062459929381248</v>
      </c>
      <c r="AM40" s="176">
        <v>3.251074988009961</v>
      </c>
      <c r="AN40" s="176">
        <v>-37.210247763846091</v>
      </c>
      <c r="AO40" s="176">
        <v>-15.76128998976786</v>
      </c>
      <c r="AP40" s="176">
        <v>20.184014944856926</v>
      </c>
      <c r="AQ40" s="176">
        <v>-31.180986879556059</v>
      </c>
      <c r="AR40" s="176">
        <v>-5.9062459929381248</v>
      </c>
      <c r="AS40" s="176">
        <v>-11.779584167396379</v>
      </c>
      <c r="AT40" s="176">
        <v>-38.772026096737186</v>
      </c>
      <c r="AU40" s="177">
        <v>-6.9663004589134943</v>
      </c>
      <c r="AW40" s="174"/>
      <c r="AX40" s="176" t="s">
        <v>30</v>
      </c>
      <c r="AY40" s="176">
        <v>-2.3047628909475577</v>
      </c>
      <c r="AZ40" s="176">
        <v>-3.5297397403566464</v>
      </c>
      <c r="BA40" s="176">
        <v>-2.9529733493279338</v>
      </c>
      <c r="BB40" s="176"/>
      <c r="BC40" s="176">
        <v>1.4926815515940746</v>
      </c>
      <c r="BD40" s="176">
        <v>-34.02597105929577</v>
      </c>
      <c r="BE40" s="176">
        <v>-2.5824625702623649</v>
      </c>
      <c r="BF40" s="176">
        <v>10.613551947216649</v>
      </c>
      <c r="BG40" s="176">
        <v>-24.351895899883417</v>
      </c>
      <c r="BH40" s="176">
        <v>-5.7459691146293039</v>
      </c>
      <c r="BI40" s="176">
        <v>-12.539467301795781</v>
      </c>
      <c r="BJ40" s="176">
        <v>-34.504869208393828</v>
      </c>
      <c r="BK40" s="177">
        <v>-6.2956586439042326</v>
      </c>
    </row>
    <row r="41" spans="1:63" s="178" customFormat="1" ht="15" customHeight="1" x14ac:dyDescent="0.5">
      <c r="A41" s="170"/>
      <c r="B41" s="179" t="s">
        <v>31</v>
      </c>
      <c r="C41" s="179">
        <v>186681.03387195751</v>
      </c>
      <c r="D41" s="179">
        <v>213209.52912503504</v>
      </c>
      <c r="E41" s="179">
        <v>399890.56299699255</v>
      </c>
      <c r="F41" s="179"/>
      <c r="G41" s="179">
        <v>120677.45864067494</v>
      </c>
      <c r="H41" s="179">
        <v>7048.5499999999993</v>
      </c>
      <c r="I41" s="179">
        <v>1945.25</v>
      </c>
      <c r="J41" s="179">
        <v>9866.4199999999983</v>
      </c>
      <c r="K41" s="179">
        <v>20979.126507323846</v>
      </c>
      <c r="L41" s="179">
        <v>160516.80514799879</v>
      </c>
      <c r="M41" s="179">
        <v>120475.89185500858</v>
      </c>
      <c r="N41" s="179">
        <v>8299.0499999999993</v>
      </c>
      <c r="O41" s="180">
        <v>689182.30999999982</v>
      </c>
      <c r="P41" s="189"/>
      <c r="Q41" s="174"/>
      <c r="R41" s="181" t="s">
        <v>31</v>
      </c>
      <c r="S41" s="182">
        <v>-6.1801788336157415</v>
      </c>
      <c r="T41" s="182">
        <v>-6.7961217059814629</v>
      </c>
      <c r="U41" s="182">
        <v>-6.5095904936413831</v>
      </c>
      <c r="V41" s="182"/>
      <c r="W41" s="182">
        <v>14.930593184356297</v>
      </c>
      <c r="X41" s="182">
        <v>-37.056989204227783</v>
      </c>
      <c r="Y41" s="182">
        <v>-23.478405491271559</v>
      </c>
      <c r="Z41" s="182">
        <v>50.054775278518264</v>
      </c>
      <c r="AA41" s="182">
        <v>-17.401420326125475</v>
      </c>
      <c r="AB41" s="182">
        <v>6.5036801782411402</v>
      </c>
      <c r="AC41" s="182">
        <v>9.313692445316164</v>
      </c>
      <c r="AD41" s="182">
        <v>-66.403470209306334</v>
      </c>
      <c r="AE41" s="183">
        <v>-3.3895914163570353</v>
      </c>
      <c r="AG41" s="174"/>
      <c r="AH41" s="182" t="s">
        <v>31</v>
      </c>
      <c r="AI41" s="182">
        <v>1.0928419519031536</v>
      </c>
      <c r="AJ41" s="182">
        <v>-9.1667391943479117</v>
      </c>
      <c r="AK41" s="182">
        <v>-4.4712797994759512</v>
      </c>
      <c r="AL41" s="182">
        <v>-4.7147733018004629</v>
      </c>
      <c r="AM41" s="182">
        <v>4.4089088901326079</v>
      </c>
      <c r="AN41" s="182">
        <v>-37.197178515642513</v>
      </c>
      <c r="AO41" s="182">
        <v>-16.620073348905066</v>
      </c>
      <c r="AP41" s="182">
        <v>22.866169788663825</v>
      </c>
      <c r="AQ41" s="182">
        <v>-29.945249204116891</v>
      </c>
      <c r="AR41" s="182">
        <v>-4.7147733018004629</v>
      </c>
      <c r="AS41" s="182">
        <v>-9.7339763396695105</v>
      </c>
      <c r="AT41" s="182">
        <v>-41.72736671448255</v>
      </c>
      <c r="AU41" s="183">
        <v>-6.6029225194042027</v>
      </c>
      <c r="AW41" s="174"/>
      <c r="AX41" s="182" t="s">
        <v>31</v>
      </c>
      <c r="AY41" s="182">
        <v>-1.7435006692053605</v>
      </c>
      <c r="AZ41" s="182">
        <v>-5.3934887702096717</v>
      </c>
      <c r="BA41" s="182">
        <v>-3.6971677451884233</v>
      </c>
      <c r="BB41" s="182"/>
      <c r="BC41" s="182">
        <v>2.9787714808656034</v>
      </c>
      <c r="BD41" s="182">
        <v>-36.407269260757836</v>
      </c>
      <c r="BE41" s="182">
        <v>-5.092761707167071</v>
      </c>
      <c r="BF41" s="182">
        <v>13.601010935318996</v>
      </c>
      <c r="BG41" s="182">
        <v>-25.840744742838751</v>
      </c>
      <c r="BH41" s="182">
        <v>-5.1159745163586479</v>
      </c>
      <c r="BI41" s="182">
        <v>-10.85915434070337</v>
      </c>
      <c r="BJ41" s="182">
        <v>-37.811383768133567</v>
      </c>
      <c r="BK41" s="183">
        <v>-6.3726754027209012</v>
      </c>
    </row>
    <row r="42" spans="1:63" s="178" customFormat="1" ht="15" customHeight="1" x14ac:dyDescent="0.5">
      <c r="A42" s="170"/>
      <c r="B42" s="171" t="s">
        <v>32</v>
      </c>
      <c r="C42" s="171">
        <v>176009.43773218733</v>
      </c>
      <c r="D42" s="171">
        <v>199160.47605952263</v>
      </c>
      <c r="E42" s="171">
        <v>375169.91379170993</v>
      </c>
      <c r="F42" s="171"/>
      <c r="G42" s="171">
        <v>112032.22775171303</v>
      </c>
      <c r="H42" s="171">
        <v>6508.55</v>
      </c>
      <c r="I42" s="171">
        <v>1992.5</v>
      </c>
      <c r="J42" s="171">
        <v>8115.95</v>
      </c>
      <c r="K42" s="171">
        <v>22763.123016115234</v>
      </c>
      <c r="L42" s="171">
        <v>151412.35076782826</v>
      </c>
      <c r="M42" s="171">
        <v>110127.03544046158</v>
      </c>
      <c r="N42" s="171">
        <v>8281.16</v>
      </c>
      <c r="O42" s="172">
        <v>644990.45999999973</v>
      </c>
      <c r="P42" s="189"/>
      <c r="Q42" s="174"/>
      <c r="R42" s="175" t="s">
        <v>32</v>
      </c>
      <c r="S42" s="176">
        <v>-1.985093577363088</v>
      </c>
      <c r="T42" s="176">
        <v>-23.461786191403903</v>
      </c>
      <c r="U42" s="176">
        <v>-14.692360581280653</v>
      </c>
      <c r="V42" s="176"/>
      <c r="W42" s="176">
        <v>-0.81744319948647615</v>
      </c>
      <c r="X42" s="176">
        <v>-29.496533517718078</v>
      </c>
      <c r="Y42" s="176">
        <v>-36.125867642372846</v>
      </c>
      <c r="Z42" s="176">
        <v>30.775143478415487</v>
      </c>
      <c r="AA42" s="176">
        <v>-18.44263414549664</v>
      </c>
      <c r="AB42" s="176">
        <v>-5.0248504198850839</v>
      </c>
      <c r="AC42" s="176">
        <v>7.3836908247380393</v>
      </c>
      <c r="AD42" s="176">
        <v>-66.190916785514105</v>
      </c>
      <c r="AE42" s="177">
        <v>-11.189702578727108</v>
      </c>
      <c r="AG42" s="174"/>
      <c r="AH42" s="176" t="s">
        <v>32</v>
      </c>
      <c r="AI42" s="176">
        <v>0.82307415004889606</v>
      </c>
      <c r="AJ42" s="176">
        <v>-10.669462373633863</v>
      </c>
      <c r="AK42" s="176">
        <v>-5.4648454044589556</v>
      </c>
      <c r="AL42" s="176">
        <v>-4.74336059401071</v>
      </c>
      <c r="AM42" s="176">
        <v>3.9052586683594228</v>
      </c>
      <c r="AN42" s="176">
        <v>-36.691389411772015</v>
      </c>
      <c r="AO42" s="176">
        <v>-18.963672628342735</v>
      </c>
      <c r="AP42" s="176">
        <v>23.484089779466188</v>
      </c>
      <c r="AQ42" s="176">
        <v>-28.913385340221765</v>
      </c>
      <c r="AR42" s="176">
        <v>-4.74336059401071</v>
      </c>
      <c r="AS42" s="176">
        <v>-8.3171061507290176</v>
      </c>
      <c r="AT42" s="176">
        <v>-44.073058035972871</v>
      </c>
      <c r="AU42" s="177">
        <v>-7.0328716454687026</v>
      </c>
      <c r="AW42" s="174"/>
      <c r="AX42" s="176" t="s">
        <v>32</v>
      </c>
      <c r="AY42" s="176">
        <v>-0.41998755234087071</v>
      </c>
      <c r="AZ42" s="176">
        <v>-9.9981920889255349</v>
      </c>
      <c r="BA42" s="176">
        <v>-5.641545277041331</v>
      </c>
      <c r="BB42" s="176"/>
      <c r="BC42" s="176">
        <v>3.8451637215693495</v>
      </c>
      <c r="BD42" s="176">
        <v>-36.001409050047208</v>
      </c>
      <c r="BE42" s="176">
        <v>-12.293893454281488</v>
      </c>
      <c r="BF42" s="176">
        <v>17.386135390309576</v>
      </c>
      <c r="BG42" s="176">
        <v>-27.042825613621886</v>
      </c>
      <c r="BH42" s="176">
        <v>-4.607791503459751</v>
      </c>
      <c r="BI42" s="176">
        <v>-8.8224436681567084</v>
      </c>
      <c r="BJ42" s="176">
        <v>-41.949610845804983</v>
      </c>
      <c r="BK42" s="177">
        <v>-7.1532918184661298</v>
      </c>
    </row>
    <row r="43" spans="1:63" s="178" customFormat="1" ht="15" customHeight="1" x14ac:dyDescent="0.5">
      <c r="A43" s="170"/>
      <c r="B43" s="179" t="s">
        <v>33</v>
      </c>
      <c r="C43" s="179">
        <v>150041.33435843696</v>
      </c>
      <c r="D43" s="179">
        <v>204777.59455382108</v>
      </c>
      <c r="E43" s="179">
        <v>354818.92891225801</v>
      </c>
      <c r="F43" s="179"/>
      <c r="G43" s="179">
        <v>112217.60657348311</v>
      </c>
      <c r="H43" s="179">
        <v>8488.9000000000015</v>
      </c>
      <c r="I43" s="179">
        <v>2316.25</v>
      </c>
      <c r="J43" s="179">
        <v>6269.45</v>
      </c>
      <c r="K43" s="179">
        <v>22352.424937623313</v>
      </c>
      <c r="L43" s="179">
        <v>151644.63151110642</v>
      </c>
      <c r="M43" s="179">
        <v>95380.828576635511</v>
      </c>
      <c r="N43" s="179">
        <v>11435.960000000001</v>
      </c>
      <c r="O43" s="180">
        <v>613280.34900000016</v>
      </c>
      <c r="P43" s="189"/>
      <c r="Q43" s="174"/>
      <c r="R43" s="181" t="s">
        <v>33</v>
      </c>
      <c r="S43" s="182">
        <v>-4.844057459600549</v>
      </c>
      <c r="T43" s="182">
        <v>3.8012457852747588</v>
      </c>
      <c r="U43" s="182">
        <v>-3.9170515722830146E-2</v>
      </c>
      <c r="V43" s="182"/>
      <c r="W43" s="182">
        <v>-4.34700862892673</v>
      </c>
      <c r="X43" s="182">
        <v>-19.651262579222944</v>
      </c>
      <c r="Y43" s="182">
        <v>-43.765078359040452</v>
      </c>
      <c r="Z43" s="182">
        <v>31.406964868167478</v>
      </c>
      <c r="AA43" s="182">
        <v>-22.862983039573479</v>
      </c>
      <c r="AB43" s="182">
        <v>-8.5099893559064412</v>
      </c>
      <c r="AC43" s="182">
        <v>-11.50888849731011</v>
      </c>
      <c r="AD43" s="182">
        <v>-51.665714988115298</v>
      </c>
      <c r="AE43" s="183">
        <v>-5.9607818134130781</v>
      </c>
      <c r="AG43" s="174"/>
      <c r="AH43" s="182" t="s">
        <v>33</v>
      </c>
      <c r="AI43" s="182">
        <v>0.41810146539130244</v>
      </c>
      <c r="AJ43" s="182">
        <v>-9.6013035077901208</v>
      </c>
      <c r="AK43" s="182">
        <v>-5.0701272000023891</v>
      </c>
      <c r="AL43" s="182">
        <v>-5.0728230238366478</v>
      </c>
      <c r="AM43" s="182">
        <v>3.1544475187220655</v>
      </c>
      <c r="AN43" s="182">
        <v>-35.500046215314285</v>
      </c>
      <c r="AO43" s="182">
        <v>-22.359547913424208</v>
      </c>
      <c r="AP43" s="182">
        <v>23.933000560412694</v>
      </c>
      <c r="AQ43" s="182">
        <v>-28.39788506054181</v>
      </c>
      <c r="AR43" s="182">
        <v>-5.0728230238366478</v>
      </c>
      <c r="AS43" s="182">
        <v>-8.5725510677468577</v>
      </c>
      <c r="AT43" s="182">
        <v>-44.716686198759014</v>
      </c>
      <c r="AU43" s="183">
        <v>-6.9496373908341837</v>
      </c>
      <c r="AW43" s="174"/>
      <c r="AX43" s="182" t="s">
        <v>33</v>
      </c>
      <c r="AY43" s="182">
        <v>0.41810146539130244</v>
      </c>
      <c r="AZ43" s="182">
        <v>-9.6013035077901208</v>
      </c>
      <c r="BA43" s="182">
        <v>-5.0701272000023891</v>
      </c>
      <c r="BB43" s="182"/>
      <c r="BC43" s="182">
        <v>3.1544475187220655</v>
      </c>
      <c r="BD43" s="182">
        <v>-35.500046215314285</v>
      </c>
      <c r="BE43" s="182">
        <v>-22.359547913424208</v>
      </c>
      <c r="BF43" s="182">
        <v>23.933000560412694</v>
      </c>
      <c r="BG43" s="182">
        <v>-28.39788506054181</v>
      </c>
      <c r="BH43" s="182">
        <v>-5.0728230238366478</v>
      </c>
      <c r="BI43" s="182">
        <v>-8.5725510677468577</v>
      </c>
      <c r="BJ43" s="182">
        <v>-44.716686198759014</v>
      </c>
      <c r="BK43" s="183">
        <v>-6.9496373908341837</v>
      </c>
    </row>
    <row r="44" spans="1:63" s="178" customFormat="1" ht="15" customHeight="1" x14ac:dyDescent="0.5">
      <c r="A44" s="170">
        <v>2025</v>
      </c>
      <c r="B44" s="171" t="s">
        <v>21</v>
      </c>
      <c r="C44" s="171">
        <v>126544.2</v>
      </c>
      <c r="D44" s="171">
        <v>158004.12</v>
      </c>
      <c r="E44" s="171">
        <v>284548.32</v>
      </c>
      <c r="F44" s="171"/>
      <c r="G44" s="171">
        <v>93234.17</v>
      </c>
      <c r="H44" s="171">
        <v>5816.8</v>
      </c>
      <c r="I44" s="171">
        <v>1546.75</v>
      </c>
      <c r="J44" s="171">
        <v>6706.05</v>
      </c>
      <c r="K44" s="171">
        <v>16641.599999999999</v>
      </c>
      <c r="L44" s="171">
        <v>123945.37</v>
      </c>
      <c r="M44" s="171">
        <v>77232.799999999988</v>
      </c>
      <c r="N44" s="171">
        <v>8817.75</v>
      </c>
      <c r="O44" s="172">
        <v>494544.23999999993</v>
      </c>
      <c r="P44" s="189"/>
      <c r="Q44" s="174">
        <v>2025</v>
      </c>
      <c r="R44" s="175" t="s">
        <v>21</v>
      </c>
      <c r="S44" s="176">
        <v>-16.155923859625858</v>
      </c>
      <c r="T44" s="176">
        <v>-5.2652273991887171</v>
      </c>
      <c r="U44" s="176">
        <v>-10.438786990516064</v>
      </c>
      <c r="V44" s="176"/>
      <c r="W44" s="176">
        <v>4.1441607355033909</v>
      </c>
      <c r="X44" s="176">
        <v>-20.006050979502305</v>
      </c>
      <c r="Y44" s="176">
        <v>-22.633487557834187</v>
      </c>
      <c r="Z44" s="176">
        <v>14.370379213602916</v>
      </c>
      <c r="AA44" s="176">
        <v>-25.874652911340874</v>
      </c>
      <c r="AB44" s="176">
        <v>-2.4889229941684476</v>
      </c>
      <c r="AC44" s="176">
        <v>-2.0184902120623889</v>
      </c>
      <c r="AD44" s="176">
        <v>-52.948681285531407</v>
      </c>
      <c r="AE44" s="177">
        <v>-8.8208397776820817</v>
      </c>
      <c r="AG44" s="174">
        <v>2025</v>
      </c>
      <c r="AH44" s="176" t="s">
        <v>21</v>
      </c>
      <c r="AI44" s="176">
        <v>-16.155923859625858</v>
      </c>
      <c r="AJ44" s="176">
        <v>-5.2652273991887171</v>
      </c>
      <c r="AK44" s="176">
        <v>-10.438786990516064</v>
      </c>
      <c r="AL44" s="176">
        <v>-2.4889229941684476</v>
      </c>
      <c r="AM44" s="176">
        <v>4.1441607355033909</v>
      </c>
      <c r="AN44" s="176">
        <v>-20.006050979502305</v>
      </c>
      <c r="AO44" s="176">
        <v>-22.633487557834187</v>
      </c>
      <c r="AP44" s="176">
        <v>14.370379213602916</v>
      </c>
      <c r="AQ44" s="176">
        <v>-25.874652911340874</v>
      </c>
      <c r="AR44" s="176">
        <v>-2.4889229941684476</v>
      </c>
      <c r="AS44" s="176">
        <v>-2.0184902120623889</v>
      </c>
      <c r="AT44" s="176">
        <v>-52.948681285531407</v>
      </c>
      <c r="AU44" s="177">
        <v>-8.8208397776820817</v>
      </c>
      <c r="AW44" s="174">
        <v>2025</v>
      </c>
      <c r="AX44" s="175" t="s">
        <v>21</v>
      </c>
      <c r="AY44" s="176">
        <v>-0.43144985825882998</v>
      </c>
      <c r="AZ44" s="176">
        <v>-9.9228723178208469</v>
      </c>
      <c r="BA44" s="176">
        <v>-5.6363286312765837</v>
      </c>
      <c r="BB44" s="176"/>
      <c r="BC44" s="176">
        <v>3.7096839970225375</v>
      </c>
      <c r="BD44" s="176">
        <v>-34.160784874546778</v>
      </c>
      <c r="BE44" s="176">
        <v>-23.877413013117206</v>
      </c>
      <c r="BF44" s="176">
        <v>26.944739448545945</v>
      </c>
      <c r="BG44" s="176">
        <v>-29.788736682240781</v>
      </c>
      <c r="BH44" s="176">
        <v>-4.6624855075411205</v>
      </c>
      <c r="BI44" s="176">
        <v>-7.2981761322343601</v>
      </c>
      <c r="BJ44" s="176">
        <v>-48.734740866389501</v>
      </c>
      <c r="BK44" s="177">
        <v>-7.1316323924531559</v>
      </c>
    </row>
    <row r="45" spans="1:63" s="178" customFormat="1" ht="15" customHeight="1" x14ac:dyDescent="0.45">
      <c r="A45" s="170"/>
      <c r="B45" s="179" t="s">
        <v>23</v>
      </c>
      <c r="C45" s="179">
        <v>157400.91000000003</v>
      </c>
      <c r="D45" s="179">
        <v>214346.18</v>
      </c>
      <c r="E45" s="179">
        <v>371747.09</v>
      </c>
      <c r="F45" s="179"/>
      <c r="G45" s="179">
        <v>109914.53999999992</v>
      </c>
      <c r="H45" s="179">
        <v>8023.2</v>
      </c>
      <c r="I45" s="179">
        <v>2699.5</v>
      </c>
      <c r="J45" s="179">
        <v>6825.25</v>
      </c>
      <c r="K45" s="179">
        <v>18464.190000000002</v>
      </c>
      <c r="L45" s="179">
        <v>145926.67999999993</v>
      </c>
      <c r="M45" s="179">
        <v>88633.1</v>
      </c>
      <c r="N45" s="179">
        <v>9227.93</v>
      </c>
      <c r="O45" s="180">
        <v>615534.79999999993</v>
      </c>
      <c r="P45" s="189"/>
      <c r="Q45" s="174"/>
      <c r="R45" s="182" t="s">
        <v>23</v>
      </c>
      <c r="S45" s="182">
        <v>-26.635397788038844</v>
      </c>
      <c r="T45" s="182">
        <v>-0.71248240536840513</v>
      </c>
      <c r="U45" s="182">
        <v>-13.633643342413251</v>
      </c>
      <c r="V45" s="182"/>
      <c r="W45" s="182">
        <v>8.2615415762510764</v>
      </c>
      <c r="X45" s="182">
        <v>39.519535009449527</v>
      </c>
      <c r="Y45" s="182">
        <v>46.811692726036711</v>
      </c>
      <c r="Z45" s="182">
        <v>-7.319903614736603</v>
      </c>
      <c r="AA45" s="182">
        <v>-6.4882027337941537</v>
      </c>
      <c r="AB45" s="182">
        <v>7.1211649812024262</v>
      </c>
      <c r="AC45" s="182">
        <v>-3.228067300434887</v>
      </c>
      <c r="AD45" s="182">
        <v>-62.49938811039226</v>
      </c>
      <c r="AE45" s="183">
        <v>-9.8584190764418054</v>
      </c>
      <c r="AG45" s="174"/>
      <c r="AH45" s="182" t="s">
        <v>23</v>
      </c>
      <c r="AI45" s="182">
        <v>-22.30774219382198</v>
      </c>
      <c r="AJ45" s="182">
        <v>-2.6967845596744695</v>
      </c>
      <c r="AK45" s="182">
        <v>-12.276886357482653</v>
      </c>
      <c r="AL45" s="182">
        <v>2.4824743100308382</v>
      </c>
      <c r="AM45" s="182">
        <v>6.3321876468521339</v>
      </c>
      <c r="AN45" s="182">
        <v>6.2805136422957446</v>
      </c>
      <c r="AO45" s="182">
        <v>10.637050547159973</v>
      </c>
      <c r="AP45" s="182">
        <v>2.2947163030434155</v>
      </c>
      <c r="AQ45" s="182">
        <v>-16.802891213383731</v>
      </c>
      <c r="AR45" s="182">
        <v>2.4824743100308382</v>
      </c>
      <c r="AS45" s="182">
        <v>-2.6685839887482246</v>
      </c>
      <c r="AT45" s="182">
        <v>-58.370327710873291</v>
      </c>
      <c r="AU45" s="183">
        <v>-9.3991053312813477</v>
      </c>
      <c r="AW45" s="174"/>
      <c r="AX45" s="182" t="s">
        <v>23</v>
      </c>
      <c r="AY45" s="182">
        <v>-3.9914221895363795</v>
      </c>
      <c r="AZ45" s="182">
        <v>-10.027432935138592</v>
      </c>
      <c r="BA45" s="182">
        <v>-7.2872794832773877</v>
      </c>
      <c r="BB45" s="182"/>
      <c r="BC45" s="182">
        <v>4.1916870103757589</v>
      </c>
      <c r="BD45" s="182">
        <v>-28.159057000915922</v>
      </c>
      <c r="BE45" s="182">
        <v>-19.661058068419152</v>
      </c>
      <c r="BF45" s="182">
        <v>29.32160855333376</v>
      </c>
      <c r="BG45" s="182">
        <v>-29.080486697645497</v>
      </c>
      <c r="BH45" s="182">
        <v>-3.4009788487436339</v>
      </c>
      <c r="BI45" s="182">
        <v>-5.6405512230651738</v>
      </c>
      <c r="BJ45" s="182">
        <v>-54.693029579048783</v>
      </c>
      <c r="BK45" s="183">
        <v>-7.7774650395126486</v>
      </c>
    </row>
    <row r="46" spans="1:63" s="178" customFormat="1" ht="15" customHeight="1" x14ac:dyDescent="0.5">
      <c r="A46" s="170"/>
      <c r="B46" s="171" t="s">
        <v>24</v>
      </c>
      <c r="C46" s="171">
        <v>164376.76999999999</v>
      </c>
      <c r="D46" s="171">
        <v>223343.33000000002</v>
      </c>
      <c r="E46" s="171">
        <v>387720.1</v>
      </c>
      <c r="F46" s="171"/>
      <c r="G46" s="171">
        <v>118151.9499999999</v>
      </c>
      <c r="H46" s="171">
        <v>8347.57</v>
      </c>
      <c r="I46" s="171">
        <v>1779.76</v>
      </c>
      <c r="J46" s="171">
        <v>5085.6000000000004</v>
      </c>
      <c r="K46" s="171">
        <v>18909.099999999999</v>
      </c>
      <c r="L46" s="171">
        <v>152273.97999999989</v>
      </c>
      <c r="M46" s="171">
        <v>85504.18</v>
      </c>
      <c r="N46" s="171">
        <v>8598.57</v>
      </c>
      <c r="O46" s="172">
        <v>634096.82999999973</v>
      </c>
      <c r="P46" s="189"/>
      <c r="Q46" s="174"/>
      <c r="R46" s="175" t="s">
        <v>24</v>
      </c>
      <c r="S46" s="176">
        <v>-14.427633346093288</v>
      </c>
      <c r="T46" s="176">
        <v>12.760305360301544</v>
      </c>
      <c r="U46" s="176">
        <v>-0.62537276473678105</v>
      </c>
      <c r="V46" s="176"/>
      <c r="W46" s="176">
        <v>18.126390475446797</v>
      </c>
      <c r="X46" s="176">
        <v>55.499947241298884</v>
      </c>
      <c r="Y46" s="176">
        <v>18.177954847277562</v>
      </c>
      <c r="Z46" s="176">
        <v>-43.053580426627846</v>
      </c>
      <c r="AA46" s="176">
        <v>-4.7675171169405388</v>
      </c>
      <c r="AB46" s="176">
        <v>12.228515253343318</v>
      </c>
      <c r="AC46" s="176">
        <v>-2.6005479263138795</v>
      </c>
      <c r="AD46" s="176">
        <v>-59.905176677542094</v>
      </c>
      <c r="AE46" s="177">
        <v>-0.15399980792479084</v>
      </c>
      <c r="AG46" s="174"/>
      <c r="AH46" s="176" t="s">
        <v>24</v>
      </c>
      <c r="AI46" s="176">
        <v>-19.592906539299719</v>
      </c>
      <c r="AJ46" s="176">
        <v>2.5750690117019701</v>
      </c>
      <c r="AK46" s="176">
        <v>-8.2832659731725897</v>
      </c>
      <c r="AL46" s="176">
        <v>5.7965270485271532</v>
      </c>
      <c r="AM46" s="176">
        <v>10.385043598105852</v>
      </c>
      <c r="AN46" s="176">
        <v>20.647850841565528</v>
      </c>
      <c r="AO46" s="176">
        <v>12.762163173652709</v>
      </c>
      <c r="AP46" s="176">
        <v>-15.982122951332713</v>
      </c>
      <c r="AQ46" s="176">
        <v>-12.951727266000461</v>
      </c>
      <c r="AR46" s="176">
        <v>5.7965270485271532</v>
      </c>
      <c r="AS46" s="176">
        <v>-2.6454520163726869</v>
      </c>
      <c r="AT46" s="176">
        <v>-58.878335947744766</v>
      </c>
      <c r="AU46" s="177">
        <v>-6.2430096068688954</v>
      </c>
      <c r="AW46" s="174"/>
      <c r="AX46" s="175" t="s">
        <v>24</v>
      </c>
      <c r="AY46" s="176">
        <v>-4.8380218654965006</v>
      </c>
      <c r="AZ46" s="176">
        <v>-8.0044421406119284</v>
      </c>
      <c r="BA46" s="176">
        <v>-6.5610455881271861</v>
      </c>
      <c r="BB46" s="176"/>
      <c r="BC46" s="176">
        <v>6.3692603608648426</v>
      </c>
      <c r="BD46" s="176">
        <v>-20.214493858525245</v>
      </c>
      <c r="BE46" s="176">
        <v>-15.015121381512373</v>
      </c>
      <c r="BF46" s="176">
        <v>22.904522084472816</v>
      </c>
      <c r="BG46" s="176">
        <v>-26.861941144312851</v>
      </c>
      <c r="BH46" s="176">
        <v>-0.87855883577249472</v>
      </c>
      <c r="BI46" s="176">
        <v>-2.9376932843133972</v>
      </c>
      <c r="BJ46" s="176">
        <v>-57.875985742110743</v>
      </c>
      <c r="BK46" s="177">
        <v>-6.4557645853960679</v>
      </c>
    </row>
    <row r="47" spans="1:63" s="178" customFormat="1" ht="15" customHeight="1" x14ac:dyDescent="0.5">
      <c r="A47" s="170"/>
      <c r="B47" s="181" t="s">
        <v>25</v>
      </c>
      <c r="C47" s="179">
        <v>161160.93000000002</v>
      </c>
      <c r="D47" s="179">
        <v>201551.83</v>
      </c>
      <c r="E47" s="179">
        <v>362712.76</v>
      </c>
      <c r="F47" s="179"/>
      <c r="G47" s="179">
        <v>102909.61</v>
      </c>
      <c r="H47" s="179">
        <v>8329</v>
      </c>
      <c r="I47" s="179">
        <v>1724.75</v>
      </c>
      <c r="J47" s="179">
        <v>5589.9</v>
      </c>
      <c r="K47" s="179">
        <v>18773.29</v>
      </c>
      <c r="L47" s="179">
        <v>137326.54999999999</v>
      </c>
      <c r="M47" s="179">
        <v>90984.62</v>
      </c>
      <c r="N47" s="179">
        <v>10103.299999999999</v>
      </c>
      <c r="O47" s="180">
        <v>601127.23</v>
      </c>
      <c r="P47" s="189"/>
      <c r="Q47" s="174"/>
      <c r="R47" s="181" t="s">
        <v>25</v>
      </c>
      <c r="S47" s="182">
        <v>-20.013867173476683</v>
      </c>
      <c r="T47" s="182">
        <v>-3.8919343637162029</v>
      </c>
      <c r="U47" s="182">
        <v>-11.791609559490198</v>
      </c>
      <c r="V47" s="182"/>
      <c r="W47" s="182">
        <v>-9.6323761885847716</v>
      </c>
      <c r="X47" s="182">
        <v>3.2823679674615249</v>
      </c>
      <c r="Y47" s="182">
        <v>-1.8634423897581769</v>
      </c>
      <c r="Z47" s="182">
        <v>-37.159514264708207</v>
      </c>
      <c r="AA47" s="182">
        <v>-18.544010790870175</v>
      </c>
      <c r="AB47" s="182">
        <v>-11.768351000068975</v>
      </c>
      <c r="AC47" s="182">
        <v>-13.569238689549707</v>
      </c>
      <c r="AD47" s="182">
        <v>-31.183040321059082</v>
      </c>
      <c r="AE47" s="183">
        <v>-12.473332039105856</v>
      </c>
      <c r="AG47" s="174"/>
      <c r="AH47" s="182" t="s">
        <v>25</v>
      </c>
      <c r="AI47" s="182">
        <v>-19.704648295679533</v>
      </c>
      <c r="AJ47" s="182">
        <v>0.85931914296332934</v>
      </c>
      <c r="AK47" s="182">
        <v>-9.2142930679569446</v>
      </c>
      <c r="AL47" s="182">
        <v>0.86764606057512594</v>
      </c>
      <c r="AM47" s="182">
        <v>4.7558243157602504</v>
      </c>
      <c r="AN47" s="182">
        <v>15.354247312361636</v>
      </c>
      <c r="AO47" s="182">
        <v>9.1425755122157284</v>
      </c>
      <c r="AP47" s="182">
        <v>-22.048430816143181</v>
      </c>
      <c r="AQ47" s="182">
        <v>-14.466275372085079</v>
      </c>
      <c r="AR47" s="182">
        <v>0.86764606057512594</v>
      </c>
      <c r="AS47" s="182">
        <v>-5.8092223231059847</v>
      </c>
      <c r="AT47" s="182">
        <v>-53.762193789307219</v>
      </c>
      <c r="AU47" s="183">
        <v>-7.922931290408826</v>
      </c>
      <c r="AW47" s="174"/>
      <c r="AX47" s="182" t="s">
        <v>25</v>
      </c>
      <c r="AY47" s="182">
        <v>-8.1880164947283163</v>
      </c>
      <c r="AZ47" s="182">
        <v>-8.8110868972255503</v>
      </c>
      <c r="BA47" s="182">
        <v>-8.5253524418324815</v>
      </c>
      <c r="BB47" s="182"/>
      <c r="BC47" s="182">
        <v>4.5303196008685376</v>
      </c>
      <c r="BD47" s="182">
        <v>-16.365104090035942</v>
      </c>
      <c r="BE47" s="182">
        <v>-14.533559378539749</v>
      </c>
      <c r="BF47" s="182">
        <v>16.342676765929554</v>
      </c>
      <c r="BG47" s="182">
        <v>-26.908163854739669</v>
      </c>
      <c r="BH47" s="182">
        <v>-2.0042676855681947</v>
      </c>
      <c r="BI47" s="182">
        <v>-4.0635638514910539</v>
      </c>
      <c r="BJ47" s="182">
        <v>-58.943582813772622</v>
      </c>
      <c r="BK47" s="183">
        <v>-8.0508781919937746</v>
      </c>
    </row>
    <row r="48" spans="1:63" s="178" customFormat="1" ht="15" customHeight="1" x14ac:dyDescent="0.45">
      <c r="A48" s="170"/>
      <c r="B48" s="171" t="s">
        <v>26</v>
      </c>
      <c r="C48" s="171">
        <v>172071.75</v>
      </c>
      <c r="D48" s="171">
        <v>222124.56</v>
      </c>
      <c r="E48" s="171">
        <v>394196.31</v>
      </c>
      <c r="F48" s="171"/>
      <c r="G48" s="171">
        <v>126364.38999999987</v>
      </c>
      <c r="H48" s="171">
        <v>6491.55</v>
      </c>
      <c r="I48" s="171">
        <v>2383.25</v>
      </c>
      <c r="J48" s="171">
        <v>5304.25</v>
      </c>
      <c r="K48" s="171">
        <v>19622.73</v>
      </c>
      <c r="L48" s="171">
        <v>160166.16999999987</v>
      </c>
      <c r="M48" s="171">
        <v>94976.72</v>
      </c>
      <c r="N48" s="171">
        <v>9925.33</v>
      </c>
      <c r="O48" s="172">
        <v>659264.5299999998</v>
      </c>
      <c r="P48" s="189"/>
      <c r="Q48" s="174"/>
      <c r="R48" s="176" t="s">
        <v>26</v>
      </c>
      <c r="S48" s="176">
        <v>-15.030520746434163</v>
      </c>
      <c r="T48" s="176">
        <v>5.0452326723303855</v>
      </c>
      <c r="U48" s="176">
        <v>-4.7757199299548461</v>
      </c>
      <c r="V48" s="176"/>
      <c r="W48" s="176">
        <v>9.9969599665801638</v>
      </c>
      <c r="X48" s="176">
        <v>-42.417156831872518</v>
      </c>
      <c r="Y48" s="176">
        <v>-17.794870910439258</v>
      </c>
      <c r="Z48" s="176">
        <v>-35.677212810593844</v>
      </c>
      <c r="AA48" s="176">
        <v>-1.1330914701586039</v>
      </c>
      <c r="AB48" s="176">
        <v>1.9216448462443338</v>
      </c>
      <c r="AC48" s="176">
        <v>-6.4044877710004045</v>
      </c>
      <c r="AD48" s="176">
        <v>30.864547500603209</v>
      </c>
      <c r="AE48" s="177">
        <v>-3.0739501894151715</v>
      </c>
      <c r="AG48" s="174"/>
      <c r="AH48" s="176" t="s">
        <v>26</v>
      </c>
      <c r="AI48" s="176">
        <v>-18.72025141559908</v>
      </c>
      <c r="AJ48" s="176">
        <v>1.7427695692445724</v>
      </c>
      <c r="AK48" s="176">
        <v>-8.2784912130533712</v>
      </c>
      <c r="AL48" s="176">
        <v>1.1003386470667351</v>
      </c>
      <c r="AM48" s="176">
        <v>5.9140866376553731</v>
      </c>
      <c r="AN48" s="176">
        <v>-1.908252038549989</v>
      </c>
      <c r="AO48" s="176">
        <v>1.3335133216341006</v>
      </c>
      <c r="AP48" s="176">
        <v>-24.908155888126899</v>
      </c>
      <c r="AQ48" s="176">
        <v>-11.944684201469769</v>
      </c>
      <c r="AR48" s="176">
        <v>1.1003386470667351</v>
      </c>
      <c r="AS48" s="176">
        <v>-5.9391408469868026</v>
      </c>
      <c r="AT48" s="176">
        <v>-46.389704190251024</v>
      </c>
      <c r="AU48" s="177">
        <v>-6.9009737729809331</v>
      </c>
      <c r="AW48" s="174"/>
      <c r="AX48" s="176" t="s">
        <v>26</v>
      </c>
      <c r="AY48" s="176">
        <v>-10.05023195126536</v>
      </c>
      <c r="AZ48" s="176">
        <v>-7.4698543925530316</v>
      </c>
      <c r="BA48" s="176">
        <v>-8.6633582811738989</v>
      </c>
      <c r="BB48" s="176"/>
      <c r="BC48" s="176">
        <v>5.5330439515591792</v>
      </c>
      <c r="BD48" s="176">
        <v>-18.347383871263006</v>
      </c>
      <c r="BE48" s="176">
        <v>-20.141486894388578</v>
      </c>
      <c r="BF48" s="176">
        <v>12.52529782573842</v>
      </c>
      <c r="BG48" s="176">
        <v>-24.32892952604638</v>
      </c>
      <c r="BH48" s="176">
        <v>-1.0977515883170526</v>
      </c>
      <c r="BI48" s="176">
        <v>-3.0243643604577244</v>
      </c>
      <c r="BJ48" s="176">
        <v>-55.71559192137692</v>
      </c>
      <c r="BK48" s="177">
        <v>-7.6027788596590256</v>
      </c>
    </row>
    <row r="49" spans="1:63" s="178" customFormat="1" ht="15" customHeight="1" x14ac:dyDescent="0.5">
      <c r="A49" s="170"/>
      <c r="B49" s="181" t="s">
        <v>27</v>
      </c>
      <c r="C49" s="179">
        <v>152909.19999999998</v>
      </c>
      <c r="D49" s="179">
        <v>180691.8</v>
      </c>
      <c r="E49" s="179">
        <v>333601</v>
      </c>
      <c r="F49" s="179"/>
      <c r="G49" s="179">
        <v>112602.7699999999</v>
      </c>
      <c r="H49" s="179">
        <v>6928.3</v>
      </c>
      <c r="I49" s="179">
        <v>2033.5</v>
      </c>
      <c r="J49" s="179">
        <v>5800.5</v>
      </c>
      <c r="K49" s="179">
        <v>21192</v>
      </c>
      <c r="L49" s="179">
        <v>148557.06999999989</v>
      </c>
      <c r="M49" s="179">
        <v>95103.949999999983</v>
      </c>
      <c r="N49" s="179">
        <v>8447.0499999999993</v>
      </c>
      <c r="O49" s="180">
        <v>585709.06999999995</v>
      </c>
      <c r="P49" s="189"/>
      <c r="Q49" s="241"/>
      <c r="R49" s="181" t="s">
        <v>27</v>
      </c>
      <c r="S49" s="182">
        <v>-14.123366953929533</v>
      </c>
      <c r="T49" s="182">
        <v>-4.0296675403692461</v>
      </c>
      <c r="U49" s="182">
        <v>-8.9356932182871986</v>
      </c>
      <c r="V49" s="181"/>
      <c r="W49" s="182">
        <v>5.4261409139767522</v>
      </c>
      <c r="X49" s="182">
        <v>-7.2305611718865066</v>
      </c>
      <c r="Y49" s="182">
        <v>77.753496503496507</v>
      </c>
      <c r="Z49" s="182">
        <v>-17.670853736427503</v>
      </c>
      <c r="AA49" s="182">
        <v>6.4931833313148957</v>
      </c>
      <c r="AB49" s="182">
        <v>4.3494892663549223</v>
      </c>
      <c r="AC49" s="182">
        <v>-9.0686697712909705</v>
      </c>
      <c r="AD49" s="182">
        <v>-11.856287050244859</v>
      </c>
      <c r="AE49" s="183">
        <v>-5.9664707025632993</v>
      </c>
      <c r="AG49" s="174"/>
      <c r="AH49" s="182" t="s">
        <v>27</v>
      </c>
      <c r="AI49" s="182">
        <v>-18.002022521432039</v>
      </c>
      <c r="AJ49" s="182">
        <v>0.82961323213923777</v>
      </c>
      <c r="AK49" s="182">
        <v>-8.3818287944191923</v>
      </c>
      <c r="AL49" s="182">
        <v>1.6418752547139945</v>
      </c>
      <c r="AM49" s="182">
        <v>5.8309188574213948</v>
      </c>
      <c r="AN49" s="182">
        <v>-2.7877165683490972</v>
      </c>
      <c r="AO49" s="182">
        <v>9.1780360980380635</v>
      </c>
      <c r="AP49" s="182">
        <v>-23.807930885576425</v>
      </c>
      <c r="AQ49" s="182">
        <v>-9.0057817687258677</v>
      </c>
      <c r="AR49" s="182">
        <v>1.6418752547139945</v>
      </c>
      <c r="AS49" s="182">
        <v>-6.5138450589312527</v>
      </c>
      <c r="AT49" s="182">
        <v>-42.965310375221996</v>
      </c>
      <c r="AU49" s="183">
        <v>-6.749791163230995</v>
      </c>
      <c r="AW49" s="174"/>
      <c r="AX49" s="182" t="s">
        <v>27</v>
      </c>
      <c r="AY49" s="182">
        <v>-11.060631082197091</v>
      </c>
      <c r="AZ49" s="182">
        <v>-6.2794220908604075</v>
      </c>
      <c r="BA49" s="182">
        <v>-8.5084460810934956</v>
      </c>
      <c r="BB49" s="182"/>
      <c r="BC49" s="182">
        <v>5.9431708692340663</v>
      </c>
      <c r="BD49" s="182">
        <v>-16.672875231787458</v>
      </c>
      <c r="BE49" s="182">
        <v>-13.32703631409224</v>
      </c>
      <c r="BF49" s="182">
        <v>9.8694169535959588</v>
      </c>
      <c r="BG49" s="182">
        <v>-21.189221095186028</v>
      </c>
      <c r="BH49" s="182">
        <v>-2.2097503253817763E-2</v>
      </c>
      <c r="BI49" s="182">
        <v>-2.891866754938917</v>
      </c>
      <c r="BJ49" s="182">
        <v>-53.299330778788267</v>
      </c>
      <c r="BK49" s="183">
        <v>-7.0972010020400091</v>
      </c>
    </row>
    <row r="50" spans="1:63" s="178" customFormat="1" ht="15" customHeight="1" x14ac:dyDescent="0.5">
      <c r="A50" s="170"/>
      <c r="B50" s="171" t="s">
        <v>28</v>
      </c>
      <c r="C50" s="171">
        <v>169812.55000000002</v>
      </c>
      <c r="D50" s="171">
        <v>234512.70999999996</v>
      </c>
      <c r="E50" s="171">
        <v>404325.26</v>
      </c>
      <c r="F50" s="171"/>
      <c r="G50" s="171">
        <v>131138.5199999999</v>
      </c>
      <c r="H50" s="171">
        <v>7464.65</v>
      </c>
      <c r="I50" s="171">
        <v>1515.5</v>
      </c>
      <c r="J50" s="171">
        <v>4867.7</v>
      </c>
      <c r="K50" s="171">
        <v>24116.02</v>
      </c>
      <c r="L50" s="171">
        <v>169102.3899999999</v>
      </c>
      <c r="M50" s="171">
        <v>112151.05000000002</v>
      </c>
      <c r="N50" s="171">
        <v>10068</v>
      </c>
      <c r="O50" s="172">
        <v>695646.7</v>
      </c>
      <c r="P50" s="189"/>
      <c r="Q50" s="174"/>
      <c r="R50" s="175" t="s">
        <v>28</v>
      </c>
      <c r="S50" s="176">
        <v>-10.067232501699877</v>
      </c>
      <c r="T50" s="176">
        <v>11.251889756946795</v>
      </c>
      <c r="U50" s="176">
        <v>1.1784394616539657</v>
      </c>
      <c r="V50" s="176"/>
      <c r="W50" s="176">
        <v>6.4307361420737834</v>
      </c>
      <c r="X50" s="176">
        <v>-25.005902357426663</v>
      </c>
      <c r="Y50" s="176">
        <v>-48.188034188034187</v>
      </c>
      <c r="Z50" s="176">
        <v>-62.144254212177891</v>
      </c>
      <c r="AA50" s="176">
        <v>49.637745797911379</v>
      </c>
      <c r="AB50" s="176">
        <v>2.4438522422440769</v>
      </c>
      <c r="AC50" s="176">
        <v>0.45424792977320294</v>
      </c>
      <c r="AD50" s="176">
        <v>-13.061048966628505</v>
      </c>
      <c r="AE50" s="177">
        <v>1.1248379945226361</v>
      </c>
      <c r="AG50" s="174"/>
      <c r="AH50" s="176" t="s">
        <v>28</v>
      </c>
      <c r="AI50" s="176">
        <v>-16.874187932633589</v>
      </c>
      <c r="AJ50" s="176">
        <v>2.3977681167018545</v>
      </c>
      <c r="AK50" s="176">
        <v>-6.9821051581345728</v>
      </c>
      <c r="AL50" s="176">
        <v>1.7868470613405805</v>
      </c>
      <c r="AM50" s="176">
        <v>5.9294800036421123</v>
      </c>
      <c r="AN50" s="176">
        <v>-6.7977252431144279</v>
      </c>
      <c r="AO50" s="176">
        <v>-2.7480427729190069</v>
      </c>
      <c r="AP50" s="176">
        <v>-32.134219819356034</v>
      </c>
      <c r="AQ50" s="176">
        <v>-2.3010597303618141</v>
      </c>
      <c r="AR50" s="176">
        <v>1.7717573830449567</v>
      </c>
      <c r="AS50" s="176">
        <v>-5.3717862562376268</v>
      </c>
      <c r="AT50" s="176">
        <v>-39.765377301111592</v>
      </c>
      <c r="AU50" s="177">
        <v>-5.5561040922024318</v>
      </c>
      <c r="AW50" s="174"/>
      <c r="AX50" s="175" t="s">
        <v>28</v>
      </c>
      <c r="AY50" s="176">
        <v>-12.08114416791399</v>
      </c>
      <c r="AZ50" s="176">
        <v>-5.0020052548130707</v>
      </c>
      <c r="BA50" s="176">
        <v>-8.3126428993137864</v>
      </c>
      <c r="BB50" s="176"/>
      <c r="BC50" s="176">
        <v>5.1805696279241289</v>
      </c>
      <c r="BD50" s="176">
        <v>-17.519849501736616</v>
      </c>
      <c r="BE50" s="176">
        <v>-19.463434665567448</v>
      </c>
      <c r="BF50" s="176">
        <v>-6.2184061199891545</v>
      </c>
      <c r="BG50" s="176">
        <v>-15.104613696858863</v>
      </c>
      <c r="BH50" s="176">
        <v>-0.33807609963830032</v>
      </c>
      <c r="BI50" s="176">
        <v>-2.6345342022307108</v>
      </c>
      <c r="BJ50" s="176">
        <v>-52.090403544954505</v>
      </c>
      <c r="BK50" s="177">
        <v>-6.9173475435088392</v>
      </c>
    </row>
    <row r="51" spans="1:63" s="178" customFormat="1" ht="15" customHeight="1" x14ac:dyDescent="0.5">
      <c r="A51" s="170"/>
      <c r="B51" s="179" t="s">
        <v>29</v>
      </c>
      <c r="C51" s="179">
        <v>146625.35</v>
      </c>
      <c r="D51" s="179">
        <v>207563.85</v>
      </c>
      <c r="E51" s="179">
        <v>354189.2</v>
      </c>
      <c r="F51" s="179"/>
      <c r="G51" s="179">
        <v>120654.76</v>
      </c>
      <c r="H51" s="179">
        <v>7561.5</v>
      </c>
      <c r="I51" s="179">
        <v>1322.25</v>
      </c>
      <c r="J51" s="179">
        <v>5067.0599999999995</v>
      </c>
      <c r="K51" s="179">
        <v>20816.899999999998</v>
      </c>
      <c r="L51" s="179">
        <v>155422.47</v>
      </c>
      <c r="M51" s="179">
        <v>102048.35</v>
      </c>
      <c r="N51" s="179">
        <v>9119.85</v>
      </c>
      <c r="O51" s="180">
        <v>620779.87</v>
      </c>
      <c r="P51" s="189"/>
      <c r="Q51" s="174"/>
      <c r="R51" s="181" t="s">
        <v>29</v>
      </c>
      <c r="S51" s="182">
        <v>-27.174366482785089</v>
      </c>
      <c r="T51" s="182">
        <v>4.6674612644580691</v>
      </c>
      <c r="U51" s="182">
        <v>-11.374146568072291</v>
      </c>
      <c r="V51" s="182"/>
      <c r="W51" s="182">
        <v>-1.3840239380344883</v>
      </c>
      <c r="X51" s="182">
        <v>-30.903558309117813</v>
      </c>
      <c r="Y51" s="182">
        <v>2.6392392780904288</v>
      </c>
      <c r="Z51" s="182">
        <v>-60.335659518507065</v>
      </c>
      <c r="AA51" s="182">
        <v>16.333825090943236</v>
      </c>
      <c r="AB51" s="182">
        <v>-5.9463250684710545</v>
      </c>
      <c r="AC51" s="182">
        <v>-11.820583591486212</v>
      </c>
      <c r="AD51" s="182">
        <v>-9.4596378921618651</v>
      </c>
      <c r="AE51" s="183">
        <v>-10.122422644683354</v>
      </c>
      <c r="AG51" s="174"/>
      <c r="AH51" s="182" t="s">
        <v>29</v>
      </c>
      <c r="AI51" s="182">
        <v>-18.229818449563496</v>
      </c>
      <c r="AJ51" s="182">
        <v>2.6792042897741482</v>
      </c>
      <c r="AK51" s="182">
        <v>-7.5430580494527391</v>
      </c>
      <c r="AL51" s="182">
        <v>0.8462295313306214</v>
      </c>
      <c r="AM51" s="182">
        <v>4.9035782016244127</v>
      </c>
      <c r="AN51" s="182">
        <v>-10.789042187297042</v>
      </c>
      <c r="AO51" s="182">
        <v>-2.2961472597164914</v>
      </c>
      <c r="AP51" s="182">
        <v>-37.139429125500534</v>
      </c>
      <c r="AQ51" s="182">
        <v>-0.2019685454992981</v>
      </c>
      <c r="AR51" s="182">
        <v>0.69500306714785154</v>
      </c>
      <c r="AS51" s="182">
        <v>-6.308291990852382</v>
      </c>
      <c r="AT51" s="182">
        <v>-37.18489951433159</v>
      </c>
      <c r="AU51" s="183">
        <v>-6.1592938318055701</v>
      </c>
      <c r="AW51" s="174"/>
      <c r="AX51" s="182" t="s">
        <v>29</v>
      </c>
      <c r="AY51" s="182">
        <v>-14.693880102629606</v>
      </c>
      <c r="AZ51" s="182">
        <v>-3.0746654808363729</v>
      </c>
      <c r="BA51" s="182">
        <v>-8.5624292299940237</v>
      </c>
      <c r="BB51" s="182"/>
      <c r="BC51" s="182">
        <v>4.0785091581933841</v>
      </c>
      <c r="BD51" s="182">
        <v>-16.850209754255346</v>
      </c>
      <c r="BE51" s="182">
        <v>-16.717930869173841</v>
      </c>
      <c r="BF51" s="182">
        <v>-20.21121483560988</v>
      </c>
      <c r="BG51" s="182">
        <v>-10.402529468333768</v>
      </c>
      <c r="BH51" s="182">
        <v>-0.93332667998477348</v>
      </c>
      <c r="BI51" s="182">
        <v>-4.1015426882333657</v>
      </c>
      <c r="BJ51" s="182">
        <v>-49.38816994232743</v>
      </c>
      <c r="BK51" s="183">
        <v>-7.2616328499354239</v>
      </c>
    </row>
    <row r="52" spans="1:63" s="178" customFormat="1" ht="15" customHeight="1" x14ac:dyDescent="0.45">
      <c r="A52" s="170"/>
      <c r="B52" s="171" t="s">
        <v>30</v>
      </c>
      <c r="C52" s="171">
        <v>159912.20000000001</v>
      </c>
      <c r="D52" s="171">
        <v>224076.54</v>
      </c>
      <c r="E52" s="171">
        <v>383988.74</v>
      </c>
      <c r="F52" s="171"/>
      <c r="G52" s="171">
        <v>129161.87</v>
      </c>
      <c r="H52" s="171">
        <v>10502.45</v>
      </c>
      <c r="I52" s="171">
        <v>1277.5</v>
      </c>
      <c r="J52" s="171">
        <v>5631.5</v>
      </c>
      <c r="K52" s="171">
        <v>22799.579999999998</v>
      </c>
      <c r="L52" s="171">
        <v>169372.9</v>
      </c>
      <c r="M52" s="171">
        <v>115762.21999999999</v>
      </c>
      <c r="N52" s="171">
        <v>12501.220000000001</v>
      </c>
      <c r="O52" s="172">
        <v>681625.08000000007</v>
      </c>
      <c r="P52" s="189"/>
      <c r="Q52" s="174"/>
      <c r="R52" s="171" t="s">
        <v>30</v>
      </c>
      <c r="S52" s="176">
        <v>-7.7041223406312156</v>
      </c>
      <c r="T52" s="176">
        <v>12.287009683672864</v>
      </c>
      <c r="U52" s="176">
        <v>2.9964780496908929</v>
      </c>
      <c r="V52" s="176"/>
      <c r="W52" s="176">
        <v>14.304888936800637</v>
      </c>
      <c r="X52" s="176">
        <v>12.568262083527614</v>
      </c>
      <c r="Y52" s="176">
        <v>-26.738351254480293</v>
      </c>
      <c r="Z52" s="176">
        <v>-30.699039520560163</v>
      </c>
      <c r="AA52" s="176">
        <v>22.754287509111165</v>
      </c>
      <c r="AB52" s="176">
        <v>12.338017847718703</v>
      </c>
      <c r="AC52" s="176">
        <v>6.7531653974584884</v>
      </c>
      <c r="AD52" s="176">
        <v>56.474926401377843</v>
      </c>
      <c r="AE52" s="177">
        <v>6.501164696444178</v>
      </c>
      <c r="AG52" s="174"/>
      <c r="AH52" s="171" t="s">
        <v>30</v>
      </c>
      <c r="AI52" s="176">
        <v>-17.158975291704209</v>
      </c>
      <c r="AJ52" s="176">
        <v>3.7450560924524581</v>
      </c>
      <c r="AK52" s="176">
        <v>-6.4209988767251218</v>
      </c>
      <c r="AL52" s="176"/>
      <c r="AM52" s="176">
        <v>5.9818638656419836</v>
      </c>
      <c r="AN52" s="176">
        <v>-7.8997461507454858</v>
      </c>
      <c r="AO52" s="176">
        <v>-4.7883683738118918</v>
      </c>
      <c r="AP52" s="176">
        <v>-36.486091902557014</v>
      </c>
      <c r="AQ52" s="176">
        <v>2.2010888359820058</v>
      </c>
      <c r="AR52" s="176">
        <v>2.0096739034426179</v>
      </c>
      <c r="AS52" s="176">
        <v>-4.7438351616492866</v>
      </c>
      <c r="AT52" s="176">
        <v>-31.259630132259915</v>
      </c>
      <c r="AU52" s="177">
        <v>-4.7786132218158031</v>
      </c>
      <c r="AW52" s="174"/>
      <c r="AX52" s="171" t="s">
        <v>30</v>
      </c>
      <c r="AY52" s="176">
        <v>-14.099411583525523</v>
      </c>
      <c r="AZ52" s="176">
        <v>-6.9603019208059891E-2</v>
      </c>
      <c r="BA52" s="176">
        <v>-6.7195007589110389</v>
      </c>
      <c r="BB52" s="176"/>
      <c r="BC52" s="176">
        <v>5.1941481782314725</v>
      </c>
      <c r="BD52" s="176">
        <v>-14.008089210246183</v>
      </c>
      <c r="BE52" s="176">
        <v>-16.164252264889299</v>
      </c>
      <c r="BF52" s="176">
        <v>-23.06805047532238</v>
      </c>
      <c r="BG52" s="176">
        <v>-4.7309003777711069</v>
      </c>
      <c r="BH52" s="176">
        <v>0.80171784514165267</v>
      </c>
      <c r="BI52" s="176">
        <v>-3.0602880256016363</v>
      </c>
      <c r="BJ52" s="176">
        <v>-42.339898230919047</v>
      </c>
      <c r="BK52" s="177">
        <v>-5.3358832798508189</v>
      </c>
    </row>
    <row r="53" spans="1:63" s="178" customFormat="1" ht="15" customHeight="1" x14ac:dyDescent="0.5">
      <c r="A53" s="170"/>
      <c r="B53" s="179" t="s">
        <v>31</v>
      </c>
      <c r="C53" s="179">
        <v>163526.25</v>
      </c>
      <c r="D53" s="179">
        <v>240854.88405534241</v>
      </c>
      <c r="E53" s="179">
        <v>404381.13405534241</v>
      </c>
      <c r="F53" s="179"/>
      <c r="G53" s="179">
        <v>128084.1093118693</v>
      </c>
      <c r="H53" s="179">
        <v>11018.968910591791</v>
      </c>
      <c r="I53" s="179">
        <v>1947.6368154865713</v>
      </c>
      <c r="J53" s="179">
        <v>8850.75</v>
      </c>
      <c r="K53" s="179">
        <v>23087.131632242479</v>
      </c>
      <c r="L53" s="179">
        <v>172988.59667019011</v>
      </c>
      <c r="M53" s="179">
        <v>119073.19594113411</v>
      </c>
      <c r="N53" s="179">
        <v>13481.2</v>
      </c>
      <c r="O53" s="180">
        <v>709924.12666666671</v>
      </c>
      <c r="P53" s="189"/>
      <c r="Q53" s="174"/>
      <c r="R53" s="181" t="s">
        <v>31</v>
      </c>
      <c r="S53" s="182">
        <v>-12.403393848696552</v>
      </c>
      <c r="T53" s="182">
        <v>12.966284876552095</v>
      </c>
      <c r="U53" s="182">
        <v>1.1229499952925011</v>
      </c>
      <c r="V53" s="182"/>
      <c r="W53" s="182">
        <v>6.1375593707588223</v>
      </c>
      <c r="X53" s="182">
        <v>56.329584249126299</v>
      </c>
      <c r="Y53" s="182">
        <v>0.12269967801421444</v>
      </c>
      <c r="Z53" s="182">
        <v>-10.294210057954132</v>
      </c>
      <c r="AA53" s="182">
        <v>10.048107218299691</v>
      </c>
      <c r="AB53" s="182">
        <v>7.7697730843148349</v>
      </c>
      <c r="AC53" s="182">
        <v>-1.1642959369519303</v>
      </c>
      <c r="AD53" s="182">
        <v>62.442689223465351</v>
      </c>
      <c r="AE53" s="183">
        <v>3.0096269689027508</v>
      </c>
      <c r="AG53" s="174"/>
      <c r="AH53" s="182" t="s">
        <v>31</v>
      </c>
      <c r="AI53" s="182">
        <v>-16.689182164864476</v>
      </c>
      <c r="AJ53" s="182">
        <v>4.7221925361860428</v>
      </c>
      <c r="AK53" s="182">
        <v>-5.6478241777723071</v>
      </c>
      <c r="AL53" s="182"/>
      <c r="AM53" s="182">
        <v>5.9988539486213028</v>
      </c>
      <c r="AN53" s="182">
        <v>-2.410311511688235</v>
      </c>
      <c r="AO53" s="182">
        <v>-4.2868035455293523</v>
      </c>
      <c r="AP53" s="182">
        <v>-33.613844978244927</v>
      </c>
      <c r="AQ53" s="182">
        <v>3.0308065993179127</v>
      </c>
      <c r="AR53" s="182">
        <v>2.6278097071549666</v>
      </c>
      <c r="AS53" s="182">
        <v>-4.3234419375412756</v>
      </c>
      <c r="AT53" s="182">
        <v>-25.481543120352669</v>
      </c>
      <c r="AU53" s="183">
        <v>-3.9601391725796304</v>
      </c>
      <c r="AW53" s="174"/>
      <c r="AX53" s="182" t="s">
        <v>31</v>
      </c>
      <c r="AY53" s="182">
        <v>-14.664816328697924</v>
      </c>
      <c r="AZ53" s="182">
        <v>1.6789402607785036</v>
      </c>
      <c r="BA53" s="182">
        <v>-6.0708635656629042</v>
      </c>
      <c r="BB53" s="182"/>
      <c r="BC53" s="182">
        <v>4.5142235561988855</v>
      </c>
      <c r="BD53" s="182">
        <v>-6.6364370160890616</v>
      </c>
      <c r="BE53" s="182">
        <v>-14.251561708444868</v>
      </c>
      <c r="BF53" s="182">
        <v>-26.582378655535422</v>
      </c>
      <c r="BG53" s="182">
        <v>-2.2558724440652185</v>
      </c>
      <c r="BH53" s="182">
        <v>0.94401719481074053</v>
      </c>
      <c r="BI53" s="182">
        <v>-3.9787193894004957</v>
      </c>
      <c r="BJ53" s="182">
        <v>-34.328354149459983</v>
      </c>
      <c r="BK53" s="183">
        <v>-4.7861145136066625</v>
      </c>
    </row>
    <row r="54" spans="1:63" s="178" customFormat="1" ht="15" customHeight="1" x14ac:dyDescent="0.45">
      <c r="A54" s="190"/>
      <c r="B54" s="266" t="s">
        <v>32</v>
      </c>
      <c r="C54" s="266">
        <v>141920.63999999998</v>
      </c>
      <c r="D54" s="266">
        <v>222613.11</v>
      </c>
      <c r="E54" s="266">
        <v>364533.75</v>
      </c>
      <c r="F54" s="266"/>
      <c r="G54" s="266">
        <v>111002.85</v>
      </c>
      <c r="H54" s="266">
        <v>8723.2000000000007</v>
      </c>
      <c r="I54" s="266">
        <v>2229.94</v>
      </c>
      <c r="J54" s="266">
        <v>6903.25</v>
      </c>
      <c r="K54" s="266">
        <v>21887.41</v>
      </c>
      <c r="L54" s="266">
        <v>150746.65</v>
      </c>
      <c r="M54" s="266">
        <v>109139.95999999999</v>
      </c>
      <c r="N54" s="266">
        <v>12456.449999999999</v>
      </c>
      <c r="O54" s="267">
        <v>636876.80999999994</v>
      </c>
      <c r="P54" s="189"/>
      <c r="Q54" s="191"/>
      <c r="R54" s="266" t="s">
        <v>32</v>
      </c>
      <c r="S54" s="268">
        <v>-19.367596517214167</v>
      </c>
      <c r="T54" s="268">
        <v>11.775747078184381</v>
      </c>
      <c r="U54" s="268">
        <v>-2.8350257845076072</v>
      </c>
      <c r="V54" s="268"/>
      <c r="W54" s="268">
        <v>-0.91882288906576548</v>
      </c>
      <c r="X54" s="268">
        <v>34.026780158407036</v>
      </c>
      <c r="Y54" s="268">
        <v>11.916687578419086</v>
      </c>
      <c r="Z54" s="268">
        <v>-14.942181753214342</v>
      </c>
      <c r="AA54" s="268">
        <v>-3.8470688556015347</v>
      </c>
      <c r="AB54" s="268">
        <v>-0.43966081000158397</v>
      </c>
      <c r="AC54" s="268">
        <v>-0.89630619449047799</v>
      </c>
      <c r="AD54" s="268">
        <v>50.419144177868787</v>
      </c>
      <c r="AE54" s="269">
        <v>-1.2579488384990611</v>
      </c>
      <c r="AG54" s="191"/>
      <c r="AH54" s="266" t="s">
        <v>32</v>
      </c>
      <c r="AI54" s="268">
        <v>-16.917395255371787</v>
      </c>
      <c r="AJ54" s="268">
        <v>5.3574939207084498</v>
      </c>
      <c r="AK54" s="268">
        <v>-5.4010879508628733</v>
      </c>
      <c r="AL54" s="268"/>
      <c r="AM54" s="268">
        <v>5.3625151448102741</v>
      </c>
      <c r="AN54" s="268">
        <v>0.25491276251021588</v>
      </c>
      <c r="AO54" s="268">
        <v>-2.7522799343775546</v>
      </c>
      <c r="AP54" s="268">
        <v>-32.068913149163265</v>
      </c>
      <c r="AQ54" s="268">
        <v>2.3229333788499247</v>
      </c>
      <c r="AR54" s="268">
        <v>2.3458426124235814</v>
      </c>
      <c r="AS54" s="268">
        <v>-3.9911905482942132</v>
      </c>
      <c r="AT54" s="268">
        <v>-21.081981445901619</v>
      </c>
      <c r="AU54" s="269">
        <v>-3.7181705796305522</v>
      </c>
      <c r="AW54" s="191"/>
      <c r="AX54" s="268" t="s">
        <v>32</v>
      </c>
      <c r="AY54" s="268">
        <v>-16.061179380024456</v>
      </c>
      <c r="AZ54" s="268">
        <v>5.2300224929486347</v>
      </c>
      <c r="BA54" s="268">
        <v>-4.9901865931199723</v>
      </c>
      <c r="BB54" s="268"/>
      <c r="BC54" s="268">
        <v>4.5094042907567484</v>
      </c>
      <c r="BD54" s="268">
        <v>-1.8577921016400154</v>
      </c>
      <c r="BE54" s="268">
        <v>-9.4668430840139592</v>
      </c>
      <c r="BF54" s="268">
        <v>-29.124626415696397</v>
      </c>
      <c r="BG54" s="268">
        <v>-0.59462366992102034</v>
      </c>
      <c r="BH54" s="268">
        <v>1.3533359118078181</v>
      </c>
      <c r="BI54" s="268">
        <v>-4.6426972497702366</v>
      </c>
      <c r="BJ54" s="268">
        <v>-25.427350057529168</v>
      </c>
      <c r="BK54" s="269">
        <v>-3.9043588257761712</v>
      </c>
    </row>
    <row r="55" spans="1:63" s="178" customFormat="1" ht="15" customHeight="1" x14ac:dyDescent="0.5">
      <c r="A55" s="170"/>
      <c r="B55" s="171"/>
      <c r="C55" s="184"/>
      <c r="D55" s="184"/>
      <c r="E55" s="184"/>
      <c r="F55" s="184"/>
      <c r="G55" s="184"/>
      <c r="H55" s="184"/>
      <c r="I55" s="184"/>
      <c r="J55" s="184"/>
      <c r="K55" s="184"/>
      <c r="L55" s="184"/>
      <c r="M55" s="184"/>
      <c r="N55" s="184"/>
      <c r="O55" s="184"/>
      <c r="P55" s="173"/>
      <c r="Q55" s="170"/>
      <c r="R55" s="175"/>
      <c r="S55" s="187"/>
      <c r="T55" s="187"/>
      <c r="U55" s="187"/>
      <c r="V55" s="187"/>
      <c r="W55" s="187"/>
      <c r="X55" s="187"/>
      <c r="Y55" s="187"/>
      <c r="Z55" s="187"/>
      <c r="AA55" s="187"/>
      <c r="AB55" s="187"/>
      <c r="AC55" s="187"/>
      <c r="AD55" s="187"/>
      <c r="AE55" s="187"/>
      <c r="AG55" s="170"/>
      <c r="AH55" s="186"/>
      <c r="AI55" s="187"/>
      <c r="AJ55" s="187"/>
      <c r="AK55" s="187"/>
      <c r="AL55" s="187"/>
      <c r="AM55" s="187"/>
      <c r="AN55" s="187"/>
      <c r="AO55" s="187"/>
      <c r="AP55" s="187"/>
      <c r="AQ55" s="187"/>
      <c r="AR55" s="187"/>
      <c r="AS55" s="187"/>
      <c r="AT55" s="187"/>
      <c r="AU55" s="187"/>
    </row>
    <row r="56" spans="1:63" s="193" customFormat="1" ht="15" customHeight="1" x14ac:dyDescent="0.35">
      <c r="A56" s="192"/>
      <c r="P56" s="194"/>
      <c r="Q56" s="195"/>
      <c r="R56" s="196"/>
      <c r="S56" s="197"/>
      <c r="T56" s="197"/>
      <c r="U56" s="197"/>
      <c r="V56" s="197"/>
      <c r="W56" s="197"/>
      <c r="X56" s="197"/>
      <c r="Y56" s="197"/>
      <c r="Z56" s="197"/>
      <c r="AA56" s="197"/>
      <c r="AB56" s="197"/>
      <c r="AC56" s="197"/>
      <c r="AD56" s="197"/>
      <c r="AE56" s="197"/>
      <c r="AG56" s="195"/>
      <c r="AH56" s="196"/>
      <c r="AI56" s="196"/>
      <c r="AJ56" s="196"/>
      <c r="AK56" s="196"/>
      <c r="AL56" s="196"/>
      <c r="AM56" s="196"/>
      <c r="AN56" s="196"/>
      <c r="AO56" s="196"/>
      <c r="AP56" s="196"/>
      <c r="AQ56" s="196"/>
      <c r="AR56" s="196"/>
      <c r="AS56" s="196"/>
      <c r="AT56" s="196"/>
      <c r="AU56" s="196"/>
    </row>
    <row r="57" spans="1:63" s="193" customFormat="1" ht="15.75" customHeight="1" x14ac:dyDescent="0.35">
      <c r="A57" s="328" t="s">
        <v>46</v>
      </c>
      <c r="B57" s="303"/>
      <c r="C57" s="303"/>
      <c r="D57" s="303"/>
      <c r="E57" s="303"/>
      <c r="F57" s="303"/>
      <c r="G57" s="303"/>
      <c r="H57" s="303"/>
      <c r="I57" s="303"/>
      <c r="J57" s="303"/>
      <c r="K57" s="303"/>
      <c r="L57" s="303"/>
      <c r="M57" s="303"/>
      <c r="N57" s="303"/>
      <c r="O57" s="304"/>
      <c r="P57" s="194"/>
      <c r="Q57" s="328" t="s">
        <v>46</v>
      </c>
      <c r="R57" s="303"/>
      <c r="S57" s="303"/>
      <c r="T57" s="303"/>
      <c r="U57" s="303"/>
      <c r="V57" s="303"/>
      <c r="W57" s="303"/>
      <c r="X57" s="303"/>
      <c r="Y57" s="303"/>
      <c r="Z57" s="303"/>
      <c r="AA57" s="303"/>
      <c r="AB57" s="303"/>
      <c r="AC57" s="303"/>
      <c r="AD57" s="303"/>
      <c r="AE57" s="304"/>
      <c r="AG57" s="302" t="s">
        <v>46</v>
      </c>
      <c r="AH57" s="303"/>
      <c r="AI57" s="303"/>
      <c r="AJ57" s="303"/>
      <c r="AK57" s="303"/>
      <c r="AL57" s="303"/>
      <c r="AM57" s="303"/>
      <c r="AN57" s="303"/>
      <c r="AO57" s="303"/>
      <c r="AP57" s="303"/>
      <c r="AQ57" s="303"/>
      <c r="AR57" s="303"/>
      <c r="AS57" s="303"/>
      <c r="AT57" s="303"/>
      <c r="AU57" s="304"/>
      <c r="AW57" s="302" t="s">
        <v>46</v>
      </c>
      <c r="AX57" s="303"/>
      <c r="AY57" s="303"/>
      <c r="AZ57" s="303"/>
      <c r="BA57" s="303"/>
      <c r="BB57" s="303"/>
      <c r="BC57" s="303"/>
      <c r="BD57" s="303"/>
      <c r="BE57" s="303"/>
      <c r="BF57" s="303"/>
      <c r="BG57" s="303"/>
      <c r="BH57" s="303"/>
      <c r="BI57" s="303"/>
      <c r="BJ57" s="303"/>
      <c r="BK57" s="304"/>
    </row>
    <row r="58" spans="1:63" s="193" customFormat="1" ht="15.75" customHeight="1" x14ac:dyDescent="0.35">
      <c r="A58" s="198" t="s">
        <v>47</v>
      </c>
      <c r="B58" s="199"/>
      <c r="C58" s="199"/>
      <c r="D58" s="199"/>
      <c r="E58" s="199"/>
      <c r="F58" s="199"/>
      <c r="G58" s="199"/>
      <c r="H58" s="199"/>
      <c r="I58" s="199"/>
      <c r="J58" s="199"/>
      <c r="K58" s="199"/>
      <c r="L58" s="199"/>
      <c r="M58" s="199"/>
      <c r="N58" s="199"/>
      <c r="O58" s="200"/>
      <c r="P58" s="194"/>
      <c r="Q58" s="198" t="s">
        <v>47</v>
      </c>
      <c r="R58" s="201"/>
      <c r="S58" s="201"/>
      <c r="T58" s="201"/>
      <c r="U58" s="201"/>
      <c r="V58" s="201"/>
      <c r="W58" s="201"/>
      <c r="X58" s="201"/>
      <c r="Y58" s="201"/>
      <c r="Z58" s="201"/>
      <c r="AA58" s="201"/>
      <c r="AB58" s="201"/>
      <c r="AC58" s="201"/>
      <c r="AD58" s="201"/>
      <c r="AE58" s="202"/>
      <c r="AG58" s="198" t="s">
        <v>47</v>
      </c>
      <c r="AH58" s="201"/>
      <c r="AI58" s="201"/>
      <c r="AJ58" s="201"/>
      <c r="AK58" s="201"/>
      <c r="AL58" s="201"/>
      <c r="AM58" s="201"/>
      <c r="AN58" s="201"/>
      <c r="AO58" s="201"/>
      <c r="AP58" s="201"/>
      <c r="AQ58" s="201"/>
      <c r="AR58" s="201"/>
      <c r="AS58" s="201"/>
      <c r="AT58" s="201"/>
      <c r="AU58" s="202"/>
      <c r="AW58" s="198" t="s">
        <v>47</v>
      </c>
      <c r="AX58" s="201"/>
      <c r="AY58" s="201"/>
      <c r="AZ58" s="201"/>
      <c r="BA58" s="201"/>
      <c r="BB58" s="201"/>
      <c r="BC58" s="201"/>
      <c r="BD58" s="201"/>
      <c r="BE58" s="201"/>
      <c r="BF58" s="201"/>
      <c r="BG58" s="201"/>
      <c r="BH58" s="201"/>
      <c r="BI58" s="201"/>
      <c r="BJ58" s="201"/>
      <c r="BK58" s="202"/>
    </row>
    <row r="59" spans="1:63" s="193" customFormat="1" ht="22.5" customHeight="1" x14ac:dyDescent="0.35">
      <c r="A59" s="305" t="s">
        <v>48</v>
      </c>
      <c r="B59" s="306"/>
      <c r="C59" s="306"/>
      <c r="D59" s="306"/>
      <c r="E59" s="306"/>
      <c r="F59" s="306"/>
      <c r="G59" s="306"/>
      <c r="H59" s="306"/>
      <c r="I59" s="306"/>
      <c r="J59" s="306"/>
      <c r="K59" s="306"/>
      <c r="L59" s="306"/>
      <c r="M59" s="306"/>
      <c r="N59" s="306"/>
      <c r="O59" s="307"/>
      <c r="P59" s="194"/>
      <c r="Q59" s="305" t="s">
        <v>48</v>
      </c>
      <c r="R59" s="306"/>
      <c r="S59" s="306"/>
      <c r="T59" s="306"/>
      <c r="U59" s="306"/>
      <c r="V59" s="306"/>
      <c r="W59" s="306"/>
      <c r="X59" s="306"/>
      <c r="Y59" s="306"/>
      <c r="Z59" s="306"/>
      <c r="AA59" s="306"/>
      <c r="AB59" s="306"/>
      <c r="AC59" s="306"/>
      <c r="AD59" s="306"/>
      <c r="AE59" s="307"/>
      <c r="AG59" s="305" t="s">
        <v>48</v>
      </c>
      <c r="AH59" s="306"/>
      <c r="AI59" s="306"/>
      <c r="AJ59" s="306"/>
      <c r="AK59" s="306"/>
      <c r="AL59" s="306"/>
      <c r="AM59" s="306"/>
      <c r="AN59" s="306"/>
      <c r="AO59" s="306"/>
      <c r="AP59" s="306"/>
      <c r="AQ59" s="306"/>
      <c r="AR59" s="306"/>
      <c r="AS59" s="306"/>
      <c r="AT59" s="306"/>
      <c r="AU59" s="307"/>
      <c r="AW59" s="305" t="s">
        <v>48</v>
      </c>
      <c r="AX59" s="306"/>
      <c r="AY59" s="306"/>
      <c r="AZ59" s="306"/>
      <c r="BA59" s="306"/>
      <c r="BB59" s="306"/>
      <c r="BC59" s="306"/>
      <c r="BD59" s="306"/>
      <c r="BE59" s="306"/>
      <c r="BF59" s="306"/>
      <c r="BG59" s="306"/>
      <c r="BH59" s="306"/>
      <c r="BI59" s="306"/>
      <c r="BJ59" s="306"/>
      <c r="BK59" s="307"/>
    </row>
    <row r="60" spans="1:63" s="255" customFormat="1" ht="26.25" customHeight="1" x14ac:dyDescent="0.35">
      <c r="A60" s="308" t="s">
        <v>49</v>
      </c>
      <c r="B60" s="309"/>
      <c r="C60" s="309"/>
      <c r="D60" s="309"/>
      <c r="E60" s="309"/>
      <c r="F60" s="309"/>
      <c r="G60" s="309"/>
      <c r="H60" s="309"/>
      <c r="I60" s="309"/>
      <c r="J60" s="309"/>
      <c r="K60" s="309"/>
      <c r="L60" s="309"/>
      <c r="M60" s="309"/>
      <c r="N60" s="309"/>
      <c r="O60" s="310"/>
      <c r="P60" s="254"/>
      <c r="Q60" s="308" t="s">
        <v>50</v>
      </c>
      <c r="R60" s="309"/>
      <c r="S60" s="309"/>
      <c r="T60" s="309"/>
      <c r="U60" s="309"/>
      <c r="V60" s="309"/>
      <c r="W60" s="309"/>
      <c r="X60" s="309"/>
      <c r="Y60" s="309"/>
      <c r="Z60" s="309"/>
      <c r="AA60" s="309"/>
      <c r="AB60" s="309"/>
      <c r="AC60" s="309"/>
      <c r="AD60" s="309"/>
      <c r="AE60" s="310"/>
      <c r="AG60" s="308" t="s">
        <v>50</v>
      </c>
      <c r="AH60" s="309"/>
      <c r="AI60" s="309"/>
      <c r="AJ60" s="309"/>
      <c r="AK60" s="309"/>
      <c r="AL60" s="309"/>
      <c r="AM60" s="309"/>
      <c r="AN60" s="309"/>
      <c r="AO60" s="309"/>
      <c r="AP60" s="309"/>
      <c r="AQ60" s="309"/>
      <c r="AR60" s="309"/>
      <c r="AS60" s="309"/>
      <c r="AT60" s="309"/>
      <c r="AU60" s="310"/>
      <c r="AW60" s="308" t="s">
        <v>50</v>
      </c>
      <c r="AX60" s="309"/>
      <c r="AY60" s="309"/>
      <c r="AZ60" s="309"/>
      <c r="BA60" s="309"/>
      <c r="BB60" s="309"/>
      <c r="BC60" s="309"/>
      <c r="BD60" s="309"/>
      <c r="BE60" s="309"/>
      <c r="BF60" s="309"/>
      <c r="BG60" s="309"/>
      <c r="BH60" s="309"/>
      <c r="BI60" s="309"/>
      <c r="BJ60" s="309"/>
      <c r="BK60" s="310"/>
    </row>
    <row r="61" spans="1:63" s="193" customFormat="1" ht="35.049999999999997" customHeight="1" x14ac:dyDescent="0.35">
      <c r="A61" s="305" t="s">
        <v>106</v>
      </c>
      <c r="B61" s="306"/>
      <c r="C61" s="306"/>
      <c r="D61" s="306"/>
      <c r="E61" s="306"/>
      <c r="F61" s="306"/>
      <c r="G61" s="306"/>
      <c r="H61" s="306"/>
      <c r="I61" s="306"/>
      <c r="J61" s="306"/>
      <c r="K61" s="306"/>
      <c r="L61" s="306"/>
      <c r="M61" s="306"/>
      <c r="N61" s="306"/>
      <c r="O61" s="307"/>
      <c r="P61" s="194"/>
      <c r="Q61" s="305" t="s">
        <v>106</v>
      </c>
      <c r="R61" s="306"/>
      <c r="S61" s="306"/>
      <c r="T61" s="306"/>
      <c r="U61" s="306"/>
      <c r="V61" s="306"/>
      <c r="W61" s="306"/>
      <c r="X61" s="306"/>
      <c r="Y61" s="306"/>
      <c r="Z61" s="306"/>
      <c r="AA61" s="306"/>
      <c r="AB61" s="306"/>
      <c r="AC61" s="306"/>
      <c r="AD61" s="306"/>
      <c r="AE61" s="307"/>
      <c r="AG61" s="305" t="s">
        <v>106</v>
      </c>
      <c r="AH61" s="306"/>
      <c r="AI61" s="306"/>
      <c r="AJ61" s="306"/>
      <c r="AK61" s="306"/>
      <c r="AL61" s="306"/>
      <c r="AM61" s="306"/>
      <c r="AN61" s="306"/>
      <c r="AO61" s="306"/>
      <c r="AP61" s="306"/>
      <c r="AQ61" s="306"/>
      <c r="AR61" s="306"/>
      <c r="AS61" s="306"/>
      <c r="AT61" s="306"/>
      <c r="AU61" s="307"/>
      <c r="AW61" s="305" t="s">
        <v>106</v>
      </c>
      <c r="AX61" s="306"/>
      <c r="AY61" s="306"/>
      <c r="AZ61" s="306"/>
      <c r="BA61" s="306"/>
      <c r="BB61" s="306"/>
      <c r="BC61" s="306"/>
      <c r="BD61" s="306"/>
      <c r="BE61" s="306"/>
      <c r="BF61" s="306"/>
      <c r="BG61" s="306"/>
      <c r="BH61" s="306"/>
      <c r="BI61" s="306"/>
      <c r="BJ61" s="306"/>
      <c r="BK61" s="307"/>
    </row>
    <row r="62" spans="1:63" s="193" customFormat="1" ht="22.5" customHeight="1" x14ac:dyDescent="0.35">
      <c r="A62" s="219" t="s">
        <v>51</v>
      </c>
      <c r="B62" s="201"/>
      <c r="C62" s="201"/>
      <c r="D62" s="201"/>
      <c r="E62" s="201"/>
      <c r="F62" s="201"/>
      <c r="G62" s="201"/>
      <c r="H62" s="201"/>
      <c r="I62" s="201"/>
      <c r="J62" s="201"/>
      <c r="K62" s="201"/>
      <c r="L62" s="201"/>
      <c r="M62" s="201"/>
      <c r="N62" s="201"/>
      <c r="O62" s="202"/>
      <c r="P62" s="194"/>
      <c r="Q62" s="219" t="s">
        <v>51</v>
      </c>
      <c r="R62" s="201"/>
      <c r="S62" s="201"/>
      <c r="T62" s="201"/>
      <c r="U62" s="201"/>
      <c r="V62" s="201"/>
      <c r="W62" s="201"/>
      <c r="X62" s="201"/>
      <c r="Y62" s="201"/>
      <c r="Z62" s="201"/>
      <c r="AA62" s="201"/>
      <c r="AB62" s="201"/>
      <c r="AC62" s="201"/>
      <c r="AD62" s="201"/>
      <c r="AE62" s="202"/>
      <c r="AG62" s="219" t="s">
        <v>51</v>
      </c>
      <c r="AH62" s="201"/>
      <c r="AI62" s="201"/>
      <c r="AJ62" s="201"/>
      <c r="AK62" s="201"/>
      <c r="AL62" s="201"/>
      <c r="AM62" s="201"/>
      <c r="AN62" s="201"/>
      <c r="AO62" s="201"/>
      <c r="AP62" s="201"/>
      <c r="AQ62" s="201"/>
      <c r="AR62" s="201"/>
      <c r="AS62" s="201"/>
      <c r="AT62" s="201"/>
      <c r="AU62" s="202"/>
      <c r="AW62" s="219" t="s">
        <v>51</v>
      </c>
      <c r="AX62" s="201"/>
      <c r="AY62" s="201"/>
      <c r="AZ62" s="201"/>
      <c r="BA62" s="201"/>
      <c r="BB62" s="201"/>
      <c r="BC62" s="201"/>
      <c r="BD62" s="201"/>
      <c r="BE62" s="201"/>
      <c r="BF62" s="201"/>
      <c r="BG62" s="201"/>
      <c r="BH62" s="201"/>
      <c r="BI62" s="201"/>
      <c r="BJ62" s="201"/>
      <c r="BK62" s="202"/>
    </row>
    <row r="63" spans="1:63" s="193" customFormat="1" ht="22.5" customHeight="1" x14ac:dyDescent="0.35">
      <c r="A63" s="219" t="s">
        <v>52</v>
      </c>
      <c r="B63" s="201"/>
      <c r="C63" s="201"/>
      <c r="D63" s="201"/>
      <c r="E63" s="201"/>
      <c r="F63" s="201"/>
      <c r="G63" s="201"/>
      <c r="H63" s="201"/>
      <c r="I63" s="201"/>
      <c r="J63" s="201"/>
      <c r="K63" s="201"/>
      <c r="L63" s="201"/>
      <c r="M63" s="201"/>
      <c r="N63" s="201"/>
      <c r="O63" s="202"/>
      <c r="P63" s="194"/>
      <c r="Q63" s="219" t="s">
        <v>52</v>
      </c>
      <c r="R63" s="201"/>
      <c r="S63" s="201"/>
      <c r="T63" s="201"/>
      <c r="U63" s="201"/>
      <c r="V63" s="201"/>
      <c r="W63" s="201"/>
      <c r="X63" s="201"/>
      <c r="Y63" s="201"/>
      <c r="Z63" s="201"/>
      <c r="AA63" s="201"/>
      <c r="AB63" s="201"/>
      <c r="AC63" s="201"/>
      <c r="AD63" s="201"/>
      <c r="AE63" s="202"/>
      <c r="AG63" s="219" t="s">
        <v>52</v>
      </c>
      <c r="AH63" s="201"/>
      <c r="AI63" s="201"/>
      <c r="AJ63" s="201"/>
      <c r="AK63" s="201"/>
      <c r="AL63" s="201"/>
      <c r="AM63" s="201"/>
      <c r="AN63" s="201"/>
      <c r="AO63" s="201"/>
      <c r="AP63" s="201"/>
      <c r="AQ63" s="201"/>
      <c r="AR63" s="201"/>
      <c r="AS63" s="201"/>
      <c r="AT63" s="201"/>
      <c r="AU63" s="202"/>
      <c r="AW63" s="219" t="s">
        <v>52</v>
      </c>
      <c r="AX63" s="201"/>
      <c r="AY63" s="201"/>
      <c r="AZ63" s="201"/>
      <c r="BA63" s="201"/>
      <c r="BB63" s="201"/>
      <c r="BC63" s="201"/>
      <c r="BD63" s="201"/>
      <c r="BE63" s="201"/>
      <c r="BF63" s="201"/>
      <c r="BG63" s="201"/>
      <c r="BH63" s="201"/>
      <c r="BI63" s="201"/>
      <c r="BJ63" s="201"/>
      <c r="BK63" s="202"/>
    </row>
    <row r="64" spans="1:63" s="193" customFormat="1" ht="22.5" customHeight="1" x14ac:dyDescent="0.35">
      <c r="A64" s="219" t="s">
        <v>53</v>
      </c>
      <c r="B64" s="201"/>
      <c r="C64" s="201"/>
      <c r="D64" s="201"/>
      <c r="E64" s="201"/>
      <c r="F64" s="201"/>
      <c r="G64" s="201"/>
      <c r="H64" s="201"/>
      <c r="I64" s="201"/>
      <c r="J64" s="201"/>
      <c r="K64" s="201"/>
      <c r="L64" s="201"/>
      <c r="M64" s="201"/>
      <c r="N64" s="201"/>
      <c r="O64" s="202"/>
      <c r="P64" s="194"/>
      <c r="Q64" s="219" t="s">
        <v>53</v>
      </c>
      <c r="R64" s="201"/>
      <c r="S64" s="201"/>
      <c r="T64" s="201"/>
      <c r="U64" s="201"/>
      <c r="V64" s="201"/>
      <c r="W64" s="201"/>
      <c r="X64" s="201"/>
      <c r="Y64" s="201"/>
      <c r="Z64" s="201"/>
      <c r="AA64" s="201"/>
      <c r="AB64" s="201"/>
      <c r="AC64" s="201"/>
      <c r="AD64" s="201"/>
      <c r="AE64" s="202"/>
      <c r="AG64" s="219" t="s">
        <v>53</v>
      </c>
      <c r="AH64" s="201"/>
      <c r="AI64" s="201"/>
      <c r="AJ64" s="201"/>
      <c r="AK64" s="201"/>
      <c r="AL64" s="201"/>
      <c r="AM64" s="201"/>
      <c r="AN64" s="201"/>
      <c r="AO64" s="201"/>
      <c r="AP64" s="201"/>
      <c r="AQ64" s="201"/>
      <c r="AR64" s="201"/>
      <c r="AS64" s="201"/>
      <c r="AT64" s="201"/>
      <c r="AU64" s="202"/>
      <c r="AW64" s="219" t="s">
        <v>53</v>
      </c>
      <c r="AX64" s="201"/>
      <c r="AY64" s="201"/>
      <c r="AZ64" s="201"/>
      <c r="BA64" s="201"/>
      <c r="BB64" s="201"/>
      <c r="BC64" s="201"/>
      <c r="BD64" s="201"/>
      <c r="BE64" s="201"/>
      <c r="BF64" s="201"/>
      <c r="BG64" s="201"/>
      <c r="BH64" s="201"/>
      <c r="BI64" s="201"/>
      <c r="BJ64" s="201"/>
      <c r="BK64" s="202"/>
    </row>
    <row r="65" spans="1:63" s="193" customFormat="1" ht="22.5" customHeight="1" x14ac:dyDescent="0.35">
      <c r="A65" s="219" t="s">
        <v>54</v>
      </c>
      <c r="B65" s="201"/>
      <c r="C65" s="201"/>
      <c r="D65" s="201"/>
      <c r="E65" s="201"/>
      <c r="F65" s="201"/>
      <c r="G65" s="201"/>
      <c r="H65" s="201"/>
      <c r="I65" s="201"/>
      <c r="J65" s="201"/>
      <c r="K65" s="201"/>
      <c r="L65" s="201"/>
      <c r="M65" s="201"/>
      <c r="N65" s="201"/>
      <c r="O65" s="202"/>
      <c r="P65" s="194"/>
      <c r="Q65" s="219" t="s">
        <v>54</v>
      </c>
      <c r="R65" s="201"/>
      <c r="S65" s="201"/>
      <c r="T65" s="201"/>
      <c r="U65" s="201"/>
      <c r="V65" s="201"/>
      <c r="W65" s="201"/>
      <c r="X65" s="201"/>
      <c r="Y65" s="201"/>
      <c r="Z65" s="201"/>
      <c r="AA65" s="201"/>
      <c r="AB65" s="201"/>
      <c r="AC65" s="201"/>
      <c r="AD65" s="201"/>
      <c r="AE65" s="202"/>
      <c r="AG65" s="219" t="s">
        <v>54</v>
      </c>
      <c r="AH65" s="201"/>
      <c r="AI65" s="201"/>
      <c r="AJ65" s="201"/>
      <c r="AK65" s="201"/>
      <c r="AL65" s="201"/>
      <c r="AM65" s="201"/>
      <c r="AN65" s="201"/>
      <c r="AO65" s="201"/>
      <c r="AP65" s="201"/>
      <c r="AQ65" s="201"/>
      <c r="AR65" s="201"/>
      <c r="AS65" s="201"/>
      <c r="AT65" s="201"/>
      <c r="AU65" s="202"/>
      <c r="AW65" s="219" t="s">
        <v>54</v>
      </c>
      <c r="AX65" s="201"/>
      <c r="AY65" s="201"/>
      <c r="AZ65" s="201"/>
      <c r="BA65" s="201"/>
      <c r="BB65" s="201"/>
      <c r="BC65" s="201"/>
      <c r="BD65" s="201"/>
      <c r="BE65" s="201"/>
      <c r="BF65" s="201"/>
      <c r="BG65" s="201"/>
      <c r="BH65" s="201"/>
      <c r="BI65" s="201"/>
      <c r="BJ65" s="201"/>
      <c r="BK65" s="202"/>
    </row>
    <row r="66" spans="1:63" s="193" customFormat="1" ht="22.5" customHeight="1" x14ac:dyDescent="0.35">
      <c r="A66" s="219" t="s">
        <v>55</v>
      </c>
      <c r="B66" s="201"/>
      <c r="C66" s="201"/>
      <c r="D66" s="201"/>
      <c r="E66" s="201"/>
      <c r="F66" s="201"/>
      <c r="G66" s="201"/>
      <c r="H66" s="201"/>
      <c r="I66" s="201"/>
      <c r="J66" s="201"/>
      <c r="K66" s="201"/>
      <c r="L66" s="201"/>
      <c r="M66" s="201"/>
      <c r="N66" s="201"/>
      <c r="O66" s="202"/>
      <c r="P66" s="194"/>
      <c r="Q66" s="219" t="s">
        <v>55</v>
      </c>
      <c r="R66" s="201"/>
      <c r="S66" s="201"/>
      <c r="T66" s="201"/>
      <c r="U66" s="201"/>
      <c r="V66" s="201"/>
      <c r="W66" s="201"/>
      <c r="X66" s="201"/>
      <c r="Y66" s="201"/>
      <c r="Z66" s="201"/>
      <c r="AA66" s="201"/>
      <c r="AB66" s="201"/>
      <c r="AC66" s="201"/>
      <c r="AD66" s="201"/>
      <c r="AE66" s="202"/>
      <c r="AG66" s="219" t="s">
        <v>55</v>
      </c>
      <c r="AH66" s="201"/>
      <c r="AI66" s="201"/>
      <c r="AJ66" s="201"/>
      <c r="AK66" s="201"/>
      <c r="AL66" s="201"/>
      <c r="AM66" s="201"/>
      <c r="AN66" s="201"/>
      <c r="AO66" s="201"/>
      <c r="AP66" s="201"/>
      <c r="AQ66" s="201"/>
      <c r="AR66" s="201"/>
      <c r="AS66" s="201"/>
      <c r="AT66" s="201"/>
      <c r="AU66" s="202"/>
      <c r="AW66" s="219" t="s">
        <v>55</v>
      </c>
      <c r="AX66" s="201"/>
      <c r="AY66" s="201"/>
      <c r="AZ66" s="201"/>
      <c r="BA66" s="201"/>
      <c r="BB66" s="201"/>
      <c r="BC66" s="201"/>
      <c r="BD66" s="201"/>
      <c r="BE66" s="201"/>
      <c r="BF66" s="201"/>
      <c r="BG66" s="201"/>
      <c r="BH66" s="201"/>
      <c r="BI66" s="201"/>
      <c r="BJ66" s="201"/>
      <c r="BK66" s="202"/>
    </row>
    <row r="67" spans="1:63" s="193" customFormat="1" ht="24.75" customHeight="1" x14ac:dyDescent="0.35">
      <c r="A67" s="325" t="str">
        <f>'Anexo 1'!A63</f>
        <v>Actualizado el 20 de enero de 2026</v>
      </c>
      <c r="B67" s="326"/>
      <c r="C67" s="326"/>
      <c r="D67" s="326"/>
      <c r="E67" s="326"/>
      <c r="F67" s="326"/>
      <c r="G67" s="326"/>
      <c r="H67" s="326"/>
      <c r="I67" s="326"/>
      <c r="J67" s="326"/>
      <c r="K67" s="326"/>
      <c r="L67" s="326"/>
      <c r="M67" s="326"/>
      <c r="N67" s="326"/>
      <c r="O67" s="327"/>
      <c r="P67" s="194"/>
      <c r="Q67" s="325" t="str">
        <f>+A67</f>
        <v>Actualizado el 20 de enero de 2026</v>
      </c>
      <c r="R67" s="326"/>
      <c r="S67" s="326"/>
      <c r="T67" s="326"/>
      <c r="U67" s="326"/>
      <c r="V67" s="326"/>
      <c r="W67" s="326"/>
      <c r="X67" s="326"/>
      <c r="Y67" s="326"/>
      <c r="Z67" s="326"/>
      <c r="AA67" s="326"/>
      <c r="AB67" s="326"/>
      <c r="AC67" s="326"/>
      <c r="AD67" s="326"/>
      <c r="AE67" s="327"/>
      <c r="AG67" s="325" t="str">
        <f>+A67</f>
        <v>Actualizado el 20 de enero de 2026</v>
      </c>
      <c r="AH67" s="326"/>
      <c r="AI67" s="326"/>
      <c r="AJ67" s="326"/>
      <c r="AK67" s="326"/>
      <c r="AL67" s="326"/>
      <c r="AM67" s="326"/>
      <c r="AN67" s="326"/>
      <c r="AO67" s="326"/>
      <c r="AP67" s="326"/>
      <c r="AQ67" s="326"/>
      <c r="AR67" s="326"/>
      <c r="AS67" s="326"/>
      <c r="AT67" s="326"/>
      <c r="AU67" s="327"/>
      <c r="AW67" s="311" t="str">
        <f>+Q67</f>
        <v>Actualizado el 20 de enero de 2026</v>
      </c>
      <c r="AX67" s="312"/>
      <c r="AY67" s="312"/>
      <c r="AZ67" s="312"/>
      <c r="BA67" s="312"/>
      <c r="BB67" s="312"/>
      <c r="BC67" s="312"/>
      <c r="BD67" s="312"/>
      <c r="BE67" s="312"/>
      <c r="BF67" s="312"/>
      <c r="BG67" s="312"/>
      <c r="BH67" s="312"/>
      <c r="BI67" s="312"/>
      <c r="BJ67" s="312"/>
      <c r="BK67" s="313"/>
    </row>
    <row r="68" spans="1:63" s="193" customFormat="1" ht="1.5" customHeight="1" x14ac:dyDescent="0.35">
      <c r="A68" s="203"/>
      <c r="B68" s="204"/>
      <c r="C68" s="204"/>
      <c r="D68" s="204"/>
      <c r="E68" s="205"/>
      <c r="F68" s="205"/>
      <c r="G68" s="205"/>
      <c r="H68" s="205"/>
      <c r="I68" s="205"/>
      <c r="J68" s="205"/>
      <c r="K68" s="205"/>
      <c r="L68" s="205"/>
      <c r="M68" s="205"/>
      <c r="N68" s="205"/>
      <c r="O68" s="206"/>
      <c r="P68" s="194"/>
      <c r="Q68" s="203"/>
      <c r="R68" s="204"/>
      <c r="S68" s="204"/>
      <c r="T68" s="204"/>
      <c r="U68" s="204"/>
      <c r="V68" s="204"/>
      <c r="W68" s="204"/>
      <c r="X68" s="204"/>
      <c r="Y68" s="204"/>
      <c r="Z68" s="204"/>
      <c r="AA68" s="204"/>
      <c r="AB68" s="204"/>
      <c r="AC68" s="204"/>
      <c r="AD68" s="204"/>
      <c r="AE68" s="207"/>
      <c r="AG68" s="203"/>
      <c r="AH68" s="204"/>
      <c r="AI68" s="204"/>
      <c r="AJ68" s="204"/>
      <c r="AK68" s="204"/>
      <c r="AL68" s="204"/>
      <c r="AM68" s="204"/>
      <c r="AN68" s="204"/>
      <c r="AO68" s="204"/>
      <c r="AP68" s="204"/>
      <c r="AQ68" s="204"/>
      <c r="AR68" s="204"/>
      <c r="AS68" s="204"/>
      <c r="AT68" s="204"/>
      <c r="AU68" s="207"/>
    </row>
    <row r="69" spans="1:63" s="193" customFormat="1" ht="14.25" customHeight="1" x14ac:dyDescent="0.35">
      <c r="A69" s="208"/>
      <c r="B69" s="208"/>
      <c r="C69" s="208"/>
      <c r="D69" s="208"/>
      <c r="E69" s="208"/>
      <c r="F69" s="208"/>
      <c r="G69" s="208"/>
      <c r="H69" s="208"/>
      <c r="I69" s="208"/>
      <c r="J69" s="208"/>
      <c r="K69" s="208"/>
      <c r="L69" s="208"/>
      <c r="M69" s="208"/>
      <c r="N69" s="208"/>
      <c r="O69" s="208"/>
      <c r="P69" s="194"/>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57:O57"/>
    <mergeCell ref="Q57:AE57"/>
    <mergeCell ref="AG57:AU57"/>
    <mergeCell ref="AS6:AS7"/>
    <mergeCell ref="AT6:AT7"/>
    <mergeCell ref="AU6:AU7"/>
    <mergeCell ref="AC6:AC7"/>
    <mergeCell ref="AD6:AD7"/>
    <mergeCell ref="AE6:AE7"/>
    <mergeCell ref="AG6:AG7"/>
    <mergeCell ref="AH6:AH7"/>
    <mergeCell ref="AI6:AK6"/>
    <mergeCell ref="A67:O67"/>
    <mergeCell ref="Q67:AE67"/>
    <mergeCell ref="AG67:AU67"/>
    <mergeCell ref="A59:O59"/>
    <mergeCell ref="Q59:AE59"/>
    <mergeCell ref="AG59:AU59"/>
    <mergeCell ref="A60:O60"/>
    <mergeCell ref="Q60:AE60"/>
    <mergeCell ref="AG60:AU60"/>
    <mergeCell ref="A61:O61"/>
    <mergeCell ref="Q61:AE61"/>
    <mergeCell ref="AG61:AU61"/>
    <mergeCell ref="AW57:BK57"/>
    <mergeCell ref="AW59:BK59"/>
    <mergeCell ref="AW60:BK60"/>
    <mergeCell ref="AW67:BK67"/>
    <mergeCell ref="AW5:BK5"/>
    <mergeCell ref="AW6:AW7"/>
    <mergeCell ref="AX6:AX7"/>
    <mergeCell ref="AY6:BA6"/>
    <mergeCell ref="BC6:BH6"/>
    <mergeCell ref="BI6:BI7"/>
    <mergeCell ref="BJ6:BJ7"/>
    <mergeCell ref="BK6:BK7"/>
    <mergeCell ref="AW61:BK61"/>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4"/>
  <sheetViews>
    <sheetView showGridLines="0" topLeftCell="A2" zoomScale="90" zoomScaleNormal="90" workbookViewId="0">
      <selection activeCell="A5" sqref="A5:N5"/>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81" t="s">
        <v>12</v>
      </c>
      <c r="B3" s="281"/>
      <c r="C3" s="281"/>
      <c r="D3" s="281"/>
      <c r="E3" s="281"/>
      <c r="F3" s="281"/>
      <c r="G3" s="281"/>
      <c r="H3" s="281"/>
      <c r="I3" s="281"/>
      <c r="J3" s="281"/>
      <c r="K3" s="281"/>
      <c r="L3" s="281"/>
      <c r="M3" s="281"/>
      <c r="N3" s="281"/>
    </row>
    <row r="4" spans="1:59" ht="18.75" customHeight="1" x14ac:dyDescent="0.45">
      <c r="A4" s="281"/>
      <c r="B4" s="281"/>
      <c r="C4" s="281"/>
      <c r="D4" s="281"/>
      <c r="E4" s="281"/>
      <c r="F4" s="281"/>
      <c r="G4" s="281"/>
      <c r="H4" s="281"/>
      <c r="I4" s="281"/>
      <c r="J4" s="281"/>
      <c r="K4" s="281"/>
      <c r="L4" s="281"/>
      <c r="M4" s="281"/>
      <c r="N4" s="281"/>
    </row>
    <row r="5" spans="1:59" s="47" customFormat="1" ht="42.75" customHeight="1" x14ac:dyDescent="0.5">
      <c r="A5" s="360" t="s">
        <v>95</v>
      </c>
      <c r="B5" s="360"/>
      <c r="C5" s="360"/>
      <c r="D5" s="360"/>
      <c r="E5" s="360"/>
      <c r="F5" s="360"/>
      <c r="G5" s="360"/>
      <c r="H5" s="360"/>
      <c r="I5" s="360"/>
      <c r="J5" s="360"/>
      <c r="K5" s="360"/>
      <c r="L5" s="360"/>
      <c r="M5" s="360"/>
      <c r="N5" s="361"/>
      <c r="O5" s="54"/>
      <c r="P5" s="341" t="s">
        <v>96</v>
      </c>
      <c r="Q5" s="343"/>
      <c r="R5" s="343"/>
      <c r="S5" s="343"/>
      <c r="T5" s="343"/>
      <c r="U5" s="343"/>
      <c r="V5" s="343"/>
      <c r="W5" s="343"/>
      <c r="X5" s="343"/>
      <c r="Y5" s="343"/>
      <c r="Z5" s="343"/>
      <c r="AA5" s="343"/>
      <c r="AB5" s="343"/>
      <c r="AC5" s="344"/>
      <c r="AD5" s="54"/>
      <c r="AE5" s="341" t="s">
        <v>97</v>
      </c>
      <c r="AF5" s="343"/>
      <c r="AG5" s="343"/>
      <c r="AH5" s="343"/>
      <c r="AI5" s="343"/>
      <c r="AJ5" s="343"/>
      <c r="AK5" s="343"/>
      <c r="AL5" s="343"/>
      <c r="AM5" s="343"/>
      <c r="AN5" s="343"/>
      <c r="AO5" s="343"/>
      <c r="AP5" s="343"/>
      <c r="AQ5" s="343"/>
      <c r="AR5" s="344"/>
      <c r="AS5" s="54"/>
      <c r="AT5" s="341" t="s">
        <v>98</v>
      </c>
      <c r="AU5" s="342"/>
      <c r="AV5" s="343"/>
      <c r="AW5" s="343"/>
      <c r="AX5" s="343"/>
      <c r="AY5" s="343"/>
      <c r="AZ5" s="343"/>
      <c r="BA5" s="343"/>
      <c r="BB5" s="343"/>
      <c r="BC5" s="343"/>
      <c r="BD5" s="343"/>
      <c r="BE5" s="343"/>
      <c r="BF5" s="343"/>
      <c r="BG5" s="344"/>
    </row>
    <row r="6" spans="1:59" s="33" customFormat="1" ht="24.65" customHeight="1" x14ac:dyDescent="0.5">
      <c r="A6" s="362" t="s">
        <v>13</v>
      </c>
      <c r="B6" s="364" t="s">
        <v>14</v>
      </c>
      <c r="C6" s="345" t="s">
        <v>56</v>
      </c>
      <c r="D6" s="362"/>
      <c r="E6" s="362"/>
      <c r="F6" s="362"/>
      <c r="G6" s="362"/>
      <c r="H6" s="362"/>
      <c r="I6" s="362"/>
      <c r="J6" s="362"/>
      <c r="K6" s="362"/>
      <c r="L6" s="362"/>
      <c r="M6" s="362"/>
      <c r="N6" s="73"/>
      <c r="O6" s="55"/>
      <c r="P6" s="345" t="s">
        <v>13</v>
      </c>
      <c r="Q6" s="347" t="s">
        <v>14</v>
      </c>
      <c r="R6" s="349" t="s">
        <v>57</v>
      </c>
      <c r="S6" s="349"/>
      <c r="T6" s="349"/>
      <c r="U6" s="349"/>
      <c r="V6" s="349"/>
      <c r="W6" s="349"/>
      <c r="X6" s="349"/>
      <c r="Y6" s="349"/>
      <c r="Z6" s="349"/>
      <c r="AA6" s="349"/>
      <c r="AB6" s="349"/>
      <c r="AC6" s="74"/>
      <c r="AD6" s="55"/>
      <c r="AE6" s="345" t="s">
        <v>13</v>
      </c>
      <c r="AF6" s="347" t="s">
        <v>14</v>
      </c>
      <c r="AG6" s="349" t="s">
        <v>58</v>
      </c>
      <c r="AH6" s="349"/>
      <c r="AI6" s="349"/>
      <c r="AJ6" s="349"/>
      <c r="AK6" s="349"/>
      <c r="AL6" s="349"/>
      <c r="AM6" s="349"/>
      <c r="AN6" s="349"/>
      <c r="AO6" s="349"/>
      <c r="AP6" s="349"/>
      <c r="AQ6" s="349"/>
      <c r="AR6" s="74"/>
      <c r="AS6" s="55"/>
      <c r="AT6" s="345" t="s">
        <v>13</v>
      </c>
      <c r="AU6" s="347" t="s">
        <v>14</v>
      </c>
      <c r="AV6" s="349" t="s">
        <v>59</v>
      </c>
      <c r="AW6" s="349"/>
      <c r="AX6" s="349"/>
      <c r="AY6" s="349"/>
      <c r="AZ6" s="349"/>
      <c r="BA6" s="349"/>
      <c r="BB6" s="349"/>
      <c r="BC6" s="349"/>
      <c r="BD6" s="349"/>
      <c r="BE6" s="349"/>
      <c r="BF6" s="349"/>
      <c r="BG6" s="74"/>
    </row>
    <row r="7" spans="1:59" s="259" customFormat="1" ht="28.3" customHeight="1" x14ac:dyDescent="0.5">
      <c r="A7" s="363"/>
      <c r="B7" s="365"/>
      <c r="C7" s="256" t="s">
        <v>60</v>
      </c>
      <c r="D7" s="257" t="s">
        <v>61</v>
      </c>
      <c r="E7" s="257" t="s">
        <v>62</v>
      </c>
      <c r="F7" s="257" t="s">
        <v>63</v>
      </c>
      <c r="G7" s="257" t="s">
        <v>64</v>
      </c>
      <c r="H7" s="257" t="s">
        <v>65</v>
      </c>
      <c r="I7" s="257" t="s">
        <v>66</v>
      </c>
      <c r="J7" s="257" t="s">
        <v>67</v>
      </c>
      <c r="K7" s="257" t="s">
        <v>68</v>
      </c>
      <c r="L7" s="257" t="s">
        <v>69</v>
      </c>
      <c r="M7" s="257" t="s">
        <v>70</v>
      </c>
      <c r="N7" s="258" t="s">
        <v>43</v>
      </c>
      <c r="P7" s="346"/>
      <c r="Q7" s="348"/>
      <c r="R7" s="257" t="s">
        <v>60</v>
      </c>
      <c r="S7" s="257" t="s">
        <v>61</v>
      </c>
      <c r="T7" s="257" t="s">
        <v>62</v>
      </c>
      <c r="U7" s="257" t="s">
        <v>63</v>
      </c>
      <c r="V7" s="257" t="s">
        <v>64</v>
      </c>
      <c r="W7" s="257" t="s">
        <v>65</v>
      </c>
      <c r="X7" s="257" t="s">
        <v>66</v>
      </c>
      <c r="Y7" s="257" t="s">
        <v>67</v>
      </c>
      <c r="Z7" s="257" t="s">
        <v>68</v>
      </c>
      <c r="AA7" s="257" t="s">
        <v>69</v>
      </c>
      <c r="AB7" s="257" t="s">
        <v>70</v>
      </c>
      <c r="AC7" s="258" t="s">
        <v>43</v>
      </c>
      <c r="AE7" s="346"/>
      <c r="AF7" s="348"/>
      <c r="AG7" s="257" t="s">
        <v>60</v>
      </c>
      <c r="AH7" s="257" t="s">
        <v>61</v>
      </c>
      <c r="AI7" s="257" t="s">
        <v>62</v>
      </c>
      <c r="AJ7" s="257" t="s">
        <v>63</v>
      </c>
      <c r="AK7" s="257" t="s">
        <v>64</v>
      </c>
      <c r="AL7" s="257" t="s">
        <v>65</v>
      </c>
      <c r="AM7" s="257" t="s">
        <v>66</v>
      </c>
      <c r="AN7" s="257" t="s">
        <v>67</v>
      </c>
      <c r="AO7" s="257" t="s">
        <v>68</v>
      </c>
      <c r="AP7" s="257" t="s">
        <v>69</v>
      </c>
      <c r="AQ7" s="257" t="s">
        <v>70</v>
      </c>
      <c r="AR7" s="258" t="s">
        <v>43</v>
      </c>
      <c r="AT7" s="346"/>
      <c r="AU7" s="348"/>
      <c r="AV7" s="257" t="s">
        <v>60</v>
      </c>
      <c r="AW7" s="257" t="s">
        <v>61</v>
      </c>
      <c r="AX7" s="257" t="s">
        <v>62</v>
      </c>
      <c r="AY7" s="257" t="s">
        <v>63</v>
      </c>
      <c r="AZ7" s="257" t="s">
        <v>64</v>
      </c>
      <c r="BA7" s="257" t="s">
        <v>65</v>
      </c>
      <c r="BB7" s="257" t="s">
        <v>66</v>
      </c>
      <c r="BC7" s="257" t="s">
        <v>67</v>
      </c>
      <c r="BD7" s="257" t="s">
        <v>68</v>
      </c>
      <c r="BE7" s="257" t="s">
        <v>69</v>
      </c>
      <c r="BF7" s="257" t="s">
        <v>70</v>
      </c>
      <c r="BG7" s="258"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9"/>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9"/>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9"/>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9"/>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9"/>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9"/>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106619.96035826624</v>
      </c>
      <c r="N14" s="91">
        <v>693669.99214104284</v>
      </c>
      <c r="O14" s="129"/>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121229.54680719523</v>
      </c>
      <c r="N15" s="79">
        <v>763780.2961495549</v>
      </c>
      <c r="O15" s="129"/>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95904.204424759984</v>
      </c>
      <c r="D16" s="80">
        <v>79233.609999999986</v>
      </c>
      <c r="E16" s="80">
        <v>221450.35</v>
      </c>
      <c r="F16" s="80">
        <v>24106.399999999998</v>
      </c>
      <c r="G16" s="80">
        <v>16061.4</v>
      </c>
      <c r="H16" s="80">
        <v>50886.549999999988</v>
      </c>
      <c r="I16" s="80">
        <v>15190.61</v>
      </c>
      <c r="J16" s="80">
        <v>41917.822500000002</v>
      </c>
      <c r="K16" s="80">
        <v>23752.176622596442</v>
      </c>
      <c r="L16" s="80">
        <v>71754.2</v>
      </c>
      <c r="M16" s="80">
        <v>116092.77644424215</v>
      </c>
      <c r="N16" s="81">
        <v>756350.09999159852</v>
      </c>
      <c r="O16" s="129"/>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217698.34499999997</v>
      </c>
      <c r="F17" s="78">
        <v>21669.65</v>
      </c>
      <c r="G17" s="78">
        <v>16337.5</v>
      </c>
      <c r="H17" s="78">
        <v>56695.000000000007</v>
      </c>
      <c r="I17" s="78">
        <v>12955.05</v>
      </c>
      <c r="J17" s="78">
        <v>41219.82</v>
      </c>
      <c r="K17" s="78">
        <v>20724.08049888222</v>
      </c>
      <c r="L17" s="78">
        <v>61898</v>
      </c>
      <c r="M17" s="78">
        <v>112775.90015935113</v>
      </c>
      <c r="N17" s="79">
        <v>732200.04082648363</v>
      </c>
      <c r="O17" s="129"/>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75105.25999999998</v>
      </c>
      <c r="E18" s="80">
        <v>213796.24</v>
      </c>
      <c r="F18" s="80">
        <v>20121.25</v>
      </c>
      <c r="G18" s="80">
        <v>16258</v>
      </c>
      <c r="H18" s="80">
        <v>61023</v>
      </c>
      <c r="I18" s="80">
        <v>14304.199999999999</v>
      </c>
      <c r="J18" s="80">
        <v>47299.645000000004</v>
      </c>
      <c r="K18" s="80">
        <v>20635.815127370235</v>
      </c>
      <c r="L18" s="80">
        <v>58220.149999999994</v>
      </c>
      <c r="M18" s="80">
        <v>118042.40070624913</v>
      </c>
      <c r="N18" s="81">
        <v>742516.08326762018</v>
      </c>
      <c r="O18" s="129"/>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207882.40000000002</v>
      </c>
      <c r="F19" s="78">
        <v>21579.7</v>
      </c>
      <c r="G19" s="78">
        <v>15437</v>
      </c>
      <c r="H19" s="78">
        <v>47668</v>
      </c>
      <c r="I19" s="78">
        <v>12877.110000000002</v>
      </c>
      <c r="J19" s="78">
        <v>42606.357499999998</v>
      </c>
      <c r="K19" s="78">
        <v>17608.21939432215</v>
      </c>
      <c r="L19" s="78">
        <v>56890.45</v>
      </c>
      <c r="M19" s="78">
        <v>110084.11870727105</v>
      </c>
      <c r="N19" s="79">
        <v>712447.20884803066</v>
      </c>
      <c r="O19" s="129"/>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9"/>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9"/>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9"/>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9"/>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9"/>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96206.214999999997</v>
      </c>
      <c r="N25" s="79">
        <v>707599.40796185296</v>
      </c>
      <c r="O25" s="129"/>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-10.344092286377844</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9"/>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-9.1475651702491803</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9"/>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-19.233452092564718</v>
      </c>
      <c r="AC27" s="60">
        <v>-3.6481454487361304</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97718.62999999999</v>
      </c>
      <c r="D28" s="88">
        <v>78687.509999999995</v>
      </c>
      <c r="E28" s="88">
        <v>248772.6</v>
      </c>
      <c r="F28" s="88">
        <v>18831.5</v>
      </c>
      <c r="G28" s="88">
        <v>15241.75</v>
      </c>
      <c r="H28" s="88">
        <v>64956.369999999995</v>
      </c>
      <c r="I28" s="88">
        <v>13244.45</v>
      </c>
      <c r="J28" s="88">
        <v>41650.5</v>
      </c>
      <c r="K28" s="88">
        <v>19592.889999999996</v>
      </c>
      <c r="L28" s="88">
        <v>56677.100000000006</v>
      </c>
      <c r="M28" s="88">
        <v>105080.64000000001</v>
      </c>
      <c r="N28" s="91">
        <v>760453.94</v>
      </c>
      <c r="O28" s="129"/>
      <c r="P28" s="76"/>
      <c r="Q28" s="87" t="s">
        <v>30</v>
      </c>
      <c r="R28" s="89">
        <v>1.8919145267124264</v>
      </c>
      <c r="S28" s="89">
        <v>-0.68922771535967797</v>
      </c>
      <c r="T28" s="89">
        <v>12.337867156227105</v>
      </c>
      <c r="U28" s="89">
        <v>-21.881740948461811</v>
      </c>
      <c r="V28" s="89">
        <v>-5.1032288592526243</v>
      </c>
      <c r="W28" s="89">
        <v>27.649388689152659</v>
      </c>
      <c r="X28" s="89">
        <v>-12.811598744224227</v>
      </c>
      <c r="Y28" s="89">
        <v>-0.63772992979299659</v>
      </c>
      <c r="Z28" s="89">
        <v>-17.511180927475692</v>
      </c>
      <c r="AA28" s="89">
        <v>-21.012149811439599</v>
      </c>
      <c r="AB28" s="89">
        <v>-9.4856344912477084</v>
      </c>
      <c r="AC28" s="90">
        <v>0.54258471155712584</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-22.497317887700902</v>
      </c>
      <c r="AP28" s="89">
        <v>-17.549265284717023</v>
      </c>
      <c r="AQ28" s="89">
        <v>-11.496082793137546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v>
      </c>
      <c r="D29" s="78">
        <v>70567.649999999994</v>
      </c>
      <c r="E29" s="78">
        <v>239775.06</v>
      </c>
      <c r="F29" s="78">
        <v>16854.25</v>
      </c>
      <c r="G29" s="78">
        <v>13731.05</v>
      </c>
      <c r="H29" s="78">
        <v>63394.17</v>
      </c>
      <c r="I29" s="78">
        <v>12122.5</v>
      </c>
      <c r="J29" s="78">
        <v>39532.300000000003</v>
      </c>
      <c r="K29" s="78">
        <v>17436.5</v>
      </c>
      <c r="L29" s="78">
        <v>50475.35</v>
      </c>
      <c r="M29" s="78">
        <v>97066.35</v>
      </c>
      <c r="N29" s="79">
        <v>713362.37999999989</v>
      </c>
      <c r="O29" s="129"/>
      <c r="P29" s="76"/>
      <c r="Q29" s="71" t="s">
        <v>31</v>
      </c>
      <c r="R29" s="59">
        <v>-3.8438897753727161</v>
      </c>
      <c r="S29" s="59">
        <v>-4.7997267336045297</v>
      </c>
      <c r="T29" s="59">
        <v>10.140965931550852</v>
      </c>
      <c r="U29" s="59">
        <v>-22.221863297284457</v>
      </c>
      <c r="V29" s="59">
        <v>-15.953787299158378</v>
      </c>
      <c r="W29" s="59">
        <v>11.816156627568546</v>
      </c>
      <c r="X29" s="59">
        <v>-6.4264514610132721</v>
      </c>
      <c r="Y29" s="59">
        <v>-4.09395286054135</v>
      </c>
      <c r="Z29" s="59">
        <v>-15.863577151514832</v>
      </c>
      <c r="AA29" s="59">
        <v>-18.453988820317306</v>
      </c>
      <c r="AB29" s="59">
        <v>-13.929882303890906</v>
      </c>
      <c r="AC29" s="60">
        <v>-2.5727478525158745</v>
      </c>
      <c r="AE29" s="76"/>
      <c r="AF29" s="71" t="s">
        <v>31</v>
      </c>
      <c r="AG29" s="59">
        <v>11.20367972165451</v>
      </c>
      <c r="AH29" s="59">
        <v>1.0168821548077744</v>
      </c>
      <c r="AI29" s="59">
        <v>9.4397862654971902</v>
      </c>
      <c r="AJ29" s="59">
        <v>-26.699520285982032</v>
      </c>
      <c r="AK29" s="59">
        <v>0.51983259357622558</v>
      </c>
      <c r="AL29" s="59">
        <v>25.317889769926666</v>
      </c>
      <c r="AM29" s="59">
        <v>-7.1907919405324634</v>
      </c>
      <c r="AN29" s="59">
        <v>3.3319952535922397</v>
      </c>
      <c r="AO29" s="59">
        <v>-21.918300367077777</v>
      </c>
      <c r="AP29" s="59">
        <v>-17.644321880757062</v>
      </c>
      <c r="AQ29" s="59">
        <v>-11.743433424139894</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74030.050000000017</v>
      </c>
      <c r="E30" s="88">
        <v>229884.19</v>
      </c>
      <c r="F30" s="88">
        <v>15392.5</v>
      </c>
      <c r="G30" s="88">
        <v>14657</v>
      </c>
      <c r="H30" s="88">
        <v>61339.22</v>
      </c>
      <c r="I30" s="88">
        <v>13317.45</v>
      </c>
      <c r="J30" s="88">
        <v>43019.75</v>
      </c>
      <c r="K30" s="88">
        <v>19558.5</v>
      </c>
      <c r="L30" s="88">
        <v>52429.4</v>
      </c>
      <c r="M30" s="88">
        <v>110867.97</v>
      </c>
      <c r="N30" s="91">
        <v>726256.39</v>
      </c>
      <c r="O30" s="129"/>
      <c r="P30" s="76"/>
      <c r="Q30" s="87" t="s">
        <v>32</v>
      </c>
      <c r="R30" s="89">
        <v>-6.0891976038815443</v>
      </c>
      <c r="S30" s="89">
        <v>-1.4316041246644602</v>
      </c>
      <c r="T30" s="89">
        <v>7.5248984734249973</v>
      </c>
      <c r="U30" s="89">
        <v>-23.501273529229053</v>
      </c>
      <c r="V30" s="89">
        <v>-9.8474597121417133</v>
      </c>
      <c r="W30" s="89">
        <v>0.51819805647050998</v>
      </c>
      <c r="X30" s="89">
        <v>-6.8983235693013114</v>
      </c>
      <c r="Y30" s="89">
        <v>-9.0484717168596234</v>
      </c>
      <c r="Z30" s="89">
        <v>-5.2206085425786881</v>
      </c>
      <c r="AA30" s="89">
        <v>-9.9462986612023343</v>
      </c>
      <c r="AB30" s="89">
        <v>-6.0778420832890703</v>
      </c>
      <c r="AC30" s="90">
        <v>-2.1898102457344066</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-20.583114763923149</v>
      </c>
      <c r="AP30" s="89">
        <v>-16.951990374744312</v>
      </c>
      <c r="AQ30" s="89">
        <v>-11.198690185990216</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195243.29999999978</v>
      </c>
      <c r="F31" s="78">
        <v>16391.650000000001</v>
      </c>
      <c r="G31" s="78">
        <v>14443.25</v>
      </c>
      <c r="H31" s="78">
        <v>48511.020000000004</v>
      </c>
      <c r="I31" s="78">
        <v>13771.150000000001</v>
      </c>
      <c r="J31" s="78">
        <v>40303.039999999994</v>
      </c>
      <c r="K31" s="78">
        <v>16283.05</v>
      </c>
      <c r="L31" s="78">
        <v>48936.505000000005</v>
      </c>
      <c r="M31" s="78">
        <v>99662.11</v>
      </c>
      <c r="N31" s="79">
        <v>652153.81499999983</v>
      </c>
      <c r="O31" s="129"/>
      <c r="P31" s="76"/>
      <c r="Q31" s="71" t="s">
        <v>33</v>
      </c>
      <c r="R31" s="59">
        <v>-16.359645912039738</v>
      </c>
      <c r="S31" s="59">
        <v>-6.1608647966036898</v>
      </c>
      <c r="T31" s="59">
        <v>-6.0799278823027976</v>
      </c>
      <c r="U31" s="59">
        <v>-24.041344411646122</v>
      </c>
      <c r="V31" s="59">
        <v>-6.4374554641445911</v>
      </c>
      <c r="W31" s="59">
        <v>1.7685239573718405</v>
      </c>
      <c r="X31" s="59">
        <v>6.9428621794797039</v>
      </c>
      <c r="Y31" s="59">
        <v>-5.40604180960554</v>
      </c>
      <c r="Z31" s="59">
        <v>-7.525856900382891</v>
      </c>
      <c r="AA31" s="59">
        <v>-13.981160282613331</v>
      </c>
      <c r="AB31" s="59">
        <v>-9.4673135686216625</v>
      </c>
      <c r="AC31" s="60">
        <v>-8.462857752719728</v>
      </c>
      <c r="AE31" s="76"/>
      <c r="AF31" s="71" t="s">
        <v>33</v>
      </c>
      <c r="AG31" s="59">
        <v>7.1093741160638473</v>
      </c>
      <c r="AH31" s="59">
        <v>0.1735773741454949</v>
      </c>
      <c r="AI31" s="59">
        <v>7.9446782289299449</v>
      </c>
      <c r="AJ31" s="59">
        <v>-26.278670045952296</v>
      </c>
      <c r="AK31" s="59">
        <v>-1.1088542193858189</v>
      </c>
      <c r="AL31" s="59">
        <v>20.818304516944536</v>
      </c>
      <c r="AM31" s="59">
        <v>-6.0395788847814771</v>
      </c>
      <c r="AN31" s="59">
        <v>1.2850146234390252</v>
      </c>
      <c r="AO31" s="59">
        <v>-19.74911488083707</v>
      </c>
      <c r="AP31" s="59">
        <v>-16.711998316340882</v>
      </c>
      <c r="AQ31" s="59">
        <v>-11.056217720805279</v>
      </c>
      <c r="AR31" s="60">
        <v>-9.6327514273824022E-2</v>
      </c>
      <c r="AT31" s="76"/>
      <c r="AU31" s="71" t="s">
        <v>33</v>
      </c>
      <c r="AV31" s="59">
        <v>7.1093741160638473</v>
      </c>
      <c r="AW31" s="59">
        <v>0.1735773741454949</v>
      </c>
      <c r="AX31" s="59">
        <v>7.9446782289299449</v>
      </c>
      <c r="AY31" s="59">
        <v>-26.278670045952296</v>
      </c>
      <c r="AZ31" s="59">
        <v>-1.1088542193858189</v>
      </c>
      <c r="BA31" s="59">
        <v>20.818304516944536</v>
      </c>
      <c r="BB31" s="59">
        <v>-6.0395788847814771</v>
      </c>
      <c r="BC31" s="59">
        <v>1.2850146234390252</v>
      </c>
      <c r="BD31" s="59">
        <v>-19.74911488083707</v>
      </c>
      <c r="BE31" s="59">
        <v>-16.711998316340882</v>
      </c>
      <c r="BF31" s="59">
        <v>-11.056217720805279</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9"/>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3.7861842919312494</v>
      </c>
      <c r="AW32" s="89">
        <v>-2.4385312510087687</v>
      </c>
      <c r="AX32" s="89">
        <v>7.3161090416094225</v>
      </c>
      <c r="AY32" s="89">
        <v>-21.932077744784834</v>
      </c>
      <c r="AZ32" s="89">
        <v>-1.7863614693269483</v>
      </c>
      <c r="BA32" s="89">
        <v>18.572000854659066</v>
      </c>
      <c r="BB32" s="89">
        <v>-4.3979143973630102</v>
      </c>
      <c r="BC32" s="89">
        <v>3.1684670677981046</v>
      </c>
      <c r="BD32" s="89">
        <v>-18.710720491069111</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9"/>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-2.8106779191326154</v>
      </c>
      <c r="AX33" s="59">
        <v>7.5790277690877872</v>
      </c>
      <c r="AY33" s="59">
        <v>-15.81746938163991</v>
      </c>
      <c r="AZ33" s="59">
        <v>-4.0807819470780089</v>
      </c>
      <c r="BA33" s="59">
        <v>13.96251276923411</v>
      </c>
      <c r="BB33" s="59">
        <v>-2.5582026517967194</v>
      </c>
      <c r="BC33" s="59">
        <v>3.5627220847447063</v>
      </c>
      <c r="BD33" s="59">
        <v>-16.209171304230708</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9"/>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-1.181674412091283</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9"/>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9"/>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5.3085196756179869</v>
      </c>
      <c r="AY36" s="89">
        <v>9.5944808909067376</v>
      </c>
      <c r="AZ36" s="89">
        <v>-8.5091890842171409</v>
      </c>
      <c r="BA36" s="89">
        <v>2.8044367343329668</v>
      </c>
      <c r="BB36" s="89">
        <v>-1.2979847557910631</v>
      </c>
      <c r="BC36" s="89">
        <v>-1.9911984538405108</v>
      </c>
      <c r="BD36" s="89">
        <v>-17.223686681572076</v>
      </c>
      <c r="BE36" s="89">
        <v>-14.284060392170133</v>
      </c>
      <c r="BF36" s="89">
        <v>-10.171914541778122</v>
      </c>
      <c r="BG36" s="90">
        <v>-3.1499161707782264</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9"/>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-18.163935666734204</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-7.021908097169387</v>
      </c>
      <c r="AW37" s="59">
        <v>-11.572293310657827</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ht="15" x14ac:dyDescent="0.5">
      <c r="A38" s="77"/>
      <c r="B38" s="87" t="s">
        <v>28</v>
      </c>
      <c r="C38" s="88">
        <v>91467.599999999991</v>
      </c>
      <c r="D38" s="88">
        <v>59269.2</v>
      </c>
      <c r="E38" s="88">
        <v>248192.63</v>
      </c>
      <c r="F38" s="88">
        <v>27369.75</v>
      </c>
      <c r="G38" s="88">
        <v>15198.5</v>
      </c>
      <c r="H38" s="88">
        <v>52280.160000000003</v>
      </c>
      <c r="I38" s="88">
        <v>11697.5</v>
      </c>
      <c r="J38" s="88">
        <v>36036.75</v>
      </c>
      <c r="K38" s="88">
        <v>10226.75</v>
      </c>
      <c r="L38" s="88">
        <v>47328.95</v>
      </c>
      <c r="M38" s="88">
        <v>88841.049999999988</v>
      </c>
      <c r="N38" s="91">
        <v>687908.83999999985</v>
      </c>
      <c r="O38" s="129"/>
      <c r="P38" s="76"/>
      <c r="Q38" s="87" t="s">
        <v>28</v>
      </c>
      <c r="R38" s="89">
        <v>-6.5655391949145923</v>
      </c>
      <c r="S38" s="89">
        <v>-18.607472750575852</v>
      </c>
      <c r="T38" s="89">
        <v>11.202696006172346</v>
      </c>
      <c r="U38" s="89">
        <v>34.992601726263871</v>
      </c>
      <c r="V38" s="89">
        <v>12.058541620585416</v>
      </c>
      <c r="W38" s="89">
        <v>-12.500305653840385</v>
      </c>
      <c r="X38" s="89">
        <v>-3.5994748757032653</v>
      </c>
      <c r="Y38" s="89">
        <v>-4.0721389334258191</v>
      </c>
      <c r="Z38" s="89">
        <v>-39.249471753907713</v>
      </c>
      <c r="AA38" s="89">
        <v>6.5493389760112848</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-21.107325236506568</v>
      </c>
      <c r="BE38" s="89">
        <v>-9.7179744901487339</v>
      </c>
      <c r="BF38" s="89">
        <v>-10.710184760967891</v>
      </c>
      <c r="BG38" s="90">
        <v>-4.6124525457437215</v>
      </c>
    </row>
    <row r="39" spans="1:59" s="75" customFormat="1" ht="15" x14ac:dyDescent="0.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9"/>
      <c r="P39" s="76"/>
      <c r="Q39" s="71" t="s">
        <v>29</v>
      </c>
      <c r="R39" s="59">
        <v>-7.4755759095762073</v>
      </c>
      <c r="S39" s="59">
        <v>-15.678737181143632</v>
      </c>
      <c r="T39" s="59">
        <v>2.34565331431169</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2.040465236319406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-6.5346843677486817</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9"/>
      <c r="P40" s="76"/>
      <c r="Q40" s="87" t="s">
        <v>30</v>
      </c>
      <c r="R40" s="89">
        <v>-14.251049160226643</v>
      </c>
      <c r="S40" s="89">
        <v>-30.575157353435117</v>
      </c>
      <c r="T40" s="89">
        <v>-10.319946810862618</v>
      </c>
      <c r="U40" s="89">
        <v>51.092053208719449</v>
      </c>
      <c r="V40" s="89">
        <v>-23.069857463873902</v>
      </c>
      <c r="W40" s="89">
        <v>-16.79632036088222</v>
      </c>
      <c r="X40" s="89">
        <v>0.32994952602787464</v>
      </c>
      <c r="Y40" s="89">
        <v>-28.626307007118768</v>
      </c>
      <c r="Z40" s="89">
        <v>-39.390003210348233</v>
      </c>
      <c r="AA40" s="89">
        <v>-10.918430900663594</v>
      </c>
      <c r="AB40" s="89">
        <v>-24.922868760601389</v>
      </c>
      <c r="AC40" s="90">
        <v>-15.837565388904395</v>
      </c>
      <c r="AE40" s="76"/>
      <c r="AF40" s="87" t="s">
        <v>30</v>
      </c>
      <c r="AG40" s="89">
        <v>-9.9787528728112704</v>
      </c>
      <c r="AH40" s="89">
        <v>-19.581089131795437</v>
      </c>
      <c r="AI40" s="89">
        <v>0.47162284396577547</v>
      </c>
      <c r="AJ40" s="89">
        <v>58.454973957800092</v>
      </c>
      <c r="AK40" s="89">
        <v>-11.008037100229643</v>
      </c>
      <c r="AL40" s="89">
        <v>-20.204952357266578</v>
      </c>
      <c r="AM40" s="89">
        <v>3.2278919223203957</v>
      </c>
      <c r="AN40" s="89">
        <v>-9.9441812817904491</v>
      </c>
      <c r="AO40" s="89">
        <v>-31.895290923246151</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9"/>
      <c r="P41" s="76"/>
      <c r="Q41" s="71" t="s">
        <v>31</v>
      </c>
      <c r="R41" s="59">
        <v>-15.568656987767184</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-3.3895914163569927</v>
      </c>
      <c r="AE41" s="76"/>
      <c r="AF41" s="71" t="s">
        <v>31</v>
      </c>
      <c r="AG41" s="59">
        <v>-10.504116305279894</v>
      </c>
      <c r="AH41" s="59">
        <v>-19.38505352173901</v>
      </c>
      <c r="AI41" s="59">
        <v>0.93873895904599181</v>
      </c>
      <c r="AJ41" s="59">
        <v>61.824530324837156</v>
      </c>
      <c r="AK41" s="59">
        <v>-10.3997287159184</v>
      </c>
      <c r="AL41" s="59">
        <v>-18.889876949084055</v>
      </c>
      <c r="AM41" s="59">
        <v>4.3949469470137927</v>
      </c>
      <c r="AN41" s="59">
        <v>-10.572863504038665</v>
      </c>
      <c r="AO41" s="59">
        <v>-29.499465295562146</v>
      </c>
      <c r="AP41" s="59">
        <v>-2.6064354827460789</v>
      </c>
      <c r="AQ41" s="59">
        <v>-11.869844582847335</v>
      </c>
      <c r="AR41" s="60">
        <v>-6.6029225194042027</v>
      </c>
      <c r="AT41" s="76"/>
      <c r="AU41" s="71" t="s">
        <v>31</v>
      </c>
      <c r="AV41" s="59">
        <v>-10.631253767088893</v>
      </c>
      <c r="AW41" s="59">
        <v>-16.736086777327813</v>
      </c>
      <c r="AX41" s="59">
        <v>0.91929892154520587</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9"/>
      <c r="P42" s="76"/>
      <c r="Q42" s="87" t="s">
        <v>32</v>
      </c>
      <c r="R42" s="89">
        <v>-19.326547977797802</v>
      </c>
      <c r="S42" s="89">
        <v>-30.42775197369177</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-20.370701421329869</v>
      </c>
      <c r="AI42" s="89">
        <v>1.0500219306655936</v>
      </c>
      <c r="AJ42" s="89">
        <v>63.705517416368508</v>
      </c>
      <c r="AK42" s="89">
        <v>-11.233093407241128</v>
      </c>
      <c r="AL42" s="89">
        <v>-18.423457471759079</v>
      </c>
      <c r="AM42" s="89">
        <v>5.5079490357391023</v>
      </c>
      <c r="AN42" s="89">
        <v>-13.079605701577208</v>
      </c>
      <c r="AO42" s="89">
        <v>-28.616309761218602</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9"/>
      <c r="P43" s="76"/>
      <c r="Q43" s="71" t="s">
        <v>33</v>
      </c>
      <c r="R43" s="59">
        <v>-15.510100433608471</v>
      </c>
      <c r="S43" s="59">
        <v>-27.518083731907325</v>
      </c>
      <c r="T43" s="59">
        <v>13.073728522310503</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-20.967455503769614</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-20.967455503769614</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51625.100000000013</v>
      </c>
      <c r="D44" s="88">
        <v>44356.35</v>
      </c>
      <c r="E44" s="88">
        <v>187965.44</v>
      </c>
      <c r="F44" s="88">
        <v>27206.75</v>
      </c>
      <c r="G44" s="88">
        <v>7454.25</v>
      </c>
      <c r="H44" s="88">
        <v>35426.15</v>
      </c>
      <c r="I44" s="88">
        <v>12950.3</v>
      </c>
      <c r="J44" s="88">
        <v>21568.080000000002</v>
      </c>
      <c r="K44" s="88">
        <v>11912.75</v>
      </c>
      <c r="L44" s="88">
        <v>30791.32</v>
      </c>
      <c r="M44" s="88">
        <v>63287.749999999993</v>
      </c>
      <c r="N44" s="91">
        <v>494544.24000000005</v>
      </c>
      <c r="O44" s="129"/>
      <c r="P44" s="76">
        <v>2025</v>
      </c>
      <c r="Q44" s="87" t="s">
        <v>21</v>
      </c>
      <c r="R44" s="89">
        <v>-24.175204069283069</v>
      </c>
      <c r="S44" s="89">
        <v>-28.576213245565242</v>
      </c>
      <c r="T44" s="89">
        <v>16.615481876452492</v>
      </c>
      <c r="U44" s="89">
        <v>6.5159448478256934</v>
      </c>
      <c r="V44" s="89">
        <v>-26.137039239001197</v>
      </c>
      <c r="W44" s="89">
        <v>-2.8654915120767726</v>
      </c>
      <c r="X44" s="89">
        <v>-9.9039995436169477</v>
      </c>
      <c r="Y44" s="89">
        <v>-32.503778810496158</v>
      </c>
      <c r="Z44" s="89">
        <v>-15.401413201718569</v>
      </c>
      <c r="AA44" s="89">
        <v>-21.281932306386523</v>
      </c>
      <c r="AB44" s="89">
        <v>-20.276591737771327</v>
      </c>
      <c r="AC44" s="90">
        <v>-8.8208397776820817</v>
      </c>
      <c r="AE44" s="76">
        <v>2025</v>
      </c>
      <c r="AF44" s="87" t="s">
        <v>21</v>
      </c>
      <c r="AG44" s="89">
        <v>-24.175204069283069</v>
      </c>
      <c r="AH44" s="89">
        <v>-28.576213245565242</v>
      </c>
      <c r="AI44" s="89">
        <v>16.615481876452492</v>
      </c>
      <c r="AJ44" s="89">
        <v>6.5159448478256934</v>
      </c>
      <c r="AK44" s="89">
        <v>-26.137039239001197</v>
      </c>
      <c r="AL44" s="89">
        <v>-2.8654915120767726</v>
      </c>
      <c r="AM44" s="89">
        <v>-9.9039995436169477</v>
      </c>
      <c r="AN44" s="89">
        <v>-32.503778810496158</v>
      </c>
      <c r="AO44" s="89">
        <v>-15.401413201718569</v>
      </c>
      <c r="AP44" s="89">
        <v>-21.281932306386523</v>
      </c>
      <c r="AQ44" s="89">
        <v>-20.276591737771327</v>
      </c>
      <c r="AR44" s="90">
        <v>-8.8208397776820817</v>
      </c>
      <c r="AT44" s="76">
        <v>2025</v>
      </c>
      <c r="AU44" s="87" t="s">
        <v>21</v>
      </c>
      <c r="AV44" s="89">
        <v>-11.930041022520427</v>
      </c>
      <c r="AW44" s="89">
        <v>-21.640421982588762</v>
      </c>
      <c r="AX44" s="89">
        <v>3.3010064251912041</v>
      </c>
      <c r="AY44" s="89">
        <v>60.292876912563457</v>
      </c>
      <c r="AZ44" s="89">
        <v>-12.381975279011144</v>
      </c>
      <c r="BA44" s="89">
        <v>-17.109430349495213</v>
      </c>
      <c r="BB44" s="89">
        <v>1.83342298169012</v>
      </c>
      <c r="BC44" s="89">
        <v>-16.91371137190184</v>
      </c>
      <c r="BD44" s="89">
        <v>-29.047926032842156</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9"/>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-26.756282589000804</v>
      </c>
      <c r="AI45" s="59">
        <v>12.99832972985935</v>
      </c>
      <c r="AJ45" s="59">
        <v>8.3319935083390391</v>
      </c>
      <c r="AK45" s="59">
        <v>-20.184443858180117</v>
      </c>
      <c r="AL45" s="59">
        <v>-13.889962275254206</v>
      </c>
      <c r="AM45" s="59">
        <v>-2.3534196751388521</v>
      </c>
      <c r="AN45" s="59">
        <v>-31.944939910111728</v>
      </c>
      <c r="AO45" s="59">
        <v>-10.112820682687698</v>
      </c>
      <c r="AP45" s="59">
        <v>-18.747786870266353</v>
      </c>
      <c r="AQ45" s="59">
        <v>-19.07336056677164</v>
      </c>
      <c r="AR45" s="60">
        <v>-9.3991053312813335</v>
      </c>
      <c r="AT45" s="76"/>
      <c r="AU45" s="71" t="s">
        <v>23</v>
      </c>
      <c r="AV45" s="59">
        <v>-13.889336599504318</v>
      </c>
      <c r="AW45" s="59">
        <v>-22.957275261755825</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75999.44</v>
      </c>
      <c r="D46" s="88">
        <v>44165.220000000008</v>
      </c>
      <c r="E46" s="88">
        <v>250174.71999999988</v>
      </c>
      <c r="F46" s="88">
        <v>36533.75</v>
      </c>
      <c r="G46" s="88">
        <v>10955.5</v>
      </c>
      <c r="H46" s="88">
        <v>37023.770000000004</v>
      </c>
      <c r="I46" s="88">
        <v>18461</v>
      </c>
      <c r="J46" s="88">
        <v>26352</v>
      </c>
      <c r="K46" s="88">
        <v>17651.899999999998</v>
      </c>
      <c r="L46" s="88">
        <v>42812.12</v>
      </c>
      <c r="M46" s="88">
        <v>73967.41</v>
      </c>
      <c r="N46" s="91">
        <v>634096.82999999996</v>
      </c>
      <c r="O46" s="129"/>
      <c r="P46" s="76"/>
      <c r="Q46" s="87" t="s">
        <v>24</v>
      </c>
      <c r="R46" s="89">
        <v>-14.720022044139043</v>
      </c>
      <c r="S46" s="89">
        <v>-27.449812853112576</v>
      </c>
      <c r="T46" s="89">
        <v>21.803263858858244</v>
      </c>
      <c r="U46" s="89">
        <v>15.11562759457054</v>
      </c>
      <c r="V46" s="89">
        <v>-4.0254051686377466</v>
      </c>
      <c r="W46" s="89">
        <v>-19.142248197538393</v>
      </c>
      <c r="X46" s="89">
        <v>53.430656049875324</v>
      </c>
      <c r="Y46" s="89">
        <v>-19.080629188641439</v>
      </c>
      <c r="Z46" s="89">
        <v>14.895043447131172</v>
      </c>
      <c r="AA46" s="89">
        <v>-3.4328475365655748</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13.577978718415707</v>
      </c>
      <c r="AN46" s="89">
        <v>-27.898920977084344</v>
      </c>
      <c r="AO46" s="89">
        <v>-1.6785063552345605</v>
      </c>
      <c r="AP46" s="89">
        <v>-13.571650360175013</v>
      </c>
      <c r="AQ46" s="89">
        <v>-17.518028502943935</v>
      </c>
      <c r="AR46" s="90">
        <v>-6.243009606868867</v>
      </c>
      <c r="AT46" s="76"/>
      <c r="AU46" s="87" t="s">
        <v>24</v>
      </c>
      <c r="AV46" s="89">
        <v>-13.692424129269625</v>
      </c>
      <c r="AW46" s="89">
        <v>-22.947439266038074</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67051.099999999991</v>
      </c>
      <c r="D47" s="78">
        <v>51888.2</v>
      </c>
      <c r="E47" s="78">
        <v>236167.2</v>
      </c>
      <c r="F47" s="78">
        <v>33020.520000000004</v>
      </c>
      <c r="G47" s="78">
        <v>10282.25</v>
      </c>
      <c r="H47" s="78">
        <v>31829.7</v>
      </c>
      <c r="I47" s="78">
        <v>18467.72</v>
      </c>
      <c r="J47" s="78">
        <v>25586.75</v>
      </c>
      <c r="K47" s="78">
        <v>14831.5</v>
      </c>
      <c r="L47" s="78">
        <v>39768</v>
      </c>
      <c r="M47" s="78">
        <v>72234.290000000008</v>
      </c>
      <c r="N47" s="79">
        <v>601127.2300000001</v>
      </c>
      <c r="O47" s="129"/>
      <c r="P47" s="76"/>
      <c r="Q47" s="71" t="s">
        <v>25</v>
      </c>
      <c r="R47" s="59">
        <v>-33.426689988620666</v>
      </c>
      <c r="S47" s="59">
        <v>-20.263427181110643</v>
      </c>
      <c r="T47" s="59">
        <v>8.6514082708915083</v>
      </c>
      <c r="U47" s="59">
        <v>6.5021059798604028</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-25.757433482436184</v>
      </c>
      <c r="AH47" s="59">
        <v>-25.254541722987312</v>
      </c>
      <c r="AI47" s="59">
        <v>14.072313894342557</v>
      </c>
      <c r="AJ47" s="59">
        <v>9.6470704003936731</v>
      </c>
      <c r="AK47" s="59">
        <v>-17.063722496347864</v>
      </c>
      <c r="AL47" s="59">
        <v>-20.221483771700804</v>
      </c>
      <c r="AM47" s="59">
        <v>20.964948614437233</v>
      </c>
      <c r="AN47" s="59">
        <v>-29.173480202357055</v>
      </c>
      <c r="AO47" s="59">
        <v>0.21202227124696549</v>
      </c>
      <c r="AP47" s="59">
        <v>-15.444768707462345</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-8.050878191993732</v>
      </c>
    </row>
    <row r="48" spans="1:59" s="75" customFormat="1" ht="15" x14ac:dyDescent="0.5">
      <c r="A48" s="77"/>
      <c r="B48" s="87" t="s">
        <v>26</v>
      </c>
      <c r="C48" s="88">
        <v>75639.34</v>
      </c>
      <c r="D48" s="88">
        <v>52942.029999999992</v>
      </c>
      <c r="E48" s="88">
        <v>261006.86999999985</v>
      </c>
      <c r="F48" s="88">
        <v>29569</v>
      </c>
      <c r="G48" s="88">
        <v>10174.5</v>
      </c>
      <c r="H48" s="88">
        <v>33789.179999999993</v>
      </c>
      <c r="I48" s="88">
        <v>21843.54</v>
      </c>
      <c r="J48" s="88">
        <v>28258.449999999997</v>
      </c>
      <c r="K48" s="88">
        <v>15475.25</v>
      </c>
      <c r="L48" s="88">
        <v>39735.15</v>
      </c>
      <c r="M48" s="88">
        <v>90831.22</v>
      </c>
      <c r="N48" s="91">
        <v>659264.52999999991</v>
      </c>
      <c r="O48" s="129"/>
      <c r="P48" s="76"/>
      <c r="Q48" s="87" t="s">
        <v>26</v>
      </c>
      <c r="R48" s="89">
        <v>-22.087388141275639</v>
      </c>
      <c r="S48" s="89">
        <v>-19.494311671584683</v>
      </c>
      <c r="T48" s="89">
        <v>16.99685582587982</v>
      </c>
      <c r="U48" s="89">
        <v>2.4934444611979671</v>
      </c>
      <c r="V48" s="89">
        <v>-21.083554710980977</v>
      </c>
      <c r="W48" s="89">
        <v>-29.398173250932615</v>
      </c>
      <c r="X48" s="89">
        <v>87.999259829846949</v>
      </c>
      <c r="Y48" s="89">
        <v>-25.657373767136448</v>
      </c>
      <c r="Z48" s="89">
        <v>26.72218605546206</v>
      </c>
      <c r="AA48" s="89">
        <v>-24.877263126530906</v>
      </c>
      <c r="AB48" s="89">
        <v>1.0325245167149859</v>
      </c>
      <c r="AC48" s="90">
        <v>-3.0739501894151573</v>
      </c>
      <c r="AE48" s="76"/>
      <c r="AF48" s="87" t="s">
        <v>26</v>
      </c>
      <c r="AG48" s="89">
        <v>-24.96375627876354</v>
      </c>
      <c r="AH48" s="89">
        <v>-24.067076494486244</v>
      </c>
      <c r="AI48" s="89">
        <v>14.707465830086178</v>
      </c>
      <c r="AJ48" s="89">
        <v>8.2658313436557336</v>
      </c>
      <c r="AK48" s="89">
        <v>-17.935122538469813</v>
      </c>
      <c r="AL48" s="89">
        <v>-22.157070273360077</v>
      </c>
      <c r="AM48" s="89">
        <v>32.687138984509772</v>
      </c>
      <c r="AN48" s="89">
        <v>-28.429084715591969</v>
      </c>
      <c r="AO48" s="89">
        <v>4.7268766639193274</v>
      </c>
      <c r="AP48" s="89">
        <v>-17.576853744141317</v>
      </c>
      <c r="AQ48" s="89">
        <v>-15.583117334564733</v>
      </c>
      <c r="AR48" s="90">
        <v>-6.9009737729809046</v>
      </c>
      <c r="AT48" s="76"/>
      <c r="AU48" s="87" t="s">
        <v>26</v>
      </c>
      <c r="AV48" s="89">
        <v>-18.05348388046292</v>
      </c>
      <c r="AW48" s="89">
        <v>-23.720770860148264</v>
      </c>
      <c r="AX48" s="89">
        <v>7.4176302860689702</v>
      </c>
      <c r="AY48" s="89">
        <v>34.433316535213919</v>
      </c>
      <c r="AZ48" s="89">
        <v>-13.34081685519385</v>
      </c>
      <c r="BA48" s="89">
        <v>-18.403118303646764</v>
      </c>
      <c r="BB48" s="89">
        <v>14.648268468695221</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60640.700000000004</v>
      </c>
      <c r="D49" s="78">
        <v>52897.77</v>
      </c>
      <c r="E49" s="78">
        <v>238831.2999999999</v>
      </c>
      <c r="F49" s="78">
        <v>23134.25</v>
      </c>
      <c r="G49" s="78">
        <v>9460</v>
      </c>
      <c r="H49" s="78">
        <v>29346.7</v>
      </c>
      <c r="I49" s="78">
        <v>18612.150000000001</v>
      </c>
      <c r="J49" s="78">
        <v>30115.75</v>
      </c>
      <c r="K49" s="78">
        <v>16597.25</v>
      </c>
      <c r="L49" s="78">
        <v>31035.4</v>
      </c>
      <c r="M49" s="78">
        <v>75037.799999999988</v>
      </c>
      <c r="N49" s="79">
        <v>585709.06999999995</v>
      </c>
      <c r="O49" s="129"/>
      <c r="P49" s="76"/>
      <c r="Q49" s="71" t="s">
        <v>27</v>
      </c>
      <c r="R49" s="59">
        <v>-29.669224169105519</v>
      </c>
      <c r="S49" s="59">
        <v>-5.4900787198993868</v>
      </c>
      <c r="T49" s="59">
        <v>6.9534404647225045</v>
      </c>
      <c r="U49" s="59">
        <v>-11.528275730197421</v>
      </c>
      <c r="V49" s="59">
        <v>-11.547452080411404</v>
      </c>
      <c r="W49" s="59">
        <v>-25.099570071680233</v>
      </c>
      <c r="X49" s="59">
        <v>57.34206321698187</v>
      </c>
      <c r="Y49" s="59">
        <v>-14.409850508725057</v>
      </c>
      <c r="Z49" s="59">
        <v>72.385230577482332</v>
      </c>
      <c r="AA49" s="59">
        <v>-32.497503625208168</v>
      </c>
      <c r="AB49" s="59">
        <v>-4.6913695657309944</v>
      </c>
      <c r="AC49" s="60">
        <v>-5.9664707025632708</v>
      </c>
      <c r="AE49" s="76"/>
      <c r="AF49" s="71" t="s">
        <v>27</v>
      </c>
      <c r="AG49" s="59">
        <v>-25.721903746460342</v>
      </c>
      <c r="AH49" s="59">
        <v>-21.294162842825074</v>
      </c>
      <c r="AI49" s="59">
        <v>13.322828027902162</v>
      </c>
      <c r="AJ49" s="59">
        <v>5.3176864249475386</v>
      </c>
      <c r="AK49" s="59">
        <v>-16.96154492932898</v>
      </c>
      <c r="AL49" s="59">
        <v>-22.590358661055845</v>
      </c>
      <c r="AM49" s="59">
        <v>36.413142585058154</v>
      </c>
      <c r="AN49" s="59">
        <v>-26.131861028616981</v>
      </c>
      <c r="AO49" s="59">
        <v>12.736036845735541</v>
      </c>
      <c r="AP49" s="59">
        <v>-20.027018893295448</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-23.620913577674045</v>
      </c>
      <c r="BD49" s="59">
        <v>-11.506654496493937</v>
      </c>
      <c r="BE49" s="59">
        <v>-13.596593840959088</v>
      </c>
      <c r="BF49" s="59">
        <v>-15.35690377208536</v>
      </c>
      <c r="BG49" s="60">
        <v>-7.0972010020399949</v>
      </c>
    </row>
    <row r="50" spans="1:59" s="75" customFormat="1" ht="15" x14ac:dyDescent="0.5">
      <c r="A50" s="77"/>
      <c r="B50" s="87" t="s">
        <v>28</v>
      </c>
      <c r="C50" s="88">
        <v>76130.739999999991</v>
      </c>
      <c r="D50" s="88">
        <v>62407.29</v>
      </c>
      <c r="E50" s="88">
        <v>277812.29999999993</v>
      </c>
      <c r="F50" s="88">
        <v>29456.5</v>
      </c>
      <c r="G50" s="88">
        <v>10947.5</v>
      </c>
      <c r="H50" s="88">
        <v>36275.800000000003</v>
      </c>
      <c r="I50" s="88">
        <v>25358.09</v>
      </c>
      <c r="J50" s="88">
        <v>35022.520000000004</v>
      </c>
      <c r="K50" s="88">
        <v>18670.5</v>
      </c>
      <c r="L50" s="88">
        <v>33760.630000000005</v>
      </c>
      <c r="M50" s="88">
        <v>89804.83</v>
      </c>
      <c r="N50" s="91">
        <v>695646.7</v>
      </c>
      <c r="O50" s="129"/>
      <c r="P50" s="252"/>
      <c r="Q50" s="87" t="s">
        <v>28</v>
      </c>
      <c r="R50" s="89">
        <v>-16.767532984357302</v>
      </c>
      <c r="S50" s="89">
        <v>5.294638699358174</v>
      </c>
      <c r="T50" s="89">
        <v>11.934145667419656</v>
      </c>
      <c r="U50" s="89">
        <v>7.6242932434530815</v>
      </c>
      <c r="V50" s="89">
        <v>-27.969865447248083</v>
      </c>
      <c r="W50" s="89">
        <v>-30.61268366431932</v>
      </c>
      <c r="X50" s="89">
        <v>116.7821329343877</v>
      </c>
      <c r="Y50" s="89">
        <v>-2.8144324890563013</v>
      </c>
      <c r="Z50" s="89">
        <v>82.565331116923744</v>
      </c>
      <c r="AA50" s="89">
        <v>-28.668119618119547</v>
      </c>
      <c r="AB50" s="89">
        <v>1.0848363453606282</v>
      </c>
      <c r="AC50" s="90">
        <v>1.1248379945226503</v>
      </c>
      <c r="AE50" s="252"/>
      <c r="AF50" s="87" t="s">
        <v>28</v>
      </c>
      <c r="AG50" s="89">
        <v>-24.414811423291923</v>
      </c>
      <c r="AH50" s="89">
        <v>-17.665082884663676</v>
      </c>
      <c r="AI50" s="89">
        <v>13.092855456685569</v>
      </c>
      <c r="AJ50" s="89">
        <v>5.6287777583861924</v>
      </c>
      <c r="AK50" s="89">
        <v>-18.921396249445053</v>
      </c>
      <c r="AL50" s="89">
        <v>-23.907755668666667</v>
      </c>
      <c r="AM50" s="89">
        <v>46.862301230231793</v>
      </c>
      <c r="AN50" s="89">
        <v>-22.780988719157719</v>
      </c>
      <c r="AO50" s="89">
        <v>20.53554782659981</v>
      </c>
      <c r="AP50" s="89">
        <v>-21.276516959522354</v>
      </c>
      <c r="AQ50" s="89">
        <v>-11.763810708063033</v>
      </c>
      <c r="AR50" s="90">
        <v>-5.5561040922024318</v>
      </c>
      <c r="AT50" s="76"/>
      <c r="AU50" s="87" t="s">
        <v>28</v>
      </c>
      <c r="AV50" s="89">
        <v>-20.111480283568369</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9"/>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-24.887026334395074</v>
      </c>
      <c r="AH51" s="59">
        <v>-16.85489762409442</v>
      </c>
      <c r="AI51" s="59">
        <v>11.777536399055606</v>
      </c>
      <c r="AJ51" s="59">
        <v>2.9918685645294403</v>
      </c>
      <c r="AK51" s="59">
        <v>-21.003216587234192</v>
      </c>
      <c r="AL51" s="59">
        <v>-26.363233628276149</v>
      </c>
      <c r="AM51" s="59">
        <v>47.195031530183144</v>
      </c>
      <c r="AN51" s="59">
        <v>-22.030361176478308</v>
      </c>
      <c r="AO51" s="59">
        <v>24.231617361937239</v>
      </c>
      <c r="AP51" s="59">
        <v>-21.863360474802803</v>
      </c>
      <c r="AQ51" s="59">
        <v>-11.703966042052727</v>
      </c>
      <c r="AR51" s="60">
        <v>-6.1592938318055701</v>
      </c>
      <c r="AT51" s="76"/>
      <c r="AU51" s="71" t="s">
        <v>29</v>
      </c>
      <c r="AV51" s="59">
        <v>-21.942217676112165</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9"/>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-23.041093969911316</v>
      </c>
      <c r="AH52" s="89">
        <v>-15.513742795162656</v>
      </c>
      <c r="AI52" s="89">
        <v>13.461369488089247</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-18.302882925013904</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ht="15" x14ac:dyDescent="0.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94105.706666666665</v>
      </c>
      <c r="N53" s="79">
        <v>709924.12666666682</v>
      </c>
      <c r="O53" s="129"/>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7.3671861356485095</v>
      </c>
      <c r="AC53" s="60">
        <v>3.0096269689027508</v>
      </c>
      <c r="AE53" s="76"/>
      <c r="AF53" s="71" t="s">
        <v>31</v>
      </c>
      <c r="AG53" s="59">
        <v>-20.800229361846291</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-8.0554572120403805</v>
      </c>
      <c r="AR53" s="60">
        <v>-3.9601391725796304</v>
      </c>
      <c r="AT53" s="76"/>
      <c r="AU53" s="71" t="s">
        <v>31</v>
      </c>
      <c r="AV53" s="59">
        <v>-20.255475530445821</v>
      </c>
      <c r="AW53" s="59">
        <v>-17.297773094338339</v>
      </c>
      <c r="AX53" s="59">
        <v>12.511703091147083</v>
      </c>
      <c r="AY53" s="59">
        <v>9.1428962447260886</v>
      </c>
      <c r="AZ53" s="59">
        <v>-18.079105894582057</v>
      </c>
      <c r="BA53" s="59">
        <v>-23.911919828838407</v>
      </c>
      <c r="BB53" s="59">
        <v>43.312104995943855</v>
      </c>
      <c r="BC53" s="59">
        <v>-18.407736983283655</v>
      </c>
      <c r="BD53" s="59">
        <v>9.7642484868863448</v>
      </c>
      <c r="BE53" s="59">
        <v>-20.501056467083771</v>
      </c>
      <c r="BF53" s="59">
        <v>-10.523074525720773</v>
      </c>
      <c r="BG53" s="60">
        <v>-4.7861145136066483</v>
      </c>
    </row>
    <row r="54" spans="1:59" s="75" customFormat="1" ht="15" x14ac:dyDescent="0.5">
      <c r="A54" s="112"/>
      <c r="B54" s="236" t="s">
        <v>32</v>
      </c>
      <c r="C54" s="104">
        <v>75690.109999999986</v>
      </c>
      <c r="D54" s="270">
        <v>52669.759999999995</v>
      </c>
      <c r="E54" s="270">
        <v>243314.28</v>
      </c>
      <c r="F54" s="270">
        <v>24746.75</v>
      </c>
      <c r="G54" s="270">
        <v>10983</v>
      </c>
      <c r="H54" s="270">
        <v>36031.600000000006</v>
      </c>
      <c r="I54" s="270">
        <v>23221.65</v>
      </c>
      <c r="J54" s="270">
        <v>37461.61</v>
      </c>
      <c r="K54" s="270">
        <v>11456.75</v>
      </c>
      <c r="L54" s="270">
        <v>34053.839999999997</v>
      </c>
      <c r="M54" s="270">
        <v>87247.46</v>
      </c>
      <c r="N54" s="271">
        <v>636876.80999999994</v>
      </c>
      <c r="O54" s="129"/>
      <c r="P54" s="119"/>
      <c r="Q54" s="236" t="s">
        <v>32</v>
      </c>
      <c r="R54" s="272">
        <v>2.2476621468735516</v>
      </c>
      <c r="S54" s="272">
        <v>2.262701203800745</v>
      </c>
      <c r="T54" s="272">
        <v>3.6500217256099035</v>
      </c>
      <c r="U54" s="272">
        <v>-13.506168955995946</v>
      </c>
      <c r="V54" s="272">
        <v>-7.3692200645202064</v>
      </c>
      <c r="W54" s="272">
        <v>-31.793482941839997</v>
      </c>
      <c r="X54" s="272">
        <v>50.391495259313018</v>
      </c>
      <c r="Y54" s="272">
        <v>35.727766294512236</v>
      </c>
      <c r="Z54" s="272">
        <v>-26.554021827208103</v>
      </c>
      <c r="AA54" s="272">
        <v>-28.189755046077792</v>
      </c>
      <c r="AB54" s="272">
        <v>2.2151637358861507</v>
      </c>
      <c r="AC54" s="273">
        <v>-1.2579488384990896</v>
      </c>
      <c r="AE54" s="119"/>
      <c r="AF54" s="236" t="s">
        <v>32</v>
      </c>
      <c r="AG54" s="272">
        <v>-19.011751220278683</v>
      </c>
      <c r="AH54" s="272">
        <v>-13.131351779932444</v>
      </c>
      <c r="AI54" s="272">
        <v>12.593198726562377</v>
      </c>
      <c r="AJ54" s="272">
        <v>-1.1043713029075661</v>
      </c>
      <c r="AK54" s="272">
        <v>-17.710459882849548</v>
      </c>
      <c r="AL54" s="272">
        <v>-27.592295268697313</v>
      </c>
      <c r="AM54" s="272">
        <v>51.226585230391919</v>
      </c>
      <c r="AN54" s="272">
        <v>-11.419554468086403</v>
      </c>
      <c r="AO54" s="272">
        <v>13.430370045166384</v>
      </c>
      <c r="AP54" s="272">
        <v>-22.415247135984643</v>
      </c>
      <c r="AQ54" s="272">
        <v>-7.1311464479765334</v>
      </c>
      <c r="AR54" s="273">
        <v>-3.7181705796305522</v>
      </c>
      <c r="AT54" s="119"/>
      <c r="AU54" s="236" t="s">
        <v>32</v>
      </c>
      <c r="AV54" s="272">
        <v>-18.731313988298552</v>
      </c>
      <c r="AW54" s="272">
        <v>-14.608279411433855</v>
      </c>
      <c r="AX54" s="272">
        <v>12.628597040948648</v>
      </c>
      <c r="AY54" s="272">
        <v>3.7408075941795005</v>
      </c>
      <c r="AZ54" s="272">
        <v>-17.134508271980891</v>
      </c>
      <c r="BA54" s="272">
        <v>-25.671912643374213</v>
      </c>
      <c r="BB54" s="272">
        <v>46.28118600511587</v>
      </c>
      <c r="BC54" s="272">
        <v>-13.029118800631267</v>
      </c>
      <c r="BD54" s="272">
        <v>9.889793841204181</v>
      </c>
      <c r="BE54" s="272">
        <v>-22.151153177484062</v>
      </c>
      <c r="BF54" s="272">
        <v>-8.1647935359471404</v>
      </c>
      <c r="BG54" s="273">
        <v>-3.9043588257761712</v>
      </c>
    </row>
    <row r="55" spans="1:59" s="75" customFormat="1" ht="15" x14ac:dyDescent="0.5">
      <c r="A55" s="77"/>
      <c r="B55" s="72"/>
      <c r="C55" s="80"/>
      <c r="D55" s="80"/>
      <c r="E55" s="80"/>
      <c r="F55" s="80"/>
      <c r="G55" s="80"/>
      <c r="H55" s="80"/>
      <c r="I55" s="80"/>
      <c r="J55" s="80"/>
      <c r="K55" s="80"/>
      <c r="L55" s="80"/>
      <c r="M55" s="80"/>
      <c r="N55" s="80"/>
      <c r="O55" s="129"/>
      <c r="P55" s="77"/>
      <c r="Q55" s="72"/>
      <c r="R55" s="57"/>
      <c r="S55" s="57"/>
      <c r="T55" s="57"/>
      <c r="U55" s="57"/>
      <c r="V55" s="57"/>
      <c r="W55" s="57"/>
      <c r="X55" s="57"/>
      <c r="Y55" s="57"/>
      <c r="Z55" s="57"/>
      <c r="AA55" s="57"/>
      <c r="AB55" s="57"/>
      <c r="AC55" s="57"/>
      <c r="AE55" s="77"/>
      <c r="AF55" s="72"/>
      <c r="AG55" s="57"/>
      <c r="AH55" s="57"/>
      <c r="AI55" s="57"/>
      <c r="AJ55" s="57"/>
      <c r="AK55" s="57"/>
      <c r="AL55" s="57"/>
      <c r="AM55" s="57"/>
      <c r="AN55" s="57"/>
      <c r="AO55" s="57"/>
      <c r="AP55" s="57"/>
      <c r="AQ55" s="57"/>
      <c r="AR55" s="57"/>
    </row>
    <row r="56" spans="1:59" s="48" customFormat="1" ht="15" x14ac:dyDescent="0.5">
      <c r="A56" s="113"/>
      <c r="B56" s="114"/>
      <c r="P56" s="148"/>
      <c r="Q56" s="121"/>
      <c r="R56" s="149"/>
      <c r="S56" s="149"/>
      <c r="T56" s="149"/>
      <c r="U56" s="149"/>
      <c r="V56" s="149"/>
      <c r="W56" s="149"/>
      <c r="X56" s="149"/>
      <c r="Y56" s="149"/>
      <c r="Z56" s="149"/>
      <c r="AA56" s="149"/>
      <c r="AB56" s="149"/>
      <c r="AC56" s="149"/>
      <c r="AD56" s="21"/>
      <c r="AE56" s="148"/>
      <c r="AF56" s="121"/>
      <c r="AG56" s="149"/>
      <c r="AH56" s="149"/>
      <c r="AI56" s="149"/>
      <c r="AJ56" s="149"/>
      <c r="AK56" s="149"/>
      <c r="AL56" s="149"/>
      <c r="AM56" s="149"/>
      <c r="AN56" s="149"/>
      <c r="AO56" s="149"/>
      <c r="AP56" s="149"/>
      <c r="AQ56" s="149"/>
      <c r="AR56" s="149"/>
      <c r="AS56" s="21"/>
      <c r="AT56" s="21"/>
      <c r="AU56" s="21"/>
    </row>
    <row r="57" spans="1:59" s="48" customFormat="1" ht="17.25" customHeight="1" x14ac:dyDescent="0.35">
      <c r="A57" s="357" t="s">
        <v>46</v>
      </c>
      <c r="B57" s="358"/>
      <c r="C57" s="358"/>
      <c r="D57" s="358"/>
      <c r="E57" s="358"/>
      <c r="F57" s="358"/>
      <c r="G57" s="358"/>
      <c r="H57" s="358"/>
      <c r="I57" s="358"/>
      <c r="J57" s="358"/>
      <c r="K57" s="358"/>
      <c r="L57" s="358"/>
      <c r="M57" s="358"/>
      <c r="N57" s="359"/>
      <c r="P57" s="146" t="s">
        <v>46</v>
      </c>
      <c r="Q57" s="94"/>
      <c r="R57" s="94"/>
      <c r="S57" s="94"/>
      <c r="T57" s="94"/>
      <c r="U57" s="94"/>
      <c r="V57" s="94"/>
      <c r="W57" s="94"/>
      <c r="X57" s="94"/>
      <c r="Y57" s="94"/>
      <c r="Z57" s="94"/>
      <c r="AA57" s="94"/>
      <c r="AB57" s="94"/>
      <c r="AC57" s="95"/>
      <c r="AE57" s="146" t="s">
        <v>46</v>
      </c>
      <c r="AF57" s="94"/>
      <c r="AG57" s="94"/>
      <c r="AH57" s="94"/>
      <c r="AI57" s="94"/>
      <c r="AJ57" s="94"/>
      <c r="AK57" s="94"/>
      <c r="AL57" s="61"/>
      <c r="AM57" s="61"/>
      <c r="AN57" s="61"/>
      <c r="AO57" s="61"/>
      <c r="AP57" s="61"/>
      <c r="AQ57" s="61"/>
      <c r="AR57" s="62"/>
      <c r="AT57" s="220" t="s">
        <v>46</v>
      </c>
      <c r="AU57" s="221"/>
      <c r="AV57" s="221"/>
      <c r="AW57" s="221"/>
      <c r="AX57" s="221"/>
      <c r="AY57" s="221"/>
      <c r="AZ57" s="221"/>
      <c r="BA57" s="222"/>
      <c r="BB57" s="222"/>
      <c r="BC57" s="222"/>
      <c r="BD57" s="222"/>
      <c r="BE57" s="222"/>
      <c r="BF57" s="222"/>
      <c r="BG57" s="223"/>
    </row>
    <row r="58" spans="1:59" s="48" customFormat="1" ht="17.25" customHeight="1" x14ac:dyDescent="0.35">
      <c r="A58" s="49" t="s">
        <v>47</v>
      </c>
      <c r="B58" s="61"/>
      <c r="C58" s="61"/>
      <c r="D58" s="61"/>
      <c r="E58" s="61"/>
      <c r="F58" s="61"/>
      <c r="G58" s="61"/>
      <c r="H58" s="61"/>
      <c r="I58" s="61"/>
      <c r="J58" s="61"/>
      <c r="K58" s="61"/>
      <c r="L58" s="61"/>
      <c r="M58" s="96"/>
      <c r="N58" s="63"/>
      <c r="P58" s="49" t="s">
        <v>47</v>
      </c>
      <c r="Q58" s="61"/>
      <c r="R58" s="61"/>
      <c r="S58" s="61"/>
      <c r="T58" s="61"/>
      <c r="U58" s="61"/>
      <c r="V58" s="61"/>
      <c r="W58" s="61"/>
      <c r="X58" s="61"/>
      <c r="Y58" s="61"/>
      <c r="Z58" s="61"/>
      <c r="AA58" s="61"/>
      <c r="AB58" s="61"/>
      <c r="AC58" s="62"/>
      <c r="AE58" s="49" t="s">
        <v>47</v>
      </c>
      <c r="AF58" s="61"/>
      <c r="AG58" s="61"/>
      <c r="AH58" s="61"/>
      <c r="AI58" s="61"/>
      <c r="AJ58" s="61"/>
      <c r="AK58" s="61"/>
      <c r="AL58" s="61"/>
      <c r="AM58" s="61"/>
      <c r="AN58" s="61"/>
      <c r="AO58" s="61"/>
      <c r="AP58" s="61"/>
      <c r="AQ58" s="61"/>
      <c r="AR58" s="62"/>
      <c r="AT58" s="49" t="s">
        <v>47</v>
      </c>
      <c r="AU58" s="61"/>
      <c r="AV58" s="61"/>
      <c r="AW58" s="61"/>
      <c r="AX58" s="61"/>
      <c r="AY58" s="61"/>
      <c r="AZ58" s="61"/>
      <c r="BA58" s="61"/>
      <c r="BB58" s="61"/>
      <c r="BC58" s="61"/>
      <c r="BD58" s="61"/>
      <c r="BE58" s="61"/>
      <c r="BF58" s="61"/>
      <c r="BG58" s="62"/>
    </row>
    <row r="59" spans="1:59" s="48" customFormat="1" ht="15.75" customHeight="1" x14ac:dyDescent="0.35">
      <c r="A59" s="64" t="s">
        <v>71</v>
      </c>
      <c r="B59" s="65"/>
      <c r="C59" s="65"/>
      <c r="D59" s="65"/>
      <c r="E59" s="65"/>
      <c r="F59" s="65"/>
      <c r="G59" s="65"/>
      <c r="H59" s="66"/>
      <c r="I59" s="66"/>
      <c r="J59" s="66"/>
      <c r="K59" s="66"/>
      <c r="L59" s="66"/>
      <c r="M59" s="96"/>
      <c r="N59" s="97"/>
      <c r="P59" s="64" t="s">
        <v>71</v>
      </c>
      <c r="Q59" s="67"/>
      <c r="R59" s="67"/>
      <c r="S59" s="67"/>
      <c r="T59" s="67"/>
      <c r="U59" s="67"/>
      <c r="V59" s="67"/>
      <c r="W59" s="67"/>
      <c r="X59" s="67"/>
      <c r="Y59" s="67"/>
      <c r="Z59" s="67"/>
      <c r="AA59" s="67"/>
      <c r="AB59" s="67"/>
      <c r="AC59" s="68"/>
      <c r="AE59" s="64" t="s">
        <v>71</v>
      </c>
      <c r="AF59" s="50"/>
      <c r="AG59" s="50"/>
      <c r="AH59" s="50"/>
      <c r="AI59" s="50"/>
      <c r="AJ59" s="50"/>
      <c r="AK59" s="50"/>
      <c r="AL59" s="50"/>
      <c r="AM59" s="50"/>
      <c r="AN59" s="50"/>
      <c r="AO59" s="50"/>
      <c r="AP59" s="50"/>
      <c r="AQ59" s="50"/>
      <c r="AR59" s="51"/>
      <c r="AT59" s="64" t="s">
        <v>71</v>
      </c>
      <c r="AU59" s="50"/>
      <c r="AV59" s="50"/>
      <c r="AW59" s="50"/>
      <c r="AX59" s="50"/>
      <c r="AY59" s="50"/>
      <c r="AZ59" s="50"/>
      <c r="BA59" s="50"/>
      <c r="BB59" s="50"/>
      <c r="BC59" s="50"/>
      <c r="BD59" s="50"/>
      <c r="BE59" s="50"/>
      <c r="BF59" s="50"/>
      <c r="BG59" s="51"/>
    </row>
    <row r="60" spans="1:59" s="48" customFormat="1" ht="32.25" customHeight="1" x14ac:dyDescent="0.35">
      <c r="A60" s="350" t="s">
        <v>72</v>
      </c>
      <c r="B60" s="351"/>
      <c r="C60" s="351"/>
      <c r="D60" s="351"/>
      <c r="E60" s="351"/>
      <c r="F60" s="351"/>
      <c r="G60" s="351"/>
      <c r="H60" s="351"/>
      <c r="I60" s="351"/>
      <c r="J60" s="351"/>
      <c r="K60" s="351"/>
      <c r="L60" s="351"/>
      <c r="M60" s="351"/>
      <c r="N60" s="352"/>
      <c r="P60" s="350" t="s">
        <v>72</v>
      </c>
      <c r="Q60" s="351"/>
      <c r="R60" s="351"/>
      <c r="S60" s="351"/>
      <c r="T60" s="351"/>
      <c r="U60" s="351"/>
      <c r="V60" s="351"/>
      <c r="W60" s="351"/>
      <c r="X60" s="351"/>
      <c r="Y60" s="351"/>
      <c r="Z60" s="351"/>
      <c r="AA60" s="351"/>
      <c r="AB60" s="351"/>
      <c r="AC60" s="147"/>
      <c r="AE60" s="350" t="s">
        <v>72</v>
      </c>
      <c r="AF60" s="351"/>
      <c r="AG60" s="351"/>
      <c r="AH60" s="351"/>
      <c r="AI60" s="351"/>
      <c r="AJ60" s="351"/>
      <c r="AK60" s="351"/>
      <c r="AL60" s="351"/>
      <c r="AM60" s="351"/>
      <c r="AN60" s="351"/>
      <c r="AO60" s="351"/>
      <c r="AP60" s="351"/>
      <c r="AQ60" s="351"/>
      <c r="AR60" s="352"/>
      <c r="AT60" s="350" t="s">
        <v>72</v>
      </c>
      <c r="AU60" s="351"/>
      <c r="AV60" s="351"/>
      <c r="AW60" s="351"/>
      <c r="AX60" s="351"/>
      <c r="AY60" s="351"/>
      <c r="AZ60" s="351"/>
      <c r="BA60" s="351"/>
      <c r="BB60" s="351"/>
      <c r="BC60" s="351"/>
      <c r="BD60" s="351"/>
      <c r="BE60" s="351"/>
      <c r="BF60" s="351"/>
      <c r="BG60" s="352"/>
    </row>
    <row r="61" spans="1:59" s="253" customFormat="1" ht="35.25" customHeight="1" x14ac:dyDescent="0.35">
      <c r="A61" s="336" t="s">
        <v>73</v>
      </c>
      <c r="B61" s="337"/>
      <c r="C61" s="337"/>
      <c r="D61" s="337"/>
      <c r="E61" s="337"/>
      <c r="F61" s="337"/>
      <c r="G61" s="337"/>
      <c r="H61" s="337"/>
      <c r="I61" s="337"/>
      <c r="J61" s="337"/>
      <c r="K61" s="337"/>
      <c r="L61" s="337"/>
      <c r="M61" s="337"/>
      <c r="N61" s="338"/>
      <c r="P61" s="336" t="s">
        <v>73</v>
      </c>
      <c r="Q61" s="337"/>
      <c r="R61" s="337"/>
      <c r="S61" s="337"/>
      <c r="T61" s="337"/>
      <c r="U61" s="337"/>
      <c r="V61" s="337"/>
      <c r="W61" s="337"/>
      <c r="X61" s="337"/>
      <c r="Y61" s="337"/>
      <c r="Z61" s="337"/>
      <c r="AA61" s="337"/>
      <c r="AB61" s="337"/>
      <c r="AC61" s="338"/>
      <c r="AE61" s="336" t="s">
        <v>73</v>
      </c>
      <c r="AF61" s="337"/>
      <c r="AG61" s="337"/>
      <c r="AH61" s="337"/>
      <c r="AI61" s="337"/>
      <c r="AJ61" s="337"/>
      <c r="AK61" s="337"/>
      <c r="AL61" s="337"/>
      <c r="AM61" s="337"/>
      <c r="AN61" s="337"/>
      <c r="AO61" s="337"/>
      <c r="AP61" s="337"/>
      <c r="AQ61" s="337"/>
      <c r="AR61" s="338"/>
      <c r="AT61" s="336" t="s">
        <v>73</v>
      </c>
      <c r="AU61" s="337"/>
      <c r="AV61" s="337"/>
      <c r="AW61" s="337"/>
      <c r="AX61" s="337"/>
      <c r="AY61" s="337"/>
      <c r="AZ61" s="337"/>
      <c r="BA61" s="337"/>
      <c r="BB61" s="337"/>
      <c r="BC61" s="337"/>
      <c r="BD61" s="337"/>
      <c r="BE61" s="337"/>
      <c r="BF61" s="337"/>
      <c r="BG61" s="338"/>
    </row>
    <row r="62" spans="1:59" s="253" customFormat="1" ht="35.049999999999997" customHeight="1" x14ac:dyDescent="0.35">
      <c r="A62" s="353" t="s">
        <v>106</v>
      </c>
      <c r="B62" s="354"/>
      <c r="C62" s="354"/>
      <c r="D62" s="354"/>
      <c r="E62" s="354"/>
      <c r="F62" s="354"/>
      <c r="G62" s="354"/>
      <c r="H62" s="354"/>
      <c r="I62" s="354"/>
      <c r="J62" s="354"/>
      <c r="K62" s="354"/>
      <c r="L62" s="354"/>
      <c r="M62" s="354"/>
      <c r="N62" s="355"/>
      <c r="P62" s="353" t="s">
        <v>106</v>
      </c>
      <c r="Q62" s="354"/>
      <c r="R62" s="354"/>
      <c r="S62" s="354"/>
      <c r="T62" s="354"/>
      <c r="U62" s="354"/>
      <c r="V62" s="354"/>
      <c r="W62" s="354"/>
      <c r="X62" s="354"/>
      <c r="Y62" s="354"/>
      <c r="Z62" s="354"/>
      <c r="AA62" s="354"/>
      <c r="AB62" s="354"/>
      <c r="AC62" s="355"/>
      <c r="AE62" s="353" t="s">
        <v>106</v>
      </c>
      <c r="AF62" s="354"/>
      <c r="AG62" s="354"/>
      <c r="AH62" s="354"/>
      <c r="AI62" s="354"/>
      <c r="AJ62" s="354"/>
      <c r="AK62" s="354"/>
      <c r="AL62" s="354"/>
      <c r="AM62" s="354"/>
      <c r="AN62" s="354"/>
      <c r="AO62" s="354"/>
      <c r="AP62" s="354"/>
      <c r="AQ62" s="354"/>
      <c r="AR62" s="355"/>
      <c r="AT62" s="353" t="s">
        <v>106</v>
      </c>
      <c r="AU62" s="354"/>
      <c r="AV62" s="354"/>
      <c r="AW62" s="354"/>
      <c r="AX62" s="354"/>
      <c r="AY62" s="354"/>
      <c r="AZ62" s="354"/>
      <c r="BA62" s="354"/>
      <c r="BB62" s="354"/>
      <c r="BC62" s="354"/>
      <c r="BD62" s="354"/>
      <c r="BE62" s="354"/>
      <c r="BF62" s="354"/>
      <c r="BG62" s="355"/>
    </row>
    <row r="63" spans="1:59" s="48" customFormat="1" ht="19.5" customHeight="1" x14ac:dyDescent="0.35">
      <c r="A63" s="339" t="str">
        <f>+'Anexo 1'!A63</f>
        <v>Actualizado el 20 de enero de 2026</v>
      </c>
      <c r="B63" s="340"/>
      <c r="C63" s="340"/>
      <c r="D63" s="340"/>
      <c r="E63" s="340"/>
      <c r="F63" s="340"/>
      <c r="G63" s="340"/>
      <c r="H63" s="340"/>
      <c r="I63" s="340"/>
      <c r="J63" s="340"/>
      <c r="K63" s="340"/>
      <c r="L63" s="340"/>
      <c r="M63" s="340"/>
      <c r="N63" s="356"/>
      <c r="P63" s="339" t="str">
        <f>A63</f>
        <v>Actualizado el 20 de enero de 2026</v>
      </c>
      <c r="Q63" s="340"/>
      <c r="R63" s="340"/>
      <c r="S63" s="340"/>
      <c r="T63" s="340"/>
      <c r="AC63" s="52"/>
      <c r="AD63"/>
      <c r="AE63" s="339" t="str">
        <f>A63</f>
        <v>Actualizado el 20 de enero de 2026</v>
      </c>
      <c r="AF63" s="340"/>
      <c r="AG63" s="340"/>
      <c r="AH63" s="340"/>
      <c r="AI63" s="340"/>
      <c r="AR63" s="52"/>
      <c r="AS63"/>
      <c r="AT63" s="339" t="str">
        <f>P63</f>
        <v>Actualizado el 20 de enero de 2026</v>
      </c>
      <c r="AU63" s="340"/>
      <c r="AV63" s="340"/>
      <c r="AW63" s="340"/>
      <c r="AX63" s="340"/>
      <c r="BG63" s="52"/>
    </row>
    <row r="64" spans="1:59" ht="4.5" customHeight="1" x14ac:dyDescent="0.45">
      <c r="A64" s="69"/>
      <c r="B64" s="19"/>
      <c r="C64" s="19"/>
      <c r="D64" s="19"/>
      <c r="E64" s="19"/>
      <c r="F64" s="19"/>
      <c r="G64" s="19"/>
      <c r="H64" s="19"/>
      <c r="I64" s="19"/>
      <c r="J64" s="19"/>
      <c r="K64" s="19"/>
      <c r="L64" s="19"/>
      <c r="M64" s="19"/>
      <c r="N64" s="70"/>
      <c r="P64" s="69"/>
      <c r="Q64" s="19"/>
      <c r="R64" s="19"/>
      <c r="S64" s="19"/>
      <c r="T64" s="19"/>
      <c r="U64" s="19"/>
      <c r="V64" s="19"/>
      <c r="W64" s="19"/>
      <c r="X64" s="19"/>
      <c r="Y64" s="19"/>
      <c r="Z64" s="19"/>
      <c r="AA64" s="19"/>
      <c r="AB64" s="19"/>
      <c r="AC64" s="70"/>
      <c r="AD64" s="48"/>
      <c r="AE64" s="69"/>
      <c r="AF64" s="19"/>
      <c r="AG64" s="19"/>
      <c r="AH64" s="19"/>
      <c r="AI64" s="19"/>
      <c r="AJ64" s="19"/>
      <c r="AK64" s="19"/>
      <c r="AL64" s="19"/>
      <c r="AM64" s="19"/>
      <c r="AN64" s="19"/>
      <c r="AO64" s="19"/>
      <c r="AP64" s="19"/>
      <c r="AQ64" s="19"/>
      <c r="AR64" s="70"/>
      <c r="AS64" s="48"/>
      <c r="AT64" s="69"/>
      <c r="AU64" s="19"/>
      <c r="AV64" s="19"/>
      <c r="AW64" s="19"/>
      <c r="AX64" s="19"/>
      <c r="AY64" s="19"/>
      <c r="AZ64" s="19"/>
      <c r="BA64" s="19"/>
      <c r="BB64" s="19"/>
      <c r="BC64" s="19"/>
      <c r="BD64" s="19"/>
      <c r="BE64" s="19"/>
      <c r="BF64" s="19"/>
      <c r="BG64" s="70"/>
    </row>
  </sheetData>
  <mergeCells count="34">
    <mergeCell ref="A3:N4"/>
    <mergeCell ref="A5:N5"/>
    <mergeCell ref="P5:AC5"/>
    <mergeCell ref="AE5:AR5"/>
    <mergeCell ref="A6:A7"/>
    <mergeCell ref="B6:B7"/>
    <mergeCell ref="C6:M6"/>
    <mergeCell ref="P6:P7"/>
    <mergeCell ref="Q6:Q7"/>
    <mergeCell ref="A57:N57"/>
    <mergeCell ref="A60:N60"/>
    <mergeCell ref="P60:AB60"/>
    <mergeCell ref="AE60:AR60"/>
    <mergeCell ref="R6:AB6"/>
    <mergeCell ref="AE6:AE7"/>
    <mergeCell ref="AF6:AF7"/>
    <mergeCell ref="AG6:AQ6"/>
    <mergeCell ref="A61:N61"/>
    <mergeCell ref="P61:AC61"/>
    <mergeCell ref="AE61:AR61"/>
    <mergeCell ref="A63:N63"/>
    <mergeCell ref="P63:T63"/>
    <mergeCell ref="AE63:AI63"/>
    <mergeCell ref="A62:N62"/>
    <mergeCell ref="P62:AC62"/>
    <mergeCell ref="AE62:AR62"/>
    <mergeCell ref="AT61:BG61"/>
    <mergeCell ref="AT63:AX63"/>
    <mergeCell ref="AT5:BG5"/>
    <mergeCell ref="AT6:AT7"/>
    <mergeCell ref="AU6:AU7"/>
    <mergeCell ref="AV6:BF6"/>
    <mergeCell ref="AT60:BG60"/>
    <mergeCell ref="AT62:BG62"/>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41"/>
  <sheetViews>
    <sheetView showGridLines="0" topLeftCell="A2" zoomScaleNormal="100" workbookViewId="0">
      <pane ySplit="9" topLeftCell="A11" activePane="bottomLeft" state="frozen"/>
      <selection activeCell="A2" sqref="A2"/>
      <selection pane="bottomLeft" activeCell="A6" sqref="A6:H8"/>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2" bestFit="1" customWidth="1"/>
    <col min="5" max="5" width="12.84375" style="122" customWidth="1"/>
    <col min="6" max="6" width="14.15234375" style="122" bestFit="1" customWidth="1"/>
    <col min="7" max="8" width="12.84375" style="122" customWidth="1"/>
  </cols>
  <sheetData>
    <row r="1" spans="1:8" ht="54" customHeight="1" x14ac:dyDescent="0.45"/>
    <row r="2" spans="1:8" ht="54" customHeight="1" x14ac:dyDescent="0.45"/>
    <row r="4" spans="1:8" ht="12.45" x14ac:dyDescent="0.3">
      <c r="A4" s="281" t="s">
        <v>12</v>
      </c>
      <c r="B4" s="281"/>
      <c r="C4" s="281"/>
      <c r="D4" s="281"/>
      <c r="E4" s="281"/>
      <c r="F4" s="281"/>
      <c r="G4" s="281"/>
      <c r="H4" s="281"/>
    </row>
    <row r="5" spans="1:8" ht="12.45" x14ac:dyDescent="0.3">
      <c r="A5" s="281"/>
      <c r="B5" s="281"/>
      <c r="C5" s="281"/>
      <c r="D5" s="281"/>
      <c r="E5" s="281"/>
      <c r="F5" s="281"/>
      <c r="G5" s="281"/>
      <c r="H5" s="281"/>
    </row>
    <row r="6" spans="1:8" ht="12.45" x14ac:dyDescent="0.3">
      <c r="A6" s="374" t="s">
        <v>100</v>
      </c>
      <c r="B6" s="374"/>
      <c r="C6" s="374"/>
      <c r="D6" s="374"/>
      <c r="E6" s="374"/>
      <c r="F6" s="374"/>
      <c r="G6" s="374"/>
      <c r="H6" s="375"/>
    </row>
    <row r="7" spans="1:8" ht="12.45" x14ac:dyDescent="0.3">
      <c r="A7" s="374"/>
      <c r="B7" s="374"/>
      <c r="C7" s="374"/>
      <c r="D7" s="374"/>
      <c r="E7" s="374"/>
      <c r="F7" s="374"/>
      <c r="G7" s="374"/>
      <c r="H7" s="375"/>
    </row>
    <row r="8" spans="1:8" ht="15.75" customHeight="1" x14ac:dyDescent="0.3">
      <c r="A8" s="374"/>
      <c r="B8" s="374"/>
      <c r="C8" s="360"/>
      <c r="D8" s="360"/>
      <c r="E8" s="360"/>
      <c r="F8" s="360"/>
      <c r="G8" s="360"/>
      <c r="H8" s="361"/>
    </row>
    <row r="9" spans="1:8" ht="12.45" x14ac:dyDescent="0.3">
      <c r="A9" s="376" t="s">
        <v>13</v>
      </c>
      <c r="B9" s="366" t="s">
        <v>14</v>
      </c>
      <c r="C9" s="378" t="s">
        <v>74</v>
      </c>
      <c r="D9" s="366" t="s">
        <v>39</v>
      </c>
      <c r="E9" s="366" t="s">
        <v>75</v>
      </c>
      <c r="F9" s="366" t="s">
        <v>41</v>
      </c>
      <c r="G9" s="366" t="s">
        <v>42</v>
      </c>
      <c r="H9" s="380" t="s">
        <v>43</v>
      </c>
    </row>
    <row r="10" spans="1:8" ht="12.45" x14ac:dyDescent="0.3">
      <c r="A10" s="377"/>
      <c r="B10" s="367"/>
      <c r="C10" s="379"/>
      <c r="D10" s="367"/>
      <c r="E10" s="367"/>
      <c r="F10" s="367"/>
      <c r="G10" s="367"/>
      <c r="H10" s="381"/>
    </row>
    <row r="11" spans="1:8" x14ac:dyDescent="0.5">
      <c r="A11" s="210">
        <v>2022</v>
      </c>
      <c r="B11" s="87" t="s">
        <v>21</v>
      </c>
      <c r="C11" s="210" t="s">
        <v>60</v>
      </c>
      <c r="D11" s="211">
        <v>28353.149995803833</v>
      </c>
      <c r="E11" s="212">
        <v>17866.580169989684</v>
      </c>
      <c r="F11" s="212">
        <v>9681.0800049591053</v>
      </c>
      <c r="G11" s="212">
        <v>4765.3399998092655</v>
      </c>
      <c r="H11" s="213">
        <v>60666.150170561887</v>
      </c>
    </row>
    <row r="12" spans="1:8" x14ac:dyDescent="0.5">
      <c r="A12" s="210">
        <v>2022</v>
      </c>
      <c r="B12" s="87" t="s">
        <v>23</v>
      </c>
      <c r="C12" s="210" t="s">
        <v>60</v>
      </c>
      <c r="D12" s="211">
        <v>36991.249996423721</v>
      </c>
      <c r="E12" s="212">
        <v>21588.977938770837</v>
      </c>
      <c r="F12" s="212">
        <v>11983.800008201601</v>
      </c>
      <c r="G12" s="212">
        <v>9609.5499999999993</v>
      </c>
      <c r="H12" s="213">
        <v>80173.577943396158</v>
      </c>
    </row>
    <row r="13" spans="1:8" x14ac:dyDescent="0.5">
      <c r="A13" s="210">
        <v>2022</v>
      </c>
      <c r="B13" s="87" t="s">
        <v>24</v>
      </c>
      <c r="C13" s="210" t="s">
        <v>60</v>
      </c>
      <c r="D13" s="211">
        <v>44847.800016021727</v>
      </c>
      <c r="E13" s="212">
        <v>26287.006394055388</v>
      </c>
      <c r="F13" s="212">
        <v>14138.95001525879</v>
      </c>
      <c r="G13" s="212">
        <v>9563.11</v>
      </c>
      <c r="H13" s="213">
        <v>94836.866425335902</v>
      </c>
    </row>
    <row r="14" spans="1:8" x14ac:dyDescent="0.5">
      <c r="A14" s="210">
        <v>2022</v>
      </c>
      <c r="B14" s="87" t="s">
        <v>25</v>
      </c>
      <c r="C14" s="210" t="s">
        <v>60</v>
      </c>
      <c r="D14" s="211">
        <v>37781.9</v>
      </c>
      <c r="E14" s="212">
        <v>23069.737805695964</v>
      </c>
      <c r="F14" s="212">
        <v>12209.85</v>
      </c>
      <c r="G14" s="212">
        <v>9922.01</v>
      </c>
      <c r="H14" s="213">
        <v>82983.497805695966</v>
      </c>
    </row>
    <row r="15" spans="1:8" x14ac:dyDescent="0.5">
      <c r="A15" s="210">
        <v>2022</v>
      </c>
      <c r="B15" s="87" t="s">
        <v>26</v>
      </c>
      <c r="C15" s="210" t="s">
        <v>60</v>
      </c>
      <c r="D15" s="211">
        <v>40514.75001401901</v>
      </c>
      <c r="E15" s="212">
        <v>23064.449079435966</v>
      </c>
      <c r="F15" s="212">
        <v>15003.60600228882</v>
      </c>
      <c r="G15" s="212">
        <v>10008.939999999999</v>
      </c>
      <c r="H15" s="213">
        <v>88591.745095743798</v>
      </c>
    </row>
    <row r="16" spans="1:8" x14ac:dyDescent="0.5">
      <c r="A16" s="210">
        <v>2022</v>
      </c>
      <c r="B16" s="87" t="s">
        <v>27</v>
      </c>
      <c r="C16" s="210" t="s">
        <v>60</v>
      </c>
      <c r="D16" s="211">
        <v>44575.749974822989</v>
      </c>
      <c r="E16" s="212">
        <v>24902.494450442493</v>
      </c>
      <c r="F16" s="212">
        <v>11243.199996471405</v>
      </c>
      <c r="G16" s="212">
        <v>9752.4499938964836</v>
      </c>
      <c r="H16" s="213">
        <v>90473.894415633375</v>
      </c>
    </row>
    <row r="17" spans="1:8" x14ac:dyDescent="0.5">
      <c r="A17" s="210">
        <v>2022</v>
      </c>
      <c r="B17" s="87" t="s">
        <v>28</v>
      </c>
      <c r="C17" s="210" t="s">
        <v>60</v>
      </c>
      <c r="D17" s="211">
        <v>43095.509999999995</v>
      </c>
      <c r="E17" s="212">
        <v>27686.705401105821</v>
      </c>
      <c r="F17" s="212">
        <v>12745.65</v>
      </c>
      <c r="G17" s="212">
        <v>9829.9000000000015</v>
      </c>
      <c r="H17" s="213">
        <v>93357.765401105804</v>
      </c>
    </row>
    <row r="18" spans="1:8" x14ac:dyDescent="0.5">
      <c r="A18" s="210">
        <v>2022</v>
      </c>
      <c r="B18" s="87" t="s">
        <v>29</v>
      </c>
      <c r="C18" s="210" t="s">
        <v>60</v>
      </c>
      <c r="D18" s="211">
        <v>46225.940001907351</v>
      </c>
      <c r="E18" s="212">
        <v>27916.798492014346</v>
      </c>
      <c r="F18" s="212">
        <v>15096.300002288819</v>
      </c>
      <c r="G18" s="212">
        <v>11832.66</v>
      </c>
      <c r="H18" s="213">
        <v>101071.69849621052</v>
      </c>
    </row>
    <row r="19" spans="1:8" x14ac:dyDescent="0.5">
      <c r="A19" s="210">
        <v>2022</v>
      </c>
      <c r="B19" s="87" t="s">
        <v>30</v>
      </c>
      <c r="C19" s="210" t="s">
        <v>60</v>
      </c>
      <c r="D19" s="211">
        <v>46359.349999999991</v>
      </c>
      <c r="E19" s="212">
        <v>23632.264424759942</v>
      </c>
      <c r="F19" s="212">
        <v>15761</v>
      </c>
      <c r="G19" s="212">
        <v>10151.59</v>
      </c>
      <c r="H19" s="213">
        <v>95904.204424759926</v>
      </c>
    </row>
    <row r="20" spans="1:8" x14ac:dyDescent="0.5">
      <c r="A20" s="210">
        <v>2022</v>
      </c>
      <c r="B20" s="87" t="s">
        <v>31</v>
      </c>
      <c r="C20" s="210" t="s">
        <v>60</v>
      </c>
      <c r="D20" s="211">
        <v>43056.044993896488</v>
      </c>
      <c r="E20" s="212">
        <v>25456.340176833357</v>
      </c>
      <c r="F20" s="212">
        <v>15715.199997901917</v>
      </c>
      <c r="G20" s="212">
        <v>11873.63999961853</v>
      </c>
      <c r="H20" s="213">
        <v>96101.225168250297</v>
      </c>
    </row>
    <row r="21" spans="1:8" x14ac:dyDescent="0.5">
      <c r="A21" s="210">
        <v>2022</v>
      </c>
      <c r="B21" s="87" t="s">
        <v>32</v>
      </c>
      <c r="C21" s="210" t="s">
        <v>60</v>
      </c>
      <c r="D21" s="211">
        <v>45628.550008201593</v>
      </c>
      <c r="E21" s="212">
        <v>27134.732421984594</v>
      </c>
      <c r="F21" s="212">
        <v>14312.750003814697</v>
      </c>
      <c r="G21" s="212">
        <v>10634.09</v>
      </c>
      <c r="H21" s="213">
        <v>97710.122434000878</v>
      </c>
    </row>
    <row r="22" spans="1:8" x14ac:dyDescent="0.5">
      <c r="A22" s="210">
        <v>2022</v>
      </c>
      <c r="B22" s="87" t="s">
        <v>33</v>
      </c>
      <c r="C22" s="210" t="s">
        <v>60</v>
      </c>
      <c r="D22" s="211">
        <v>44346.010012779239</v>
      </c>
      <c r="E22" s="212">
        <v>26773.663236328539</v>
      </c>
      <c r="F22" s="212">
        <v>15885.849997329711</v>
      </c>
      <c r="G22" s="212">
        <v>12290.9</v>
      </c>
      <c r="H22" s="213">
        <v>99296.423246437495</v>
      </c>
    </row>
    <row r="23" spans="1:8" x14ac:dyDescent="0.5">
      <c r="A23" s="210">
        <v>2023</v>
      </c>
      <c r="B23" s="87" t="s">
        <v>21</v>
      </c>
      <c r="C23" s="210" t="s">
        <v>60</v>
      </c>
      <c r="D23" s="211">
        <v>37694.109999046326</v>
      </c>
      <c r="E23" s="212">
        <v>23259.25</v>
      </c>
      <c r="F23" s="212">
        <v>12503.549999046325</v>
      </c>
      <c r="G23" s="212">
        <v>8480.4599999999991</v>
      </c>
      <c r="H23" s="213">
        <v>81937.369998092647</v>
      </c>
    </row>
    <row r="24" spans="1:8" x14ac:dyDescent="0.5">
      <c r="A24" s="210">
        <v>2023</v>
      </c>
      <c r="B24" s="87" t="s">
        <v>23</v>
      </c>
      <c r="C24" s="210" t="s">
        <v>60</v>
      </c>
      <c r="D24" s="211">
        <v>46085.75001792908</v>
      </c>
      <c r="E24" s="212">
        <v>29163.9</v>
      </c>
      <c r="F24" s="212">
        <v>14296.2</v>
      </c>
      <c r="G24" s="212">
        <v>10132.5</v>
      </c>
      <c r="H24" s="213">
        <v>99678.350017929086</v>
      </c>
    </row>
    <row r="25" spans="1:8" x14ac:dyDescent="0.5">
      <c r="A25" s="210">
        <v>2023</v>
      </c>
      <c r="B25" s="87" t="s">
        <v>24</v>
      </c>
      <c r="C25" s="210" t="s">
        <v>60</v>
      </c>
      <c r="D25" s="211">
        <v>51719.850031280526</v>
      </c>
      <c r="E25" s="212">
        <v>28263.01</v>
      </c>
      <c r="F25" s="212">
        <v>14747.099997901916</v>
      </c>
      <c r="G25" s="212">
        <v>12184.2</v>
      </c>
      <c r="H25" s="213">
        <v>106914.16002918243</v>
      </c>
    </row>
    <row r="26" spans="1:8" x14ac:dyDescent="0.5">
      <c r="A26" s="210">
        <v>2023</v>
      </c>
      <c r="B26" s="87" t="s">
        <v>25</v>
      </c>
      <c r="C26" s="210" t="s">
        <v>60</v>
      </c>
      <c r="D26" s="211">
        <v>44387.29996023178</v>
      </c>
      <c r="E26" s="212">
        <v>30112.10000038147</v>
      </c>
      <c r="F26" s="212">
        <v>12537.799999809266</v>
      </c>
      <c r="G26" s="212">
        <v>11227.4</v>
      </c>
      <c r="H26" s="213">
        <v>98264.599960422522</v>
      </c>
    </row>
    <row r="27" spans="1:8" x14ac:dyDescent="0.5">
      <c r="A27" s="210">
        <v>2023</v>
      </c>
      <c r="B27" s="87" t="s">
        <v>26</v>
      </c>
      <c r="C27" s="210" t="s">
        <v>60</v>
      </c>
      <c r="D27" s="211">
        <v>56724.910040130613</v>
      </c>
      <c r="E27" s="212">
        <v>25362.799999237061</v>
      </c>
      <c r="F27" s="212">
        <v>12330.44998703003</v>
      </c>
      <c r="G27" s="212">
        <v>12730.25</v>
      </c>
      <c r="H27" s="213">
        <v>107148.4100263977</v>
      </c>
    </row>
    <row r="28" spans="1:8" x14ac:dyDescent="0.5">
      <c r="A28" s="210">
        <v>2023</v>
      </c>
      <c r="B28" s="87" t="s">
        <v>27</v>
      </c>
      <c r="C28" s="210" t="s">
        <v>60</v>
      </c>
      <c r="D28" s="211">
        <v>51951.379986572269</v>
      </c>
      <c r="E28" s="212">
        <v>26485.150001525879</v>
      </c>
      <c r="F28" s="212">
        <v>11823.969973754884</v>
      </c>
      <c r="G28" s="212">
        <v>12081.55</v>
      </c>
      <c r="H28" s="213">
        <v>102342.04996185303</v>
      </c>
    </row>
    <row r="29" spans="1:8" x14ac:dyDescent="0.5">
      <c r="A29" s="210">
        <v>2023</v>
      </c>
      <c r="B29" s="87" t="s">
        <v>28</v>
      </c>
      <c r="C29" s="210" t="s">
        <v>60</v>
      </c>
      <c r="D29" s="211">
        <v>45188.999986133567</v>
      </c>
      <c r="E29" s="212">
        <v>27598.800003051758</v>
      </c>
      <c r="F29" s="212">
        <v>12270.180009727479</v>
      </c>
      <c r="G29" s="212">
        <v>12836.95</v>
      </c>
      <c r="H29" s="213">
        <v>97894.929998912805</v>
      </c>
    </row>
    <row r="30" spans="1:8" x14ac:dyDescent="0.5">
      <c r="A30" s="210">
        <v>2023</v>
      </c>
      <c r="B30" s="87" t="s">
        <v>29</v>
      </c>
      <c r="C30" s="210" t="s">
        <v>60</v>
      </c>
      <c r="D30" s="211">
        <v>43556.500003623958</v>
      </c>
      <c r="E30" s="212">
        <v>28455.999999618529</v>
      </c>
      <c r="F30" s="212">
        <v>13208.900039482123</v>
      </c>
      <c r="G30" s="212">
        <v>13692.05</v>
      </c>
      <c r="H30" s="213">
        <v>98913.450042724609</v>
      </c>
    </row>
    <row r="31" spans="1:8" x14ac:dyDescent="0.5">
      <c r="A31" s="210">
        <v>2023</v>
      </c>
      <c r="B31" s="87" t="s">
        <v>30</v>
      </c>
      <c r="C31" s="210" t="s">
        <v>60</v>
      </c>
      <c r="D31" s="211">
        <v>47296.680000000008</v>
      </c>
      <c r="E31" s="212">
        <v>22618.05</v>
      </c>
      <c r="F31" s="212">
        <v>13046.5</v>
      </c>
      <c r="G31" s="212">
        <v>14757.4</v>
      </c>
      <c r="H31" s="213">
        <v>97718.63</v>
      </c>
    </row>
    <row r="32" spans="1:8" x14ac:dyDescent="0.5">
      <c r="A32" s="210">
        <v>2023</v>
      </c>
      <c r="B32" s="87" t="s">
        <v>31</v>
      </c>
      <c r="C32" s="210" t="s">
        <v>60</v>
      </c>
      <c r="D32" s="211">
        <v>45910.299999999996</v>
      </c>
      <c r="E32" s="212">
        <v>18926.3</v>
      </c>
      <c r="F32" s="212">
        <v>13763.15</v>
      </c>
      <c r="G32" s="212">
        <v>13807.45</v>
      </c>
      <c r="H32" s="213">
        <v>92407.199999999983</v>
      </c>
    </row>
    <row r="33" spans="1:8" x14ac:dyDescent="0.5">
      <c r="A33" s="210">
        <v>2023</v>
      </c>
      <c r="B33" s="87" t="s">
        <v>32</v>
      </c>
      <c r="C33" s="210" t="s">
        <v>60</v>
      </c>
      <c r="D33" s="211">
        <v>47896.929999999993</v>
      </c>
      <c r="E33" s="212">
        <v>15668.01</v>
      </c>
      <c r="F33" s="212">
        <v>14253.17</v>
      </c>
      <c r="G33" s="212">
        <v>13942.25</v>
      </c>
      <c r="H33" s="213">
        <v>91760.36</v>
      </c>
    </row>
    <row r="34" spans="1:8" x14ac:dyDescent="0.5">
      <c r="A34" s="210">
        <v>2023</v>
      </c>
      <c r="B34" s="87" t="s">
        <v>33</v>
      </c>
      <c r="C34" s="210" t="s">
        <v>60</v>
      </c>
      <c r="D34" s="211">
        <v>42014.829999999994</v>
      </c>
      <c r="E34" s="212">
        <v>14169.1</v>
      </c>
      <c r="F34" s="212">
        <v>13458.45</v>
      </c>
      <c r="G34" s="212">
        <v>13409.5</v>
      </c>
      <c r="H34" s="213">
        <v>83051.87999999999</v>
      </c>
    </row>
    <row r="35" spans="1:8" x14ac:dyDescent="0.5">
      <c r="A35" s="210">
        <v>2024</v>
      </c>
      <c r="B35" s="87" t="s">
        <v>21</v>
      </c>
      <c r="C35" s="210" t="s">
        <v>60</v>
      </c>
      <c r="D35" s="211">
        <v>35352.42</v>
      </c>
      <c r="E35" s="212">
        <v>11147.9</v>
      </c>
      <c r="F35" s="212">
        <v>9484.4500000000007</v>
      </c>
      <c r="G35" s="212">
        <v>12099.95</v>
      </c>
      <c r="H35" s="213">
        <v>68084.72</v>
      </c>
    </row>
    <row r="36" spans="1:8" x14ac:dyDescent="0.5">
      <c r="A36" s="210">
        <v>2024</v>
      </c>
      <c r="B36" s="87" t="s">
        <v>23</v>
      </c>
      <c r="C36" s="210" t="s">
        <v>60</v>
      </c>
      <c r="D36" s="211">
        <v>50024.817510000008</v>
      </c>
      <c r="E36" s="212">
        <v>17737.100425000001</v>
      </c>
      <c r="F36" s="212">
        <v>9528.6952500000007</v>
      </c>
      <c r="G36" s="212">
        <v>16625.618544999998</v>
      </c>
      <c r="H36" s="213">
        <v>93916.23173</v>
      </c>
    </row>
    <row r="37" spans="1:8" x14ac:dyDescent="0.5">
      <c r="A37" s="210">
        <v>2024</v>
      </c>
      <c r="B37" s="87" t="s">
        <v>24</v>
      </c>
      <c r="C37" s="210" t="s">
        <v>60</v>
      </c>
      <c r="D37" s="211">
        <v>46031.435250000002</v>
      </c>
      <c r="E37" s="212">
        <v>18258.05</v>
      </c>
      <c r="F37" s="212">
        <v>11278.25</v>
      </c>
      <c r="G37" s="212">
        <v>13549.83</v>
      </c>
      <c r="H37" s="213">
        <v>89117.56525</v>
      </c>
    </row>
    <row r="38" spans="1:8" x14ac:dyDescent="0.5">
      <c r="A38" s="210">
        <v>2024</v>
      </c>
      <c r="B38" s="87" t="s">
        <v>25</v>
      </c>
      <c r="C38" s="210" t="s">
        <v>60</v>
      </c>
      <c r="D38" s="211">
        <v>51034.99</v>
      </c>
      <c r="E38" s="212">
        <v>22742.15</v>
      </c>
      <c r="F38" s="212">
        <v>20148.400000000001</v>
      </c>
      <c r="G38" s="212">
        <v>6792.15</v>
      </c>
      <c r="H38" s="213">
        <v>100717.69</v>
      </c>
    </row>
    <row r="39" spans="1:8" x14ac:dyDescent="0.5">
      <c r="A39" s="210">
        <v>2024</v>
      </c>
      <c r="B39" s="87" t="s">
        <v>26</v>
      </c>
      <c r="C39" s="210" t="s">
        <v>60</v>
      </c>
      <c r="D39" s="211">
        <v>58488.11</v>
      </c>
      <c r="E39" s="212">
        <v>21193.42</v>
      </c>
      <c r="F39" s="212">
        <v>14729.650000000001</v>
      </c>
      <c r="G39" s="212">
        <v>2671.1</v>
      </c>
      <c r="H39" s="213">
        <v>97082.28</v>
      </c>
    </row>
    <row r="40" spans="1:8" x14ac:dyDescent="0.5">
      <c r="A40" s="210">
        <v>2024</v>
      </c>
      <c r="B40" s="87" t="s">
        <v>27</v>
      </c>
      <c r="C40" s="210" t="s">
        <v>60</v>
      </c>
      <c r="D40" s="211">
        <v>51750.799999999996</v>
      </c>
      <c r="E40" s="212">
        <v>20283.2</v>
      </c>
      <c r="F40" s="212">
        <v>11906.39</v>
      </c>
      <c r="G40" s="212">
        <v>2281.75</v>
      </c>
      <c r="H40" s="213">
        <v>86222.14</v>
      </c>
    </row>
    <row r="41" spans="1:8" x14ac:dyDescent="0.5">
      <c r="A41" s="210">
        <v>2024</v>
      </c>
      <c r="B41" s="87" t="s">
        <v>28</v>
      </c>
      <c r="C41" s="210" t="s">
        <v>60</v>
      </c>
      <c r="D41" s="211">
        <v>53097.35</v>
      </c>
      <c r="E41" s="212">
        <v>22574.45</v>
      </c>
      <c r="F41" s="212">
        <v>13539.75</v>
      </c>
      <c r="G41" s="212">
        <v>2256.0500000000002</v>
      </c>
      <c r="H41" s="213">
        <v>91467.6</v>
      </c>
    </row>
    <row r="42" spans="1:8" x14ac:dyDescent="0.5">
      <c r="A42" s="210">
        <v>2024</v>
      </c>
      <c r="B42" s="87" t="s">
        <v>29</v>
      </c>
      <c r="C42" s="210" t="s">
        <v>60</v>
      </c>
      <c r="D42" s="211">
        <v>50054.22</v>
      </c>
      <c r="E42" s="212">
        <v>22110.449999999997</v>
      </c>
      <c r="F42" s="212">
        <v>17543.43</v>
      </c>
      <c r="G42" s="212">
        <v>1811</v>
      </c>
      <c r="H42" s="213">
        <v>91519.1</v>
      </c>
    </row>
    <row r="43" spans="1:8" x14ac:dyDescent="0.5">
      <c r="A43" s="210">
        <v>2024</v>
      </c>
      <c r="B43" s="87" t="s">
        <v>30</v>
      </c>
      <c r="C43" s="210" t="s">
        <v>60</v>
      </c>
      <c r="D43" s="211">
        <v>46465.100000000006</v>
      </c>
      <c r="E43" s="212">
        <v>17966.25</v>
      </c>
      <c r="F43" s="212">
        <v>17429.849999999999</v>
      </c>
      <c r="G43" s="212">
        <v>1931.5</v>
      </c>
      <c r="H43" s="213">
        <v>83792.700000000012</v>
      </c>
    </row>
    <row r="44" spans="1:8" x14ac:dyDescent="0.5">
      <c r="A44" s="210">
        <v>2024</v>
      </c>
      <c r="B44" s="87" t="s">
        <v>31</v>
      </c>
      <c r="C44" s="210" t="s">
        <v>60</v>
      </c>
      <c r="D44" s="211">
        <v>49007.75</v>
      </c>
      <c r="E44" s="212">
        <v>9243.85</v>
      </c>
      <c r="F44" s="212">
        <v>17167.04</v>
      </c>
      <c r="G44" s="212">
        <v>2602</v>
      </c>
      <c r="H44" s="213">
        <v>78020.639999999999</v>
      </c>
    </row>
    <row r="45" spans="1:8" x14ac:dyDescent="0.5">
      <c r="A45" s="210">
        <v>2024</v>
      </c>
      <c r="B45" s="87" t="s">
        <v>32</v>
      </c>
      <c r="C45" s="210" t="s">
        <v>60</v>
      </c>
      <c r="D45" s="211">
        <v>44776.7</v>
      </c>
      <c r="E45" s="212">
        <v>9042.2000000000007</v>
      </c>
      <c r="F45" s="212">
        <v>18242.5</v>
      </c>
      <c r="G45" s="212">
        <v>1964.85</v>
      </c>
      <c r="H45" s="213">
        <v>74026.25</v>
      </c>
    </row>
    <row r="46" spans="1:8" x14ac:dyDescent="0.5">
      <c r="A46" s="210">
        <v>2024</v>
      </c>
      <c r="B46" s="87" t="s">
        <v>33</v>
      </c>
      <c r="C46" s="210" t="s">
        <v>60</v>
      </c>
      <c r="D46" s="211">
        <v>44504.75</v>
      </c>
      <c r="E46" s="212">
        <v>7306.55</v>
      </c>
      <c r="F46" s="212">
        <v>16127.8</v>
      </c>
      <c r="G46" s="212">
        <v>2231.35</v>
      </c>
      <c r="H46" s="213">
        <v>70170.450000000012</v>
      </c>
    </row>
    <row r="47" spans="1:8" x14ac:dyDescent="0.5">
      <c r="A47" s="56">
        <v>2025</v>
      </c>
      <c r="B47" s="72" t="s">
        <v>21</v>
      </c>
      <c r="C47" s="56" t="s">
        <v>60</v>
      </c>
      <c r="D47" s="211">
        <v>33522.75</v>
      </c>
      <c r="E47" s="212">
        <v>5845.15</v>
      </c>
      <c r="F47" s="212">
        <v>10770.45</v>
      </c>
      <c r="G47" s="212">
        <v>1486.75</v>
      </c>
      <c r="H47" s="213">
        <v>51625.100000000006</v>
      </c>
    </row>
    <row r="48" spans="1:8" x14ac:dyDescent="0.5">
      <c r="A48" s="210">
        <v>2025</v>
      </c>
      <c r="B48" s="87" t="s">
        <v>23</v>
      </c>
      <c r="C48" s="210" t="s">
        <v>60</v>
      </c>
      <c r="D48" s="211">
        <v>45895.79</v>
      </c>
      <c r="E48" s="212">
        <v>5737</v>
      </c>
      <c r="F48" s="212">
        <v>12666.3</v>
      </c>
      <c r="G48" s="212">
        <v>2237.5</v>
      </c>
      <c r="H48" s="213">
        <v>66536.59</v>
      </c>
    </row>
    <row r="49" spans="1:8" x14ac:dyDescent="0.5">
      <c r="A49" s="210">
        <v>2025</v>
      </c>
      <c r="B49" s="87" t="s">
        <v>24</v>
      </c>
      <c r="C49" s="210" t="s">
        <v>60</v>
      </c>
      <c r="D49" s="211">
        <v>50679.46</v>
      </c>
      <c r="E49" s="212">
        <v>10584.6</v>
      </c>
      <c r="F49" s="212">
        <v>12668.13</v>
      </c>
      <c r="G49" s="212">
        <v>2067.25</v>
      </c>
      <c r="H49" s="213">
        <v>75999.44</v>
      </c>
    </row>
    <row r="50" spans="1:8" x14ac:dyDescent="0.5">
      <c r="A50" s="210">
        <v>2025</v>
      </c>
      <c r="B50" s="87" t="s">
        <v>25</v>
      </c>
      <c r="C50" s="210" t="s">
        <v>60</v>
      </c>
      <c r="D50" s="211">
        <v>43613.75</v>
      </c>
      <c r="E50" s="212">
        <v>8349.25</v>
      </c>
      <c r="F50" s="212">
        <v>12217.8</v>
      </c>
      <c r="G50" s="212">
        <v>2870.3</v>
      </c>
      <c r="H50" s="213">
        <v>67051.100000000006</v>
      </c>
    </row>
    <row r="51" spans="1:8" x14ac:dyDescent="0.5">
      <c r="A51" s="210">
        <v>2025</v>
      </c>
      <c r="B51" s="87" t="s">
        <v>26</v>
      </c>
      <c r="C51" s="210" t="s">
        <v>60</v>
      </c>
      <c r="D51" s="211">
        <v>48164.04</v>
      </c>
      <c r="E51" s="212">
        <v>12068.3</v>
      </c>
      <c r="F51" s="212">
        <v>12635.4</v>
      </c>
      <c r="G51" s="212">
        <v>2771.6</v>
      </c>
      <c r="H51" s="213">
        <v>75639.34</v>
      </c>
    </row>
    <row r="52" spans="1:8" x14ac:dyDescent="0.5">
      <c r="A52" s="210">
        <v>2025</v>
      </c>
      <c r="B52" s="87" t="s">
        <v>27</v>
      </c>
      <c r="C52" s="210" t="s">
        <v>60</v>
      </c>
      <c r="D52" s="211">
        <v>39065.35</v>
      </c>
      <c r="E52" s="212">
        <v>6824.9</v>
      </c>
      <c r="F52" s="212">
        <v>12375.45</v>
      </c>
      <c r="G52" s="212">
        <v>2375</v>
      </c>
      <c r="H52" s="213">
        <v>60640.7</v>
      </c>
    </row>
    <row r="53" spans="1:8" x14ac:dyDescent="0.5">
      <c r="A53" s="210">
        <v>2025</v>
      </c>
      <c r="B53" s="87" t="s">
        <v>28</v>
      </c>
      <c r="C53" s="210" t="s">
        <v>60</v>
      </c>
      <c r="D53" s="211">
        <v>47243.24</v>
      </c>
      <c r="E53" s="212">
        <v>7662.6</v>
      </c>
      <c r="F53" s="212">
        <v>18090.650000000001</v>
      </c>
      <c r="G53" s="212">
        <v>3134.25</v>
      </c>
      <c r="H53" s="213">
        <v>76130.739999999991</v>
      </c>
    </row>
    <row r="54" spans="1:8" x14ac:dyDescent="0.5">
      <c r="A54" s="210">
        <v>2025</v>
      </c>
      <c r="B54" s="87" t="s">
        <v>29</v>
      </c>
      <c r="C54" s="210" t="s">
        <v>60</v>
      </c>
      <c r="D54" s="211">
        <v>41174.929999999993</v>
      </c>
      <c r="E54" s="212">
        <v>7486.6</v>
      </c>
      <c r="F54" s="212">
        <v>14963</v>
      </c>
      <c r="G54" s="212">
        <v>2159.25</v>
      </c>
      <c r="H54" s="213">
        <v>65783.78</v>
      </c>
    </row>
    <row r="55" spans="1:8" x14ac:dyDescent="0.5">
      <c r="A55" s="210">
        <v>2025</v>
      </c>
      <c r="B55" s="87" t="s">
        <v>30</v>
      </c>
      <c r="C55" s="210" t="s">
        <v>60</v>
      </c>
      <c r="D55" s="211">
        <v>45944.5</v>
      </c>
      <c r="E55" s="212">
        <v>10699.720000000001</v>
      </c>
      <c r="F55" s="212">
        <v>18589.57</v>
      </c>
      <c r="G55" s="212">
        <v>2508.3000000000002</v>
      </c>
      <c r="H55" s="213">
        <v>77742.090000000011</v>
      </c>
    </row>
    <row r="56" spans="1:8" x14ac:dyDescent="0.5">
      <c r="A56" s="210">
        <v>2025</v>
      </c>
      <c r="B56" s="87" t="s">
        <v>31</v>
      </c>
      <c r="C56" s="210" t="s">
        <v>60</v>
      </c>
      <c r="D56" s="211">
        <v>42805.01</v>
      </c>
      <c r="E56" s="212">
        <v>12095.95</v>
      </c>
      <c r="F56" s="212">
        <v>21546.3</v>
      </c>
      <c r="G56" s="212">
        <v>3314.85</v>
      </c>
      <c r="H56" s="213">
        <v>79762.110000000015</v>
      </c>
    </row>
    <row r="57" spans="1:8" x14ac:dyDescent="0.5">
      <c r="A57" s="210">
        <v>2025</v>
      </c>
      <c r="B57" s="87" t="s">
        <v>32</v>
      </c>
      <c r="C57" s="210" t="s">
        <v>60</v>
      </c>
      <c r="D57" s="211">
        <v>39938.410000000003</v>
      </c>
      <c r="E57" s="212">
        <v>11523</v>
      </c>
      <c r="F57" s="212">
        <v>21112.05</v>
      </c>
      <c r="G57" s="212">
        <v>3116.65</v>
      </c>
      <c r="H57" s="213">
        <v>75690.11</v>
      </c>
    </row>
    <row r="58" spans="1:8" x14ac:dyDescent="0.5">
      <c r="A58" s="210">
        <v>2022</v>
      </c>
      <c r="B58" s="87" t="s">
        <v>21</v>
      </c>
      <c r="C58" s="210" t="s">
        <v>61</v>
      </c>
      <c r="D58" s="215">
        <v>33499.897024071775</v>
      </c>
      <c r="E58" s="212">
        <v>13467.295916973453</v>
      </c>
      <c r="F58" s="212">
        <v>20678.931642480227</v>
      </c>
      <c r="G58" s="212">
        <v>393.32541647454718</v>
      </c>
      <c r="H58" s="216">
        <v>68039.45</v>
      </c>
    </row>
    <row r="59" spans="1:8" x14ac:dyDescent="0.5">
      <c r="A59" s="210">
        <v>2022</v>
      </c>
      <c r="B59" s="87" t="s">
        <v>23</v>
      </c>
      <c r="C59" s="210" t="s">
        <v>61</v>
      </c>
      <c r="D59" s="215">
        <v>38997.140891576884</v>
      </c>
      <c r="E59" s="212">
        <v>13934.373521080197</v>
      </c>
      <c r="F59" s="212">
        <v>20391.218003396156</v>
      </c>
      <c r="G59" s="212">
        <v>459.39758394676585</v>
      </c>
      <c r="H59" s="216">
        <v>73782.13</v>
      </c>
    </row>
    <row r="60" spans="1:8" x14ac:dyDescent="0.5">
      <c r="A60" s="210">
        <v>2022</v>
      </c>
      <c r="B60" s="87" t="s">
        <v>24</v>
      </c>
      <c r="C60" s="210" t="s">
        <v>61</v>
      </c>
      <c r="D60" s="215">
        <v>39863.294701005325</v>
      </c>
      <c r="E60" s="212">
        <v>17222.648231097817</v>
      </c>
      <c r="F60" s="212">
        <v>15808.352998307368</v>
      </c>
      <c r="G60" s="212">
        <v>292.90406958948762</v>
      </c>
      <c r="H60" s="216">
        <v>73187.199999999997</v>
      </c>
    </row>
    <row r="61" spans="1:8" x14ac:dyDescent="0.5">
      <c r="A61" s="210">
        <v>2022</v>
      </c>
      <c r="B61" s="87" t="s">
        <v>25</v>
      </c>
      <c r="C61" s="210" t="s">
        <v>61</v>
      </c>
      <c r="D61" s="215">
        <v>39133.454638522846</v>
      </c>
      <c r="E61" s="212">
        <v>18577.238650480187</v>
      </c>
      <c r="F61" s="212">
        <v>14977.480501782273</v>
      </c>
      <c r="G61" s="212">
        <v>268.67620921468927</v>
      </c>
      <c r="H61" s="216">
        <v>72956.850000000006</v>
      </c>
    </row>
    <row r="62" spans="1:8" x14ac:dyDescent="0.5">
      <c r="A62" s="210">
        <v>2022</v>
      </c>
      <c r="B62" s="87" t="s">
        <v>26</v>
      </c>
      <c r="C62" s="210" t="s">
        <v>61</v>
      </c>
      <c r="D62" s="215">
        <v>41360.992532943485</v>
      </c>
      <c r="E62" s="212">
        <v>17908.716123117774</v>
      </c>
      <c r="F62" s="212">
        <v>14115.408574655197</v>
      </c>
      <c r="G62" s="212">
        <v>263.02276928354189</v>
      </c>
      <c r="H62" s="216">
        <v>73648.14</v>
      </c>
    </row>
    <row r="63" spans="1:8" x14ac:dyDescent="0.5">
      <c r="A63" s="210">
        <v>2022</v>
      </c>
      <c r="B63" s="87" t="s">
        <v>27</v>
      </c>
      <c r="C63" s="210" t="s">
        <v>61</v>
      </c>
      <c r="D63" s="215">
        <v>40556.456803380468</v>
      </c>
      <c r="E63" s="212">
        <v>20395.702095729612</v>
      </c>
      <c r="F63" s="212">
        <v>13007.679134929222</v>
      </c>
      <c r="G63" s="212">
        <v>492.22196596070557</v>
      </c>
      <c r="H63" s="216">
        <v>74452.060000000012</v>
      </c>
    </row>
    <row r="64" spans="1:8" x14ac:dyDescent="0.5">
      <c r="A64" s="210">
        <v>2022</v>
      </c>
      <c r="B64" s="87" t="s">
        <v>28</v>
      </c>
      <c r="C64" s="210" t="s">
        <v>61</v>
      </c>
      <c r="D64" s="215">
        <v>44639.088298153561</v>
      </c>
      <c r="E64" s="212">
        <v>22087.968762552424</v>
      </c>
      <c r="F64" s="212">
        <v>11564.856790076446</v>
      </c>
      <c r="G64" s="212">
        <v>719.75614921756483</v>
      </c>
      <c r="H64" s="216">
        <v>79011.67</v>
      </c>
    </row>
    <row r="65" spans="1:8" x14ac:dyDescent="0.5">
      <c r="A65" s="210">
        <v>2022</v>
      </c>
      <c r="B65" s="87" t="s">
        <v>29</v>
      </c>
      <c r="C65" s="210" t="s">
        <v>61</v>
      </c>
      <c r="D65" s="215">
        <v>46907.527084551606</v>
      </c>
      <c r="E65" s="212">
        <v>22774.955971706157</v>
      </c>
      <c r="F65" s="212">
        <v>9158.506900666649</v>
      </c>
      <c r="G65" s="212">
        <v>483.61004307558488</v>
      </c>
      <c r="H65" s="216">
        <v>79324.600000000006</v>
      </c>
    </row>
    <row r="66" spans="1:8" x14ac:dyDescent="0.5">
      <c r="A66" s="210">
        <v>2022</v>
      </c>
      <c r="B66" s="87" t="s">
        <v>30</v>
      </c>
      <c r="C66" s="210" t="s">
        <v>61</v>
      </c>
      <c r="D66" s="215">
        <v>48234.802221732694</v>
      </c>
      <c r="E66" s="212">
        <v>21973.753255779702</v>
      </c>
      <c r="F66" s="212">
        <v>8564.2069698934865</v>
      </c>
      <c r="G66" s="212">
        <v>460.84755259412549</v>
      </c>
      <c r="H66" s="216">
        <v>79233.61</v>
      </c>
    </row>
    <row r="67" spans="1:8" x14ac:dyDescent="0.5">
      <c r="A67" s="210">
        <v>2022</v>
      </c>
      <c r="B67" s="87" t="s">
        <v>31</v>
      </c>
      <c r="C67" s="210" t="s">
        <v>61</v>
      </c>
      <c r="D67" s="215">
        <v>44121.956428485602</v>
      </c>
      <c r="E67" s="212">
        <v>22750.870301764866</v>
      </c>
      <c r="F67" s="212">
        <v>6959.5595691252693</v>
      </c>
      <c r="G67" s="212">
        <v>293.08370062426627</v>
      </c>
      <c r="H67" s="216">
        <v>74125.47</v>
      </c>
    </row>
    <row r="68" spans="1:8" x14ac:dyDescent="0.5">
      <c r="A68" s="210">
        <v>2022</v>
      </c>
      <c r="B68" s="87" t="s">
        <v>32</v>
      </c>
      <c r="C68" s="210" t="s">
        <v>61</v>
      </c>
      <c r="D68" s="215">
        <v>42794.939510153403</v>
      </c>
      <c r="E68" s="212">
        <v>24129.145698128999</v>
      </c>
      <c r="F68" s="212">
        <v>7603.1527085364232</v>
      </c>
      <c r="G68" s="212">
        <v>578.02208318117368</v>
      </c>
      <c r="H68" s="216">
        <v>75105.259999999995</v>
      </c>
    </row>
    <row r="69" spans="1:8" x14ac:dyDescent="0.5">
      <c r="A69" s="210">
        <v>2022</v>
      </c>
      <c r="B69" s="87" t="s">
        <v>33</v>
      </c>
      <c r="C69" s="210" t="s">
        <v>61</v>
      </c>
      <c r="D69" s="215">
        <v>44921.229758481197</v>
      </c>
      <c r="E69" s="212">
        <v>26464.068972102737</v>
      </c>
      <c r="F69" s="212">
        <v>8558.1125284678565</v>
      </c>
      <c r="G69" s="212">
        <v>574.01874094821096</v>
      </c>
      <c r="H69" s="216">
        <v>80517.430000000008</v>
      </c>
    </row>
    <row r="70" spans="1:8" x14ac:dyDescent="0.5">
      <c r="A70" s="210">
        <v>2023</v>
      </c>
      <c r="B70" s="87" t="s">
        <v>21</v>
      </c>
      <c r="C70" s="210" t="s">
        <v>61</v>
      </c>
      <c r="D70" s="215">
        <v>39587.408244883249</v>
      </c>
      <c r="E70" s="212">
        <v>27315.447881483538</v>
      </c>
      <c r="F70" s="212">
        <v>9558.6062114231827</v>
      </c>
      <c r="G70" s="212">
        <v>517.4676622100335</v>
      </c>
      <c r="H70" s="216">
        <v>76978.930000000008</v>
      </c>
    </row>
    <row r="71" spans="1:8" x14ac:dyDescent="0.5">
      <c r="A71" s="210">
        <v>2023</v>
      </c>
      <c r="B71" s="87" t="s">
        <v>23</v>
      </c>
      <c r="C71" s="210" t="s">
        <v>61</v>
      </c>
      <c r="D71" s="215">
        <v>36490.754255617416</v>
      </c>
      <c r="E71" s="212">
        <v>24932.995162338288</v>
      </c>
      <c r="F71" s="212">
        <v>9221.1266539383778</v>
      </c>
      <c r="G71" s="212">
        <v>500.13392810591648</v>
      </c>
      <c r="H71" s="216">
        <v>71145.009999999995</v>
      </c>
    </row>
    <row r="72" spans="1:8" x14ac:dyDescent="0.5">
      <c r="A72" s="210">
        <v>2023</v>
      </c>
      <c r="B72" s="87" t="s">
        <v>24</v>
      </c>
      <c r="C72" s="210" t="s">
        <v>61</v>
      </c>
      <c r="D72" s="215">
        <v>43480.718063844273</v>
      </c>
      <c r="E72" s="212">
        <v>27774.401768876749</v>
      </c>
      <c r="F72" s="212">
        <v>10972.162723177064</v>
      </c>
      <c r="G72" s="212">
        <v>447.71744410191172</v>
      </c>
      <c r="H72" s="216">
        <v>82675</v>
      </c>
    </row>
    <row r="73" spans="1:8" x14ac:dyDescent="0.5">
      <c r="A73" s="210">
        <v>2023</v>
      </c>
      <c r="B73" s="87" t="s">
        <v>25</v>
      </c>
      <c r="C73" s="210" t="s">
        <v>61</v>
      </c>
      <c r="D73" s="215">
        <v>38499.560147394557</v>
      </c>
      <c r="E73" s="212">
        <v>24987.694812799808</v>
      </c>
      <c r="F73" s="212">
        <v>8468.2004618456922</v>
      </c>
      <c r="G73" s="212">
        <v>300.29457795993903</v>
      </c>
      <c r="H73" s="216">
        <v>72255.749999999985</v>
      </c>
    </row>
    <row r="74" spans="1:8" x14ac:dyDescent="0.5">
      <c r="A74" s="210">
        <v>2023</v>
      </c>
      <c r="B74" s="87" t="s">
        <v>26</v>
      </c>
      <c r="C74" s="210" t="s">
        <v>61</v>
      </c>
      <c r="D74" s="215">
        <v>44775.148512035885</v>
      </c>
      <c r="E74" s="212">
        <v>29978.446336225774</v>
      </c>
      <c r="F74" s="212">
        <v>8728.8787569970846</v>
      </c>
      <c r="G74" s="212">
        <v>449.18639474125763</v>
      </c>
      <c r="H74" s="216">
        <v>83931.66</v>
      </c>
    </row>
    <row r="75" spans="1:8" x14ac:dyDescent="0.5">
      <c r="A75" s="210">
        <v>2023</v>
      </c>
      <c r="B75" s="87" t="s">
        <v>27</v>
      </c>
      <c r="C75" s="210" t="s">
        <v>61</v>
      </c>
      <c r="D75" s="215">
        <v>38830.696972003047</v>
      </c>
      <c r="E75" s="212">
        <v>25592.7092001407</v>
      </c>
      <c r="F75" s="212">
        <v>7965.2464735632311</v>
      </c>
      <c r="G75" s="212">
        <v>581.54735429302525</v>
      </c>
      <c r="H75" s="216">
        <v>72970.200000000012</v>
      </c>
    </row>
    <row r="76" spans="1:8" x14ac:dyDescent="0.5">
      <c r="A76" s="210">
        <v>2023</v>
      </c>
      <c r="B76" s="87" t="s">
        <v>28</v>
      </c>
      <c r="C76" s="210" t="s">
        <v>61</v>
      </c>
      <c r="D76" s="215">
        <v>38902.611120679299</v>
      </c>
      <c r="E76" s="212">
        <v>26229.610316678172</v>
      </c>
      <c r="F76" s="212">
        <v>7153.890490654835</v>
      </c>
      <c r="G76" s="212">
        <v>532.85807198769305</v>
      </c>
      <c r="H76" s="216">
        <v>72818.97</v>
      </c>
    </row>
    <row r="77" spans="1:8" x14ac:dyDescent="0.5">
      <c r="A77" s="210">
        <v>2023</v>
      </c>
      <c r="B77" s="87" t="s">
        <v>29</v>
      </c>
      <c r="C77" s="210" t="s">
        <v>61</v>
      </c>
      <c r="D77" s="215">
        <v>39494.206598710298</v>
      </c>
      <c r="E77" s="212">
        <v>26404.267870509393</v>
      </c>
      <c r="F77" s="212">
        <v>6975.5039115776244</v>
      </c>
      <c r="G77" s="212">
        <v>460.37161920268619</v>
      </c>
      <c r="H77" s="216">
        <v>73334.350000000006</v>
      </c>
    </row>
    <row r="78" spans="1:8" x14ac:dyDescent="0.5">
      <c r="A78" s="210">
        <v>2023</v>
      </c>
      <c r="B78" s="87" t="s">
        <v>30</v>
      </c>
      <c r="C78" s="210" t="s">
        <v>61</v>
      </c>
      <c r="D78" s="215">
        <v>43496.582099971965</v>
      </c>
      <c r="E78" s="212">
        <v>25446.617114844783</v>
      </c>
      <c r="F78" s="212">
        <v>9233.7851079859684</v>
      </c>
      <c r="G78" s="212">
        <v>510.52567719728688</v>
      </c>
      <c r="H78" s="216">
        <v>78687.510000000009</v>
      </c>
    </row>
    <row r="79" spans="1:8" x14ac:dyDescent="0.5">
      <c r="A79" s="210">
        <v>2023</v>
      </c>
      <c r="B79" s="87" t="s">
        <v>31</v>
      </c>
      <c r="C79" s="210" t="s">
        <v>61</v>
      </c>
      <c r="D79" s="215">
        <v>40791.753730924822</v>
      </c>
      <c r="E79" s="212">
        <v>21194.620976603459</v>
      </c>
      <c r="F79" s="212">
        <v>8060.058909405835</v>
      </c>
      <c r="G79" s="212">
        <v>521.21638306588602</v>
      </c>
      <c r="H79" s="216">
        <v>70567.649999999994</v>
      </c>
    </row>
    <row r="80" spans="1:8" x14ac:dyDescent="0.5">
      <c r="A80" s="210">
        <v>2023</v>
      </c>
      <c r="B80" s="87" t="s">
        <v>32</v>
      </c>
      <c r="C80" s="210" t="s">
        <v>61</v>
      </c>
      <c r="D80" s="215">
        <v>43808.900060079308</v>
      </c>
      <c r="E80" s="212">
        <v>22219.937457324646</v>
      </c>
      <c r="F80" s="212">
        <v>7573.8834101202838</v>
      </c>
      <c r="G80" s="212">
        <v>427.32907247576765</v>
      </c>
      <c r="H80" s="216">
        <v>74030.05</v>
      </c>
    </row>
    <row r="81" spans="1:8" x14ac:dyDescent="0.5">
      <c r="A81" s="210">
        <v>2023</v>
      </c>
      <c r="B81" s="87" t="s">
        <v>33</v>
      </c>
      <c r="C81" s="210" t="s">
        <v>61</v>
      </c>
      <c r="D81" s="215">
        <v>42230.62500700925</v>
      </c>
      <c r="E81" s="212">
        <v>24699.587040796439</v>
      </c>
      <c r="F81" s="212">
        <v>8105.2630931494914</v>
      </c>
      <c r="G81" s="212">
        <v>521.3848590448157</v>
      </c>
      <c r="H81" s="216">
        <v>75556.86</v>
      </c>
    </row>
    <row r="82" spans="1:8" x14ac:dyDescent="0.5">
      <c r="A82" s="210">
        <v>2024</v>
      </c>
      <c r="B82" s="87" t="s">
        <v>21</v>
      </c>
      <c r="C82" s="210" t="s">
        <v>61</v>
      </c>
      <c r="D82" s="215">
        <v>37300.79</v>
      </c>
      <c r="E82" s="212">
        <v>18604.010000000002</v>
      </c>
      <c r="F82" s="212">
        <v>5931.25</v>
      </c>
      <c r="G82" s="212">
        <v>267</v>
      </c>
      <c r="H82" s="216">
        <v>62103.05</v>
      </c>
    </row>
    <row r="83" spans="1:8" x14ac:dyDescent="0.5">
      <c r="A83" s="210">
        <v>2024</v>
      </c>
      <c r="B83" s="87" t="s">
        <v>23</v>
      </c>
      <c r="C83" s="210" t="s">
        <v>61</v>
      </c>
      <c r="D83" s="215">
        <v>39495.300000000003</v>
      </c>
      <c r="E83" s="212">
        <v>17150.78</v>
      </c>
      <c r="F83" s="212">
        <v>8230.25</v>
      </c>
      <c r="G83" s="212">
        <v>310.5</v>
      </c>
      <c r="H83" s="216">
        <v>65186.83</v>
      </c>
    </row>
    <row r="84" spans="1:8" x14ac:dyDescent="0.5">
      <c r="A84" s="210">
        <v>2024</v>
      </c>
      <c r="B84" s="87" t="s">
        <v>24</v>
      </c>
      <c r="C84" s="210" t="s">
        <v>61</v>
      </c>
      <c r="D84" s="215">
        <v>36917.614650000003</v>
      </c>
      <c r="E84" s="212">
        <v>15870.910000000003</v>
      </c>
      <c r="F84" s="212">
        <v>7421.29</v>
      </c>
      <c r="G84" s="212">
        <v>665.59</v>
      </c>
      <c r="H84" s="216">
        <v>60875.404650000004</v>
      </c>
    </row>
    <row r="85" spans="1:8" x14ac:dyDescent="0.5">
      <c r="A85" s="210">
        <v>2024</v>
      </c>
      <c r="B85" s="87" t="s">
        <v>25</v>
      </c>
      <c r="C85" s="210" t="s">
        <v>61</v>
      </c>
      <c r="D85" s="215">
        <v>38087.5</v>
      </c>
      <c r="E85" s="212">
        <v>18488.73</v>
      </c>
      <c r="F85" s="212">
        <v>8055.05</v>
      </c>
      <c r="G85" s="212">
        <v>443.25</v>
      </c>
      <c r="H85" s="216">
        <v>65074.53</v>
      </c>
    </row>
    <row r="86" spans="1:8" x14ac:dyDescent="0.5">
      <c r="A86" s="210">
        <v>2024</v>
      </c>
      <c r="B86" s="87" t="s">
        <v>26</v>
      </c>
      <c r="C86" s="210" t="s">
        <v>61</v>
      </c>
      <c r="D86" s="215">
        <v>36124.400000000001</v>
      </c>
      <c r="E86" s="212">
        <v>19787.449999999997</v>
      </c>
      <c r="F86" s="212">
        <v>9565</v>
      </c>
      <c r="G86" s="212">
        <v>285</v>
      </c>
      <c r="H86" s="216">
        <v>65761.850000000006</v>
      </c>
    </row>
    <row r="87" spans="1:8" x14ac:dyDescent="0.5">
      <c r="A87" s="210">
        <v>2024</v>
      </c>
      <c r="B87" s="87" t="s">
        <v>27</v>
      </c>
      <c r="C87" s="210" t="s">
        <v>61</v>
      </c>
      <c r="D87" s="215">
        <v>30386.75</v>
      </c>
      <c r="E87" s="212">
        <v>16121.399999999998</v>
      </c>
      <c r="F87" s="212">
        <v>9406.2000000000007</v>
      </c>
      <c r="G87" s="212">
        <v>56.25</v>
      </c>
      <c r="H87" s="216">
        <v>55970.599999999991</v>
      </c>
    </row>
    <row r="88" spans="1:8" x14ac:dyDescent="0.5">
      <c r="A88" s="210">
        <v>2024</v>
      </c>
      <c r="B88" s="87" t="s">
        <v>28</v>
      </c>
      <c r="C88" s="210" t="s">
        <v>61</v>
      </c>
      <c r="D88" s="215">
        <v>29336.15</v>
      </c>
      <c r="E88" s="212">
        <v>20571.5</v>
      </c>
      <c r="F88" s="212">
        <v>9311.0499999999993</v>
      </c>
      <c r="G88" s="212">
        <v>50.5</v>
      </c>
      <c r="H88" s="216">
        <v>59269.2</v>
      </c>
    </row>
    <row r="89" spans="1:8" x14ac:dyDescent="0.5">
      <c r="A89" s="210">
        <v>2024</v>
      </c>
      <c r="B89" s="87" t="s">
        <v>29</v>
      </c>
      <c r="C89" s="210" t="s">
        <v>61</v>
      </c>
      <c r="D89" s="215">
        <v>30934.2</v>
      </c>
      <c r="E89" s="212">
        <v>22173.15</v>
      </c>
      <c r="F89" s="212">
        <v>8654.5999999999985</v>
      </c>
      <c r="G89" s="212">
        <v>74.5</v>
      </c>
      <c r="H89" s="216">
        <v>61836.450000000004</v>
      </c>
    </row>
    <row r="90" spans="1:8" x14ac:dyDescent="0.5">
      <c r="A90" s="210">
        <v>2024</v>
      </c>
      <c r="B90" s="87" t="s">
        <v>30</v>
      </c>
      <c r="C90" s="210" t="s">
        <v>61</v>
      </c>
      <c r="D90" s="215">
        <v>29328.85</v>
      </c>
      <c r="E90" s="212">
        <v>16883.43</v>
      </c>
      <c r="F90" s="212">
        <v>8412.9</v>
      </c>
      <c r="G90" s="212">
        <v>3.5</v>
      </c>
      <c r="H90" s="216">
        <v>54628.68</v>
      </c>
    </row>
    <row r="91" spans="1:8" x14ac:dyDescent="0.5">
      <c r="A91" s="210">
        <v>2024</v>
      </c>
      <c r="B91" s="87" t="s">
        <v>31</v>
      </c>
      <c r="C91" s="210" t="s">
        <v>61</v>
      </c>
      <c r="D91" s="215">
        <v>30826.1</v>
      </c>
      <c r="E91" s="212">
        <v>18072.77</v>
      </c>
      <c r="F91" s="212">
        <v>8918.65</v>
      </c>
      <c r="G91" s="212">
        <v>413</v>
      </c>
      <c r="H91" s="216">
        <v>58230.52</v>
      </c>
    </row>
    <row r="92" spans="1:8" x14ac:dyDescent="0.5">
      <c r="A92" s="210">
        <v>2024</v>
      </c>
      <c r="B92" s="87" t="s">
        <v>32</v>
      </c>
      <c r="C92" s="210" t="s">
        <v>61</v>
      </c>
      <c r="D92" s="215">
        <v>29270.400000000001</v>
      </c>
      <c r="E92" s="212">
        <v>15361.12</v>
      </c>
      <c r="F92" s="212">
        <v>6333.8499999999995</v>
      </c>
      <c r="G92" s="212">
        <v>539</v>
      </c>
      <c r="H92" s="216">
        <v>51504.37</v>
      </c>
    </row>
    <row r="93" spans="1:8" x14ac:dyDescent="0.5">
      <c r="A93" s="210">
        <v>2024</v>
      </c>
      <c r="B93" s="87" t="s">
        <v>33</v>
      </c>
      <c r="C93" s="210" t="s">
        <v>61</v>
      </c>
      <c r="D93" s="215">
        <v>27430</v>
      </c>
      <c r="E93" s="212">
        <v>18640.66</v>
      </c>
      <c r="F93" s="212">
        <v>7926.9</v>
      </c>
      <c r="G93" s="212">
        <v>767.5</v>
      </c>
      <c r="H93" s="216">
        <v>54765.060000000005</v>
      </c>
    </row>
    <row r="94" spans="1:8" x14ac:dyDescent="0.5">
      <c r="A94" s="56">
        <v>2025</v>
      </c>
      <c r="B94" s="72" t="s">
        <v>21</v>
      </c>
      <c r="C94" s="56" t="s">
        <v>61</v>
      </c>
      <c r="D94" s="215">
        <v>21506.699999999997</v>
      </c>
      <c r="E94" s="212">
        <v>15291.2</v>
      </c>
      <c r="F94" s="212">
        <v>7066.2</v>
      </c>
      <c r="G94" s="212">
        <v>492.25</v>
      </c>
      <c r="H94" s="216">
        <v>44356.349999999991</v>
      </c>
    </row>
    <row r="95" spans="1:8" x14ac:dyDescent="0.5">
      <c r="A95" s="56">
        <v>2025</v>
      </c>
      <c r="B95" s="87" t="s">
        <v>23</v>
      </c>
      <c r="C95" s="210" t="s">
        <v>61</v>
      </c>
      <c r="D95" s="215">
        <v>25879.24</v>
      </c>
      <c r="E95" s="212">
        <v>14997.6</v>
      </c>
      <c r="F95" s="212">
        <v>7496.4</v>
      </c>
      <c r="G95" s="212">
        <v>502.25</v>
      </c>
      <c r="H95" s="216">
        <v>48875.490000000005</v>
      </c>
    </row>
    <row r="96" spans="1:8" x14ac:dyDescent="0.5">
      <c r="A96" s="56">
        <v>2025</v>
      </c>
      <c r="B96" s="87" t="s">
        <v>24</v>
      </c>
      <c r="C96" s="210" t="s">
        <v>61</v>
      </c>
      <c r="D96" s="215">
        <v>24084.059999999998</v>
      </c>
      <c r="E96" s="212">
        <v>13661.259999999998</v>
      </c>
      <c r="F96" s="212">
        <v>5851.15</v>
      </c>
      <c r="G96" s="212">
        <v>568.75</v>
      </c>
      <c r="H96" s="216">
        <v>44165.219999999994</v>
      </c>
    </row>
    <row r="97" spans="1:8" x14ac:dyDescent="0.5">
      <c r="A97" s="56">
        <v>2025</v>
      </c>
      <c r="B97" s="87" t="s">
        <v>25</v>
      </c>
      <c r="C97" s="210" t="s">
        <v>61</v>
      </c>
      <c r="D97" s="215">
        <v>26600.13</v>
      </c>
      <c r="E97" s="212">
        <v>16531.12</v>
      </c>
      <c r="F97" s="212">
        <v>8052.45</v>
      </c>
      <c r="G97" s="212">
        <v>704.5</v>
      </c>
      <c r="H97" s="216">
        <v>51888.2</v>
      </c>
    </row>
    <row r="98" spans="1:8" x14ac:dyDescent="0.5">
      <c r="A98" s="56">
        <v>2025</v>
      </c>
      <c r="B98" s="87" t="s">
        <v>26</v>
      </c>
      <c r="C98" s="210" t="s">
        <v>61</v>
      </c>
      <c r="D98" s="215">
        <v>30271.8</v>
      </c>
      <c r="E98" s="212">
        <v>14410.89</v>
      </c>
      <c r="F98" s="212">
        <v>7865.59</v>
      </c>
      <c r="G98" s="212">
        <v>393.75</v>
      </c>
      <c r="H98" s="216">
        <v>52942.03</v>
      </c>
    </row>
    <row r="99" spans="1:8" x14ac:dyDescent="0.5">
      <c r="A99" s="56">
        <v>2025</v>
      </c>
      <c r="B99" s="87" t="s">
        <v>27</v>
      </c>
      <c r="C99" s="210" t="s">
        <v>61</v>
      </c>
      <c r="D99" s="215">
        <v>25212</v>
      </c>
      <c r="E99" s="212">
        <v>17107.07</v>
      </c>
      <c r="F99" s="212">
        <v>9993.4500000000007</v>
      </c>
      <c r="G99" s="212">
        <v>585.25</v>
      </c>
      <c r="H99" s="216">
        <v>52897.770000000004</v>
      </c>
    </row>
    <row r="100" spans="1:8" x14ac:dyDescent="0.5">
      <c r="A100" s="56">
        <v>2025</v>
      </c>
      <c r="B100" s="87" t="s">
        <v>28</v>
      </c>
      <c r="C100" s="210" t="s">
        <v>61</v>
      </c>
      <c r="D100" s="215">
        <v>30241</v>
      </c>
      <c r="E100" s="212">
        <v>20968.39</v>
      </c>
      <c r="F100" s="212">
        <v>10766.9</v>
      </c>
      <c r="G100" s="212">
        <v>431</v>
      </c>
      <c r="H100" s="216">
        <v>62407.29</v>
      </c>
    </row>
    <row r="101" spans="1:8" x14ac:dyDescent="0.5">
      <c r="A101" s="56">
        <v>2025</v>
      </c>
      <c r="B101" s="87" t="s">
        <v>29</v>
      </c>
      <c r="C101" s="210" t="s">
        <v>61</v>
      </c>
      <c r="D101" s="215">
        <v>25489.300000000003</v>
      </c>
      <c r="E101" s="212">
        <v>20080.34</v>
      </c>
      <c r="F101" s="212">
        <v>8553.75</v>
      </c>
      <c r="G101" s="212">
        <v>808.75</v>
      </c>
      <c r="H101" s="216">
        <v>54932.14</v>
      </c>
    </row>
    <row r="102" spans="1:8" x14ac:dyDescent="0.5">
      <c r="A102" s="56">
        <v>2025</v>
      </c>
      <c r="B102" s="72" t="s">
        <v>30</v>
      </c>
      <c r="C102" s="56" t="s">
        <v>61</v>
      </c>
      <c r="D102" s="215">
        <v>24992.629999999997</v>
      </c>
      <c r="E102" s="212">
        <v>19642.57</v>
      </c>
      <c r="F102" s="212">
        <v>7750.7</v>
      </c>
      <c r="G102" s="212">
        <v>421</v>
      </c>
      <c r="H102" s="216">
        <v>52806.899999999994</v>
      </c>
    </row>
    <row r="103" spans="1:8" x14ac:dyDescent="0.5">
      <c r="A103" s="56">
        <v>2025</v>
      </c>
      <c r="B103" s="87" t="s">
        <v>31</v>
      </c>
      <c r="C103" s="210" t="s">
        <v>61</v>
      </c>
      <c r="D103" s="215">
        <v>28657.05</v>
      </c>
      <c r="E103" s="212">
        <v>19015.54</v>
      </c>
      <c r="F103" s="212">
        <v>7195.35</v>
      </c>
      <c r="G103" s="212">
        <v>907.5</v>
      </c>
      <c r="H103" s="216">
        <v>55775.439999999995</v>
      </c>
    </row>
    <row r="104" spans="1:8" x14ac:dyDescent="0.5">
      <c r="A104" s="56">
        <v>2025</v>
      </c>
      <c r="B104" s="87" t="s">
        <v>32</v>
      </c>
      <c r="C104" s="210" t="s">
        <v>61</v>
      </c>
      <c r="D104" s="215">
        <v>26140.95</v>
      </c>
      <c r="E104" s="212">
        <v>18464.309999999998</v>
      </c>
      <c r="F104" s="212">
        <v>7387</v>
      </c>
      <c r="G104" s="212">
        <v>677.5</v>
      </c>
      <c r="H104" s="216">
        <v>52669.759999999995</v>
      </c>
    </row>
    <row r="105" spans="1:8" ht="15" x14ac:dyDescent="0.5">
      <c r="A105" s="210">
        <v>2022</v>
      </c>
      <c r="B105" s="87" t="s">
        <v>21</v>
      </c>
      <c r="C105" s="210" t="s">
        <v>76</v>
      </c>
      <c r="D105" s="215">
        <v>95639.549924509003</v>
      </c>
      <c r="E105" s="212">
        <v>32320.276872846378</v>
      </c>
      <c r="F105" s="212">
        <v>33781.583202644615</v>
      </c>
      <c r="G105" s="212">
        <v>1711</v>
      </c>
      <c r="H105" s="216">
        <v>163452.40999999997</v>
      </c>
    </row>
    <row r="106" spans="1:8" ht="15" x14ac:dyDescent="0.5">
      <c r="A106" s="210">
        <v>2022</v>
      </c>
      <c r="B106" s="87" t="s">
        <v>23</v>
      </c>
      <c r="C106" s="210" t="s">
        <v>76</v>
      </c>
      <c r="D106" s="215">
        <v>122669.48065238832</v>
      </c>
      <c r="E106" s="212">
        <v>37489.717895627611</v>
      </c>
      <c r="F106" s="212">
        <v>35355.601451984076</v>
      </c>
      <c r="G106" s="212">
        <v>1968.75</v>
      </c>
      <c r="H106" s="216">
        <v>197483.55000000002</v>
      </c>
    </row>
    <row r="107" spans="1:8" ht="15" x14ac:dyDescent="0.5">
      <c r="A107" s="210">
        <v>2022</v>
      </c>
      <c r="B107" s="87" t="s">
        <v>24</v>
      </c>
      <c r="C107" s="210" t="s">
        <v>76</v>
      </c>
      <c r="D107" s="215">
        <v>130708.57455040241</v>
      </c>
      <c r="E107" s="212">
        <v>39087.681335460067</v>
      </c>
      <c r="F107" s="212">
        <v>39212.594114137515</v>
      </c>
      <c r="G107" s="212">
        <v>2980.25</v>
      </c>
      <c r="H107" s="216">
        <v>211989.1</v>
      </c>
    </row>
    <row r="108" spans="1:8" ht="15" x14ac:dyDescent="0.5">
      <c r="A108" s="210">
        <v>2022</v>
      </c>
      <c r="B108" s="87" t="s">
        <v>25</v>
      </c>
      <c r="C108" s="210" t="s">
        <v>76</v>
      </c>
      <c r="D108" s="215">
        <v>109886.78250374411</v>
      </c>
      <c r="E108" s="212">
        <v>38498.900473645117</v>
      </c>
      <c r="F108" s="212">
        <v>32129.917022610771</v>
      </c>
      <c r="G108" s="212">
        <v>1880.5</v>
      </c>
      <c r="H108" s="216">
        <v>182396.1</v>
      </c>
    </row>
    <row r="109" spans="1:8" x14ac:dyDescent="0.5">
      <c r="A109" s="210">
        <v>2022</v>
      </c>
      <c r="B109" s="87" t="s">
        <v>26</v>
      </c>
      <c r="C109" s="210" t="s">
        <v>77</v>
      </c>
      <c r="D109" s="215">
        <v>120993.11502149058</v>
      </c>
      <c r="E109" s="212">
        <v>36471.444995068734</v>
      </c>
      <c r="F109" s="212">
        <v>34151.589983440688</v>
      </c>
      <c r="G109" s="212">
        <v>5952</v>
      </c>
      <c r="H109" s="216">
        <v>197568.15000000002</v>
      </c>
    </row>
    <row r="110" spans="1:8" x14ac:dyDescent="0.5">
      <c r="A110" s="210">
        <v>2022</v>
      </c>
      <c r="B110" s="87" t="s">
        <v>27</v>
      </c>
      <c r="C110" s="210" t="s">
        <v>77</v>
      </c>
      <c r="D110" s="215">
        <v>121789.38915730131</v>
      </c>
      <c r="E110" s="212">
        <v>31636.46778543511</v>
      </c>
      <c r="F110" s="212">
        <v>32980.793057263574</v>
      </c>
      <c r="G110" s="212">
        <v>5792.5</v>
      </c>
      <c r="H110" s="216">
        <v>192199.15</v>
      </c>
    </row>
    <row r="111" spans="1:8" x14ac:dyDescent="0.5">
      <c r="A111" s="210">
        <v>2022</v>
      </c>
      <c r="B111" s="87" t="s">
        <v>28</v>
      </c>
      <c r="C111" s="210" t="s">
        <v>77</v>
      </c>
      <c r="D111" s="215">
        <v>128135.07508297921</v>
      </c>
      <c r="E111" s="212">
        <v>33902.534074443865</v>
      </c>
      <c r="F111" s="212">
        <v>38124.450842576924</v>
      </c>
      <c r="G111" s="212">
        <v>2096.75</v>
      </c>
      <c r="H111" s="216">
        <v>202258.81</v>
      </c>
    </row>
    <row r="112" spans="1:8" x14ac:dyDescent="0.5">
      <c r="A112" s="210">
        <v>2022</v>
      </c>
      <c r="B112" s="87" t="s">
        <v>29</v>
      </c>
      <c r="C112" s="210" t="s">
        <v>77</v>
      </c>
      <c r="D112" s="215">
        <v>142564.25026178331</v>
      </c>
      <c r="E112" s="212">
        <v>35517.95132803273</v>
      </c>
      <c r="F112" s="212">
        <v>41347.328410183982</v>
      </c>
      <c r="G112" s="212">
        <v>4107.25</v>
      </c>
      <c r="H112" s="216">
        <v>223536.78000000003</v>
      </c>
    </row>
    <row r="113" spans="1:8" x14ac:dyDescent="0.5">
      <c r="A113" s="210">
        <v>2022</v>
      </c>
      <c r="B113" s="87" t="s">
        <v>30</v>
      </c>
      <c r="C113" s="210" t="s">
        <v>77</v>
      </c>
      <c r="D113" s="215">
        <v>145863.07696733187</v>
      </c>
      <c r="E113" s="212">
        <v>36544.088712878518</v>
      </c>
      <c r="F113" s="212">
        <v>37576.434319789601</v>
      </c>
      <c r="G113" s="212">
        <v>1466.75</v>
      </c>
      <c r="H113" s="216">
        <v>221450.35</v>
      </c>
    </row>
    <row r="114" spans="1:8" x14ac:dyDescent="0.5">
      <c r="A114" s="210">
        <v>2022</v>
      </c>
      <c r="B114" s="87" t="s">
        <v>31</v>
      </c>
      <c r="C114" s="210" t="s">
        <v>77</v>
      </c>
      <c r="D114" s="215">
        <v>139277.48564155173</v>
      </c>
      <c r="E114" s="212">
        <v>35721.186849955557</v>
      </c>
      <c r="F114" s="212">
        <v>38759.422508492738</v>
      </c>
      <c r="G114" s="212">
        <v>3940.25</v>
      </c>
      <c r="H114" s="216">
        <v>217698.34500000003</v>
      </c>
    </row>
    <row r="115" spans="1:8" ht="15" x14ac:dyDescent="0.5">
      <c r="A115" s="210">
        <v>2022</v>
      </c>
      <c r="B115" s="87" t="s">
        <v>32</v>
      </c>
      <c r="C115" s="210" t="s">
        <v>76</v>
      </c>
      <c r="D115" s="215">
        <v>133111.16791267396</v>
      </c>
      <c r="E115" s="212">
        <v>44110.319034202294</v>
      </c>
      <c r="F115" s="212">
        <v>34334.003053123743</v>
      </c>
      <c r="G115" s="212">
        <v>2240.75</v>
      </c>
      <c r="H115" s="216">
        <v>213796.24</v>
      </c>
    </row>
    <row r="116" spans="1:8" ht="15" x14ac:dyDescent="0.5">
      <c r="A116" s="210">
        <v>2022</v>
      </c>
      <c r="B116" s="87" t="s">
        <v>33</v>
      </c>
      <c r="C116" s="210" t="s">
        <v>76</v>
      </c>
      <c r="D116" s="215">
        <v>124917.19614813282</v>
      </c>
      <c r="E116" s="212">
        <v>39384.78955241145</v>
      </c>
      <c r="F116" s="212">
        <v>38236.914299455733</v>
      </c>
      <c r="G116" s="212">
        <v>5343.5</v>
      </c>
      <c r="H116" s="216">
        <v>207882.4</v>
      </c>
    </row>
    <row r="117" spans="1:8" ht="15" x14ac:dyDescent="0.5">
      <c r="A117" s="210">
        <v>2023</v>
      </c>
      <c r="B117" s="87" t="s">
        <v>21</v>
      </c>
      <c r="C117" s="210" t="s">
        <v>76</v>
      </c>
      <c r="D117" s="215">
        <v>109436.44262988713</v>
      </c>
      <c r="E117" s="212">
        <v>30897.191634501822</v>
      </c>
      <c r="F117" s="212">
        <v>29190.615735611049</v>
      </c>
      <c r="G117" s="212">
        <v>206.75</v>
      </c>
      <c r="H117" s="216">
        <v>169731</v>
      </c>
    </row>
    <row r="118" spans="1:8" ht="15" x14ac:dyDescent="0.5">
      <c r="A118" s="210">
        <v>2023</v>
      </c>
      <c r="B118" s="87" t="s">
        <v>23</v>
      </c>
      <c r="C118" s="210" t="s">
        <v>76</v>
      </c>
      <c r="D118" s="215">
        <v>135237.09048874333</v>
      </c>
      <c r="E118" s="212">
        <v>31581.349632894591</v>
      </c>
      <c r="F118" s="212">
        <v>38337.059878362088</v>
      </c>
      <c r="G118" s="212">
        <v>173.75</v>
      </c>
      <c r="H118" s="216">
        <v>205329.25</v>
      </c>
    </row>
    <row r="119" spans="1:8" ht="15" x14ac:dyDescent="0.5">
      <c r="A119" s="210">
        <v>2023</v>
      </c>
      <c r="B119" s="87" t="s">
        <v>24</v>
      </c>
      <c r="C119" s="210" t="s">
        <v>78</v>
      </c>
      <c r="D119" s="215">
        <v>145416.41226911324</v>
      </c>
      <c r="E119" s="212">
        <v>36245.804125217648</v>
      </c>
      <c r="F119" s="212">
        <v>38664.53360566913</v>
      </c>
      <c r="G119" s="212">
        <v>5379.75</v>
      </c>
      <c r="H119" s="216">
        <v>225706.50000000003</v>
      </c>
    </row>
    <row r="120" spans="1:8" ht="15" x14ac:dyDescent="0.5">
      <c r="A120" s="210">
        <v>2023</v>
      </c>
      <c r="B120" s="87" t="s">
        <v>25</v>
      </c>
      <c r="C120" s="210" t="s">
        <v>78</v>
      </c>
      <c r="D120" s="215">
        <v>123317.49573536753</v>
      </c>
      <c r="E120" s="212">
        <v>33588.501970071477</v>
      </c>
      <c r="F120" s="212">
        <v>34230.452294560993</v>
      </c>
      <c r="G120" s="212">
        <v>1798</v>
      </c>
      <c r="H120" s="216">
        <v>192934.44999999998</v>
      </c>
    </row>
    <row r="121" spans="1:8" ht="15" x14ac:dyDescent="0.5">
      <c r="A121" s="210">
        <v>2023</v>
      </c>
      <c r="B121" s="87" t="s">
        <v>26</v>
      </c>
      <c r="C121" s="210" t="s">
        <v>78</v>
      </c>
      <c r="D121" s="215">
        <v>147667.52410464027</v>
      </c>
      <c r="E121" s="212">
        <v>37425.371692702945</v>
      </c>
      <c r="F121" s="212">
        <v>39208.414202656793</v>
      </c>
      <c r="G121" s="212">
        <v>2308</v>
      </c>
      <c r="H121" s="216">
        <v>226609.31000000003</v>
      </c>
    </row>
    <row r="122" spans="1:8" ht="15" x14ac:dyDescent="0.5">
      <c r="A122" s="210">
        <v>2023</v>
      </c>
      <c r="B122" s="87" t="s">
        <v>27</v>
      </c>
      <c r="C122" s="210" t="s">
        <v>78</v>
      </c>
      <c r="D122" s="215">
        <v>151056.61158056228</v>
      </c>
      <c r="E122" s="212">
        <v>32494.501167066446</v>
      </c>
      <c r="F122" s="212">
        <v>37979.687252371274</v>
      </c>
      <c r="G122" s="212">
        <v>4427</v>
      </c>
      <c r="H122" s="216">
        <v>225957.80000000002</v>
      </c>
    </row>
    <row r="123" spans="1:8" ht="15" x14ac:dyDescent="0.5">
      <c r="A123" s="210">
        <v>2023</v>
      </c>
      <c r="B123" s="87" t="s">
        <v>28</v>
      </c>
      <c r="C123" s="210" t="s">
        <v>78</v>
      </c>
      <c r="D123" s="215">
        <v>156667.79665221786</v>
      </c>
      <c r="E123" s="212">
        <v>27949.525272437262</v>
      </c>
      <c r="F123" s="212">
        <v>37556.578075344885</v>
      </c>
      <c r="G123" s="212">
        <v>1015.5</v>
      </c>
      <c r="H123" s="216">
        <v>223189.4</v>
      </c>
    </row>
    <row r="124" spans="1:8" ht="15" x14ac:dyDescent="0.5">
      <c r="A124" s="210">
        <v>2023</v>
      </c>
      <c r="B124" s="87" t="s">
        <v>29</v>
      </c>
      <c r="C124" s="210" t="s">
        <v>78</v>
      </c>
      <c r="D124" s="215">
        <v>177182.97954107379</v>
      </c>
      <c r="E124" s="212">
        <v>31520.872313677264</v>
      </c>
      <c r="F124" s="212">
        <v>31031.318139755749</v>
      </c>
      <c r="G124" s="212">
        <v>2035</v>
      </c>
      <c r="H124" s="216">
        <v>241770.16999450681</v>
      </c>
    </row>
    <row r="125" spans="1:8" ht="15" x14ac:dyDescent="0.5">
      <c r="A125" s="210">
        <v>2023</v>
      </c>
      <c r="B125" s="87" t="s">
        <v>30</v>
      </c>
      <c r="C125" s="210" t="s">
        <v>78</v>
      </c>
      <c r="D125" s="215">
        <v>185158.17771737144</v>
      </c>
      <c r="E125" s="212">
        <v>31649.630750404853</v>
      </c>
      <c r="F125" s="212">
        <v>30834.041532223695</v>
      </c>
      <c r="G125" s="212">
        <v>1130.75</v>
      </c>
      <c r="H125" s="216">
        <v>248772.59999999998</v>
      </c>
    </row>
    <row r="126" spans="1:8" ht="15" x14ac:dyDescent="0.5">
      <c r="A126" s="210">
        <v>2023</v>
      </c>
      <c r="B126" s="87" t="s">
        <v>31</v>
      </c>
      <c r="C126" s="210" t="s">
        <v>78</v>
      </c>
      <c r="D126" s="215">
        <v>176626.74556356465</v>
      </c>
      <c r="E126" s="212">
        <v>32990.386740371854</v>
      </c>
      <c r="F126" s="212">
        <v>28224.177696063511</v>
      </c>
      <c r="G126" s="212">
        <v>1933.75</v>
      </c>
      <c r="H126" s="216">
        <v>239775.06</v>
      </c>
    </row>
    <row r="127" spans="1:8" ht="15" x14ac:dyDescent="0.5">
      <c r="A127" s="210">
        <v>2023</v>
      </c>
      <c r="B127" s="87" t="s">
        <v>32</v>
      </c>
      <c r="C127" s="210" t="s">
        <v>78</v>
      </c>
      <c r="D127" s="215">
        <v>167162.358126971</v>
      </c>
      <c r="E127" s="212">
        <v>35598.95533063839</v>
      </c>
      <c r="F127" s="212">
        <v>25137.12654239063</v>
      </c>
      <c r="G127" s="212">
        <v>1985.75</v>
      </c>
      <c r="H127" s="216">
        <v>229884.19</v>
      </c>
    </row>
    <row r="128" spans="1:8" ht="15" x14ac:dyDescent="0.5">
      <c r="A128" s="210">
        <v>2023</v>
      </c>
      <c r="B128" s="87" t="s">
        <v>33</v>
      </c>
      <c r="C128" s="210" t="s">
        <v>78</v>
      </c>
      <c r="D128" s="215">
        <v>127623.10047608032</v>
      </c>
      <c r="E128" s="212">
        <v>36014.197624468638</v>
      </c>
      <c r="F128" s="212">
        <v>29563.751899450865</v>
      </c>
      <c r="G128" s="212">
        <v>2042.25</v>
      </c>
      <c r="H128" s="216">
        <v>195243.29999999984</v>
      </c>
    </row>
    <row r="129" spans="1:8" ht="15" x14ac:dyDescent="0.5">
      <c r="A129" s="210">
        <v>2024</v>
      </c>
      <c r="B129" s="87" t="s">
        <v>21</v>
      </c>
      <c r="C129" s="210" t="s">
        <v>78</v>
      </c>
      <c r="D129" s="215">
        <v>112451.51580136127</v>
      </c>
      <c r="E129" s="212">
        <v>31337.646090905549</v>
      </c>
      <c r="F129" s="212">
        <v>16241.538107732957</v>
      </c>
      <c r="G129" s="212">
        <v>1153.25</v>
      </c>
      <c r="H129" s="216">
        <v>161183.94999999978</v>
      </c>
    </row>
    <row r="130" spans="1:8" ht="15" x14ac:dyDescent="0.5">
      <c r="A130" s="210">
        <v>2024</v>
      </c>
      <c r="B130" s="87" t="s">
        <v>23</v>
      </c>
      <c r="C130" s="210" t="s">
        <v>78</v>
      </c>
      <c r="D130" s="215">
        <v>164486.88701299176</v>
      </c>
      <c r="E130" s="212">
        <v>33570.66278172133</v>
      </c>
      <c r="F130" s="212">
        <v>20673.710205286807</v>
      </c>
      <c r="G130" s="212">
        <v>1448.25</v>
      </c>
      <c r="H130" s="216">
        <v>220179.50999999989</v>
      </c>
    </row>
    <row r="131" spans="1:8" ht="15" x14ac:dyDescent="0.5">
      <c r="A131" s="210">
        <v>2024</v>
      </c>
      <c r="B131" s="87" t="s">
        <v>24</v>
      </c>
      <c r="C131" s="210" t="s">
        <v>78</v>
      </c>
      <c r="D131" s="215">
        <v>145603.26475836794</v>
      </c>
      <c r="E131" s="212">
        <v>39012.331627683277</v>
      </c>
      <c r="F131" s="212">
        <v>18891.863613948786</v>
      </c>
      <c r="G131" s="212">
        <v>1885</v>
      </c>
      <c r="H131" s="216">
        <v>205392.46</v>
      </c>
    </row>
    <row r="132" spans="1:8" ht="15" x14ac:dyDescent="0.5">
      <c r="A132" s="210">
        <v>2024</v>
      </c>
      <c r="B132" s="87" t="s">
        <v>25</v>
      </c>
      <c r="C132" s="210" t="s">
        <v>78</v>
      </c>
      <c r="D132" s="215">
        <v>152790.16858539614</v>
      </c>
      <c r="E132" s="212">
        <v>40075.766981821282</v>
      </c>
      <c r="F132" s="212">
        <v>22202.614432782575</v>
      </c>
      <c r="G132" s="212">
        <v>2293.75</v>
      </c>
      <c r="H132" s="216">
        <v>217362.3</v>
      </c>
    </row>
    <row r="133" spans="1:8" ht="15" x14ac:dyDescent="0.5">
      <c r="A133" s="210">
        <v>2024</v>
      </c>
      <c r="B133" s="87" t="s">
        <v>26</v>
      </c>
      <c r="C133" s="210" t="s">
        <v>78</v>
      </c>
      <c r="D133" s="215">
        <v>152358.32209572746</v>
      </c>
      <c r="E133" s="212">
        <v>45905.757394464803</v>
      </c>
      <c r="F133" s="212">
        <v>23420.470509807739</v>
      </c>
      <c r="G133" s="212">
        <v>1404.24</v>
      </c>
      <c r="H133" s="216">
        <v>223088.78999999998</v>
      </c>
    </row>
    <row r="134" spans="1:8" ht="15" x14ac:dyDescent="0.5">
      <c r="A134" s="210">
        <v>2024</v>
      </c>
      <c r="B134" s="87" t="s">
        <v>27</v>
      </c>
      <c r="C134" s="210" t="s">
        <v>78</v>
      </c>
      <c r="D134" s="215">
        <v>141384.04785435108</v>
      </c>
      <c r="E134" s="212">
        <v>46205.652956933605</v>
      </c>
      <c r="F134" s="212">
        <v>31892.469188715313</v>
      </c>
      <c r="G134" s="212">
        <v>3821.82</v>
      </c>
      <c r="H134" s="216">
        <v>223303.99</v>
      </c>
    </row>
    <row r="135" spans="1:8" ht="15" x14ac:dyDescent="0.5">
      <c r="A135" s="210">
        <v>2024</v>
      </c>
      <c r="B135" s="87" t="s">
        <v>28</v>
      </c>
      <c r="C135" s="210" t="s">
        <v>78</v>
      </c>
      <c r="D135" s="215">
        <v>156067.5644559169</v>
      </c>
      <c r="E135" s="212">
        <v>55472.470195667796</v>
      </c>
      <c r="F135" s="212">
        <v>33587.565348415301</v>
      </c>
      <c r="G135" s="212">
        <v>3065.03</v>
      </c>
      <c r="H135" s="216">
        <v>248192.62999999998</v>
      </c>
    </row>
    <row r="136" spans="1:8" ht="15" x14ac:dyDescent="0.5">
      <c r="A136" s="210">
        <v>2024</v>
      </c>
      <c r="B136" s="87" t="s">
        <v>29</v>
      </c>
      <c r="C136" s="210" t="s">
        <v>78</v>
      </c>
      <c r="D136" s="215">
        <v>157831.42042092318</v>
      </c>
      <c r="E136" s="212">
        <v>54664.834549306586</v>
      </c>
      <c r="F136" s="212">
        <v>31388.545029770241</v>
      </c>
      <c r="G136" s="212">
        <v>3556.46</v>
      </c>
      <c r="H136" s="216">
        <v>247441.25999999998</v>
      </c>
    </row>
    <row r="137" spans="1:8" ht="15" x14ac:dyDescent="0.5">
      <c r="A137" s="210">
        <v>2024</v>
      </c>
      <c r="B137" s="87" t="s">
        <v>30</v>
      </c>
      <c r="C137" s="210" t="s">
        <v>78</v>
      </c>
      <c r="D137" s="215">
        <v>139895.9099435035</v>
      </c>
      <c r="E137" s="212">
        <v>50276.844885485028</v>
      </c>
      <c r="F137" s="212">
        <v>30501.395171011456</v>
      </c>
      <c r="G137" s="212">
        <v>2425.25</v>
      </c>
      <c r="H137" s="216">
        <v>223099.39999999997</v>
      </c>
    </row>
    <row r="138" spans="1:8" ht="15" x14ac:dyDescent="0.5">
      <c r="A138" s="210">
        <v>2024</v>
      </c>
      <c r="B138" s="87" t="s">
        <v>31</v>
      </c>
      <c r="C138" s="210" t="s">
        <v>78</v>
      </c>
      <c r="D138" s="215">
        <v>154246.59299699252</v>
      </c>
      <c r="E138" s="212">
        <v>60427.005147998781</v>
      </c>
      <c r="F138" s="212">
        <v>33977.101855008586</v>
      </c>
      <c r="G138" s="212">
        <v>2530.6999999999998</v>
      </c>
      <c r="H138" s="216">
        <v>251181.39999999991</v>
      </c>
    </row>
    <row r="139" spans="1:8" ht="15" x14ac:dyDescent="0.5">
      <c r="A139" s="210">
        <v>2024</v>
      </c>
      <c r="B139" s="87" t="s">
        <v>32</v>
      </c>
      <c r="C139" s="210" t="s">
        <v>78</v>
      </c>
      <c r="D139" s="215">
        <v>143164.64874770178</v>
      </c>
      <c r="E139" s="212">
        <v>59305.443205201329</v>
      </c>
      <c r="F139" s="212">
        <v>29467.15804709664</v>
      </c>
      <c r="G139" s="212">
        <v>2808.75</v>
      </c>
      <c r="H139" s="216">
        <v>234745.99999999974</v>
      </c>
    </row>
    <row r="140" spans="1:8" ht="15" x14ac:dyDescent="0.5">
      <c r="A140" s="210">
        <v>2024</v>
      </c>
      <c r="B140" s="87" t="s">
        <v>33</v>
      </c>
      <c r="C140" s="210" t="s">
        <v>78</v>
      </c>
      <c r="D140" s="215">
        <v>140584.99790684169</v>
      </c>
      <c r="E140" s="212">
        <v>54585.256426475418</v>
      </c>
      <c r="F140" s="212">
        <v>20889.374666682903</v>
      </c>
      <c r="G140" s="212">
        <v>4709.25</v>
      </c>
      <c r="H140" s="216">
        <v>220768.87900000002</v>
      </c>
    </row>
    <row r="141" spans="1:8" ht="15" x14ac:dyDescent="0.5">
      <c r="A141" s="56">
        <v>2025</v>
      </c>
      <c r="B141" s="72" t="s">
        <v>21</v>
      </c>
      <c r="C141" s="210" t="s">
        <v>78</v>
      </c>
      <c r="D141" s="215">
        <v>115913.49</v>
      </c>
      <c r="E141" s="212">
        <v>47557.7</v>
      </c>
      <c r="F141" s="212">
        <v>20299.25</v>
      </c>
      <c r="G141" s="212">
        <v>4195</v>
      </c>
      <c r="H141" s="216">
        <v>187965.44</v>
      </c>
    </row>
    <row r="142" spans="1:8" ht="15" x14ac:dyDescent="0.5">
      <c r="A142" s="56">
        <v>2025</v>
      </c>
      <c r="B142" s="87" t="s">
        <v>23</v>
      </c>
      <c r="C142" s="210" t="s">
        <v>78</v>
      </c>
      <c r="D142" s="215">
        <v>154797.75</v>
      </c>
      <c r="E142" s="212">
        <v>62786.649999999929</v>
      </c>
      <c r="F142" s="212">
        <v>21603.5</v>
      </c>
      <c r="G142" s="212">
        <v>3781</v>
      </c>
      <c r="H142" s="216">
        <v>242968.89999999994</v>
      </c>
    </row>
    <row r="143" spans="1:8" ht="15" x14ac:dyDescent="0.5">
      <c r="A143" s="56">
        <v>2025</v>
      </c>
      <c r="B143" s="87" t="s">
        <v>24</v>
      </c>
      <c r="C143" s="210" t="s">
        <v>78</v>
      </c>
      <c r="D143" s="215">
        <v>161814.16999999998</v>
      </c>
      <c r="E143" s="212">
        <v>65518.299999999886</v>
      </c>
      <c r="F143" s="212">
        <v>19051</v>
      </c>
      <c r="G143" s="212">
        <v>3791.25</v>
      </c>
      <c r="H143" s="216">
        <v>250174.71999999986</v>
      </c>
    </row>
    <row r="144" spans="1:8" ht="15" x14ac:dyDescent="0.5">
      <c r="A144" s="56">
        <v>2025</v>
      </c>
      <c r="B144" s="87" t="s">
        <v>25</v>
      </c>
      <c r="C144" s="210" t="s">
        <v>78</v>
      </c>
      <c r="D144" s="215">
        <v>151820.04999999999</v>
      </c>
      <c r="E144" s="212">
        <v>57439.649999999994</v>
      </c>
      <c r="F144" s="212">
        <v>22868.5</v>
      </c>
      <c r="G144" s="212">
        <v>4039</v>
      </c>
      <c r="H144" s="216">
        <v>236167.19999999998</v>
      </c>
    </row>
    <row r="145" spans="1:8" ht="15" x14ac:dyDescent="0.5">
      <c r="A145" s="56">
        <v>2025</v>
      </c>
      <c r="B145" s="87" t="s">
        <v>26</v>
      </c>
      <c r="C145" s="210" t="s">
        <v>78</v>
      </c>
      <c r="D145" s="215">
        <v>164986</v>
      </c>
      <c r="E145" s="212">
        <v>68415.409999999858</v>
      </c>
      <c r="F145" s="212">
        <v>23436.959999999999</v>
      </c>
      <c r="G145" s="212">
        <v>4168.5</v>
      </c>
      <c r="H145" s="216">
        <v>261006.86999999985</v>
      </c>
    </row>
    <row r="146" spans="1:8" ht="15" x14ac:dyDescent="0.5">
      <c r="A146" s="56">
        <v>2025</v>
      </c>
      <c r="B146" s="87" t="s">
        <v>27</v>
      </c>
      <c r="C146" s="210" t="s">
        <v>78</v>
      </c>
      <c r="D146" s="215">
        <v>143180.75</v>
      </c>
      <c r="E146" s="212">
        <v>63845.549999999894</v>
      </c>
      <c r="F146" s="212">
        <v>28302</v>
      </c>
      <c r="G146" s="212">
        <v>3503</v>
      </c>
      <c r="H146" s="216">
        <v>238831.2999999999</v>
      </c>
    </row>
    <row r="147" spans="1:8" ht="15" x14ac:dyDescent="0.5">
      <c r="A147" s="56">
        <v>2025</v>
      </c>
      <c r="B147" s="87" t="s">
        <v>28</v>
      </c>
      <c r="C147" s="210" t="s">
        <v>78</v>
      </c>
      <c r="D147" s="215">
        <v>171815.25</v>
      </c>
      <c r="E147" s="212">
        <v>70428.549999999901</v>
      </c>
      <c r="F147" s="212">
        <v>32158</v>
      </c>
      <c r="G147" s="212">
        <v>3410.5</v>
      </c>
      <c r="H147" s="216">
        <v>277812.29999999993</v>
      </c>
    </row>
    <row r="148" spans="1:8" ht="15" x14ac:dyDescent="0.5">
      <c r="A148" s="56">
        <v>2025</v>
      </c>
      <c r="B148" s="87" t="s">
        <v>29</v>
      </c>
      <c r="C148" s="210" t="s">
        <v>78</v>
      </c>
      <c r="D148" s="215">
        <v>156662</v>
      </c>
      <c r="E148" s="212">
        <v>67854.760000000009</v>
      </c>
      <c r="F148" s="212">
        <v>28713.75</v>
      </c>
      <c r="G148" s="212">
        <v>3640.5</v>
      </c>
      <c r="H148" s="216">
        <v>256871.01</v>
      </c>
    </row>
    <row r="149" spans="1:8" ht="15" x14ac:dyDescent="0.5">
      <c r="A149" s="56">
        <v>2025</v>
      </c>
      <c r="B149" s="72" t="s">
        <v>30</v>
      </c>
      <c r="C149" s="210" t="s">
        <v>78</v>
      </c>
      <c r="D149" s="215">
        <v>172022.5</v>
      </c>
      <c r="E149" s="212">
        <v>72213.55</v>
      </c>
      <c r="F149" s="212">
        <v>34168.75</v>
      </c>
      <c r="G149" s="212">
        <v>4129</v>
      </c>
      <c r="H149" s="216">
        <v>282533.8</v>
      </c>
    </row>
    <row r="150" spans="1:8" ht="15" x14ac:dyDescent="0.5">
      <c r="A150" s="56">
        <v>2025</v>
      </c>
      <c r="B150" s="87" t="s">
        <v>31</v>
      </c>
      <c r="C150" s="210" t="s">
        <v>78</v>
      </c>
      <c r="D150" s="215">
        <v>178599.72</v>
      </c>
      <c r="E150" s="212">
        <v>70709.3</v>
      </c>
      <c r="F150" s="212">
        <v>32192</v>
      </c>
      <c r="G150" s="212">
        <v>5209.5</v>
      </c>
      <c r="H150" s="216">
        <v>286710.52</v>
      </c>
    </row>
    <row r="151" spans="1:8" ht="15" x14ac:dyDescent="0.5">
      <c r="A151" s="56">
        <v>2025</v>
      </c>
      <c r="B151" s="87" t="s">
        <v>32</v>
      </c>
      <c r="C151" s="210" t="s">
        <v>78</v>
      </c>
      <c r="D151" s="215">
        <v>158580.93</v>
      </c>
      <c r="E151" s="212">
        <v>56619.85</v>
      </c>
      <c r="F151" s="212">
        <v>24072.75</v>
      </c>
      <c r="G151" s="212">
        <v>4040.75</v>
      </c>
      <c r="H151" s="216">
        <v>243314.28</v>
      </c>
    </row>
    <row r="152" spans="1:8" x14ac:dyDescent="0.5">
      <c r="A152" s="210">
        <v>2022</v>
      </c>
      <c r="B152" s="87" t="s">
        <v>21</v>
      </c>
      <c r="C152" s="210" t="s">
        <v>63</v>
      </c>
      <c r="D152" s="215">
        <v>15371.9</v>
      </c>
      <c r="E152" s="212">
        <v>1044</v>
      </c>
      <c r="F152" s="212">
        <v>1779.5</v>
      </c>
      <c r="G152" s="212">
        <v>2499.4499999999998</v>
      </c>
      <c r="H152" s="216">
        <v>20694.850000000002</v>
      </c>
    </row>
    <row r="153" spans="1:8" x14ac:dyDescent="0.5">
      <c r="A153" s="210">
        <v>2022</v>
      </c>
      <c r="B153" s="87" t="s">
        <v>23</v>
      </c>
      <c r="C153" s="210" t="s">
        <v>63</v>
      </c>
      <c r="D153" s="215">
        <v>19518.95</v>
      </c>
      <c r="E153" s="212">
        <v>1675.75</v>
      </c>
      <c r="F153" s="212">
        <v>1666.75</v>
      </c>
      <c r="G153" s="212">
        <v>2707.15</v>
      </c>
      <c r="H153" s="216">
        <v>25568.600000000002</v>
      </c>
    </row>
    <row r="154" spans="1:8" x14ac:dyDescent="0.5">
      <c r="A154" s="210">
        <v>2022</v>
      </c>
      <c r="B154" s="87" t="s">
        <v>24</v>
      </c>
      <c r="C154" s="210" t="s">
        <v>63</v>
      </c>
      <c r="D154" s="215">
        <v>24287.25</v>
      </c>
      <c r="E154" s="212">
        <v>1608.25</v>
      </c>
      <c r="F154" s="212">
        <v>1482.75</v>
      </c>
      <c r="G154" s="212">
        <v>2923.26</v>
      </c>
      <c r="H154" s="216">
        <v>30301.510000000002</v>
      </c>
    </row>
    <row r="155" spans="1:8" x14ac:dyDescent="0.5">
      <c r="A155" s="210">
        <v>2022</v>
      </c>
      <c r="B155" s="87" t="s">
        <v>25</v>
      </c>
      <c r="C155" s="210" t="s">
        <v>63</v>
      </c>
      <c r="D155" s="215">
        <v>20215.25</v>
      </c>
      <c r="E155" s="212">
        <v>1633.5</v>
      </c>
      <c r="F155" s="212">
        <v>1138.75</v>
      </c>
      <c r="G155" s="212">
        <v>2859.45</v>
      </c>
      <c r="H155" s="216">
        <v>25846.95</v>
      </c>
    </row>
    <row r="156" spans="1:8" x14ac:dyDescent="0.5">
      <c r="A156" s="210">
        <v>2022</v>
      </c>
      <c r="B156" s="87" t="s">
        <v>26</v>
      </c>
      <c r="C156" s="210" t="s">
        <v>63</v>
      </c>
      <c r="D156" s="215">
        <v>21424</v>
      </c>
      <c r="E156" s="212">
        <v>1395</v>
      </c>
      <c r="F156" s="212">
        <v>1400.25</v>
      </c>
      <c r="G156" s="212">
        <v>2869.2</v>
      </c>
      <c r="H156" s="216">
        <v>27088.45</v>
      </c>
    </row>
    <row r="157" spans="1:8" x14ac:dyDescent="0.5">
      <c r="A157" s="210">
        <v>2022</v>
      </c>
      <c r="B157" s="87" t="s">
        <v>27</v>
      </c>
      <c r="C157" s="210" t="s">
        <v>63</v>
      </c>
      <c r="D157" s="215">
        <v>18510.45</v>
      </c>
      <c r="E157" s="212">
        <v>1343.04</v>
      </c>
      <c r="F157" s="212">
        <v>951.5</v>
      </c>
      <c r="G157" s="212">
        <v>2324</v>
      </c>
      <c r="H157" s="216">
        <v>23128.99</v>
      </c>
    </row>
    <row r="158" spans="1:8" x14ac:dyDescent="0.5">
      <c r="A158" s="210">
        <v>2022</v>
      </c>
      <c r="B158" s="87" t="s">
        <v>28</v>
      </c>
      <c r="C158" s="210" t="s">
        <v>63</v>
      </c>
      <c r="D158" s="215">
        <v>17028.2</v>
      </c>
      <c r="E158" s="212">
        <v>2736.75</v>
      </c>
      <c r="F158" s="212">
        <v>1470.5</v>
      </c>
      <c r="G158" s="212">
        <v>2457.1999999999998</v>
      </c>
      <c r="H158" s="216">
        <v>23692.65</v>
      </c>
    </row>
    <row r="159" spans="1:8" x14ac:dyDescent="0.5">
      <c r="A159" s="210">
        <v>2022</v>
      </c>
      <c r="B159" s="87" t="s">
        <v>29</v>
      </c>
      <c r="C159" s="210" t="s">
        <v>63</v>
      </c>
      <c r="D159" s="215">
        <v>18354.05</v>
      </c>
      <c r="E159" s="212">
        <v>3442.75</v>
      </c>
      <c r="F159" s="212">
        <v>1322.4</v>
      </c>
      <c r="G159" s="212">
        <v>2294.8000000000002</v>
      </c>
      <c r="H159" s="216">
        <v>25414</v>
      </c>
    </row>
    <row r="160" spans="1:8" x14ac:dyDescent="0.5">
      <c r="A160" s="210">
        <v>2022</v>
      </c>
      <c r="B160" s="87" t="s">
        <v>30</v>
      </c>
      <c r="C160" s="210" t="s">
        <v>63</v>
      </c>
      <c r="D160" s="215">
        <v>18287.55</v>
      </c>
      <c r="E160" s="212">
        <v>1811.5</v>
      </c>
      <c r="F160" s="212">
        <v>1721.8</v>
      </c>
      <c r="G160" s="212">
        <v>2285.5500000000002</v>
      </c>
      <c r="H160" s="216">
        <v>24106.399999999998</v>
      </c>
    </row>
    <row r="161" spans="1:8" x14ac:dyDescent="0.5">
      <c r="A161" s="210">
        <v>2022</v>
      </c>
      <c r="B161" s="87" t="s">
        <v>31</v>
      </c>
      <c r="C161" s="210" t="s">
        <v>63</v>
      </c>
      <c r="D161" s="215">
        <v>16809.25</v>
      </c>
      <c r="E161" s="212">
        <v>1409.25</v>
      </c>
      <c r="F161" s="212">
        <v>1314.7</v>
      </c>
      <c r="G161" s="212">
        <v>2136.4499999999998</v>
      </c>
      <c r="H161" s="216">
        <v>21669.65</v>
      </c>
    </row>
    <row r="162" spans="1:8" x14ac:dyDescent="0.5">
      <c r="A162" s="210">
        <v>2022</v>
      </c>
      <c r="B162" s="87" t="s">
        <v>32</v>
      </c>
      <c r="C162" s="210" t="s">
        <v>63</v>
      </c>
      <c r="D162" s="215">
        <v>14923.75</v>
      </c>
      <c r="E162" s="212">
        <v>1905.5</v>
      </c>
      <c r="F162" s="212">
        <v>1288.75</v>
      </c>
      <c r="G162" s="212">
        <v>2003.25</v>
      </c>
      <c r="H162" s="216">
        <v>20121.25</v>
      </c>
    </row>
    <row r="163" spans="1:8" x14ac:dyDescent="0.5">
      <c r="A163" s="210">
        <v>2022</v>
      </c>
      <c r="B163" s="87" t="s">
        <v>33</v>
      </c>
      <c r="C163" s="210" t="s">
        <v>63</v>
      </c>
      <c r="D163" s="215">
        <v>15816.95</v>
      </c>
      <c r="E163" s="212">
        <v>1374.75</v>
      </c>
      <c r="F163" s="212">
        <v>1250.5</v>
      </c>
      <c r="G163" s="212">
        <v>3137.5</v>
      </c>
      <c r="H163" s="216">
        <v>21579.7</v>
      </c>
    </row>
    <row r="164" spans="1:8" x14ac:dyDescent="0.5">
      <c r="A164" s="210">
        <v>2023</v>
      </c>
      <c r="B164" s="87" t="s">
        <v>21</v>
      </c>
      <c r="C164" s="210" t="s">
        <v>63</v>
      </c>
      <c r="D164" s="215">
        <v>11849.75</v>
      </c>
      <c r="E164" s="212">
        <v>1515.5</v>
      </c>
      <c r="F164" s="212">
        <v>971</v>
      </c>
      <c r="G164" s="212">
        <v>2021.3</v>
      </c>
      <c r="H164" s="216">
        <v>16357.55</v>
      </c>
    </row>
    <row r="165" spans="1:8" x14ac:dyDescent="0.5">
      <c r="A165" s="210">
        <v>2023</v>
      </c>
      <c r="B165" s="87" t="s">
        <v>23</v>
      </c>
      <c r="C165" s="210" t="s">
        <v>63</v>
      </c>
      <c r="D165" s="215">
        <v>15086.2</v>
      </c>
      <c r="E165" s="212">
        <v>1881.75</v>
      </c>
      <c r="F165" s="212">
        <v>1141</v>
      </c>
      <c r="G165" s="212">
        <v>1647.72</v>
      </c>
      <c r="H165" s="216">
        <v>19756.670000000002</v>
      </c>
    </row>
    <row r="166" spans="1:8" x14ac:dyDescent="0.5">
      <c r="A166" s="210">
        <v>2023</v>
      </c>
      <c r="B166" s="87" t="s">
        <v>24</v>
      </c>
      <c r="C166" s="210" t="s">
        <v>63</v>
      </c>
      <c r="D166" s="215">
        <v>16550.5</v>
      </c>
      <c r="E166" s="212">
        <v>1522.2</v>
      </c>
      <c r="F166" s="212">
        <v>836.25</v>
      </c>
      <c r="G166" s="212">
        <v>343.6</v>
      </c>
      <c r="H166" s="216">
        <v>19252.55</v>
      </c>
    </row>
    <row r="167" spans="1:8" x14ac:dyDescent="0.5">
      <c r="A167" s="210">
        <v>2023</v>
      </c>
      <c r="B167" s="87" t="s">
        <v>25</v>
      </c>
      <c r="C167" s="210" t="s">
        <v>63</v>
      </c>
      <c r="D167" s="215">
        <v>13765</v>
      </c>
      <c r="E167" s="212">
        <v>1544.25</v>
      </c>
      <c r="F167" s="212">
        <v>698</v>
      </c>
      <c r="G167" s="212">
        <v>169.7</v>
      </c>
      <c r="H167" s="216">
        <v>16176.95</v>
      </c>
    </row>
    <row r="168" spans="1:8" x14ac:dyDescent="0.5">
      <c r="A168" s="210">
        <v>2023</v>
      </c>
      <c r="B168" s="87" t="s">
        <v>26</v>
      </c>
      <c r="C168" s="210" t="s">
        <v>63</v>
      </c>
      <c r="D168" s="215">
        <v>14904.5</v>
      </c>
      <c r="E168" s="212">
        <v>1935.75</v>
      </c>
      <c r="F168" s="212">
        <v>1000</v>
      </c>
      <c r="G168" s="212">
        <v>118.25</v>
      </c>
      <c r="H168" s="216">
        <v>17958.5</v>
      </c>
    </row>
    <row r="169" spans="1:8" x14ac:dyDescent="0.5">
      <c r="A169" s="210">
        <v>2023</v>
      </c>
      <c r="B169" s="87" t="s">
        <v>27</v>
      </c>
      <c r="C169" s="210" t="s">
        <v>63</v>
      </c>
      <c r="D169" s="215">
        <v>13400.75</v>
      </c>
      <c r="E169" s="212">
        <v>2723.25</v>
      </c>
      <c r="F169" s="212">
        <v>1725.4</v>
      </c>
      <c r="G169" s="212">
        <v>30.75</v>
      </c>
      <c r="H169" s="216">
        <v>17880.150000000001</v>
      </c>
    </row>
    <row r="170" spans="1:8" x14ac:dyDescent="0.5">
      <c r="A170" s="210">
        <v>2023</v>
      </c>
      <c r="B170" s="87" t="s">
        <v>28</v>
      </c>
      <c r="C170" s="210" t="s">
        <v>63</v>
      </c>
      <c r="D170" s="215">
        <v>15294</v>
      </c>
      <c r="E170" s="212">
        <v>3203.75</v>
      </c>
      <c r="F170" s="212">
        <v>1738.75</v>
      </c>
      <c r="G170" s="212">
        <v>38.5</v>
      </c>
      <c r="H170" s="216">
        <v>20275</v>
      </c>
    </row>
    <row r="171" spans="1:8" x14ac:dyDescent="0.5">
      <c r="A171" s="210">
        <v>2023</v>
      </c>
      <c r="B171" s="87" t="s">
        <v>29</v>
      </c>
      <c r="C171" s="210" t="s">
        <v>63</v>
      </c>
      <c r="D171" s="215">
        <v>13917.65</v>
      </c>
      <c r="E171" s="212">
        <v>2984</v>
      </c>
      <c r="F171" s="212">
        <v>1182.75</v>
      </c>
      <c r="G171" s="212">
        <v>0</v>
      </c>
      <c r="H171" s="216">
        <v>18084.400000000001</v>
      </c>
    </row>
    <row r="172" spans="1:8" x14ac:dyDescent="0.5">
      <c r="A172" s="210">
        <v>2023</v>
      </c>
      <c r="B172" s="87" t="s">
        <v>30</v>
      </c>
      <c r="C172" s="210" t="s">
        <v>63</v>
      </c>
      <c r="D172" s="215">
        <v>14382.25</v>
      </c>
      <c r="E172" s="212">
        <v>3237.75</v>
      </c>
      <c r="F172" s="212">
        <v>1046.5</v>
      </c>
      <c r="G172" s="212">
        <v>165</v>
      </c>
      <c r="H172" s="216">
        <v>18831.5</v>
      </c>
    </row>
    <row r="173" spans="1:8" x14ac:dyDescent="0.5">
      <c r="A173" s="210">
        <v>2023</v>
      </c>
      <c r="B173" s="87" t="s">
        <v>31</v>
      </c>
      <c r="C173" s="210" t="s">
        <v>63</v>
      </c>
      <c r="D173" s="215">
        <v>13935</v>
      </c>
      <c r="E173" s="212">
        <v>2246.5</v>
      </c>
      <c r="F173" s="212">
        <v>641.75</v>
      </c>
      <c r="G173" s="212">
        <v>31</v>
      </c>
      <c r="H173" s="216">
        <v>16854.25</v>
      </c>
    </row>
    <row r="174" spans="1:8" x14ac:dyDescent="0.5">
      <c r="A174" s="210">
        <v>2023</v>
      </c>
      <c r="B174" s="87" t="s">
        <v>32</v>
      </c>
      <c r="C174" s="210" t="s">
        <v>63</v>
      </c>
      <c r="D174" s="215">
        <v>12293.25</v>
      </c>
      <c r="E174" s="212">
        <v>2783.5</v>
      </c>
      <c r="F174" s="212">
        <v>315.75</v>
      </c>
      <c r="G174" s="212">
        <v>0</v>
      </c>
      <c r="H174" s="216">
        <v>15392.5</v>
      </c>
    </row>
    <row r="175" spans="1:8" x14ac:dyDescent="0.5">
      <c r="A175" s="210">
        <v>2023</v>
      </c>
      <c r="B175" s="87" t="s">
        <v>33</v>
      </c>
      <c r="C175" s="210" t="s">
        <v>63</v>
      </c>
      <c r="D175" s="215">
        <v>12871</v>
      </c>
      <c r="E175" s="212">
        <v>2666.15</v>
      </c>
      <c r="F175" s="212">
        <v>854.5</v>
      </c>
      <c r="G175" s="212">
        <v>0</v>
      </c>
      <c r="H175" s="216">
        <v>16391.650000000001</v>
      </c>
    </row>
    <row r="176" spans="1:8" x14ac:dyDescent="0.5">
      <c r="A176" s="210">
        <v>2024</v>
      </c>
      <c r="B176" s="87" t="s">
        <v>21</v>
      </c>
      <c r="C176" s="210" t="s">
        <v>63</v>
      </c>
      <c r="D176" s="215">
        <v>20420.419999999998</v>
      </c>
      <c r="E176" s="212">
        <v>3029.75</v>
      </c>
      <c r="F176" s="212">
        <v>2069.25</v>
      </c>
      <c r="G176" s="212">
        <v>23</v>
      </c>
      <c r="H176" s="216">
        <v>25542.42</v>
      </c>
    </row>
    <row r="177" spans="1:8" x14ac:dyDescent="0.5">
      <c r="A177" s="210">
        <v>2024</v>
      </c>
      <c r="B177" s="87" t="s">
        <v>23</v>
      </c>
      <c r="C177" s="210" t="s">
        <v>63</v>
      </c>
      <c r="D177" s="215">
        <v>26055.25</v>
      </c>
      <c r="E177" s="212">
        <v>3690.323625</v>
      </c>
      <c r="F177" s="212">
        <v>2499.5</v>
      </c>
      <c r="G177" s="212">
        <v>38</v>
      </c>
      <c r="H177" s="216">
        <v>32283.073625000001</v>
      </c>
    </row>
    <row r="178" spans="1:8" x14ac:dyDescent="0.5">
      <c r="A178" s="210">
        <v>2024</v>
      </c>
      <c r="B178" s="87" t="s">
        <v>24</v>
      </c>
      <c r="C178" s="210" t="s">
        <v>63</v>
      </c>
      <c r="D178" s="215">
        <v>25515.703925000002</v>
      </c>
      <c r="E178" s="212">
        <v>3207.60457</v>
      </c>
      <c r="F178" s="212">
        <v>3003</v>
      </c>
      <c r="G178" s="212">
        <v>10.26</v>
      </c>
      <c r="H178" s="216">
        <v>31736.568495</v>
      </c>
    </row>
    <row r="179" spans="1:8" x14ac:dyDescent="0.5">
      <c r="A179" s="210">
        <v>2024</v>
      </c>
      <c r="B179" s="87" t="s">
        <v>25</v>
      </c>
      <c r="C179" s="210" t="s">
        <v>63</v>
      </c>
      <c r="D179" s="215">
        <v>23759.919999999998</v>
      </c>
      <c r="E179" s="212">
        <v>4179.8500000000004</v>
      </c>
      <c r="F179" s="212">
        <v>3058.5</v>
      </c>
      <c r="G179" s="212">
        <v>6.3</v>
      </c>
      <c r="H179" s="216">
        <v>31004.569999999996</v>
      </c>
    </row>
    <row r="180" spans="1:8" x14ac:dyDescent="0.5">
      <c r="A180" s="210">
        <v>2024</v>
      </c>
      <c r="B180" s="87" t="s">
        <v>26</v>
      </c>
      <c r="C180" s="210" t="s">
        <v>63</v>
      </c>
      <c r="D180" s="215">
        <v>22110.15</v>
      </c>
      <c r="E180" s="212">
        <v>3666.5</v>
      </c>
      <c r="F180" s="212">
        <v>3073</v>
      </c>
      <c r="G180" s="212">
        <v>0</v>
      </c>
      <c r="H180" s="216">
        <v>28849.65</v>
      </c>
    </row>
    <row r="181" spans="1:8" x14ac:dyDescent="0.5">
      <c r="A181" s="210">
        <v>2024</v>
      </c>
      <c r="B181" s="87" t="s">
        <v>27</v>
      </c>
      <c r="C181" s="210" t="s">
        <v>63</v>
      </c>
      <c r="D181" s="215">
        <v>20746.5</v>
      </c>
      <c r="E181" s="212">
        <v>2708.5</v>
      </c>
      <c r="F181" s="212">
        <v>2687.75</v>
      </c>
      <c r="G181" s="212">
        <v>6</v>
      </c>
      <c r="H181" s="216">
        <v>26148.75</v>
      </c>
    </row>
    <row r="182" spans="1:8" x14ac:dyDescent="0.5">
      <c r="A182" s="210">
        <v>2024</v>
      </c>
      <c r="B182" s="87" t="s">
        <v>28</v>
      </c>
      <c r="C182" s="210" t="s">
        <v>63</v>
      </c>
      <c r="D182" s="215">
        <v>19182</v>
      </c>
      <c r="E182" s="212">
        <v>4842</v>
      </c>
      <c r="F182" s="212">
        <v>3322.25</v>
      </c>
      <c r="G182" s="212">
        <v>23.5</v>
      </c>
      <c r="H182" s="216">
        <v>27369.75</v>
      </c>
    </row>
    <row r="183" spans="1:8" x14ac:dyDescent="0.5">
      <c r="A183" s="210">
        <v>2024</v>
      </c>
      <c r="B183" s="87" t="s">
        <v>29</v>
      </c>
      <c r="C183" s="210" t="s">
        <v>63</v>
      </c>
      <c r="D183" s="215">
        <v>18324.3</v>
      </c>
      <c r="E183" s="212">
        <v>7069.05</v>
      </c>
      <c r="F183" s="212">
        <v>3934</v>
      </c>
      <c r="G183" s="212">
        <v>59.5</v>
      </c>
      <c r="H183" s="216">
        <v>29386.85</v>
      </c>
    </row>
    <row r="184" spans="1:8" x14ac:dyDescent="0.5">
      <c r="A184" s="210">
        <v>2024</v>
      </c>
      <c r="B184" s="87" t="s">
        <v>30</v>
      </c>
      <c r="C184" s="210" t="s">
        <v>63</v>
      </c>
      <c r="D184" s="215">
        <v>16495.5</v>
      </c>
      <c r="E184" s="212">
        <v>7958.9</v>
      </c>
      <c r="F184" s="212">
        <v>3896.5</v>
      </c>
      <c r="G184" s="212">
        <v>102</v>
      </c>
      <c r="H184" s="216">
        <v>28452.9</v>
      </c>
    </row>
    <row r="185" spans="1:8" x14ac:dyDescent="0.5">
      <c r="A185" s="210">
        <v>2024</v>
      </c>
      <c r="B185" s="87" t="s">
        <v>31</v>
      </c>
      <c r="C185" s="210" t="s">
        <v>63</v>
      </c>
      <c r="D185" s="215">
        <v>19790.2</v>
      </c>
      <c r="E185" s="212">
        <v>9304.75</v>
      </c>
      <c r="F185" s="212">
        <v>3694.75</v>
      </c>
      <c r="G185" s="212">
        <v>30</v>
      </c>
      <c r="H185" s="216">
        <v>32819.699999999997</v>
      </c>
    </row>
    <row r="186" spans="1:8" x14ac:dyDescent="0.5">
      <c r="A186" s="210">
        <v>2024</v>
      </c>
      <c r="B186" s="87" t="s">
        <v>32</v>
      </c>
      <c r="C186" s="210" t="s">
        <v>63</v>
      </c>
      <c r="D186" s="215">
        <v>18181.75</v>
      </c>
      <c r="E186" s="212">
        <v>8223.25</v>
      </c>
      <c r="F186" s="212">
        <v>2172.5</v>
      </c>
      <c r="G186" s="212">
        <v>33.5</v>
      </c>
      <c r="H186" s="216">
        <v>28611</v>
      </c>
    </row>
    <row r="187" spans="1:8" x14ac:dyDescent="0.5">
      <c r="A187" s="210">
        <v>2024</v>
      </c>
      <c r="B187" s="87" t="s">
        <v>33</v>
      </c>
      <c r="C187" s="210" t="s">
        <v>63</v>
      </c>
      <c r="D187" s="215">
        <v>19035.75</v>
      </c>
      <c r="E187" s="212">
        <v>10831.2</v>
      </c>
      <c r="F187" s="212">
        <v>2740.8</v>
      </c>
      <c r="G187" s="212">
        <v>8.5</v>
      </c>
      <c r="H187" s="216">
        <v>32616.25</v>
      </c>
    </row>
    <row r="188" spans="1:8" x14ac:dyDescent="0.5">
      <c r="A188" s="56">
        <v>2025</v>
      </c>
      <c r="B188" s="72" t="s">
        <v>21</v>
      </c>
      <c r="C188" s="56" t="s">
        <v>63</v>
      </c>
      <c r="D188" s="215">
        <v>16153.25</v>
      </c>
      <c r="E188" s="212">
        <v>8686.75</v>
      </c>
      <c r="F188" s="212">
        <v>2359</v>
      </c>
      <c r="G188" s="212">
        <v>7.75</v>
      </c>
      <c r="H188" s="216">
        <v>27206.75</v>
      </c>
    </row>
    <row r="189" spans="1:8" x14ac:dyDescent="0.5">
      <c r="A189" s="210">
        <v>2025</v>
      </c>
      <c r="B189" s="87" t="s">
        <v>23</v>
      </c>
      <c r="C189" s="210" t="s">
        <v>63</v>
      </c>
      <c r="D189" s="215">
        <v>23030.76</v>
      </c>
      <c r="E189" s="212">
        <v>8451.5</v>
      </c>
      <c r="F189" s="212">
        <v>3952.5</v>
      </c>
      <c r="G189" s="212">
        <v>2</v>
      </c>
      <c r="H189" s="216">
        <v>35436.759999999995</v>
      </c>
    </row>
    <row r="190" spans="1:8" x14ac:dyDescent="0.5">
      <c r="A190" s="210">
        <v>2025</v>
      </c>
      <c r="B190" s="87" t="s">
        <v>24</v>
      </c>
      <c r="C190" s="210" t="s">
        <v>63</v>
      </c>
      <c r="D190" s="215">
        <v>25089.5</v>
      </c>
      <c r="E190" s="212">
        <v>6703</v>
      </c>
      <c r="F190" s="212">
        <v>4738.75</v>
      </c>
      <c r="G190" s="212">
        <v>2.5</v>
      </c>
      <c r="H190" s="216">
        <v>36533.75</v>
      </c>
    </row>
    <row r="191" spans="1:8" x14ac:dyDescent="0.5">
      <c r="A191" s="210">
        <v>2025</v>
      </c>
      <c r="B191" s="87" t="s">
        <v>25</v>
      </c>
      <c r="C191" s="210" t="s">
        <v>63</v>
      </c>
      <c r="D191" s="215">
        <v>22774.75</v>
      </c>
      <c r="E191" s="212">
        <v>5563</v>
      </c>
      <c r="F191" s="212">
        <v>4625.7700000000004</v>
      </c>
      <c r="G191" s="212">
        <v>57</v>
      </c>
      <c r="H191" s="216">
        <v>33020.520000000004</v>
      </c>
    </row>
    <row r="192" spans="1:8" x14ac:dyDescent="0.5">
      <c r="A192" s="210">
        <v>2025</v>
      </c>
      <c r="B192" s="87" t="s">
        <v>26</v>
      </c>
      <c r="C192" s="210" t="s">
        <v>63</v>
      </c>
      <c r="D192" s="215">
        <v>20167</v>
      </c>
      <c r="E192" s="212">
        <v>5394</v>
      </c>
      <c r="F192" s="212">
        <v>3885.5</v>
      </c>
      <c r="G192" s="212">
        <v>122.5</v>
      </c>
      <c r="H192" s="216">
        <v>29569</v>
      </c>
    </row>
    <row r="193" spans="1:8" x14ac:dyDescent="0.5">
      <c r="A193" s="210">
        <v>2025</v>
      </c>
      <c r="B193" s="87" t="s">
        <v>27</v>
      </c>
      <c r="C193" s="210" t="s">
        <v>63</v>
      </c>
      <c r="D193" s="215">
        <v>15738</v>
      </c>
      <c r="E193" s="212">
        <v>3577.25</v>
      </c>
      <c r="F193" s="212">
        <v>3819</v>
      </c>
      <c r="G193" s="212">
        <v>0</v>
      </c>
      <c r="H193" s="216">
        <v>23134.25</v>
      </c>
    </row>
    <row r="194" spans="1:8" x14ac:dyDescent="0.5">
      <c r="A194" s="210">
        <v>2025</v>
      </c>
      <c r="B194" s="87" t="s">
        <v>28</v>
      </c>
      <c r="C194" s="210" t="s">
        <v>63</v>
      </c>
      <c r="D194" s="215">
        <v>19076</v>
      </c>
      <c r="E194" s="212">
        <v>5336.25</v>
      </c>
      <c r="F194" s="212">
        <v>4951.25</v>
      </c>
      <c r="G194" s="212">
        <v>93</v>
      </c>
      <c r="H194" s="216">
        <v>29456.5</v>
      </c>
    </row>
    <row r="195" spans="1:8" x14ac:dyDescent="0.5">
      <c r="A195" s="210">
        <v>2025</v>
      </c>
      <c r="B195" s="87" t="s">
        <v>29</v>
      </c>
      <c r="C195" s="210" t="s">
        <v>63</v>
      </c>
      <c r="D195" s="215">
        <v>15209.7</v>
      </c>
      <c r="E195" s="212">
        <v>4385.16</v>
      </c>
      <c r="F195" s="212">
        <v>5305.5</v>
      </c>
      <c r="G195" s="212">
        <v>14.5</v>
      </c>
      <c r="H195" s="216">
        <v>24914.86</v>
      </c>
    </row>
    <row r="196" spans="1:8" x14ac:dyDescent="0.5">
      <c r="A196" s="56">
        <v>2025</v>
      </c>
      <c r="B196" s="72" t="s">
        <v>30</v>
      </c>
      <c r="C196" s="56" t="s">
        <v>63</v>
      </c>
      <c r="D196" s="215">
        <v>17303.5</v>
      </c>
      <c r="E196" s="212">
        <v>5233.3999999999996</v>
      </c>
      <c r="F196" s="212">
        <v>4606.3999999999996</v>
      </c>
      <c r="G196" s="212">
        <v>192.25</v>
      </c>
      <c r="H196" s="216">
        <v>27335.550000000003</v>
      </c>
    </row>
    <row r="197" spans="1:8" x14ac:dyDescent="0.5">
      <c r="A197" s="210">
        <v>2025</v>
      </c>
      <c r="B197" s="87" t="s">
        <v>31</v>
      </c>
      <c r="C197" s="210" t="s">
        <v>63</v>
      </c>
      <c r="D197" s="215">
        <v>15966.85</v>
      </c>
      <c r="E197" s="212">
        <v>6397.25</v>
      </c>
      <c r="F197" s="212">
        <v>4886.3500000000004</v>
      </c>
      <c r="G197" s="212">
        <v>41.75</v>
      </c>
      <c r="H197" s="216">
        <v>27292.199999999997</v>
      </c>
    </row>
    <row r="198" spans="1:8" x14ac:dyDescent="0.5">
      <c r="A198" s="210">
        <v>2025</v>
      </c>
      <c r="B198" s="87" t="s">
        <v>32</v>
      </c>
      <c r="C198" s="210" t="s">
        <v>63</v>
      </c>
      <c r="D198" s="215">
        <v>13894</v>
      </c>
      <c r="E198" s="212">
        <v>4814.25</v>
      </c>
      <c r="F198" s="212">
        <v>6021.25</v>
      </c>
      <c r="G198" s="212">
        <v>17.25</v>
      </c>
      <c r="H198" s="216">
        <v>24746.75</v>
      </c>
    </row>
    <row r="199" spans="1:8" x14ac:dyDescent="0.5">
      <c r="A199" s="210">
        <v>2022</v>
      </c>
      <c r="B199" s="87" t="s">
        <v>21</v>
      </c>
      <c r="C199" s="210" t="s">
        <v>64</v>
      </c>
      <c r="D199" s="215">
        <v>2454.75</v>
      </c>
      <c r="E199" s="212">
        <v>439.75</v>
      </c>
      <c r="F199" s="212">
        <v>7713.5</v>
      </c>
      <c r="G199" s="212">
        <v>117.25</v>
      </c>
      <c r="H199" s="216">
        <v>10725.25</v>
      </c>
    </row>
    <row r="200" spans="1:8" x14ac:dyDescent="0.5">
      <c r="A200" s="210">
        <v>2022</v>
      </c>
      <c r="B200" s="87" t="s">
        <v>23</v>
      </c>
      <c r="C200" s="210" t="s">
        <v>64</v>
      </c>
      <c r="D200" s="215">
        <v>3060.25</v>
      </c>
      <c r="E200" s="212">
        <v>767</v>
      </c>
      <c r="F200" s="212">
        <v>7567</v>
      </c>
      <c r="G200" s="212">
        <v>137.5</v>
      </c>
      <c r="H200" s="216">
        <v>11531.75</v>
      </c>
    </row>
    <row r="201" spans="1:8" x14ac:dyDescent="0.5">
      <c r="A201" s="210">
        <v>2022</v>
      </c>
      <c r="B201" s="87" t="s">
        <v>24</v>
      </c>
      <c r="C201" s="210" t="s">
        <v>64</v>
      </c>
      <c r="D201" s="215">
        <v>4165.75</v>
      </c>
      <c r="E201" s="212">
        <v>864</v>
      </c>
      <c r="F201" s="212">
        <v>9139.75</v>
      </c>
      <c r="G201" s="212">
        <v>62.25</v>
      </c>
      <c r="H201" s="216">
        <v>14231.75</v>
      </c>
    </row>
    <row r="202" spans="1:8" x14ac:dyDescent="0.5">
      <c r="A202" s="210">
        <v>2022</v>
      </c>
      <c r="B202" s="87" t="s">
        <v>25</v>
      </c>
      <c r="C202" s="210" t="s">
        <v>64</v>
      </c>
      <c r="D202" s="215">
        <v>4039.25</v>
      </c>
      <c r="E202" s="212">
        <v>456</v>
      </c>
      <c r="F202" s="212">
        <v>7968.75</v>
      </c>
      <c r="G202" s="212">
        <v>74.5</v>
      </c>
      <c r="H202" s="216">
        <v>12538.5</v>
      </c>
    </row>
    <row r="203" spans="1:8" x14ac:dyDescent="0.5">
      <c r="A203" s="210">
        <v>2022</v>
      </c>
      <c r="B203" s="87" t="s">
        <v>26</v>
      </c>
      <c r="C203" s="210" t="s">
        <v>64</v>
      </c>
      <c r="D203" s="215">
        <v>4713.5</v>
      </c>
      <c r="E203" s="212">
        <v>549.25</v>
      </c>
      <c r="F203" s="212">
        <v>8757.6</v>
      </c>
      <c r="G203" s="212">
        <v>124.5</v>
      </c>
      <c r="H203" s="216">
        <v>14144.85</v>
      </c>
    </row>
    <row r="204" spans="1:8" x14ac:dyDescent="0.5">
      <c r="A204" s="210">
        <v>2022</v>
      </c>
      <c r="B204" s="87" t="s">
        <v>27</v>
      </c>
      <c r="C204" s="210" t="s">
        <v>64</v>
      </c>
      <c r="D204" s="215">
        <v>3726.75</v>
      </c>
      <c r="E204" s="212">
        <v>677.5</v>
      </c>
      <c r="F204" s="212">
        <v>9485.9</v>
      </c>
      <c r="G204" s="212">
        <v>112.25</v>
      </c>
      <c r="H204" s="216">
        <v>14002.4</v>
      </c>
    </row>
    <row r="205" spans="1:8" x14ac:dyDescent="0.5">
      <c r="A205" s="210">
        <v>2022</v>
      </c>
      <c r="B205" s="87" t="s">
        <v>28</v>
      </c>
      <c r="C205" s="210" t="s">
        <v>64</v>
      </c>
      <c r="D205" s="215">
        <v>3774</v>
      </c>
      <c r="E205" s="212">
        <v>1059.5</v>
      </c>
      <c r="F205" s="212">
        <v>8772</v>
      </c>
      <c r="G205" s="212">
        <v>96.5</v>
      </c>
      <c r="H205" s="216">
        <v>13702</v>
      </c>
    </row>
    <row r="206" spans="1:8" x14ac:dyDescent="0.5">
      <c r="A206" s="210">
        <v>2022</v>
      </c>
      <c r="B206" s="87" t="s">
        <v>29</v>
      </c>
      <c r="C206" s="210" t="s">
        <v>64</v>
      </c>
      <c r="D206" s="215">
        <v>3741</v>
      </c>
      <c r="E206" s="212">
        <v>839.25</v>
      </c>
      <c r="F206" s="212">
        <v>9735.5</v>
      </c>
      <c r="G206" s="212">
        <v>145.5</v>
      </c>
      <c r="H206" s="216">
        <v>14461.25</v>
      </c>
    </row>
    <row r="207" spans="1:8" x14ac:dyDescent="0.5">
      <c r="A207" s="210">
        <v>2022</v>
      </c>
      <c r="B207" s="87" t="s">
        <v>30</v>
      </c>
      <c r="C207" s="210" t="s">
        <v>64</v>
      </c>
      <c r="D207" s="215">
        <v>5306.5</v>
      </c>
      <c r="E207" s="212">
        <v>1090.75</v>
      </c>
      <c r="F207" s="212">
        <v>9608.15</v>
      </c>
      <c r="G207" s="212">
        <v>56</v>
      </c>
      <c r="H207" s="216">
        <v>16061.4</v>
      </c>
    </row>
    <row r="208" spans="1:8" x14ac:dyDescent="0.5">
      <c r="A208" s="210">
        <v>2022</v>
      </c>
      <c r="B208" s="87" t="s">
        <v>31</v>
      </c>
      <c r="C208" s="210" t="s">
        <v>64</v>
      </c>
      <c r="D208" s="215">
        <v>5472.5</v>
      </c>
      <c r="E208" s="212">
        <v>959.25</v>
      </c>
      <c r="F208" s="212">
        <v>9465.5</v>
      </c>
      <c r="G208" s="212">
        <v>440.25</v>
      </c>
      <c r="H208" s="216">
        <v>16337.5</v>
      </c>
    </row>
    <row r="209" spans="1:8" x14ac:dyDescent="0.5">
      <c r="A209" s="210">
        <v>2022</v>
      </c>
      <c r="B209" s="87" t="s">
        <v>32</v>
      </c>
      <c r="C209" s="210" t="s">
        <v>64</v>
      </c>
      <c r="D209" s="215">
        <v>6653.25</v>
      </c>
      <c r="E209" s="212">
        <v>889</v>
      </c>
      <c r="F209" s="212">
        <v>8697.75</v>
      </c>
      <c r="G209" s="212">
        <v>18</v>
      </c>
      <c r="H209" s="216">
        <v>16258</v>
      </c>
    </row>
    <row r="210" spans="1:8" x14ac:dyDescent="0.5">
      <c r="A210" s="210">
        <v>2022</v>
      </c>
      <c r="B210" s="87" t="s">
        <v>33</v>
      </c>
      <c r="C210" s="210" t="s">
        <v>64</v>
      </c>
      <c r="D210" s="215">
        <v>5715.75</v>
      </c>
      <c r="E210" s="212">
        <v>851</v>
      </c>
      <c r="F210" s="212">
        <v>8847.75</v>
      </c>
      <c r="G210" s="212">
        <v>22.5</v>
      </c>
      <c r="H210" s="216">
        <v>15437</v>
      </c>
    </row>
    <row r="211" spans="1:8" x14ac:dyDescent="0.5">
      <c r="A211" s="210">
        <v>2023</v>
      </c>
      <c r="B211" s="87" t="s">
        <v>21</v>
      </c>
      <c r="C211" s="210" t="s">
        <v>64</v>
      </c>
      <c r="D211" s="215">
        <v>4247.6499999999996</v>
      </c>
      <c r="E211" s="212">
        <v>139</v>
      </c>
      <c r="F211" s="212">
        <v>6598.25</v>
      </c>
      <c r="G211" s="212">
        <v>0</v>
      </c>
      <c r="H211" s="216">
        <v>10984.9</v>
      </c>
    </row>
    <row r="212" spans="1:8" x14ac:dyDescent="0.5">
      <c r="A212" s="210">
        <v>2023</v>
      </c>
      <c r="B212" s="87" t="s">
        <v>23</v>
      </c>
      <c r="C212" s="210" t="s">
        <v>64</v>
      </c>
      <c r="D212" s="215">
        <v>4871.05</v>
      </c>
      <c r="E212" s="212">
        <v>629</v>
      </c>
      <c r="F212" s="212">
        <v>8106.5</v>
      </c>
      <c r="G212" s="212">
        <v>0</v>
      </c>
      <c r="H212" s="216">
        <v>13606.55</v>
      </c>
    </row>
    <row r="213" spans="1:8" x14ac:dyDescent="0.5">
      <c r="A213" s="210">
        <v>2023</v>
      </c>
      <c r="B213" s="87" t="s">
        <v>24</v>
      </c>
      <c r="C213" s="210" t="s">
        <v>64</v>
      </c>
      <c r="D213" s="215">
        <v>5878.75</v>
      </c>
      <c r="E213" s="212">
        <v>448.4</v>
      </c>
      <c r="F213" s="212">
        <v>9212.5</v>
      </c>
      <c r="G213" s="212">
        <v>12</v>
      </c>
      <c r="H213" s="216">
        <v>15551.65</v>
      </c>
    </row>
    <row r="214" spans="1:8" x14ac:dyDescent="0.5">
      <c r="A214" s="210">
        <v>2023</v>
      </c>
      <c r="B214" s="87" t="s">
        <v>25</v>
      </c>
      <c r="C214" s="210" t="s">
        <v>64</v>
      </c>
      <c r="D214" s="215">
        <v>4805</v>
      </c>
      <c r="E214" s="212">
        <v>343.25</v>
      </c>
      <c r="F214" s="212">
        <v>7747.25</v>
      </c>
      <c r="G214" s="212">
        <v>0</v>
      </c>
      <c r="H214" s="216">
        <v>12895.5</v>
      </c>
    </row>
    <row r="215" spans="1:8" x14ac:dyDescent="0.5">
      <c r="A215" s="210">
        <v>2023</v>
      </c>
      <c r="B215" s="87" t="s">
        <v>26</v>
      </c>
      <c r="C215" s="210" t="s">
        <v>64</v>
      </c>
      <c r="D215" s="215">
        <v>6003.5</v>
      </c>
      <c r="E215" s="212">
        <v>273.5</v>
      </c>
      <c r="F215" s="212">
        <v>8473.75</v>
      </c>
      <c r="G215" s="212">
        <v>0</v>
      </c>
      <c r="H215" s="216">
        <v>14750.75</v>
      </c>
    </row>
    <row r="216" spans="1:8" x14ac:dyDescent="0.5">
      <c r="A216" s="210">
        <v>2023</v>
      </c>
      <c r="B216" s="87" t="s">
        <v>27</v>
      </c>
      <c r="C216" s="210" t="s">
        <v>64</v>
      </c>
      <c r="D216" s="215">
        <v>5795.75</v>
      </c>
      <c r="E216" s="212">
        <v>130.5</v>
      </c>
      <c r="F216" s="212">
        <v>7340</v>
      </c>
      <c r="G216" s="212">
        <v>11</v>
      </c>
      <c r="H216" s="216">
        <v>13277.25</v>
      </c>
    </row>
    <row r="217" spans="1:8" x14ac:dyDescent="0.5">
      <c r="A217" s="210">
        <v>2023</v>
      </c>
      <c r="B217" s="87" t="s">
        <v>28</v>
      </c>
      <c r="C217" s="210" t="s">
        <v>64</v>
      </c>
      <c r="D217" s="215">
        <v>5255</v>
      </c>
      <c r="E217" s="212">
        <v>180.75</v>
      </c>
      <c r="F217" s="212">
        <v>8127.25</v>
      </c>
      <c r="G217" s="212">
        <v>0</v>
      </c>
      <c r="H217" s="216">
        <v>13563</v>
      </c>
    </row>
    <row r="218" spans="1:8" x14ac:dyDescent="0.5">
      <c r="A218" s="210">
        <v>2023</v>
      </c>
      <c r="B218" s="87" t="s">
        <v>29</v>
      </c>
      <c r="C218" s="210" t="s">
        <v>64</v>
      </c>
      <c r="D218" s="215">
        <v>5750.75</v>
      </c>
      <c r="E218" s="212">
        <v>316.5</v>
      </c>
      <c r="F218" s="212">
        <v>8783</v>
      </c>
      <c r="G218" s="212">
        <v>0</v>
      </c>
      <c r="H218" s="216">
        <v>14850.25</v>
      </c>
    </row>
    <row r="219" spans="1:8" x14ac:dyDescent="0.5">
      <c r="A219" s="210">
        <v>2023</v>
      </c>
      <c r="B219" s="87" t="s">
        <v>30</v>
      </c>
      <c r="C219" s="210" t="s">
        <v>64</v>
      </c>
      <c r="D219" s="215">
        <v>6001.5</v>
      </c>
      <c r="E219" s="212">
        <v>276</v>
      </c>
      <c r="F219" s="212">
        <v>8964.25</v>
      </c>
      <c r="G219" s="212">
        <v>0</v>
      </c>
      <c r="H219" s="216">
        <v>15241.75</v>
      </c>
    </row>
    <row r="220" spans="1:8" x14ac:dyDescent="0.5">
      <c r="A220" s="210">
        <v>2023</v>
      </c>
      <c r="B220" s="87" t="s">
        <v>31</v>
      </c>
      <c r="C220" s="210" t="s">
        <v>64</v>
      </c>
      <c r="D220" s="215">
        <v>5224.3</v>
      </c>
      <c r="E220" s="212">
        <v>904.25</v>
      </c>
      <c r="F220" s="212">
        <v>7602.5</v>
      </c>
      <c r="G220" s="212">
        <v>0</v>
      </c>
      <c r="H220" s="216">
        <v>13731.05</v>
      </c>
    </row>
    <row r="221" spans="1:8" x14ac:dyDescent="0.5">
      <c r="A221" s="210">
        <v>2023</v>
      </c>
      <c r="B221" s="87" t="s">
        <v>32</v>
      </c>
      <c r="C221" s="210" t="s">
        <v>64</v>
      </c>
      <c r="D221" s="215">
        <v>5043.25</v>
      </c>
      <c r="E221" s="212">
        <v>1374.25</v>
      </c>
      <c r="F221" s="212">
        <v>8224.5</v>
      </c>
      <c r="G221" s="212">
        <v>15</v>
      </c>
      <c r="H221" s="216">
        <v>14657</v>
      </c>
    </row>
    <row r="222" spans="1:8" x14ac:dyDescent="0.5">
      <c r="A222" s="210">
        <v>2023</v>
      </c>
      <c r="B222" s="87" t="s">
        <v>33</v>
      </c>
      <c r="C222" s="210" t="s">
        <v>64</v>
      </c>
      <c r="D222" s="215">
        <v>4814.5</v>
      </c>
      <c r="E222" s="212">
        <v>1762</v>
      </c>
      <c r="F222" s="212">
        <v>7850.75</v>
      </c>
      <c r="G222" s="212">
        <v>16</v>
      </c>
      <c r="H222" s="216">
        <v>14443.25</v>
      </c>
    </row>
    <row r="223" spans="1:8" x14ac:dyDescent="0.5">
      <c r="A223" s="210">
        <v>2024</v>
      </c>
      <c r="B223" s="87" t="s">
        <v>21</v>
      </c>
      <c r="C223" s="210" t="s">
        <v>64</v>
      </c>
      <c r="D223" s="215">
        <v>2719.5</v>
      </c>
      <c r="E223" s="212">
        <v>1137.5</v>
      </c>
      <c r="F223" s="212">
        <v>6235</v>
      </c>
      <c r="G223" s="212">
        <v>0</v>
      </c>
      <c r="H223" s="216">
        <v>10092</v>
      </c>
    </row>
    <row r="224" spans="1:8" x14ac:dyDescent="0.5">
      <c r="A224" s="210">
        <v>2024</v>
      </c>
      <c r="B224" s="87" t="s">
        <v>23</v>
      </c>
      <c r="C224" s="210" t="s">
        <v>64</v>
      </c>
      <c r="D224" s="215">
        <v>4622.25</v>
      </c>
      <c r="E224" s="212">
        <v>465</v>
      </c>
      <c r="F224" s="212">
        <v>6616</v>
      </c>
      <c r="G224" s="212">
        <v>0</v>
      </c>
      <c r="H224" s="216">
        <v>11703.25</v>
      </c>
    </row>
    <row r="225" spans="1:8" x14ac:dyDescent="0.5">
      <c r="A225" s="210">
        <v>2024</v>
      </c>
      <c r="B225" s="87" t="s">
        <v>24</v>
      </c>
      <c r="C225" s="210" t="s">
        <v>64</v>
      </c>
      <c r="D225" s="215">
        <v>4960</v>
      </c>
      <c r="E225" s="212">
        <v>823.25</v>
      </c>
      <c r="F225" s="212">
        <v>5626.75</v>
      </c>
      <c r="G225" s="212">
        <v>5</v>
      </c>
      <c r="H225" s="216">
        <v>11415</v>
      </c>
    </row>
    <row r="226" spans="1:8" x14ac:dyDescent="0.5">
      <c r="A226" s="210">
        <v>2024</v>
      </c>
      <c r="B226" s="87" t="s">
        <v>25</v>
      </c>
      <c r="C226" s="210" t="s">
        <v>64</v>
      </c>
      <c r="D226" s="215">
        <v>4963.25</v>
      </c>
      <c r="E226" s="212">
        <v>869.7</v>
      </c>
      <c r="F226" s="212">
        <v>7539.25</v>
      </c>
      <c r="G226" s="212">
        <v>0</v>
      </c>
      <c r="H226" s="216">
        <v>13372.2</v>
      </c>
    </row>
    <row r="227" spans="1:8" x14ac:dyDescent="0.5">
      <c r="A227" s="210">
        <v>2024</v>
      </c>
      <c r="B227" s="87" t="s">
        <v>26</v>
      </c>
      <c r="C227" s="210" t="s">
        <v>64</v>
      </c>
      <c r="D227" s="215">
        <v>5451.75</v>
      </c>
      <c r="E227" s="212">
        <v>652.25</v>
      </c>
      <c r="F227" s="212">
        <v>6783.75</v>
      </c>
      <c r="G227" s="212">
        <v>5</v>
      </c>
      <c r="H227" s="216">
        <v>12892.75</v>
      </c>
    </row>
    <row r="228" spans="1:8" x14ac:dyDescent="0.5">
      <c r="A228" s="210">
        <v>2024</v>
      </c>
      <c r="B228" s="87" t="s">
        <v>27</v>
      </c>
      <c r="C228" s="210" t="s">
        <v>64</v>
      </c>
      <c r="D228" s="215">
        <v>4496.75</v>
      </c>
      <c r="E228" s="212">
        <v>642.75</v>
      </c>
      <c r="F228" s="212">
        <v>5555.5</v>
      </c>
      <c r="G228" s="212">
        <v>0</v>
      </c>
      <c r="H228" s="216">
        <v>10695</v>
      </c>
    </row>
    <row r="229" spans="1:8" x14ac:dyDescent="0.5">
      <c r="A229" s="210">
        <v>2024</v>
      </c>
      <c r="B229" s="87" t="s">
        <v>28</v>
      </c>
      <c r="C229" s="210" t="s">
        <v>64</v>
      </c>
      <c r="D229" s="215">
        <v>6798</v>
      </c>
      <c r="E229" s="212">
        <v>705.75</v>
      </c>
      <c r="F229" s="212">
        <v>7670.75</v>
      </c>
      <c r="G229" s="212">
        <v>24</v>
      </c>
      <c r="H229" s="216">
        <v>15198.5</v>
      </c>
    </row>
    <row r="230" spans="1:8" x14ac:dyDescent="0.5">
      <c r="A230" s="210">
        <v>2024</v>
      </c>
      <c r="B230" s="87" t="s">
        <v>29</v>
      </c>
      <c r="C230" s="210" t="s">
        <v>64</v>
      </c>
      <c r="D230" s="215">
        <v>4902.25</v>
      </c>
      <c r="E230" s="212">
        <v>403</v>
      </c>
      <c r="F230" s="212">
        <v>8580</v>
      </c>
      <c r="G230" s="212">
        <v>12.75</v>
      </c>
      <c r="H230" s="216">
        <v>13898</v>
      </c>
    </row>
    <row r="231" spans="1:8" x14ac:dyDescent="0.5">
      <c r="A231" s="210">
        <v>2024</v>
      </c>
      <c r="B231" s="87" t="s">
        <v>30</v>
      </c>
      <c r="C231" s="210" t="s">
        <v>64</v>
      </c>
      <c r="D231" s="215">
        <v>4658.25</v>
      </c>
      <c r="E231" s="212">
        <v>230</v>
      </c>
      <c r="F231" s="212">
        <v>6837.25</v>
      </c>
      <c r="G231" s="212">
        <v>0</v>
      </c>
      <c r="H231" s="216">
        <v>11725.5</v>
      </c>
    </row>
    <row r="232" spans="1:8" x14ac:dyDescent="0.5">
      <c r="A232" s="210">
        <v>2024</v>
      </c>
      <c r="B232" s="87" t="s">
        <v>31</v>
      </c>
      <c r="C232" s="210" t="s">
        <v>64</v>
      </c>
      <c r="D232" s="215">
        <v>5088</v>
      </c>
      <c r="E232" s="212">
        <v>407.75</v>
      </c>
      <c r="F232" s="212">
        <v>7566</v>
      </c>
      <c r="G232" s="212">
        <v>0</v>
      </c>
      <c r="H232" s="216">
        <v>13061.75</v>
      </c>
    </row>
    <row r="233" spans="1:8" x14ac:dyDescent="0.5">
      <c r="A233" s="210">
        <v>2024</v>
      </c>
      <c r="B233" s="87" t="s">
        <v>32</v>
      </c>
      <c r="C233" s="210" t="s">
        <v>64</v>
      </c>
      <c r="D233" s="215">
        <v>4488.25</v>
      </c>
      <c r="E233" s="212">
        <v>378.75</v>
      </c>
      <c r="F233" s="212">
        <v>6949.25</v>
      </c>
      <c r="G233" s="212">
        <v>40.5</v>
      </c>
      <c r="H233" s="216">
        <v>11856.75</v>
      </c>
    </row>
    <row r="234" spans="1:8" x14ac:dyDescent="0.5">
      <c r="A234" s="210">
        <v>2024</v>
      </c>
      <c r="B234" s="87" t="s">
        <v>33</v>
      </c>
      <c r="C234" s="210" t="s">
        <v>64</v>
      </c>
      <c r="D234" s="215">
        <v>4680.75</v>
      </c>
      <c r="E234" s="212">
        <v>444.25</v>
      </c>
      <c r="F234" s="212">
        <v>7583.25</v>
      </c>
      <c r="G234" s="212">
        <v>43</v>
      </c>
      <c r="H234" s="216">
        <v>12751.25</v>
      </c>
    </row>
    <row r="235" spans="1:8" x14ac:dyDescent="0.5">
      <c r="A235" s="56">
        <v>2025</v>
      </c>
      <c r="B235" s="72" t="s">
        <v>21</v>
      </c>
      <c r="C235" s="56" t="s">
        <v>64</v>
      </c>
      <c r="D235" s="215">
        <v>2331.75</v>
      </c>
      <c r="E235" s="212">
        <v>247.25</v>
      </c>
      <c r="F235" s="212">
        <v>4833.75</v>
      </c>
      <c r="G235" s="212">
        <v>41.5</v>
      </c>
      <c r="H235" s="216">
        <v>7454.25</v>
      </c>
    </row>
    <row r="236" spans="1:8" x14ac:dyDescent="0.5">
      <c r="A236" s="56">
        <v>2025</v>
      </c>
      <c r="B236" s="72" t="s">
        <v>23</v>
      </c>
      <c r="C236" s="210" t="s">
        <v>64</v>
      </c>
      <c r="D236" s="215">
        <v>3225.75</v>
      </c>
      <c r="E236" s="212">
        <v>519.75</v>
      </c>
      <c r="F236" s="212">
        <v>6196.25</v>
      </c>
      <c r="G236" s="212">
        <v>0</v>
      </c>
      <c r="H236" s="216">
        <v>9941.75</v>
      </c>
    </row>
    <row r="237" spans="1:8" x14ac:dyDescent="0.5">
      <c r="A237" s="56">
        <v>2025</v>
      </c>
      <c r="B237" s="72" t="s">
        <v>24</v>
      </c>
      <c r="C237" s="210" t="s">
        <v>64</v>
      </c>
      <c r="D237" s="215">
        <v>4085.75</v>
      </c>
      <c r="E237" s="212">
        <v>615.75</v>
      </c>
      <c r="F237" s="212">
        <v>6254</v>
      </c>
      <c r="G237" s="212">
        <v>0</v>
      </c>
      <c r="H237" s="216">
        <v>10955.5</v>
      </c>
    </row>
    <row r="238" spans="1:8" x14ac:dyDescent="0.5">
      <c r="A238" s="210">
        <v>2025</v>
      </c>
      <c r="B238" s="87" t="s">
        <v>25</v>
      </c>
      <c r="C238" s="210" t="s">
        <v>64</v>
      </c>
      <c r="D238" s="215">
        <v>3944.75</v>
      </c>
      <c r="E238" s="212">
        <v>749.75</v>
      </c>
      <c r="F238" s="212">
        <v>5576.75</v>
      </c>
      <c r="G238" s="212">
        <v>11</v>
      </c>
      <c r="H238" s="216">
        <v>10282.25</v>
      </c>
    </row>
    <row r="239" spans="1:8" x14ac:dyDescent="0.5">
      <c r="A239" s="56">
        <v>2025</v>
      </c>
      <c r="B239" s="72" t="s">
        <v>26</v>
      </c>
      <c r="C239" s="210" t="s">
        <v>64</v>
      </c>
      <c r="D239" s="215">
        <v>4085.5</v>
      </c>
      <c r="E239" s="212">
        <v>174.75</v>
      </c>
      <c r="F239" s="212">
        <v>5914.25</v>
      </c>
      <c r="G239" s="212">
        <v>0</v>
      </c>
      <c r="H239" s="216">
        <v>10174.5</v>
      </c>
    </row>
    <row r="240" spans="1:8" x14ac:dyDescent="0.5">
      <c r="A240" s="56">
        <v>2025</v>
      </c>
      <c r="B240" s="72" t="s">
        <v>27</v>
      </c>
      <c r="C240" s="210" t="s">
        <v>64</v>
      </c>
      <c r="D240" s="215">
        <v>3847.75</v>
      </c>
      <c r="E240" s="212">
        <v>272.75</v>
      </c>
      <c r="F240" s="212">
        <v>5324.5</v>
      </c>
      <c r="G240" s="212">
        <v>15</v>
      </c>
      <c r="H240" s="216">
        <v>9460</v>
      </c>
    </row>
    <row r="241" spans="1:8" x14ac:dyDescent="0.5">
      <c r="A241" s="56">
        <v>2025</v>
      </c>
      <c r="B241" s="87" t="s">
        <v>28</v>
      </c>
      <c r="C241" s="210" t="s">
        <v>64</v>
      </c>
      <c r="D241" s="215">
        <v>3487.75</v>
      </c>
      <c r="E241" s="212">
        <v>236.25</v>
      </c>
      <c r="F241" s="212">
        <v>7204.5</v>
      </c>
      <c r="G241" s="212">
        <v>19</v>
      </c>
      <c r="H241" s="216">
        <v>10947.5</v>
      </c>
    </row>
    <row r="242" spans="1:8" x14ac:dyDescent="0.5">
      <c r="A242" s="210">
        <v>2025</v>
      </c>
      <c r="B242" s="87" t="s">
        <v>29</v>
      </c>
      <c r="C242" s="210" t="s">
        <v>64</v>
      </c>
      <c r="D242" s="215">
        <v>2175</v>
      </c>
      <c r="E242" s="212">
        <v>827.75</v>
      </c>
      <c r="F242" s="212">
        <v>6199</v>
      </c>
      <c r="G242" s="212">
        <v>0</v>
      </c>
      <c r="H242" s="216">
        <v>9201.75</v>
      </c>
    </row>
    <row r="243" spans="1:8" x14ac:dyDescent="0.5">
      <c r="A243" s="56">
        <v>2025</v>
      </c>
      <c r="B243" s="87" t="s">
        <v>30</v>
      </c>
      <c r="C243" s="210" t="s">
        <v>64</v>
      </c>
      <c r="D243" s="215">
        <v>2976.25</v>
      </c>
      <c r="E243" s="212">
        <v>404.25</v>
      </c>
      <c r="F243" s="212">
        <v>6435.25</v>
      </c>
      <c r="G243" s="212">
        <v>20</v>
      </c>
      <c r="H243" s="216">
        <v>9835.75</v>
      </c>
    </row>
    <row r="244" spans="1:8" x14ac:dyDescent="0.5">
      <c r="A244" s="56">
        <v>2025</v>
      </c>
      <c r="B244" s="72" t="s">
        <v>31</v>
      </c>
      <c r="C244" s="210" t="s">
        <v>64</v>
      </c>
      <c r="D244" s="215">
        <v>4230.59</v>
      </c>
      <c r="E244" s="212">
        <v>1101.5</v>
      </c>
      <c r="F244" s="212">
        <v>7265.95</v>
      </c>
      <c r="G244" s="212">
        <v>6</v>
      </c>
      <c r="H244" s="216">
        <v>12604.04</v>
      </c>
    </row>
    <row r="245" spans="1:8" x14ac:dyDescent="0.5">
      <c r="A245" s="56">
        <v>2025</v>
      </c>
      <c r="B245" s="87" t="s">
        <v>32</v>
      </c>
      <c r="C245" s="210" t="s">
        <v>64</v>
      </c>
      <c r="D245" s="215">
        <v>3223.5</v>
      </c>
      <c r="E245" s="212">
        <v>582.5</v>
      </c>
      <c r="F245" s="212">
        <v>7177</v>
      </c>
      <c r="G245" s="212">
        <v>0</v>
      </c>
      <c r="H245" s="216">
        <v>10983</v>
      </c>
    </row>
    <row r="246" spans="1:8" x14ac:dyDescent="0.5">
      <c r="A246" s="210">
        <v>2022</v>
      </c>
      <c r="B246" s="87" t="s">
        <v>21</v>
      </c>
      <c r="C246" s="210" t="s">
        <v>65</v>
      </c>
      <c r="D246" s="215">
        <v>23067.25</v>
      </c>
      <c r="E246" s="212">
        <v>3611.5</v>
      </c>
      <c r="F246" s="212">
        <v>6547.3</v>
      </c>
      <c r="G246" s="212">
        <v>6</v>
      </c>
      <c r="H246" s="216">
        <v>33232.050000000003</v>
      </c>
    </row>
    <row r="247" spans="1:8" x14ac:dyDescent="0.5">
      <c r="A247" s="210">
        <v>2022</v>
      </c>
      <c r="B247" s="87" t="s">
        <v>23</v>
      </c>
      <c r="C247" s="210" t="s">
        <v>65</v>
      </c>
      <c r="D247" s="215">
        <v>31542</v>
      </c>
      <c r="E247" s="212">
        <v>5713.25</v>
      </c>
      <c r="F247" s="212">
        <v>7591.7</v>
      </c>
      <c r="G247" s="212">
        <v>31</v>
      </c>
      <c r="H247" s="216">
        <v>44877.95</v>
      </c>
    </row>
    <row r="248" spans="1:8" x14ac:dyDescent="0.5">
      <c r="A248" s="210">
        <v>2022</v>
      </c>
      <c r="B248" s="87" t="s">
        <v>24</v>
      </c>
      <c r="C248" s="210" t="s">
        <v>65</v>
      </c>
      <c r="D248" s="215">
        <v>42501.75</v>
      </c>
      <c r="E248" s="212">
        <v>5647.75</v>
      </c>
      <c r="F248" s="212">
        <v>6538.45</v>
      </c>
      <c r="G248" s="212">
        <v>1703.65</v>
      </c>
      <c r="H248" s="216">
        <v>56391.6</v>
      </c>
    </row>
    <row r="249" spans="1:8" x14ac:dyDescent="0.5">
      <c r="A249" s="210">
        <v>2022</v>
      </c>
      <c r="B249" s="87" t="s">
        <v>25</v>
      </c>
      <c r="C249" s="210" t="s">
        <v>65</v>
      </c>
      <c r="D249" s="215">
        <v>30956.15</v>
      </c>
      <c r="E249" s="212">
        <v>6517.75</v>
      </c>
      <c r="F249" s="212">
        <v>6628</v>
      </c>
      <c r="G249" s="212">
        <v>1123.3499999999999</v>
      </c>
      <c r="H249" s="216">
        <v>45225.25</v>
      </c>
    </row>
    <row r="250" spans="1:8" x14ac:dyDescent="0.5">
      <c r="A250" s="210">
        <v>2022</v>
      </c>
      <c r="B250" s="87" t="s">
        <v>26</v>
      </c>
      <c r="C250" s="210" t="s">
        <v>65</v>
      </c>
      <c r="D250" s="215">
        <v>34791.489234935681</v>
      </c>
      <c r="E250" s="212">
        <v>6611.6192958700067</v>
      </c>
      <c r="F250" s="212">
        <v>5611.5514691943126</v>
      </c>
      <c r="G250" s="212">
        <v>2936.5</v>
      </c>
      <c r="H250" s="216">
        <v>49951.159999999996</v>
      </c>
    </row>
    <row r="251" spans="1:8" x14ac:dyDescent="0.5">
      <c r="A251" s="210">
        <v>2022</v>
      </c>
      <c r="B251" s="87" t="s">
        <v>27</v>
      </c>
      <c r="C251" s="210" t="s">
        <v>65</v>
      </c>
      <c r="D251" s="215">
        <v>32201.5</v>
      </c>
      <c r="E251" s="212">
        <v>6949.25</v>
      </c>
      <c r="F251" s="212">
        <v>4609</v>
      </c>
      <c r="G251" s="212">
        <v>1524.5</v>
      </c>
      <c r="H251" s="216">
        <v>45284.25</v>
      </c>
    </row>
    <row r="252" spans="1:8" x14ac:dyDescent="0.5">
      <c r="A252" s="210">
        <v>2022</v>
      </c>
      <c r="B252" s="87" t="s">
        <v>28</v>
      </c>
      <c r="C252" s="210" t="s">
        <v>65</v>
      </c>
      <c r="D252" s="215">
        <v>31679.129999999997</v>
      </c>
      <c r="E252" s="212">
        <v>7082</v>
      </c>
      <c r="F252" s="212">
        <v>6639</v>
      </c>
      <c r="G252" s="212">
        <v>18.899999999999999</v>
      </c>
      <c r="H252" s="216">
        <v>45419.03</v>
      </c>
    </row>
    <row r="253" spans="1:8" x14ac:dyDescent="0.5">
      <c r="A253" s="210">
        <v>2022</v>
      </c>
      <c r="B253" s="87" t="s">
        <v>29</v>
      </c>
      <c r="C253" s="210" t="s">
        <v>65</v>
      </c>
      <c r="D253" s="215">
        <v>32947.120000000003</v>
      </c>
      <c r="E253" s="212">
        <v>8405</v>
      </c>
      <c r="F253" s="212">
        <v>7766.75</v>
      </c>
      <c r="G253" s="212">
        <v>37.450000000000003</v>
      </c>
      <c r="H253" s="216">
        <v>49156.32</v>
      </c>
    </row>
    <row r="254" spans="1:8" x14ac:dyDescent="0.5">
      <c r="A254" s="210">
        <v>2022</v>
      </c>
      <c r="B254" s="87" t="s">
        <v>30</v>
      </c>
      <c r="C254" s="210" t="s">
        <v>65</v>
      </c>
      <c r="D254" s="215">
        <v>34294.298002708194</v>
      </c>
      <c r="E254" s="212">
        <v>6597.1875423155043</v>
      </c>
      <c r="F254" s="212">
        <v>8984.7144549763034</v>
      </c>
      <c r="G254" s="212">
        <v>1010.35</v>
      </c>
      <c r="H254" s="216">
        <v>50886.55</v>
      </c>
    </row>
    <row r="255" spans="1:8" x14ac:dyDescent="0.5">
      <c r="A255" s="210">
        <v>2022</v>
      </c>
      <c r="B255" s="87" t="s">
        <v>31</v>
      </c>
      <c r="C255" s="210" t="s">
        <v>65</v>
      </c>
      <c r="D255" s="215">
        <v>36085.270311442117</v>
      </c>
      <c r="E255" s="212">
        <v>7500.5673662830059</v>
      </c>
      <c r="F255" s="212">
        <v>12167.662322274882</v>
      </c>
      <c r="G255" s="212">
        <v>941.5</v>
      </c>
      <c r="H255" s="216">
        <v>56695.000000000007</v>
      </c>
    </row>
    <row r="256" spans="1:8" x14ac:dyDescent="0.5">
      <c r="A256" s="210">
        <v>2022</v>
      </c>
      <c r="B256" s="87" t="s">
        <v>32</v>
      </c>
      <c r="C256" s="210" t="s">
        <v>65</v>
      </c>
      <c r="D256" s="215">
        <v>35483</v>
      </c>
      <c r="E256" s="212">
        <v>11716</v>
      </c>
      <c r="F256" s="212">
        <v>11758.75</v>
      </c>
      <c r="G256" s="212">
        <v>2065.25</v>
      </c>
      <c r="H256" s="216">
        <v>61023</v>
      </c>
    </row>
    <row r="257" spans="1:8" x14ac:dyDescent="0.5">
      <c r="A257" s="210">
        <v>2022</v>
      </c>
      <c r="B257" s="87" t="s">
        <v>33</v>
      </c>
      <c r="C257" s="210" t="s">
        <v>65</v>
      </c>
      <c r="D257" s="215">
        <v>30270.761171293161</v>
      </c>
      <c r="E257" s="212">
        <v>7366.8620514556533</v>
      </c>
      <c r="F257" s="212">
        <v>9844.6267772511856</v>
      </c>
      <c r="G257" s="212">
        <v>185.75</v>
      </c>
      <c r="H257" s="216">
        <v>47668</v>
      </c>
    </row>
    <row r="258" spans="1:8" x14ac:dyDescent="0.5">
      <c r="A258" s="210">
        <v>2023</v>
      </c>
      <c r="B258" s="87" t="s">
        <v>21</v>
      </c>
      <c r="C258" s="210" t="s">
        <v>65</v>
      </c>
      <c r="D258" s="215">
        <v>24521.8</v>
      </c>
      <c r="E258" s="212">
        <v>7025</v>
      </c>
      <c r="F258" s="212">
        <v>8937</v>
      </c>
      <c r="G258" s="212">
        <v>250.7</v>
      </c>
      <c r="H258" s="216">
        <v>40734.5</v>
      </c>
    </row>
    <row r="259" spans="1:8" x14ac:dyDescent="0.5">
      <c r="A259" s="210">
        <v>2023</v>
      </c>
      <c r="B259" s="87" t="s">
        <v>23</v>
      </c>
      <c r="C259" s="210" t="s">
        <v>65</v>
      </c>
      <c r="D259" s="215">
        <v>41532.5</v>
      </c>
      <c r="E259" s="212">
        <v>7781.75</v>
      </c>
      <c r="F259" s="212">
        <v>9514.5</v>
      </c>
      <c r="G259" s="212">
        <v>966.1</v>
      </c>
      <c r="H259" s="216">
        <v>59794.85</v>
      </c>
    </row>
    <row r="260" spans="1:8" x14ac:dyDescent="0.5">
      <c r="A260" s="210">
        <v>2023</v>
      </c>
      <c r="B260" s="87" t="s">
        <v>24</v>
      </c>
      <c r="C260" s="210" t="s">
        <v>65</v>
      </c>
      <c r="D260" s="215">
        <v>45873.75</v>
      </c>
      <c r="E260" s="212">
        <v>8375</v>
      </c>
      <c r="F260" s="212">
        <v>8236.2999999999993</v>
      </c>
      <c r="G260" s="212">
        <v>3411.55</v>
      </c>
      <c r="H260" s="216">
        <v>65896.600000000006</v>
      </c>
    </row>
    <row r="261" spans="1:8" x14ac:dyDescent="0.5">
      <c r="A261" s="210">
        <v>2023</v>
      </c>
      <c r="B261" s="87" t="s">
        <v>25</v>
      </c>
      <c r="C261" s="210" t="s">
        <v>65</v>
      </c>
      <c r="D261" s="215">
        <v>34688.959546377795</v>
      </c>
      <c r="E261" s="212">
        <v>8547.5866621530131</v>
      </c>
      <c r="F261" s="212">
        <v>5210.7037914691946</v>
      </c>
      <c r="G261" s="212">
        <v>1401.5</v>
      </c>
      <c r="H261" s="216">
        <v>49848.750000000007</v>
      </c>
    </row>
    <row r="262" spans="1:8" x14ac:dyDescent="0.5">
      <c r="A262" s="210">
        <v>2023</v>
      </c>
      <c r="B262" s="87" t="s">
        <v>26</v>
      </c>
      <c r="C262" s="210" t="s">
        <v>65</v>
      </c>
      <c r="D262" s="215">
        <v>43130.5</v>
      </c>
      <c r="E262" s="212">
        <v>11483.75</v>
      </c>
      <c r="F262" s="212">
        <v>7214.51</v>
      </c>
      <c r="G262" s="212">
        <v>2238.83</v>
      </c>
      <c r="H262" s="216">
        <v>64067.590000000004</v>
      </c>
    </row>
    <row r="263" spans="1:8" x14ac:dyDescent="0.5">
      <c r="A263" s="210">
        <v>2023</v>
      </c>
      <c r="B263" s="87" t="s">
        <v>27</v>
      </c>
      <c r="C263" s="210" t="s">
        <v>65</v>
      </c>
      <c r="D263" s="215">
        <v>45002.559999999998</v>
      </c>
      <c r="E263" s="212">
        <v>10137</v>
      </c>
      <c r="F263" s="212">
        <v>6000</v>
      </c>
      <c r="G263" s="212">
        <v>3641.42</v>
      </c>
      <c r="H263" s="216">
        <v>64780.979999999996</v>
      </c>
    </row>
    <row r="264" spans="1:8" x14ac:dyDescent="0.5">
      <c r="A264" s="210">
        <v>2023</v>
      </c>
      <c r="B264" s="87" t="s">
        <v>28</v>
      </c>
      <c r="C264" s="210" t="s">
        <v>65</v>
      </c>
      <c r="D264" s="215">
        <v>43548.703000000001</v>
      </c>
      <c r="E264" s="212">
        <v>6527.75</v>
      </c>
      <c r="F264" s="212">
        <v>7646.3</v>
      </c>
      <c r="G264" s="212">
        <v>2026.21</v>
      </c>
      <c r="H264" s="216">
        <v>59748.963000000003</v>
      </c>
    </row>
    <row r="265" spans="1:8" x14ac:dyDescent="0.5">
      <c r="A265" s="210">
        <v>2023</v>
      </c>
      <c r="B265" s="87" t="s">
        <v>29</v>
      </c>
      <c r="C265" s="210" t="s">
        <v>65</v>
      </c>
      <c r="D265" s="215">
        <v>46331.880000000005</v>
      </c>
      <c r="E265" s="212">
        <v>6462</v>
      </c>
      <c r="F265" s="212">
        <v>9032.75</v>
      </c>
      <c r="G265" s="212">
        <v>2866.26</v>
      </c>
      <c r="H265" s="216">
        <v>64692.890000000007</v>
      </c>
    </row>
    <row r="266" spans="1:8" x14ac:dyDescent="0.5">
      <c r="A266" s="210">
        <v>2023</v>
      </c>
      <c r="B266" s="87" t="s">
        <v>30</v>
      </c>
      <c r="C266" s="210" t="s">
        <v>65</v>
      </c>
      <c r="D266" s="215">
        <v>43213.25</v>
      </c>
      <c r="E266" s="212">
        <v>9711.25</v>
      </c>
      <c r="F266" s="212">
        <v>8799.75</v>
      </c>
      <c r="G266" s="212">
        <v>3232.12</v>
      </c>
      <c r="H266" s="216">
        <v>64956.37</v>
      </c>
    </row>
    <row r="267" spans="1:8" x14ac:dyDescent="0.5">
      <c r="A267" s="210">
        <v>2023</v>
      </c>
      <c r="B267" s="87" t="s">
        <v>31</v>
      </c>
      <c r="C267" s="210" t="s">
        <v>65</v>
      </c>
      <c r="D267" s="215">
        <v>40140.75</v>
      </c>
      <c r="E267" s="212">
        <v>9203</v>
      </c>
      <c r="F267" s="212">
        <v>11309.25</v>
      </c>
      <c r="G267" s="212">
        <v>2741.17</v>
      </c>
      <c r="H267" s="216">
        <v>63394.17</v>
      </c>
    </row>
    <row r="268" spans="1:8" x14ac:dyDescent="0.5">
      <c r="A268" s="210">
        <v>2023</v>
      </c>
      <c r="B268" s="87" t="s">
        <v>32</v>
      </c>
      <c r="C268" s="210" t="s">
        <v>65</v>
      </c>
      <c r="D268" s="215">
        <v>40249.65</v>
      </c>
      <c r="E268" s="212">
        <v>9952.2999999999993</v>
      </c>
      <c r="F268" s="212">
        <v>8886.25</v>
      </c>
      <c r="G268" s="212">
        <v>2251.02</v>
      </c>
      <c r="H268" s="216">
        <v>61339.219999999994</v>
      </c>
    </row>
    <row r="269" spans="1:8" x14ac:dyDescent="0.5">
      <c r="A269" s="210">
        <v>2023</v>
      </c>
      <c r="B269" s="87" t="s">
        <v>33</v>
      </c>
      <c r="C269" s="210" t="s">
        <v>65</v>
      </c>
      <c r="D269" s="215">
        <v>29442</v>
      </c>
      <c r="E269" s="212">
        <v>8911.15</v>
      </c>
      <c r="F269" s="212">
        <v>8301.75</v>
      </c>
      <c r="G269" s="212">
        <v>1856.12</v>
      </c>
      <c r="H269" s="216">
        <v>48511.020000000004</v>
      </c>
    </row>
    <row r="270" spans="1:8" x14ac:dyDescent="0.5">
      <c r="A270" s="210">
        <v>2024</v>
      </c>
      <c r="B270" s="87" t="s">
        <v>21</v>
      </c>
      <c r="C270" s="210" t="s">
        <v>65</v>
      </c>
      <c r="D270" s="215">
        <v>21984.25</v>
      </c>
      <c r="E270" s="212">
        <v>8394</v>
      </c>
      <c r="F270" s="212">
        <v>5093.25</v>
      </c>
      <c r="G270" s="212">
        <v>999.73</v>
      </c>
      <c r="H270" s="216">
        <v>36471.230000000003</v>
      </c>
    </row>
    <row r="271" spans="1:8" x14ac:dyDescent="0.5">
      <c r="A271" s="210">
        <v>2024</v>
      </c>
      <c r="B271" s="87" t="s">
        <v>23</v>
      </c>
      <c r="C271" s="210" t="s">
        <v>65</v>
      </c>
      <c r="D271" s="215">
        <v>29985.508970886935</v>
      </c>
      <c r="E271" s="212">
        <v>11804.983920108327</v>
      </c>
      <c r="F271" s="212">
        <v>6145.5071090047395</v>
      </c>
      <c r="G271" s="212">
        <v>1509.85</v>
      </c>
      <c r="H271" s="216">
        <v>49445.85</v>
      </c>
    </row>
    <row r="272" spans="1:8" x14ac:dyDescent="0.5">
      <c r="A272" s="210">
        <v>2024</v>
      </c>
      <c r="B272" s="87" t="s">
        <v>24</v>
      </c>
      <c r="C272" s="210" t="s">
        <v>65</v>
      </c>
      <c r="D272" s="215">
        <v>27632.75</v>
      </c>
      <c r="E272" s="212">
        <v>10616.5</v>
      </c>
      <c r="F272" s="212">
        <v>6286</v>
      </c>
      <c r="G272" s="212">
        <v>1253.52</v>
      </c>
      <c r="H272" s="216">
        <v>45788.77</v>
      </c>
    </row>
    <row r="273" spans="1:8" x14ac:dyDescent="0.5">
      <c r="A273" s="210">
        <v>2024</v>
      </c>
      <c r="B273" s="87" t="s">
        <v>25</v>
      </c>
      <c r="C273" s="210" t="s">
        <v>65</v>
      </c>
      <c r="D273" s="215">
        <v>26135.631008801625</v>
      </c>
      <c r="E273" s="212">
        <v>14035.109512525389</v>
      </c>
      <c r="F273" s="212">
        <v>5947.509478672986</v>
      </c>
      <c r="G273" s="212">
        <v>1217.46</v>
      </c>
      <c r="H273" s="216">
        <v>47335.71</v>
      </c>
    </row>
    <row r="274" spans="1:8" x14ac:dyDescent="0.5">
      <c r="A274" s="210">
        <v>2024</v>
      </c>
      <c r="B274" s="87" t="s">
        <v>26</v>
      </c>
      <c r="C274" s="210" t="s">
        <v>65</v>
      </c>
      <c r="D274" s="215">
        <v>30566.763033175357</v>
      </c>
      <c r="E274" s="212">
        <v>10954.397393364929</v>
      </c>
      <c r="F274" s="212">
        <v>5632.3395734597152</v>
      </c>
      <c r="G274" s="212">
        <v>705.29</v>
      </c>
      <c r="H274" s="216">
        <v>47858.79</v>
      </c>
    </row>
    <row r="275" spans="1:8" x14ac:dyDescent="0.5">
      <c r="A275" s="210">
        <v>2024</v>
      </c>
      <c r="B275" s="87" t="s">
        <v>27</v>
      </c>
      <c r="C275" s="210" t="s">
        <v>65</v>
      </c>
      <c r="D275" s="215">
        <v>21317.25</v>
      </c>
      <c r="E275" s="212">
        <v>11322.5</v>
      </c>
      <c r="F275" s="212">
        <v>5406.25</v>
      </c>
      <c r="G275" s="212">
        <v>1134.95</v>
      </c>
      <c r="H275" s="216">
        <v>39180.949999999997</v>
      </c>
    </row>
    <row r="276" spans="1:8" x14ac:dyDescent="0.5">
      <c r="A276" s="210">
        <v>2024</v>
      </c>
      <c r="B276" s="87" t="s">
        <v>28</v>
      </c>
      <c r="C276" s="210" t="s">
        <v>65</v>
      </c>
      <c r="D276" s="215">
        <v>27565.27258632363</v>
      </c>
      <c r="E276" s="212">
        <v>14176.102911306703</v>
      </c>
      <c r="F276" s="212">
        <v>9070.8545023696679</v>
      </c>
      <c r="G276" s="212">
        <v>1467.93</v>
      </c>
      <c r="H276" s="216">
        <v>52280.159999999996</v>
      </c>
    </row>
    <row r="277" spans="1:8" x14ac:dyDescent="0.5">
      <c r="A277" s="210">
        <v>2024</v>
      </c>
      <c r="B277" s="87" t="s">
        <v>29</v>
      </c>
      <c r="C277" s="210" t="s">
        <v>65</v>
      </c>
      <c r="D277" s="215">
        <v>25965.65</v>
      </c>
      <c r="E277" s="212">
        <v>18478.8</v>
      </c>
      <c r="F277" s="212">
        <v>8709.9</v>
      </c>
      <c r="G277" s="212">
        <v>959.78</v>
      </c>
      <c r="H277" s="216">
        <v>54114.13</v>
      </c>
    </row>
    <row r="278" spans="1:8" x14ac:dyDescent="0.5">
      <c r="A278" s="210">
        <v>2024</v>
      </c>
      <c r="B278" s="87" t="s">
        <v>30</v>
      </c>
      <c r="C278" s="210" t="s">
        <v>65</v>
      </c>
      <c r="D278" s="215">
        <v>27216.760000000002</v>
      </c>
      <c r="E278" s="212">
        <v>17638.75</v>
      </c>
      <c r="F278" s="212">
        <v>8246.5499999999993</v>
      </c>
      <c r="G278" s="212">
        <v>944.03</v>
      </c>
      <c r="H278" s="216">
        <v>54046.09</v>
      </c>
    </row>
    <row r="279" spans="1:8" x14ac:dyDescent="0.5">
      <c r="A279" s="210">
        <v>2024</v>
      </c>
      <c r="B279" s="87" t="s">
        <v>31</v>
      </c>
      <c r="C279" s="210" t="s">
        <v>65</v>
      </c>
      <c r="D279" s="215">
        <v>29178.65</v>
      </c>
      <c r="E279" s="212">
        <v>19129.95</v>
      </c>
      <c r="F279" s="212">
        <v>9240.1</v>
      </c>
      <c r="G279" s="212">
        <v>899.75</v>
      </c>
      <c r="H279" s="216">
        <v>58448.450000000004</v>
      </c>
    </row>
    <row r="280" spans="1:8" x14ac:dyDescent="0.5">
      <c r="A280" s="210">
        <v>2024</v>
      </c>
      <c r="B280" s="87" t="s">
        <v>32</v>
      </c>
      <c r="C280" s="210" t="s">
        <v>65</v>
      </c>
      <c r="D280" s="215">
        <v>25120.155044008126</v>
      </c>
      <c r="E280" s="212">
        <v>17383.797562626947</v>
      </c>
      <c r="F280" s="212">
        <v>9230.4473933649278</v>
      </c>
      <c r="G280" s="212">
        <v>1092.81</v>
      </c>
      <c r="H280" s="216">
        <v>52827.21</v>
      </c>
    </row>
    <row r="281" spans="1:8" x14ac:dyDescent="0.5">
      <c r="A281" s="210">
        <v>2024</v>
      </c>
      <c r="B281" s="87" t="s">
        <v>33</v>
      </c>
      <c r="C281" s="210" t="s">
        <v>65</v>
      </c>
      <c r="D281" s="215">
        <v>21372.696005416386</v>
      </c>
      <c r="E281" s="212">
        <v>15115.475084631009</v>
      </c>
      <c r="F281" s="212">
        <v>8888.1789099526068</v>
      </c>
      <c r="G281" s="212">
        <v>1008.73</v>
      </c>
      <c r="H281" s="216">
        <v>46385.080000000009</v>
      </c>
    </row>
    <row r="282" spans="1:8" x14ac:dyDescent="0.5">
      <c r="A282" s="56">
        <v>2025</v>
      </c>
      <c r="B282" s="72" t="s">
        <v>21</v>
      </c>
      <c r="C282" s="56" t="s">
        <v>65</v>
      </c>
      <c r="D282" s="215">
        <v>16960.75</v>
      </c>
      <c r="E282" s="212">
        <v>11358.5</v>
      </c>
      <c r="F282" s="212">
        <v>6090.4</v>
      </c>
      <c r="G282" s="212">
        <v>1016.5</v>
      </c>
      <c r="H282" s="216">
        <v>35426.15</v>
      </c>
    </row>
    <row r="283" spans="1:8" x14ac:dyDescent="0.5">
      <c r="A283" s="56">
        <v>2025</v>
      </c>
      <c r="B283" s="72" t="s">
        <v>23</v>
      </c>
      <c r="C283" s="56" t="s">
        <v>65</v>
      </c>
      <c r="D283" s="215">
        <v>20032.8</v>
      </c>
      <c r="E283" s="212">
        <v>11879.75</v>
      </c>
      <c r="F283" s="212">
        <v>5786.1</v>
      </c>
      <c r="G283" s="212">
        <v>858.43000000000006</v>
      </c>
      <c r="H283" s="216">
        <v>38557.08</v>
      </c>
    </row>
    <row r="284" spans="1:8" x14ac:dyDescent="0.5">
      <c r="A284" s="56">
        <v>2025</v>
      </c>
      <c r="B284" s="72" t="s">
        <v>24</v>
      </c>
      <c r="C284" s="56" t="s">
        <v>65</v>
      </c>
      <c r="D284" s="215">
        <v>20542.75</v>
      </c>
      <c r="E284" s="212">
        <v>11714</v>
      </c>
      <c r="F284" s="212">
        <v>4066.45</v>
      </c>
      <c r="G284" s="212">
        <v>700.56999999999994</v>
      </c>
      <c r="H284" s="216">
        <v>37023.769999999997</v>
      </c>
    </row>
    <row r="285" spans="1:8" x14ac:dyDescent="0.5">
      <c r="A285" s="210">
        <v>2025</v>
      </c>
      <c r="B285" s="87" t="s">
        <v>25</v>
      </c>
      <c r="C285" s="210" t="s">
        <v>65</v>
      </c>
      <c r="D285" s="215">
        <v>17769.25</v>
      </c>
      <c r="E285" s="212">
        <v>8778.5</v>
      </c>
      <c r="F285" s="212">
        <v>4416.95</v>
      </c>
      <c r="G285" s="212">
        <v>865</v>
      </c>
      <c r="H285" s="216">
        <v>31829.7</v>
      </c>
    </row>
    <row r="286" spans="1:8" x14ac:dyDescent="0.5">
      <c r="A286" s="56">
        <v>2025</v>
      </c>
      <c r="B286" s="72" t="s">
        <v>26</v>
      </c>
      <c r="C286" s="56" t="s">
        <v>65</v>
      </c>
      <c r="D286" s="215">
        <v>18871.150000000001</v>
      </c>
      <c r="E286" s="212">
        <v>8884.5499999999993</v>
      </c>
      <c r="F286" s="212">
        <v>5024</v>
      </c>
      <c r="G286" s="212">
        <v>1009.48</v>
      </c>
      <c r="H286" s="216">
        <v>33789.18</v>
      </c>
    </row>
    <row r="287" spans="1:8" x14ac:dyDescent="0.5">
      <c r="A287" s="56">
        <v>2025</v>
      </c>
      <c r="B287" s="72" t="s">
        <v>27</v>
      </c>
      <c r="C287" s="56" t="s">
        <v>65</v>
      </c>
      <c r="D287" s="215">
        <v>15843.5</v>
      </c>
      <c r="E287" s="212">
        <v>7787.25</v>
      </c>
      <c r="F287" s="212">
        <v>4868.6499999999996</v>
      </c>
      <c r="G287" s="212">
        <v>847.3</v>
      </c>
      <c r="H287" s="216">
        <v>29346.7</v>
      </c>
    </row>
    <row r="288" spans="1:8" x14ac:dyDescent="0.5">
      <c r="A288" s="56">
        <v>2025</v>
      </c>
      <c r="B288" s="87" t="s">
        <v>28</v>
      </c>
      <c r="C288" s="56" t="s">
        <v>65</v>
      </c>
      <c r="D288" s="215">
        <v>20949.349999999999</v>
      </c>
      <c r="E288" s="212">
        <v>8706.5</v>
      </c>
      <c r="F288" s="212">
        <v>5293</v>
      </c>
      <c r="G288" s="212">
        <v>1326.95</v>
      </c>
      <c r="H288" s="216">
        <v>36275.799999999996</v>
      </c>
    </row>
    <row r="289" spans="1:8" x14ac:dyDescent="0.5">
      <c r="A289" s="56">
        <v>2025</v>
      </c>
      <c r="B289" s="72" t="s">
        <v>29</v>
      </c>
      <c r="C289" s="56" t="s">
        <v>65</v>
      </c>
      <c r="D289" s="215">
        <v>17887</v>
      </c>
      <c r="E289" s="212">
        <v>7716</v>
      </c>
      <c r="F289" s="212">
        <v>5133</v>
      </c>
      <c r="G289" s="212">
        <v>1294.5999999999999</v>
      </c>
      <c r="H289" s="216">
        <v>32030.6</v>
      </c>
    </row>
    <row r="290" spans="1:8" x14ac:dyDescent="0.5">
      <c r="A290" s="56">
        <v>2025</v>
      </c>
      <c r="B290" s="72" t="s">
        <v>30</v>
      </c>
      <c r="C290" s="56" t="s">
        <v>65</v>
      </c>
      <c r="D290" s="215">
        <v>20042</v>
      </c>
      <c r="E290" s="212">
        <v>8772.25</v>
      </c>
      <c r="F290" s="212">
        <v>7230</v>
      </c>
      <c r="G290" s="212">
        <v>1863.42</v>
      </c>
      <c r="H290" s="216">
        <v>37907.67</v>
      </c>
    </row>
    <row r="291" spans="1:8" x14ac:dyDescent="0.5">
      <c r="A291" s="56">
        <v>2025</v>
      </c>
      <c r="B291" s="87" t="s">
        <v>31</v>
      </c>
      <c r="C291" s="56" t="s">
        <v>65</v>
      </c>
      <c r="D291" s="215">
        <v>24320.36</v>
      </c>
      <c r="E291" s="212">
        <v>8596.75</v>
      </c>
      <c r="F291" s="212">
        <v>7085.25</v>
      </c>
      <c r="G291" s="212">
        <v>1186.0999999999999</v>
      </c>
      <c r="H291" s="216">
        <v>41188.46</v>
      </c>
    </row>
    <row r="292" spans="1:8" x14ac:dyDescent="0.5">
      <c r="A292" s="56">
        <v>2025</v>
      </c>
      <c r="B292" s="87" t="s">
        <v>32</v>
      </c>
      <c r="C292" s="56" t="s">
        <v>65</v>
      </c>
      <c r="D292" s="215">
        <v>20505.2</v>
      </c>
      <c r="E292" s="212">
        <v>8273.75</v>
      </c>
      <c r="F292" s="212">
        <v>6539.65</v>
      </c>
      <c r="G292" s="212">
        <v>713</v>
      </c>
      <c r="H292" s="216">
        <v>36031.599999999999</v>
      </c>
    </row>
    <row r="293" spans="1:8" x14ac:dyDescent="0.5">
      <c r="A293" s="210">
        <v>2022</v>
      </c>
      <c r="B293" s="87" t="s">
        <v>21</v>
      </c>
      <c r="C293" s="210" t="s">
        <v>66</v>
      </c>
      <c r="D293" s="215">
        <v>8413.7200000000012</v>
      </c>
      <c r="E293" s="212">
        <v>1944.4</v>
      </c>
      <c r="F293" s="212">
        <v>1620.75</v>
      </c>
      <c r="G293" s="212">
        <v>19.2</v>
      </c>
      <c r="H293" s="216">
        <v>11998.070000000002</v>
      </c>
    </row>
    <row r="294" spans="1:8" x14ac:dyDescent="0.5">
      <c r="A294" s="210">
        <v>2022</v>
      </c>
      <c r="B294" s="87" t="s">
        <v>23</v>
      </c>
      <c r="C294" s="210" t="s">
        <v>66</v>
      </c>
      <c r="D294" s="215">
        <v>8614.8499999999985</v>
      </c>
      <c r="E294" s="212">
        <v>1981.95</v>
      </c>
      <c r="F294" s="212">
        <v>1310.45</v>
      </c>
      <c r="G294" s="212">
        <v>38.4</v>
      </c>
      <c r="H294" s="216">
        <v>11945.65</v>
      </c>
    </row>
    <row r="295" spans="1:8" x14ac:dyDescent="0.5">
      <c r="A295" s="210">
        <v>2022</v>
      </c>
      <c r="B295" s="87" t="s">
        <v>24</v>
      </c>
      <c r="C295" s="210" t="s">
        <v>66</v>
      </c>
      <c r="D295" s="215">
        <v>9234.25</v>
      </c>
      <c r="E295" s="212">
        <v>2280.25</v>
      </c>
      <c r="F295" s="212">
        <v>1918.35</v>
      </c>
      <c r="G295" s="212">
        <v>22.4</v>
      </c>
      <c r="H295" s="216">
        <v>13455.25</v>
      </c>
    </row>
    <row r="296" spans="1:8" x14ac:dyDescent="0.5">
      <c r="A296" s="210">
        <v>2022</v>
      </c>
      <c r="B296" s="87" t="s">
        <v>25</v>
      </c>
      <c r="C296" s="210" t="s">
        <v>66</v>
      </c>
      <c r="D296" s="215">
        <v>7374</v>
      </c>
      <c r="E296" s="212">
        <v>2478.5500000000002</v>
      </c>
      <c r="F296" s="212">
        <v>1740</v>
      </c>
      <c r="G296" s="212">
        <v>0</v>
      </c>
      <c r="H296" s="216">
        <v>11592.55</v>
      </c>
    </row>
    <row r="297" spans="1:8" x14ac:dyDescent="0.5">
      <c r="A297" s="210">
        <v>2022</v>
      </c>
      <c r="B297" s="87" t="s">
        <v>26</v>
      </c>
      <c r="C297" s="210" t="s">
        <v>66</v>
      </c>
      <c r="D297" s="215">
        <v>9373.7000000000007</v>
      </c>
      <c r="E297" s="212">
        <v>2908.31</v>
      </c>
      <c r="F297" s="212">
        <v>1994.31</v>
      </c>
      <c r="G297" s="212">
        <v>0</v>
      </c>
      <c r="H297" s="216">
        <v>14276.32</v>
      </c>
    </row>
    <row r="298" spans="1:8" x14ac:dyDescent="0.5">
      <c r="A298" s="210">
        <v>2022</v>
      </c>
      <c r="B298" s="87" t="s">
        <v>27</v>
      </c>
      <c r="C298" s="210" t="s">
        <v>66</v>
      </c>
      <c r="D298" s="215">
        <v>8249.25</v>
      </c>
      <c r="E298" s="212">
        <v>2929.5</v>
      </c>
      <c r="F298" s="212">
        <v>1438.7</v>
      </c>
      <c r="G298" s="212">
        <v>0</v>
      </c>
      <c r="H298" s="216">
        <v>12617.45</v>
      </c>
    </row>
    <row r="299" spans="1:8" x14ac:dyDescent="0.5">
      <c r="A299" s="210">
        <v>2022</v>
      </c>
      <c r="B299" s="87" t="s">
        <v>28</v>
      </c>
      <c r="C299" s="210" t="s">
        <v>66</v>
      </c>
      <c r="D299" s="215">
        <v>8802.7000000000007</v>
      </c>
      <c r="E299" s="212">
        <v>4126.84</v>
      </c>
      <c r="F299" s="212">
        <v>1336.25</v>
      </c>
      <c r="G299" s="212">
        <v>0</v>
      </c>
      <c r="H299" s="216">
        <v>14265.79</v>
      </c>
    </row>
    <row r="300" spans="1:8" x14ac:dyDescent="0.5">
      <c r="A300" s="210">
        <v>2022</v>
      </c>
      <c r="B300" s="87" t="s">
        <v>29</v>
      </c>
      <c r="C300" s="210" t="s">
        <v>66</v>
      </c>
      <c r="D300" s="215">
        <v>9567.75</v>
      </c>
      <c r="E300" s="212">
        <v>5368.65</v>
      </c>
      <c r="F300" s="212">
        <v>1314.21</v>
      </c>
      <c r="G300" s="212">
        <v>0</v>
      </c>
      <c r="H300" s="216">
        <v>16250.61</v>
      </c>
    </row>
    <row r="301" spans="1:8" x14ac:dyDescent="0.5">
      <c r="A301" s="210">
        <v>2022</v>
      </c>
      <c r="B301" s="87" t="s">
        <v>30</v>
      </c>
      <c r="C301" s="210" t="s">
        <v>66</v>
      </c>
      <c r="D301" s="215">
        <v>10106.06</v>
      </c>
      <c r="E301" s="212">
        <v>4266.05</v>
      </c>
      <c r="F301" s="212">
        <v>818.5</v>
      </c>
      <c r="G301" s="212">
        <v>0</v>
      </c>
      <c r="H301" s="216">
        <v>15190.61</v>
      </c>
    </row>
    <row r="302" spans="1:8" x14ac:dyDescent="0.5">
      <c r="A302" s="210">
        <v>2022</v>
      </c>
      <c r="B302" s="87" t="s">
        <v>31</v>
      </c>
      <c r="C302" s="210" t="s">
        <v>66</v>
      </c>
      <c r="D302" s="215">
        <v>8093.5</v>
      </c>
      <c r="E302" s="212">
        <v>4242.7999999999993</v>
      </c>
      <c r="F302" s="212">
        <v>618.75</v>
      </c>
      <c r="G302" s="212">
        <v>0</v>
      </c>
      <c r="H302" s="216">
        <v>12955.05</v>
      </c>
    </row>
    <row r="303" spans="1:8" x14ac:dyDescent="0.5">
      <c r="A303" s="210">
        <v>2022</v>
      </c>
      <c r="B303" s="87" t="s">
        <v>32</v>
      </c>
      <c r="C303" s="210" t="s">
        <v>66</v>
      </c>
      <c r="D303" s="215">
        <v>8643.9</v>
      </c>
      <c r="E303" s="212">
        <v>4450.05</v>
      </c>
      <c r="F303" s="212">
        <v>1210.25</v>
      </c>
      <c r="G303" s="212">
        <v>0</v>
      </c>
      <c r="H303" s="216">
        <v>14304.2</v>
      </c>
    </row>
    <row r="304" spans="1:8" x14ac:dyDescent="0.5">
      <c r="A304" s="210">
        <v>2022</v>
      </c>
      <c r="B304" s="87" t="s">
        <v>33</v>
      </c>
      <c r="C304" s="210" t="s">
        <v>66</v>
      </c>
      <c r="D304" s="215">
        <v>7565.75</v>
      </c>
      <c r="E304" s="212">
        <v>4760.1499999999996</v>
      </c>
      <c r="F304" s="212">
        <v>551.21</v>
      </c>
      <c r="G304" s="212">
        <v>0</v>
      </c>
      <c r="H304" s="216">
        <v>12877.11</v>
      </c>
    </row>
    <row r="305" spans="1:8" x14ac:dyDescent="0.5">
      <c r="A305" s="210">
        <v>2023</v>
      </c>
      <c r="B305" s="87" t="s">
        <v>21</v>
      </c>
      <c r="C305" s="210" t="s">
        <v>66</v>
      </c>
      <c r="D305" s="215">
        <v>5354.7</v>
      </c>
      <c r="E305" s="212">
        <v>5252.02</v>
      </c>
      <c r="F305" s="212">
        <v>1248.5999999999999</v>
      </c>
      <c r="G305" s="212">
        <v>0</v>
      </c>
      <c r="H305" s="216">
        <v>11855.320000000002</v>
      </c>
    </row>
    <row r="306" spans="1:8" x14ac:dyDescent="0.5">
      <c r="A306" s="210">
        <v>2023</v>
      </c>
      <c r="B306" s="87" t="s">
        <v>23</v>
      </c>
      <c r="C306" s="210" t="s">
        <v>66</v>
      </c>
      <c r="D306" s="215">
        <v>5753.81</v>
      </c>
      <c r="E306" s="212">
        <v>5255.25</v>
      </c>
      <c r="F306" s="212">
        <v>1345</v>
      </c>
      <c r="G306" s="212">
        <v>0</v>
      </c>
      <c r="H306" s="216">
        <v>12354.060000000001</v>
      </c>
    </row>
    <row r="307" spans="1:8" x14ac:dyDescent="0.5">
      <c r="A307" s="210">
        <v>2023</v>
      </c>
      <c r="B307" s="87" t="s">
        <v>24</v>
      </c>
      <c r="C307" s="210" t="s">
        <v>66</v>
      </c>
      <c r="D307" s="215">
        <v>6193.75</v>
      </c>
      <c r="E307" s="212">
        <v>6320.85</v>
      </c>
      <c r="F307" s="212">
        <v>1769.8000000000002</v>
      </c>
      <c r="G307" s="212">
        <v>0</v>
      </c>
      <c r="H307" s="216">
        <v>14284.400000000001</v>
      </c>
    </row>
    <row r="308" spans="1:8" x14ac:dyDescent="0.5">
      <c r="A308" s="210">
        <v>2023</v>
      </c>
      <c r="B308" s="87" t="s">
        <v>25</v>
      </c>
      <c r="C308" s="210" t="s">
        <v>66</v>
      </c>
      <c r="D308" s="215">
        <v>4143</v>
      </c>
      <c r="E308" s="212">
        <v>4696.8599999999997</v>
      </c>
      <c r="F308" s="212">
        <v>1555.5</v>
      </c>
      <c r="G308" s="212">
        <v>0</v>
      </c>
      <c r="H308" s="216">
        <v>10395.36</v>
      </c>
    </row>
    <row r="309" spans="1:8" x14ac:dyDescent="0.5">
      <c r="A309" s="210">
        <v>2023</v>
      </c>
      <c r="B309" s="87" t="s">
        <v>26</v>
      </c>
      <c r="C309" s="210" t="s">
        <v>66</v>
      </c>
      <c r="D309" s="215">
        <v>3852.25</v>
      </c>
      <c r="E309" s="212">
        <v>6414.76</v>
      </c>
      <c r="F309" s="212">
        <v>1850.8</v>
      </c>
      <c r="G309" s="212">
        <v>0</v>
      </c>
      <c r="H309" s="216">
        <v>12117.81</v>
      </c>
    </row>
    <row r="310" spans="1:8" x14ac:dyDescent="0.5">
      <c r="A310" s="210">
        <v>2023</v>
      </c>
      <c r="B310" s="87" t="s">
        <v>27</v>
      </c>
      <c r="C310" s="210" t="s">
        <v>66</v>
      </c>
      <c r="D310" s="215">
        <v>3625.25</v>
      </c>
      <c r="E310" s="212">
        <v>5432.46</v>
      </c>
      <c r="F310" s="212">
        <v>2144.1999999999998</v>
      </c>
      <c r="G310" s="212">
        <v>0</v>
      </c>
      <c r="H310" s="216">
        <v>11201.91</v>
      </c>
    </row>
    <row r="311" spans="1:8" x14ac:dyDescent="0.5">
      <c r="A311" s="210">
        <v>2023</v>
      </c>
      <c r="B311" s="87" t="s">
        <v>28</v>
      </c>
      <c r="C311" s="210" t="s">
        <v>66</v>
      </c>
      <c r="D311" s="215">
        <v>4003.25</v>
      </c>
      <c r="E311" s="212">
        <v>6132.77</v>
      </c>
      <c r="F311" s="212">
        <v>1998.25</v>
      </c>
      <c r="G311" s="212">
        <v>0</v>
      </c>
      <c r="H311" s="216">
        <v>12134.27</v>
      </c>
    </row>
    <row r="312" spans="1:8" x14ac:dyDescent="0.5">
      <c r="A312" s="210">
        <v>2023</v>
      </c>
      <c r="B312" s="87" t="s">
        <v>29</v>
      </c>
      <c r="C312" s="210" t="s">
        <v>66</v>
      </c>
      <c r="D312" s="215">
        <v>4998.75</v>
      </c>
      <c r="E312" s="212">
        <v>6941.85</v>
      </c>
      <c r="F312" s="212">
        <v>3221.65</v>
      </c>
      <c r="G312" s="212">
        <v>0</v>
      </c>
      <c r="H312" s="216">
        <v>15162.25</v>
      </c>
    </row>
    <row r="313" spans="1:8" x14ac:dyDescent="0.5">
      <c r="A313" s="210">
        <v>2023</v>
      </c>
      <c r="B313" s="87" t="s">
        <v>30</v>
      </c>
      <c r="C313" s="210" t="s">
        <v>66</v>
      </c>
      <c r="D313" s="215">
        <v>5467.5</v>
      </c>
      <c r="E313" s="212">
        <v>5484.85</v>
      </c>
      <c r="F313" s="212">
        <v>2292.1</v>
      </c>
      <c r="G313" s="212">
        <v>0</v>
      </c>
      <c r="H313" s="216">
        <v>13244.45</v>
      </c>
    </row>
    <row r="314" spans="1:8" x14ac:dyDescent="0.5">
      <c r="A314" s="210">
        <v>2023</v>
      </c>
      <c r="B314" s="87" t="s">
        <v>31</v>
      </c>
      <c r="C314" s="210" t="s">
        <v>66</v>
      </c>
      <c r="D314" s="215">
        <v>5179.25</v>
      </c>
      <c r="E314" s="212">
        <v>5136.7</v>
      </c>
      <c r="F314" s="212">
        <v>1806.55</v>
      </c>
      <c r="G314" s="212">
        <v>0</v>
      </c>
      <c r="H314" s="216">
        <v>12122.5</v>
      </c>
    </row>
    <row r="315" spans="1:8" x14ac:dyDescent="0.5">
      <c r="A315" s="210">
        <v>2023</v>
      </c>
      <c r="B315" s="87" t="s">
        <v>32</v>
      </c>
      <c r="C315" s="210" t="s">
        <v>66</v>
      </c>
      <c r="D315" s="215">
        <v>6510</v>
      </c>
      <c r="E315" s="212">
        <v>5466.95</v>
      </c>
      <c r="F315" s="212">
        <v>1340.5</v>
      </c>
      <c r="G315" s="212">
        <v>0</v>
      </c>
      <c r="H315" s="216">
        <v>13317.45</v>
      </c>
    </row>
    <row r="316" spans="1:8" x14ac:dyDescent="0.5">
      <c r="A316" s="210">
        <v>2023</v>
      </c>
      <c r="B316" s="87" t="s">
        <v>33</v>
      </c>
      <c r="C316" s="210" t="s">
        <v>66</v>
      </c>
      <c r="D316" s="215">
        <v>5982.5</v>
      </c>
      <c r="E316" s="212">
        <v>6510</v>
      </c>
      <c r="F316" s="212">
        <v>1278.6500000000001</v>
      </c>
      <c r="G316" s="212">
        <v>0</v>
      </c>
      <c r="H316" s="216">
        <v>13771.15</v>
      </c>
    </row>
    <row r="317" spans="1:8" x14ac:dyDescent="0.5">
      <c r="A317" s="210">
        <v>2024</v>
      </c>
      <c r="B317" s="87" t="s">
        <v>21</v>
      </c>
      <c r="C317" s="210" t="s">
        <v>66</v>
      </c>
      <c r="D317" s="215">
        <v>6786.14</v>
      </c>
      <c r="E317" s="212">
        <v>4605.75</v>
      </c>
      <c r="F317" s="212">
        <v>2947.25</v>
      </c>
      <c r="G317" s="212">
        <v>34.75</v>
      </c>
      <c r="H317" s="216">
        <v>14373.89</v>
      </c>
    </row>
    <row r="318" spans="1:8" x14ac:dyDescent="0.5">
      <c r="A318" s="210">
        <v>2024</v>
      </c>
      <c r="B318" s="87" t="s">
        <v>23</v>
      </c>
      <c r="C318" s="210" t="s">
        <v>66</v>
      </c>
      <c r="D318" s="215">
        <v>8058.0522899999996</v>
      </c>
      <c r="E318" s="212">
        <v>4868.0344150000001</v>
      </c>
      <c r="F318" s="212">
        <v>2770.39975</v>
      </c>
      <c r="G318" s="212">
        <v>28.250554999999999</v>
      </c>
      <c r="H318" s="216">
        <v>15724.737010000001</v>
      </c>
    </row>
    <row r="319" spans="1:8" x14ac:dyDescent="0.5">
      <c r="A319" s="210">
        <v>2024</v>
      </c>
      <c r="B319" s="87" t="s">
        <v>24</v>
      </c>
      <c r="C319" s="210" t="s">
        <v>66</v>
      </c>
      <c r="D319" s="215">
        <v>6448.6661750000003</v>
      </c>
      <c r="E319" s="212">
        <v>3302.0494699999999</v>
      </c>
      <c r="F319" s="212">
        <v>2263.8000000000002</v>
      </c>
      <c r="G319" s="212">
        <v>17.63</v>
      </c>
      <c r="H319" s="216">
        <v>12032.145644999999</v>
      </c>
    </row>
    <row r="320" spans="1:8" x14ac:dyDescent="0.5">
      <c r="A320" s="210">
        <v>2024</v>
      </c>
      <c r="B320" s="87" t="s">
        <v>25</v>
      </c>
      <c r="C320" s="210" t="s">
        <v>66</v>
      </c>
      <c r="D320" s="215">
        <v>6724.8</v>
      </c>
      <c r="E320" s="212">
        <v>3647.75</v>
      </c>
      <c r="F320" s="212">
        <v>2301.15</v>
      </c>
      <c r="G320" s="212">
        <v>20.5</v>
      </c>
      <c r="H320" s="216">
        <v>12694.199999999999</v>
      </c>
    </row>
    <row r="321" spans="1:8" x14ac:dyDescent="0.5">
      <c r="A321" s="210">
        <v>2024</v>
      </c>
      <c r="B321" s="87" t="s">
        <v>26</v>
      </c>
      <c r="C321" s="210" t="s">
        <v>66</v>
      </c>
      <c r="D321" s="215">
        <v>6231.25</v>
      </c>
      <c r="E321" s="212">
        <v>2878.05</v>
      </c>
      <c r="F321" s="212">
        <v>2243.65</v>
      </c>
      <c r="G321" s="212">
        <v>266</v>
      </c>
      <c r="H321" s="216">
        <v>11618.949999999999</v>
      </c>
    </row>
    <row r="322" spans="1:8" x14ac:dyDescent="0.5">
      <c r="A322" s="210">
        <v>2024</v>
      </c>
      <c r="B322" s="87" t="s">
        <v>27</v>
      </c>
      <c r="C322" s="210" t="s">
        <v>66</v>
      </c>
      <c r="D322" s="215">
        <v>6116.9</v>
      </c>
      <c r="E322" s="212">
        <v>2585</v>
      </c>
      <c r="F322" s="212">
        <v>2850.2</v>
      </c>
      <c r="G322" s="212">
        <v>277</v>
      </c>
      <c r="H322" s="216">
        <v>11829.099999999999</v>
      </c>
    </row>
    <row r="323" spans="1:8" x14ac:dyDescent="0.5">
      <c r="A323" s="210">
        <v>2024</v>
      </c>
      <c r="B323" s="87" t="s">
        <v>28</v>
      </c>
      <c r="C323" s="210" t="s">
        <v>66</v>
      </c>
      <c r="D323" s="215">
        <v>6527</v>
      </c>
      <c r="E323" s="212">
        <v>2187.35</v>
      </c>
      <c r="F323" s="212">
        <v>2587.9</v>
      </c>
      <c r="G323" s="212">
        <v>395.25</v>
      </c>
      <c r="H323" s="216">
        <v>11697.5</v>
      </c>
    </row>
    <row r="324" spans="1:8" x14ac:dyDescent="0.5">
      <c r="A324" s="210">
        <v>2024</v>
      </c>
      <c r="B324" s="87" t="s">
        <v>29</v>
      </c>
      <c r="C324" s="210" t="s">
        <v>66</v>
      </c>
      <c r="D324" s="215">
        <v>7683</v>
      </c>
      <c r="E324" s="212">
        <v>2087.1</v>
      </c>
      <c r="F324" s="212">
        <v>3142</v>
      </c>
      <c r="G324" s="212">
        <v>218.5</v>
      </c>
      <c r="H324" s="216">
        <v>13130.6</v>
      </c>
    </row>
    <row r="325" spans="1:8" x14ac:dyDescent="0.5">
      <c r="A325" s="210">
        <v>2024</v>
      </c>
      <c r="B325" s="87" t="s">
        <v>30</v>
      </c>
      <c r="C325" s="210" t="s">
        <v>66</v>
      </c>
      <c r="D325" s="215">
        <v>7532.5</v>
      </c>
      <c r="E325" s="212">
        <v>2798.65</v>
      </c>
      <c r="F325" s="212">
        <v>2910</v>
      </c>
      <c r="G325" s="212">
        <v>47</v>
      </c>
      <c r="H325" s="216">
        <v>13288.15</v>
      </c>
    </row>
    <row r="326" spans="1:8" x14ac:dyDescent="0.5">
      <c r="A326" s="210">
        <v>2024</v>
      </c>
      <c r="B326" s="87" t="s">
        <v>31</v>
      </c>
      <c r="C326" s="210" t="s">
        <v>66</v>
      </c>
      <c r="D326" s="215">
        <v>7507.55</v>
      </c>
      <c r="E326" s="212">
        <v>3378.58</v>
      </c>
      <c r="F326" s="212">
        <v>3038.75</v>
      </c>
      <c r="G326" s="212">
        <v>46.25</v>
      </c>
      <c r="H326" s="216">
        <v>13971.130000000001</v>
      </c>
    </row>
    <row r="327" spans="1:8" x14ac:dyDescent="0.5">
      <c r="A327" s="210">
        <v>2024</v>
      </c>
      <c r="B327" s="87" t="s">
        <v>32</v>
      </c>
      <c r="C327" s="210" t="s">
        <v>66</v>
      </c>
      <c r="D327" s="215">
        <v>9637.5</v>
      </c>
      <c r="E327" s="212">
        <v>3502.5</v>
      </c>
      <c r="F327" s="212">
        <v>2209.8000000000002</v>
      </c>
      <c r="G327" s="212">
        <v>91</v>
      </c>
      <c r="H327" s="216">
        <v>15440.8</v>
      </c>
    </row>
    <row r="328" spans="1:8" x14ac:dyDescent="0.5">
      <c r="A328" s="210">
        <v>2024</v>
      </c>
      <c r="B328" s="87" t="s">
        <v>33</v>
      </c>
      <c r="C328" s="210" t="s">
        <v>66</v>
      </c>
      <c r="D328" s="215">
        <v>7416.5</v>
      </c>
      <c r="E328" s="212">
        <v>3403.75</v>
      </c>
      <c r="F328" s="212">
        <v>2113.9</v>
      </c>
      <c r="G328" s="212">
        <v>0</v>
      </c>
      <c r="H328" s="216">
        <v>12934.15</v>
      </c>
    </row>
    <row r="329" spans="1:8" x14ac:dyDescent="0.5">
      <c r="A329" s="56">
        <v>2025</v>
      </c>
      <c r="B329" s="72" t="s">
        <v>21</v>
      </c>
      <c r="C329" s="56" t="s">
        <v>66</v>
      </c>
      <c r="D329" s="215">
        <v>7417.75</v>
      </c>
      <c r="E329" s="212">
        <v>3848.2999999999997</v>
      </c>
      <c r="F329" s="212">
        <v>1684.25</v>
      </c>
      <c r="G329" s="212">
        <v>0</v>
      </c>
      <c r="H329" s="216">
        <v>12950.3</v>
      </c>
    </row>
    <row r="330" spans="1:8" x14ac:dyDescent="0.5">
      <c r="A330" s="56">
        <v>2025</v>
      </c>
      <c r="B330" s="72" t="s">
        <v>23</v>
      </c>
      <c r="C330" s="56" t="s">
        <v>66</v>
      </c>
      <c r="D330" s="215">
        <v>9677.5</v>
      </c>
      <c r="E330" s="212">
        <v>4620.63</v>
      </c>
      <c r="F330" s="212">
        <v>2101.35</v>
      </c>
      <c r="G330" s="212">
        <v>40.5</v>
      </c>
      <c r="H330" s="216">
        <v>16439.98</v>
      </c>
    </row>
    <row r="331" spans="1:8" x14ac:dyDescent="0.5">
      <c r="A331" s="56">
        <v>2025</v>
      </c>
      <c r="B331" s="72" t="s">
        <v>24</v>
      </c>
      <c r="C331" s="56" t="s">
        <v>66</v>
      </c>
      <c r="D331" s="215">
        <v>10446</v>
      </c>
      <c r="E331" s="212">
        <v>5205.8499999999995</v>
      </c>
      <c r="F331" s="212">
        <v>2805.15</v>
      </c>
      <c r="G331" s="212">
        <v>4</v>
      </c>
      <c r="H331" s="216">
        <v>18461</v>
      </c>
    </row>
    <row r="332" spans="1:8" x14ac:dyDescent="0.5">
      <c r="A332" s="56">
        <v>2025</v>
      </c>
      <c r="B332" s="87" t="s">
        <v>25</v>
      </c>
      <c r="C332" s="56" t="s">
        <v>66</v>
      </c>
      <c r="D332" s="215">
        <v>10221.75</v>
      </c>
      <c r="E332" s="212">
        <v>5288.47</v>
      </c>
      <c r="F332" s="212">
        <v>2883.5</v>
      </c>
      <c r="G332" s="212">
        <v>74</v>
      </c>
      <c r="H332" s="216">
        <v>18467.72</v>
      </c>
    </row>
    <row r="333" spans="1:8" x14ac:dyDescent="0.5">
      <c r="A333" s="56">
        <v>2025</v>
      </c>
      <c r="B333" s="72" t="s">
        <v>26</v>
      </c>
      <c r="C333" s="56" t="s">
        <v>66</v>
      </c>
      <c r="D333" s="215">
        <v>12565.17</v>
      </c>
      <c r="E333" s="212">
        <v>7067.45</v>
      </c>
      <c r="F333" s="212">
        <v>2200.42</v>
      </c>
      <c r="G333" s="212">
        <v>10.5</v>
      </c>
      <c r="H333" s="216">
        <v>21843.54</v>
      </c>
    </row>
    <row r="334" spans="1:8" x14ac:dyDescent="0.5">
      <c r="A334" s="56">
        <v>2025</v>
      </c>
      <c r="B334" s="87" t="s">
        <v>27</v>
      </c>
      <c r="C334" s="56" t="s">
        <v>66</v>
      </c>
      <c r="D334" s="215">
        <v>10847</v>
      </c>
      <c r="E334" s="212">
        <v>5679.9</v>
      </c>
      <c r="F334" s="212">
        <v>2039.25</v>
      </c>
      <c r="G334" s="212">
        <v>46</v>
      </c>
      <c r="H334" s="216">
        <v>18612.150000000001</v>
      </c>
    </row>
    <row r="335" spans="1:8" x14ac:dyDescent="0.5">
      <c r="A335" s="56">
        <v>2025</v>
      </c>
      <c r="B335" s="87" t="s">
        <v>28</v>
      </c>
      <c r="C335" s="56" t="s">
        <v>66</v>
      </c>
      <c r="D335" s="215">
        <v>14759.75</v>
      </c>
      <c r="E335" s="212">
        <v>7619.84</v>
      </c>
      <c r="F335" s="212">
        <v>2948.5</v>
      </c>
      <c r="G335" s="212">
        <v>30</v>
      </c>
      <c r="H335" s="216">
        <v>25358.09</v>
      </c>
    </row>
    <row r="336" spans="1:8" x14ac:dyDescent="0.5">
      <c r="A336" s="56">
        <v>2025</v>
      </c>
      <c r="B336" s="87" t="s">
        <v>29</v>
      </c>
      <c r="C336" s="56" t="s">
        <v>66</v>
      </c>
      <c r="D336" s="215">
        <v>13041.75</v>
      </c>
      <c r="E336" s="212">
        <v>5173.4500000000007</v>
      </c>
      <c r="F336" s="212">
        <v>1405</v>
      </c>
      <c r="G336" s="212">
        <v>6.75</v>
      </c>
      <c r="H336" s="216">
        <v>19626.95</v>
      </c>
    </row>
    <row r="337" spans="1:8" x14ac:dyDescent="0.5">
      <c r="A337" s="56">
        <v>2025</v>
      </c>
      <c r="B337" s="72" t="s">
        <v>30</v>
      </c>
      <c r="C337" s="56" t="s">
        <v>66</v>
      </c>
      <c r="D337" s="215">
        <v>12883.25</v>
      </c>
      <c r="E337" s="212">
        <v>6626.95</v>
      </c>
      <c r="F337" s="212">
        <v>2430.8000000000002</v>
      </c>
      <c r="G337" s="212">
        <v>0</v>
      </c>
      <c r="H337" s="216">
        <v>21941</v>
      </c>
    </row>
    <row r="338" spans="1:8" x14ac:dyDescent="0.5">
      <c r="A338" s="56">
        <v>2025</v>
      </c>
      <c r="B338" s="87" t="s">
        <v>31</v>
      </c>
      <c r="C338" s="56" t="s">
        <v>66</v>
      </c>
      <c r="D338" s="215">
        <v>14208.25</v>
      </c>
      <c r="E338" s="212">
        <v>7207.05</v>
      </c>
      <c r="F338" s="212">
        <v>2151.25</v>
      </c>
      <c r="G338" s="212">
        <v>1.25</v>
      </c>
      <c r="H338" s="216">
        <v>23567.8</v>
      </c>
    </row>
    <row r="339" spans="1:8" x14ac:dyDescent="0.5">
      <c r="A339" s="56">
        <v>2025</v>
      </c>
      <c r="B339" s="87" t="s">
        <v>32</v>
      </c>
      <c r="C339" s="56" t="s">
        <v>66</v>
      </c>
      <c r="D339" s="215">
        <v>13762.25</v>
      </c>
      <c r="E339" s="212">
        <v>7270.9</v>
      </c>
      <c r="F339" s="212">
        <v>2186.5</v>
      </c>
      <c r="G339" s="212">
        <v>2</v>
      </c>
      <c r="H339" s="216">
        <v>23221.65</v>
      </c>
    </row>
    <row r="340" spans="1:8" x14ac:dyDescent="0.5">
      <c r="A340" s="210">
        <v>2022</v>
      </c>
      <c r="B340" s="87" t="s">
        <v>21</v>
      </c>
      <c r="C340" s="210" t="s">
        <v>67</v>
      </c>
      <c r="D340" s="215">
        <v>15443.51797144961</v>
      </c>
      <c r="E340" s="212">
        <v>12370.590960567608</v>
      </c>
      <c r="F340" s="212">
        <v>7268.5392992692459</v>
      </c>
      <c r="G340" s="212">
        <v>1292.7590394323918</v>
      </c>
      <c r="H340" s="213">
        <v>36375.407270718853</v>
      </c>
    </row>
    <row r="341" spans="1:8" x14ac:dyDescent="0.5">
      <c r="A341" s="210">
        <v>2022</v>
      </c>
      <c r="B341" s="87" t="s">
        <v>23</v>
      </c>
      <c r="C341" s="210" t="s">
        <v>67</v>
      </c>
      <c r="D341" s="215">
        <v>19478.747071468395</v>
      </c>
      <c r="E341" s="212">
        <v>11722.701000000001</v>
      </c>
      <c r="F341" s="212">
        <v>5675.5016089407791</v>
      </c>
      <c r="G341" s="212">
        <v>1266.2940000000001</v>
      </c>
      <c r="H341" s="213">
        <v>38143.243680409178</v>
      </c>
    </row>
    <row r="342" spans="1:8" x14ac:dyDescent="0.5">
      <c r="A342" s="210">
        <v>2022</v>
      </c>
      <c r="B342" s="87" t="s">
        <v>24</v>
      </c>
      <c r="C342" s="210" t="s">
        <v>67</v>
      </c>
      <c r="D342" s="215">
        <v>20031.557071706913</v>
      </c>
      <c r="E342" s="212">
        <v>10667.34</v>
      </c>
      <c r="F342" s="212">
        <v>6261.672207944378</v>
      </c>
      <c r="G342" s="212">
        <v>1323.66</v>
      </c>
      <c r="H342" s="213">
        <v>38284.229279651292</v>
      </c>
    </row>
    <row r="343" spans="1:8" x14ac:dyDescent="0.5">
      <c r="A343" s="210">
        <v>2022</v>
      </c>
      <c r="B343" s="87" t="s">
        <v>25</v>
      </c>
      <c r="C343" s="210" t="s">
        <v>67</v>
      </c>
      <c r="D343" s="215">
        <v>19457.195249353768</v>
      </c>
      <c r="E343" s="212">
        <v>12347.41</v>
      </c>
      <c r="F343" s="212">
        <v>7205.5943458246247</v>
      </c>
      <c r="G343" s="212">
        <v>1333.09</v>
      </c>
      <c r="H343" s="213">
        <v>40343.289595178387</v>
      </c>
    </row>
    <row r="344" spans="1:8" x14ac:dyDescent="0.5">
      <c r="A344" s="210">
        <v>2022</v>
      </c>
      <c r="B344" s="87" t="s">
        <v>26</v>
      </c>
      <c r="C344" s="210" t="s">
        <v>67</v>
      </c>
      <c r="D344" s="215">
        <v>17402.30606024919</v>
      </c>
      <c r="E344" s="212">
        <v>11873.74811521887</v>
      </c>
      <c r="F344" s="212">
        <v>5648.4133083090092</v>
      </c>
      <c r="G344" s="212">
        <v>1214.5018847811295</v>
      </c>
      <c r="H344" s="213">
        <v>36138.969368558202</v>
      </c>
    </row>
    <row r="345" spans="1:8" x14ac:dyDescent="0.5">
      <c r="A345" s="210">
        <v>2022</v>
      </c>
      <c r="B345" s="87" t="s">
        <v>27</v>
      </c>
      <c r="C345" s="210" t="s">
        <v>67</v>
      </c>
      <c r="D345" s="215">
        <v>17173.316496226973</v>
      </c>
      <c r="E345" s="212">
        <v>9507.9779999999992</v>
      </c>
      <c r="F345" s="212">
        <v>5902.3844620118243</v>
      </c>
      <c r="G345" s="212">
        <v>1400.52</v>
      </c>
      <c r="H345" s="213">
        <v>33984.198958238798</v>
      </c>
    </row>
    <row r="346" spans="1:8" x14ac:dyDescent="0.5">
      <c r="A346" s="210">
        <v>2022</v>
      </c>
      <c r="B346" s="87" t="s">
        <v>28</v>
      </c>
      <c r="C346" s="210" t="s">
        <v>67</v>
      </c>
      <c r="D346" s="215">
        <v>14895.125745735779</v>
      </c>
      <c r="E346" s="212">
        <v>10192.83</v>
      </c>
      <c r="F346" s="212">
        <v>6070.5446971887886</v>
      </c>
      <c r="G346" s="212">
        <v>1994.1659999999999</v>
      </c>
      <c r="H346" s="213">
        <v>33152.666442924565</v>
      </c>
    </row>
    <row r="347" spans="1:8" x14ac:dyDescent="0.5">
      <c r="A347" s="210">
        <v>2022</v>
      </c>
      <c r="B347" s="87" t="s">
        <v>29</v>
      </c>
      <c r="C347" s="210" t="s">
        <v>67</v>
      </c>
      <c r="D347" s="215">
        <v>17447.384333809372</v>
      </c>
      <c r="E347" s="212">
        <v>12292.15</v>
      </c>
      <c r="F347" s="212">
        <v>6970.3000705113491</v>
      </c>
      <c r="G347" s="212">
        <v>1776</v>
      </c>
      <c r="H347" s="213">
        <v>38485.834404320725</v>
      </c>
    </row>
    <row r="348" spans="1:8" x14ac:dyDescent="0.5">
      <c r="A348" s="210">
        <v>2022</v>
      </c>
      <c r="B348" s="87" t="s">
        <v>30</v>
      </c>
      <c r="C348" s="210" t="s">
        <v>67</v>
      </c>
      <c r="D348" s="215">
        <v>18852.5975</v>
      </c>
      <c r="E348" s="212">
        <v>13726.400000000001</v>
      </c>
      <c r="F348" s="212">
        <v>7052.7624999999998</v>
      </c>
      <c r="G348" s="212">
        <v>2286.0625</v>
      </c>
      <c r="H348" s="213">
        <v>41917.822500000002</v>
      </c>
    </row>
    <row r="349" spans="1:8" x14ac:dyDescent="0.5">
      <c r="A349" s="210">
        <v>2022</v>
      </c>
      <c r="B349" s="87" t="s">
        <v>31</v>
      </c>
      <c r="C349" s="210" t="s">
        <v>67</v>
      </c>
      <c r="D349" s="215">
        <v>19260.387500000001</v>
      </c>
      <c r="E349" s="212">
        <v>11150.445</v>
      </c>
      <c r="F349" s="212">
        <v>8016.6125000000002</v>
      </c>
      <c r="G349" s="212">
        <v>2792.375</v>
      </c>
      <c r="H349" s="213">
        <v>41219.82</v>
      </c>
    </row>
    <row r="350" spans="1:8" x14ac:dyDescent="0.5">
      <c r="A350" s="210">
        <v>2022</v>
      </c>
      <c r="B350" s="87" t="s">
        <v>32</v>
      </c>
      <c r="C350" s="210" t="s">
        <v>67</v>
      </c>
      <c r="D350" s="215">
        <v>17157.182499999999</v>
      </c>
      <c r="E350" s="212">
        <v>14904.812499999998</v>
      </c>
      <c r="F350" s="212">
        <v>11968.025</v>
      </c>
      <c r="G350" s="212">
        <v>3269.625</v>
      </c>
      <c r="H350" s="213">
        <v>47299.644999999997</v>
      </c>
    </row>
    <row r="351" spans="1:8" x14ac:dyDescent="0.5">
      <c r="A351" s="210">
        <v>2022</v>
      </c>
      <c r="B351" s="87" t="s">
        <v>33</v>
      </c>
      <c r="C351" s="210" t="s">
        <v>67</v>
      </c>
      <c r="D351" s="215">
        <v>16899.3</v>
      </c>
      <c r="E351" s="212">
        <v>14310.15</v>
      </c>
      <c r="F351" s="212">
        <v>9540.9075000000012</v>
      </c>
      <c r="G351" s="212">
        <v>1856</v>
      </c>
      <c r="H351" s="213">
        <v>42606.357499999998</v>
      </c>
    </row>
    <row r="352" spans="1:8" x14ac:dyDescent="0.5">
      <c r="A352" s="210">
        <v>2023</v>
      </c>
      <c r="B352" s="87" t="s">
        <v>21</v>
      </c>
      <c r="C352" s="210" t="s">
        <v>67</v>
      </c>
      <c r="D352" s="215">
        <v>11748.83</v>
      </c>
      <c r="E352" s="212">
        <v>10381.75</v>
      </c>
      <c r="F352" s="212">
        <v>5957.75</v>
      </c>
      <c r="G352" s="212">
        <v>1773</v>
      </c>
      <c r="H352" s="213">
        <v>29861.33</v>
      </c>
    </row>
    <row r="353" spans="1:8" x14ac:dyDescent="0.5">
      <c r="A353" s="210">
        <v>2023</v>
      </c>
      <c r="B353" s="87" t="s">
        <v>23</v>
      </c>
      <c r="C353" s="210" t="s">
        <v>67</v>
      </c>
      <c r="D353" s="215">
        <v>15130.077499999999</v>
      </c>
      <c r="E353" s="212">
        <v>11235.387499999999</v>
      </c>
      <c r="F353" s="212">
        <v>8311.1875</v>
      </c>
      <c r="G353" s="212">
        <v>3004.8249999999998</v>
      </c>
      <c r="H353" s="213">
        <v>37681.477499999994</v>
      </c>
    </row>
    <row r="354" spans="1:8" x14ac:dyDescent="0.5">
      <c r="A354" s="210">
        <v>2023</v>
      </c>
      <c r="B354" s="87" t="s">
        <v>24</v>
      </c>
      <c r="C354" s="210" t="s">
        <v>67</v>
      </c>
      <c r="D354" s="215">
        <v>17688.53</v>
      </c>
      <c r="E354" s="212">
        <v>12160.778</v>
      </c>
      <c r="F354" s="212">
        <v>11585.24</v>
      </c>
      <c r="G354" s="212">
        <v>2894.98</v>
      </c>
      <c r="H354" s="213">
        <v>44329.527999999998</v>
      </c>
    </row>
    <row r="355" spans="1:8" x14ac:dyDescent="0.5">
      <c r="A355" s="210">
        <v>2023</v>
      </c>
      <c r="B355" s="87" t="s">
        <v>25</v>
      </c>
      <c r="C355" s="210" t="s">
        <v>67</v>
      </c>
      <c r="D355" s="215">
        <v>16533.5</v>
      </c>
      <c r="E355" s="212">
        <v>11752.9</v>
      </c>
      <c r="F355" s="212">
        <v>7936.76</v>
      </c>
      <c r="G355" s="212">
        <v>274.55</v>
      </c>
      <c r="H355" s="213">
        <v>36497.710000000006</v>
      </c>
    </row>
    <row r="356" spans="1:8" x14ac:dyDescent="0.5">
      <c r="A356" s="210">
        <v>2023</v>
      </c>
      <c r="B356" s="87" t="s">
        <v>26</v>
      </c>
      <c r="C356" s="210" t="s">
        <v>67</v>
      </c>
      <c r="D356" s="215">
        <v>17564.59</v>
      </c>
      <c r="E356" s="212">
        <v>15592.890000000001</v>
      </c>
      <c r="F356" s="212">
        <v>10402.14</v>
      </c>
      <c r="G356" s="212">
        <v>178.1</v>
      </c>
      <c r="H356" s="213">
        <v>43737.72</v>
      </c>
    </row>
    <row r="357" spans="1:8" x14ac:dyDescent="0.5">
      <c r="A357" s="210">
        <v>2023</v>
      </c>
      <c r="B357" s="87" t="s">
        <v>27</v>
      </c>
      <c r="C357" s="210" t="s">
        <v>67</v>
      </c>
      <c r="D357" s="215">
        <v>15252.82</v>
      </c>
      <c r="E357" s="212">
        <v>12825.403</v>
      </c>
      <c r="F357" s="212">
        <v>10238.58</v>
      </c>
      <c r="G357" s="212">
        <v>274.06</v>
      </c>
      <c r="H357" s="213">
        <v>38590.862999999998</v>
      </c>
    </row>
    <row r="358" spans="1:8" x14ac:dyDescent="0.5">
      <c r="A358" s="210">
        <v>2023</v>
      </c>
      <c r="B358" s="87" t="s">
        <v>28</v>
      </c>
      <c r="C358" s="210" t="s">
        <v>67</v>
      </c>
      <c r="D358" s="215">
        <v>15952.33</v>
      </c>
      <c r="E358" s="212">
        <v>13421.910499999998</v>
      </c>
      <c r="F358" s="212">
        <v>8033.88</v>
      </c>
      <c r="G358" s="212">
        <v>158.38999999999999</v>
      </c>
      <c r="H358" s="213">
        <v>37566.510499999997</v>
      </c>
    </row>
    <row r="359" spans="1:8" x14ac:dyDescent="0.5">
      <c r="A359" s="210">
        <v>2023</v>
      </c>
      <c r="B359" s="87" t="s">
        <v>29</v>
      </c>
      <c r="C359" s="210" t="s">
        <v>67</v>
      </c>
      <c r="D359" s="215">
        <v>17661.25</v>
      </c>
      <c r="E359" s="212">
        <v>13062</v>
      </c>
      <c r="F359" s="212">
        <v>10294.25</v>
      </c>
      <c r="G359" s="212">
        <v>176.5</v>
      </c>
      <c r="H359" s="213">
        <v>41194</v>
      </c>
    </row>
    <row r="360" spans="1:8" x14ac:dyDescent="0.5">
      <c r="A360" s="210">
        <v>2023</v>
      </c>
      <c r="B360" s="87" t="s">
        <v>30</v>
      </c>
      <c r="C360" s="210" t="s">
        <v>67</v>
      </c>
      <c r="D360" s="215">
        <v>18209.25</v>
      </c>
      <c r="E360" s="212">
        <v>13456.5</v>
      </c>
      <c r="F360" s="212">
        <v>9813.75</v>
      </c>
      <c r="G360" s="212">
        <v>171</v>
      </c>
      <c r="H360" s="213">
        <v>41650.5</v>
      </c>
    </row>
    <row r="361" spans="1:8" x14ac:dyDescent="0.5">
      <c r="A361" s="210">
        <v>2023</v>
      </c>
      <c r="B361" s="87" t="s">
        <v>31</v>
      </c>
      <c r="C361" s="210" t="s">
        <v>67</v>
      </c>
      <c r="D361" s="215">
        <v>17529.150000000001</v>
      </c>
      <c r="E361" s="212">
        <v>14303.9</v>
      </c>
      <c r="F361" s="212">
        <v>7576.5</v>
      </c>
      <c r="G361" s="212">
        <v>122.75</v>
      </c>
      <c r="H361" s="213">
        <v>39532.300000000003</v>
      </c>
    </row>
    <row r="362" spans="1:8" x14ac:dyDescent="0.5">
      <c r="A362" s="210">
        <v>2023</v>
      </c>
      <c r="B362" s="87" t="s">
        <v>32</v>
      </c>
      <c r="C362" s="210" t="s">
        <v>67</v>
      </c>
      <c r="D362" s="215">
        <v>20476</v>
      </c>
      <c r="E362" s="212">
        <v>13173.25</v>
      </c>
      <c r="F362" s="212">
        <v>9196</v>
      </c>
      <c r="G362" s="212">
        <v>174.5</v>
      </c>
      <c r="H362" s="213">
        <v>43019.75</v>
      </c>
    </row>
    <row r="363" spans="1:8" x14ac:dyDescent="0.5">
      <c r="A363" s="210">
        <v>2023</v>
      </c>
      <c r="B363" s="87" t="s">
        <v>33</v>
      </c>
      <c r="C363" s="210" t="s">
        <v>67</v>
      </c>
      <c r="D363" s="215">
        <v>15343.09</v>
      </c>
      <c r="E363" s="212">
        <v>17532.95</v>
      </c>
      <c r="F363" s="212">
        <v>7376.25</v>
      </c>
      <c r="G363" s="212">
        <v>50.75</v>
      </c>
      <c r="H363" s="213">
        <v>40303.040000000001</v>
      </c>
    </row>
    <row r="364" spans="1:8" x14ac:dyDescent="0.5">
      <c r="A364" s="210">
        <v>2024</v>
      </c>
      <c r="B364" s="87" t="s">
        <v>21</v>
      </c>
      <c r="C364" s="210" t="s">
        <v>67</v>
      </c>
      <c r="D364" s="215">
        <v>14437.5</v>
      </c>
      <c r="E364" s="212">
        <v>10172.75</v>
      </c>
      <c r="F364" s="212">
        <v>7275.25</v>
      </c>
      <c r="G364" s="212">
        <v>69</v>
      </c>
      <c r="H364" s="213">
        <v>31954.5</v>
      </c>
    </row>
    <row r="365" spans="1:8" x14ac:dyDescent="0.5">
      <c r="A365" s="210">
        <v>2024</v>
      </c>
      <c r="B365" s="87" t="s">
        <v>23</v>
      </c>
      <c r="C365" s="210" t="s">
        <v>67</v>
      </c>
      <c r="D365" s="215">
        <v>20705</v>
      </c>
      <c r="E365" s="212">
        <v>9416</v>
      </c>
      <c r="F365" s="212">
        <v>8805</v>
      </c>
      <c r="G365" s="212">
        <v>96.5</v>
      </c>
      <c r="H365" s="213">
        <v>39022.5</v>
      </c>
    </row>
    <row r="366" spans="1:8" x14ac:dyDescent="0.5">
      <c r="A366" s="210">
        <v>2024</v>
      </c>
      <c r="B366" s="87" t="s">
        <v>24</v>
      </c>
      <c r="C366" s="210" t="s">
        <v>67</v>
      </c>
      <c r="D366" s="215">
        <v>17427</v>
      </c>
      <c r="E366" s="212">
        <v>8038.5</v>
      </c>
      <c r="F366" s="212">
        <v>7039.75</v>
      </c>
      <c r="G366" s="212">
        <v>60.5</v>
      </c>
      <c r="H366" s="213">
        <v>32565.75</v>
      </c>
    </row>
    <row r="367" spans="1:8" x14ac:dyDescent="0.5">
      <c r="A367" s="210">
        <v>2024</v>
      </c>
      <c r="B367" s="87" t="s">
        <v>25</v>
      </c>
      <c r="C367" s="210" t="s">
        <v>67</v>
      </c>
      <c r="D367" s="215">
        <v>21907.75</v>
      </c>
      <c r="E367" s="212">
        <v>8420.25</v>
      </c>
      <c r="F367" s="212">
        <v>7633.75</v>
      </c>
      <c r="G367" s="212">
        <v>27.5</v>
      </c>
      <c r="H367" s="213">
        <v>37989.25</v>
      </c>
    </row>
    <row r="368" spans="1:8" x14ac:dyDescent="0.5">
      <c r="A368" s="210">
        <v>2024</v>
      </c>
      <c r="B368" s="87" t="s">
        <v>26</v>
      </c>
      <c r="C368" s="210" t="s">
        <v>67</v>
      </c>
      <c r="D368" s="215">
        <v>20304.349999999999</v>
      </c>
      <c r="E368" s="212">
        <v>9019.75</v>
      </c>
      <c r="F368" s="212">
        <v>8561.5</v>
      </c>
      <c r="G368" s="212">
        <v>125.5</v>
      </c>
      <c r="H368" s="213">
        <v>38011.1</v>
      </c>
    </row>
    <row r="369" spans="1:8" x14ac:dyDescent="0.5">
      <c r="A369" s="210">
        <v>2024</v>
      </c>
      <c r="B369" s="87" t="s">
        <v>27</v>
      </c>
      <c r="C369" s="210" t="s">
        <v>67</v>
      </c>
      <c r="D369" s="215">
        <v>18041</v>
      </c>
      <c r="E369" s="212">
        <v>8362.5</v>
      </c>
      <c r="F369" s="212">
        <v>8673.25</v>
      </c>
      <c r="G369" s="212">
        <v>109.25</v>
      </c>
      <c r="H369" s="213">
        <v>35186</v>
      </c>
    </row>
    <row r="370" spans="1:8" x14ac:dyDescent="0.5">
      <c r="A370" s="210">
        <v>2024</v>
      </c>
      <c r="B370" s="87" t="s">
        <v>28</v>
      </c>
      <c r="C370" s="210" t="s">
        <v>67</v>
      </c>
      <c r="D370" s="215">
        <v>18891.510000000002</v>
      </c>
      <c r="E370" s="212">
        <v>7344.18</v>
      </c>
      <c r="F370" s="212">
        <v>8322.2800000000007</v>
      </c>
      <c r="G370" s="212">
        <v>1478.78</v>
      </c>
      <c r="H370" s="213">
        <v>36036.75</v>
      </c>
    </row>
    <row r="371" spans="1:8" x14ac:dyDescent="0.5">
      <c r="A371" s="210">
        <v>2024</v>
      </c>
      <c r="B371" s="87" t="s">
        <v>29</v>
      </c>
      <c r="C371" s="210" t="s">
        <v>67</v>
      </c>
      <c r="D371" s="215">
        <v>21255</v>
      </c>
      <c r="E371" s="212">
        <v>7580.8099999999995</v>
      </c>
      <c r="F371" s="212">
        <v>6731.5</v>
      </c>
      <c r="G371" s="212">
        <v>134</v>
      </c>
      <c r="H371" s="213">
        <v>35701.31</v>
      </c>
    </row>
    <row r="372" spans="1:8" x14ac:dyDescent="0.5">
      <c r="A372" s="210">
        <v>2024</v>
      </c>
      <c r="B372" s="87" t="s">
        <v>30</v>
      </c>
      <c r="C372" s="210" t="s">
        <v>67</v>
      </c>
      <c r="D372" s="215">
        <v>17441</v>
      </c>
      <c r="E372" s="212">
        <v>6839</v>
      </c>
      <c r="F372" s="212">
        <v>5190</v>
      </c>
      <c r="G372" s="212">
        <v>257.5</v>
      </c>
      <c r="H372" s="213">
        <v>29727.5</v>
      </c>
    </row>
    <row r="373" spans="1:8" x14ac:dyDescent="0.5">
      <c r="A373" s="210">
        <v>2024</v>
      </c>
      <c r="B373" s="87" t="s">
        <v>31</v>
      </c>
      <c r="C373" s="210" t="s">
        <v>67</v>
      </c>
      <c r="D373" s="215">
        <v>19202.489999999998</v>
      </c>
      <c r="E373" s="212">
        <v>7843.75</v>
      </c>
      <c r="F373" s="212">
        <v>6003</v>
      </c>
      <c r="G373" s="212">
        <v>96</v>
      </c>
      <c r="H373" s="213">
        <v>33145.24</v>
      </c>
    </row>
    <row r="374" spans="1:8" x14ac:dyDescent="0.5">
      <c r="A374" s="210">
        <v>2024</v>
      </c>
      <c r="B374" s="87" t="s">
        <v>32</v>
      </c>
      <c r="C374" s="210" t="s">
        <v>67</v>
      </c>
      <c r="D374" s="215">
        <v>14491.75</v>
      </c>
      <c r="E374" s="212">
        <v>8109.05</v>
      </c>
      <c r="F374" s="212">
        <v>4891.75</v>
      </c>
      <c r="G374" s="212">
        <v>108</v>
      </c>
      <c r="H374" s="213">
        <v>27600.55</v>
      </c>
    </row>
    <row r="375" spans="1:8" x14ac:dyDescent="0.5">
      <c r="A375" s="210">
        <v>2024</v>
      </c>
      <c r="B375" s="87" t="s">
        <v>33</v>
      </c>
      <c r="C375" s="210" t="s">
        <v>67</v>
      </c>
      <c r="D375" s="215">
        <v>16119.26</v>
      </c>
      <c r="E375" s="212">
        <v>8189.3</v>
      </c>
      <c r="F375" s="212">
        <v>4621.25</v>
      </c>
      <c r="G375" s="212">
        <v>55</v>
      </c>
      <c r="H375" s="213">
        <v>28984.81</v>
      </c>
    </row>
    <row r="376" spans="1:8" x14ac:dyDescent="0.5">
      <c r="A376" s="56">
        <v>2025</v>
      </c>
      <c r="B376" s="72" t="s">
        <v>21</v>
      </c>
      <c r="C376" s="56" t="s">
        <v>67</v>
      </c>
      <c r="D376" s="215">
        <v>12124.83</v>
      </c>
      <c r="E376" s="212">
        <v>5247.75</v>
      </c>
      <c r="F376" s="212">
        <v>4165.5</v>
      </c>
      <c r="G376" s="212">
        <v>30</v>
      </c>
      <c r="H376" s="213">
        <v>21568.080000000002</v>
      </c>
    </row>
    <row r="377" spans="1:8" x14ac:dyDescent="0.5">
      <c r="A377" s="56">
        <v>2025</v>
      </c>
      <c r="B377" s="72" t="s">
        <v>23</v>
      </c>
      <c r="C377" s="56" t="s">
        <v>67</v>
      </c>
      <c r="D377" s="215">
        <v>16618.5</v>
      </c>
      <c r="E377" s="212">
        <v>5304.11</v>
      </c>
      <c r="F377" s="212">
        <v>4749.5</v>
      </c>
      <c r="G377" s="212">
        <v>63.25</v>
      </c>
      <c r="H377" s="213">
        <v>26735.360000000001</v>
      </c>
    </row>
    <row r="378" spans="1:8" x14ac:dyDescent="0.5">
      <c r="A378" s="56">
        <v>2025</v>
      </c>
      <c r="B378" s="72" t="s">
        <v>24</v>
      </c>
      <c r="C378" s="56" t="s">
        <v>67</v>
      </c>
      <c r="D378" s="215">
        <v>16785.5</v>
      </c>
      <c r="E378" s="212">
        <v>5159.25</v>
      </c>
      <c r="F378" s="212">
        <v>4356.25</v>
      </c>
      <c r="G378" s="212">
        <v>51</v>
      </c>
      <c r="H378" s="213">
        <v>26352</v>
      </c>
    </row>
    <row r="379" spans="1:8" x14ac:dyDescent="0.5">
      <c r="A379" s="210">
        <v>2025</v>
      </c>
      <c r="B379" s="87" t="s">
        <v>25</v>
      </c>
      <c r="C379" s="210" t="s">
        <v>67</v>
      </c>
      <c r="D379" s="215">
        <v>14890.25</v>
      </c>
      <c r="E379" s="212">
        <v>5109.5</v>
      </c>
      <c r="F379" s="212">
        <v>5582</v>
      </c>
      <c r="G379" s="212">
        <v>5</v>
      </c>
      <c r="H379" s="213">
        <v>25586.75</v>
      </c>
    </row>
    <row r="380" spans="1:8" x14ac:dyDescent="0.5">
      <c r="A380" s="56">
        <v>2025</v>
      </c>
      <c r="B380" s="72" t="s">
        <v>26</v>
      </c>
      <c r="C380" s="56" t="s">
        <v>67</v>
      </c>
      <c r="D380" s="215">
        <v>14927</v>
      </c>
      <c r="E380" s="212">
        <v>7720.95</v>
      </c>
      <c r="F380" s="212">
        <v>5584.5</v>
      </c>
      <c r="G380" s="212">
        <v>26</v>
      </c>
      <c r="H380" s="213">
        <v>28258.45</v>
      </c>
    </row>
    <row r="381" spans="1:8" x14ac:dyDescent="0.5">
      <c r="A381" s="56">
        <v>2025</v>
      </c>
      <c r="B381" s="72" t="s">
        <v>27</v>
      </c>
      <c r="C381" s="56" t="s">
        <v>67</v>
      </c>
      <c r="D381" s="215">
        <v>13237.5</v>
      </c>
      <c r="E381" s="212">
        <v>10823</v>
      </c>
      <c r="F381" s="212">
        <v>6020.25</v>
      </c>
      <c r="G381" s="212">
        <v>35</v>
      </c>
      <c r="H381" s="213">
        <v>30115.75</v>
      </c>
    </row>
    <row r="382" spans="1:8" x14ac:dyDescent="0.5">
      <c r="A382" s="56">
        <v>2025</v>
      </c>
      <c r="B382" s="87" t="s">
        <v>28</v>
      </c>
      <c r="C382" s="56" t="s">
        <v>67</v>
      </c>
      <c r="D382" s="215">
        <v>17317.150000000001</v>
      </c>
      <c r="E382" s="212">
        <v>11165.619999999999</v>
      </c>
      <c r="F382" s="212">
        <v>6523.75</v>
      </c>
      <c r="G382" s="212">
        <v>16</v>
      </c>
      <c r="H382" s="213">
        <v>35022.520000000004</v>
      </c>
    </row>
    <row r="383" spans="1:8" x14ac:dyDescent="0.5">
      <c r="A383" s="56">
        <v>2025</v>
      </c>
      <c r="B383" s="72" t="s">
        <v>29</v>
      </c>
      <c r="C383" s="56" t="s">
        <v>67</v>
      </c>
      <c r="D383" s="215">
        <v>15132</v>
      </c>
      <c r="E383" s="212">
        <v>7748.25</v>
      </c>
      <c r="F383" s="212">
        <v>6728.25</v>
      </c>
      <c r="G383" s="212">
        <v>110</v>
      </c>
      <c r="H383" s="213">
        <v>29718.5</v>
      </c>
    </row>
    <row r="384" spans="1:8" x14ac:dyDescent="0.5">
      <c r="A384" s="56">
        <v>2025</v>
      </c>
      <c r="B384" s="72" t="s">
        <v>30</v>
      </c>
      <c r="C384" s="56" t="s">
        <v>67</v>
      </c>
      <c r="D384" s="215">
        <v>17015</v>
      </c>
      <c r="E384" s="212">
        <v>10167.25</v>
      </c>
      <c r="F384" s="212">
        <v>5749.1</v>
      </c>
      <c r="G384" s="212">
        <v>174</v>
      </c>
      <c r="H384" s="213">
        <v>33105.35</v>
      </c>
    </row>
    <row r="385" spans="1:8" x14ac:dyDescent="0.5">
      <c r="A385" s="56">
        <v>2025</v>
      </c>
      <c r="B385" s="72" t="s">
        <v>31</v>
      </c>
      <c r="C385" s="56" t="s">
        <v>67</v>
      </c>
      <c r="D385" s="215">
        <v>19940.099999999999</v>
      </c>
      <c r="E385" s="212">
        <v>13051.23</v>
      </c>
      <c r="F385" s="212">
        <v>6837.83</v>
      </c>
      <c r="G385" s="212">
        <v>142</v>
      </c>
      <c r="H385" s="213">
        <v>39971.160000000003</v>
      </c>
    </row>
    <row r="386" spans="1:8" x14ac:dyDescent="0.5">
      <c r="A386" s="56">
        <v>2025</v>
      </c>
      <c r="B386" s="72" t="s">
        <v>32</v>
      </c>
      <c r="C386" s="56" t="s">
        <v>67</v>
      </c>
      <c r="D386" s="215">
        <v>17643.25</v>
      </c>
      <c r="E386" s="212">
        <v>10848.91</v>
      </c>
      <c r="F386" s="212">
        <v>8854.9500000000007</v>
      </c>
      <c r="G386" s="212">
        <v>114.5</v>
      </c>
      <c r="H386" s="213">
        <v>37461.61</v>
      </c>
    </row>
    <row r="387" spans="1:8" x14ac:dyDescent="0.5">
      <c r="A387" s="210">
        <v>2022</v>
      </c>
      <c r="B387" s="87" t="s">
        <v>21</v>
      </c>
      <c r="C387" s="210" t="s">
        <v>68</v>
      </c>
      <c r="D387" s="215">
        <v>13009.543683258196</v>
      </c>
      <c r="E387" s="212">
        <v>3980.7008797800713</v>
      </c>
      <c r="F387" s="212">
        <v>916.23582450289882</v>
      </c>
      <c r="G387" s="212">
        <v>85.707753227142305</v>
      </c>
      <c r="H387" s="213">
        <v>17992.18814076831</v>
      </c>
    </row>
    <row r="388" spans="1:8" x14ac:dyDescent="0.5">
      <c r="A388" s="210">
        <v>2022</v>
      </c>
      <c r="B388" s="87" t="s">
        <v>23</v>
      </c>
      <c r="C388" s="210" t="s">
        <v>68</v>
      </c>
      <c r="D388" s="215">
        <v>18875.117939086937</v>
      </c>
      <c r="E388" s="212">
        <v>6146.1385455077871</v>
      </c>
      <c r="F388" s="212">
        <v>1918.8123274978529</v>
      </c>
      <c r="G388" s="212">
        <v>135.39738594371101</v>
      </c>
      <c r="H388" s="213">
        <v>27075.466198036287</v>
      </c>
    </row>
    <row r="389" spans="1:8" x14ac:dyDescent="0.5">
      <c r="A389" s="210">
        <v>2022</v>
      </c>
      <c r="B389" s="87" t="s">
        <v>24</v>
      </c>
      <c r="C389" s="210" t="s">
        <v>68</v>
      </c>
      <c r="D389" s="215">
        <v>19408.513419448736</v>
      </c>
      <c r="E389" s="212">
        <v>6627.2395191465093</v>
      </c>
      <c r="F389" s="212">
        <v>2179.1568324508362</v>
      </c>
      <c r="G389" s="212">
        <v>159.51927762711344</v>
      </c>
      <c r="H389" s="213">
        <v>28374.429048673195</v>
      </c>
    </row>
    <row r="390" spans="1:8" x14ac:dyDescent="0.5">
      <c r="A390" s="210">
        <v>2022</v>
      </c>
      <c r="B390" s="87" t="s">
        <v>25</v>
      </c>
      <c r="C390" s="210" t="s">
        <v>68</v>
      </c>
      <c r="D390" s="215">
        <v>16510.010734479452</v>
      </c>
      <c r="E390" s="212">
        <v>5499.7468614060663</v>
      </c>
      <c r="F390" s="212">
        <v>1880.5460274080369</v>
      </c>
      <c r="G390" s="212">
        <v>109.46360710047792</v>
      </c>
      <c r="H390" s="213">
        <v>23999.767230394034</v>
      </c>
    </row>
    <row r="391" spans="1:8" x14ac:dyDescent="0.5">
      <c r="A391" s="210">
        <v>2022</v>
      </c>
      <c r="B391" s="87" t="s">
        <v>26</v>
      </c>
      <c r="C391" s="210" t="s">
        <v>68</v>
      </c>
      <c r="D391" s="215">
        <v>18856.427418198742</v>
      </c>
      <c r="E391" s="212">
        <v>5741.7732777757137</v>
      </c>
      <c r="F391" s="212">
        <v>1412.0480088635782</v>
      </c>
      <c r="G391" s="212">
        <v>214.24138657307753</v>
      </c>
      <c r="H391" s="213">
        <v>26224.490091411109</v>
      </c>
    </row>
    <row r="392" spans="1:8" x14ac:dyDescent="0.5">
      <c r="A392" s="210">
        <v>2022</v>
      </c>
      <c r="B392" s="87" t="s">
        <v>27</v>
      </c>
      <c r="C392" s="210" t="s">
        <v>68</v>
      </c>
      <c r="D392" s="215">
        <v>17667.972267489502</v>
      </c>
      <c r="E392" s="212">
        <v>4521.1464488650645</v>
      </c>
      <c r="F392" s="212">
        <v>1169.700074081682</v>
      </c>
      <c r="G392" s="212">
        <v>180.41247653533739</v>
      </c>
      <c r="H392" s="213">
        <v>23539.231266971587</v>
      </c>
    </row>
    <row r="393" spans="1:8" x14ac:dyDescent="0.5">
      <c r="A393" s="210">
        <v>2022</v>
      </c>
      <c r="B393" s="87" t="s">
        <v>28</v>
      </c>
      <c r="C393" s="210" t="s">
        <v>68</v>
      </c>
      <c r="D393" s="215">
        <v>16772.073762081978</v>
      </c>
      <c r="E393" s="212">
        <v>3864.8123242636084</v>
      </c>
      <c r="F393" s="212">
        <v>1381.8411860280637</v>
      </c>
      <c r="G393" s="212">
        <v>228.62266637237957</v>
      </c>
      <c r="H393" s="213">
        <v>22247.349938746029</v>
      </c>
    </row>
    <row r="394" spans="1:8" x14ac:dyDescent="0.5">
      <c r="A394" s="210">
        <v>2022</v>
      </c>
      <c r="B394" s="87" t="s">
        <v>29</v>
      </c>
      <c r="C394" s="210" t="s">
        <v>68</v>
      </c>
      <c r="D394" s="215">
        <v>18693.683422573715</v>
      </c>
      <c r="E394" s="212">
        <v>2560.1501225734974</v>
      </c>
      <c r="F394" s="212">
        <v>2038.458891418981</v>
      </c>
      <c r="G394" s="212">
        <v>212.06400526220324</v>
      </c>
      <c r="H394" s="213">
        <v>23504.356441828397</v>
      </c>
    </row>
    <row r="395" spans="1:8" x14ac:dyDescent="0.5">
      <c r="A395" s="210">
        <v>2022</v>
      </c>
      <c r="B395" s="87" t="s">
        <v>30</v>
      </c>
      <c r="C395" s="210" t="s">
        <v>68</v>
      </c>
      <c r="D395" s="215">
        <v>18746.386294517302</v>
      </c>
      <c r="E395" s="212">
        <v>2620.626716826594</v>
      </c>
      <c r="F395" s="212">
        <v>2200.3328190593156</v>
      </c>
      <c r="G395" s="212">
        <v>184.83079219323301</v>
      </c>
      <c r="H395" s="213">
        <v>23752.176622596446</v>
      </c>
    </row>
    <row r="396" spans="1:8" x14ac:dyDescent="0.5">
      <c r="A396" s="210">
        <v>2022</v>
      </c>
      <c r="B396" s="87" t="s">
        <v>31</v>
      </c>
      <c r="C396" s="210" t="s">
        <v>68</v>
      </c>
      <c r="D396" s="215">
        <v>15801.541771470031</v>
      </c>
      <c r="E396" s="212">
        <v>2837.3479412722381</v>
      </c>
      <c r="F396" s="212">
        <v>1929.0596233197771</v>
      </c>
      <c r="G396" s="212">
        <v>156.13116282017381</v>
      </c>
      <c r="H396" s="213">
        <v>20724.080498882216</v>
      </c>
    </row>
    <row r="397" spans="1:8" x14ac:dyDescent="0.5">
      <c r="A397" s="210">
        <v>2022</v>
      </c>
      <c r="B397" s="87" t="s">
        <v>32</v>
      </c>
      <c r="C397" s="210" t="s">
        <v>68</v>
      </c>
      <c r="D397" s="215">
        <v>16586.198934250868</v>
      </c>
      <c r="E397" s="212">
        <v>2304.2161641204275</v>
      </c>
      <c r="F397" s="212">
        <v>1626.8952879898077</v>
      </c>
      <c r="G397" s="212">
        <v>118.504741009128</v>
      </c>
      <c r="H397" s="213">
        <v>20635.815127370231</v>
      </c>
    </row>
    <row r="398" spans="1:8" x14ac:dyDescent="0.5">
      <c r="A398" s="210">
        <v>2022</v>
      </c>
      <c r="B398" s="87" t="s">
        <v>33</v>
      </c>
      <c r="C398" s="210" t="s">
        <v>68</v>
      </c>
      <c r="D398" s="215">
        <v>13836.300353144537</v>
      </c>
      <c r="E398" s="212">
        <v>2319.6111984624226</v>
      </c>
      <c r="F398" s="212">
        <v>1312.4630973791693</v>
      </c>
      <c r="G398" s="212">
        <v>139.8447453360227</v>
      </c>
      <c r="H398" s="213">
        <v>17608.219394322154</v>
      </c>
    </row>
    <row r="399" spans="1:8" x14ac:dyDescent="0.5">
      <c r="A399" s="210">
        <v>2023</v>
      </c>
      <c r="B399" s="87" t="s">
        <v>21</v>
      </c>
      <c r="C399" s="210" t="s">
        <v>68</v>
      </c>
      <c r="D399" s="215">
        <v>10559.25</v>
      </c>
      <c r="E399" s="212">
        <v>2180.25</v>
      </c>
      <c r="F399" s="212">
        <v>1386</v>
      </c>
      <c r="G399" s="212">
        <v>130.5</v>
      </c>
      <c r="H399" s="213">
        <v>14256</v>
      </c>
    </row>
    <row r="400" spans="1:8" x14ac:dyDescent="0.5">
      <c r="A400" s="210">
        <v>2023</v>
      </c>
      <c r="B400" s="87" t="s">
        <v>23</v>
      </c>
      <c r="C400" s="210" t="s">
        <v>68</v>
      </c>
      <c r="D400" s="215">
        <v>14279.25</v>
      </c>
      <c r="E400" s="212">
        <v>2436</v>
      </c>
      <c r="F400" s="212">
        <v>691.5</v>
      </c>
      <c r="G400" s="212">
        <v>0</v>
      </c>
      <c r="H400" s="213">
        <v>17406.75</v>
      </c>
    </row>
    <row r="401" spans="1:8" x14ac:dyDescent="0.5">
      <c r="A401" s="210">
        <v>2023</v>
      </c>
      <c r="B401" s="87" t="s">
        <v>24</v>
      </c>
      <c r="C401" s="210" t="s">
        <v>68</v>
      </c>
      <c r="D401" s="215">
        <v>16995.75</v>
      </c>
      <c r="E401" s="212">
        <v>2828.75</v>
      </c>
      <c r="F401" s="212">
        <v>549.75</v>
      </c>
      <c r="G401" s="212">
        <v>0</v>
      </c>
      <c r="H401" s="213">
        <v>20374.25</v>
      </c>
    </row>
    <row r="402" spans="1:8" x14ac:dyDescent="0.5">
      <c r="A402" s="210">
        <v>2023</v>
      </c>
      <c r="B402" s="87" t="s">
        <v>25</v>
      </c>
      <c r="C402" s="210" t="s">
        <v>68</v>
      </c>
      <c r="D402" s="215">
        <v>14500.5</v>
      </c>
      <c r="E402" s="212">
        <v>2482.25</v>
      </c>
      <c r="F402" s="212">
        <v>628.5</v>
      </c>
      <c r="G402" s="212">
        <v>14</v>
      </c>
      <c r="H402" s="213">
        <v>17625.25</v>
      </c>
    </row>
    <row r="403" spans="1:8" x14ac:dyDescent="0.5">
      <c r="A403" s="210">
        <v>2023</v>
      </c>
      <c r="B403" s="87" t="s">
        <v>26</v>
      </c>
      <c r="C403" s="210" t="s">
        <v>68</v>
      </c>
      <c r="D403" s="215">
        <v>17185</v>
      </c>
      <c r="E403" s="212">
        <v>3475.75</v>
      </c>
      <c r="F403" s="212">
        <v>994.75</v>
      </c>
      <c r="G403" s="212">
        <v>111</v>
      </c>
      <c r="H403" s="213">
        <v>21766.5</v>
      </c>
    </row>
    <row r="404" spans="1:8" x14ac:dyDescent="0.5">
      <c r="A404" s="210">
        <v>2023</v>
      </c>
      <c r="B404" s="87" t="s">
        <v>27</v>
      </c>
      <c r="C404" s="210" t="s">
        <v>68</v>
      </c>
      <c r="D404" s="215">
        <v>16052.75</v>
      </c>
      <c r="E404" s="212">
        <v>2649.74</v>
      </c>
      <c r="F404" s="212">
        <v>520.25</v>
      </c>
      <c r="G404" s="212">
        <v>519</v>
      </c>
      <c r="H404" s="213">
        <v>19741.739999999998</v>
      </c>
    </row>
    <row r="405" spans="1:8" x14ac:dyDescent="0.5">
      <c r="A405" s="210">
        <v>2023</v>
      </c>
      <c r="B405" s="87" t="s">
        <v>28</v>
      </c>
      <c r="C405" s="210" t="s">
        <v>68</v>
      </c>
      <c r="D405" s="215">
        <v>13269.76</v>
      </c>
      <c r="E405" s="212">
        <v>2745</v>
      </c>
      <c r="F405" s="212">
        <v>779</v>
      </c>
      <c r="G405" s="212">
        <v>40.25</v>
      </c>
      <c r="H405" s="213">
        <v>16834.010000000002</v>
      </c>
    </row>
    <row r="406" spans="1:8" x14ac:dyDescent="0.5">
      <c r="A406" s="210">
        <v>2023</v>
      </c>
      <c r="B406" s="87" t="s">
        <v>29</v>
      </c>
      <c r="C406" s="210" t="s">
        <v>68</v>
      </c>
      <c r="D406" s="215">
        <v>14619.25</v>
      </c>
      <c r="E406" s="212">
        <v>5349.75</v>
      </c>
      <c r="F406" s="212">
        <v>368.25</v>
      </c>
      <c r="G406" s="212">
        <v>21</v>
      </c>
      <c r="H406" s="213">
        <v>20358.25</v>
      </c>
    </row>
    <row r="407" spans="1:8" x14ac:dyDescent="0.5">
      <c r="A407" s="210">
        <v>2023</v>
      </c>
      <c r="B407" s="87" t="s">
        <v>30</v>
      </c>
      <c r="C407" s="210" t="s">
        <v>68</v>
      </c>
      <c r="D407" s="215">
        <v>13986.15</v>
      </c>
      <c r="E407" s="212">
        <v>4661.74</v>
      </c>
      <c r="F407" s="212">
        <v>945</v>
      </c>
      <c r="G407" s="212">
        <v>0</v>
      </c>
      <c r="H407" s="213">
        <v>19592.89</v>
      </c>
    </row>
    <row r="408" spans="1:8" x14ac:dyDescent="0.5">
      <c r="A408" s="210">
        <v>2023</v>
      </c>
      <c r="B408" s="87" t="s">
        <v>31</v>
      </c>
      <c r="C408" s="210" t="s">
        <v>68</v>
      </c>
      <c r="D408" s="215">
        <v>11819.75</v>
      </c>
      <c r="E408" s="212">
        <v>4429</v>
      </c>
      <c r="F408" s="212">
        <v>1187.75</v>
      </c>
      <c r="G408" s="212">
        <v>0</v>
      </c>
      <c r="H408" s="213">
        <v>17436.5</v>
      </c>
    </row>
    <row r="409" spans="1:8" x14ac:dyDescent="0.5">
      <c r="A409" s="210">
        <v>2023</v>
      </c>
      <c r="B409" s="87" t="s">
        <v>32</v>
      </c>
      <c r="C409" s="210" t="s">
        <v>68</v>
      </c>
      <c r="D409" s="215">
        <v>13199</v>
      </c>
      <c r="E409" s="212">
        <v>5719.5</v>
      </c>
      <c r="F409" s="212">
        <v>599.5</v>
      </c>
      <c r="G409" s="212">
        <v>40.5</v>
      </c>
      <c r="H409" s="213">
        <v>19558.5</v>
      </c>
    </row>
    <row r="410" spans="1:8" x14ac:dyDescent="0.5">
      <c r="A410" s="210">
        <v>2023</v>
      </c>
      <c r="B410" s="87" t="s">
        <v>33</v>
      </c>
      <c r="C410" s="210" t="s">
        <v>68</v>
      </c>
      <c r="D410" s="215">
        <v>10812.75</v>
      </c>
      <c r="E410" s="212">
        <v>4552.25</v>
      </c>
      <c r="F410" s="212">
        <v>750.3</v>
      </c>
      <c r="G410" s="212">
        <v>167.75</v>
      </c>
      <c r="H410" s="213">
        <v>16283.05</v>
      </c>
    </row>
    <row r="411" spans="1:8" x14ac:dyDescent="0.5">
      <c r="A411" s="210">
        <v>2024</v>
      </c>
      <c r="B411" s="87" t="s">
        <v>21</v>
      </c>
      <c r="C411" s="210" t="s">
        <v>68</v>
      </c>
      <c r="D411" s="215">
        <v>10131.75</v>
      </c>
      <c r="E411" s="212">
        <v>3036.25</v>
      </c>
      <c r="F411" s="212">
        <v>455.5</v>
      </c>
      <c r="G411" s="212">
        <v>458</v>
      </c>
      <c r="H411" s="213">
        <v>14081.5</v>
      </c>
    </row>
    <row r="412" spans="1:8" x14ac:dyDescent="0.5">
      <c r="A412" s="210">
        <v>2024</v>
      </c>
      <c r="B412" s="87" t="s">
        <v>23</v>
      </c>
      <c r="C412" s="210" t="s">
        <v>68</v>
      </c>
      <c r="D412" s="215">
        <v>12659.25</v>
      </c>
      <c r="E412" s="212">
        <v>3102.25</v>
      </c>
      <c r="F412" s="212">
        <v>256.5</v>
      </c>
      <c r="G412" s="212">
        <v>90</v>
      </c>
      <c r="H412" s="213">
        <v>16108</v>
      </c>
    </row>
    <row r="413" spans="1:8" x14ac:dyDescent="0.5">
      <c r="A413" s="210">
        <v>2024</v>
      </c>
      <c r="B413" s="87" t="s">
        <v>24</v>
      </c>
      <c r="C413" s="210" t="s">
        <v>68</v>
      </c>
      <c r="D413" s="215">
        <v>12277.75</v>
      </c>
      <c r="E413" s="212">
        <v>2693.5</v>
      </c>
      <c r="F413" s="212">
        <v>392.25</v>
      </c>
      <c r="G413" s="212">
        <v>0</v>
      </c>
      <c r="H413" s="213">
        <v>15363.5</v>
      </c>
    </row>
    <row r="414" spans="1:8" x14ac:dyDescent="0.5">
      <c r="A414" s="210">
        <v>2024</v>
      </c>
      <c r="B414" s="87" t="s">
        <v>25</v>
      </c>
      <c r="C414" s="210" t="s">
        <v>68</v>
      </c>
      <c r="D414" s="215">
        <v>10812.75</v>
      </c>
      <c r="E414" s="212">
        <v>2286.25</v>
      </c>
      <c r="F414" s="212">
        <v>841.75</v>
      </c>
      <c r="G414" s="212">
        <v>0</v>
      </c>
      <c r="H414" s="213">
        <v>13940.75</v>
      </c>
    </row>
    <row r="415" spans="1:8" x14ac:dyDescent="0.5">
      <c r="A415" s="210">
        <v>2024</v>
      </c>
      <c r="B415" s="87" t="s">
        <v>26</v>
      </c>
      <c r="C415" s="210" t="s">
        <v>68</v>
      </c>
      <c r="D415" s="215">
        <v>8519.9500000000007</v>
      </c>
      <c r="E415" s="212">
        <v>2965.25</v>
      </c>
      <c r="F415" s="212">
        <v>692.75</v>
      </c>
      <c r="G415" s="212">
        <v>34</v>
      </c>
      <c r="H415" s="213">
        <v>12211.95</v>
      </c>
    </row>
    <row r="416" spans="1:8" x14ac:dyDescent="0.5">
      <c r="A416" s="210">
        <v>2024</v>
      </c>
      <c r="B416" s="87" t="s">
        <v>27</v>
      </c>
      <c r="C416" s="210" t="s">
        <v>68</v>
      </c>
      <c r="D416" s="215">
        <v>6442.75</v>
      </c>
      <c r="E416" s="212">
        <v>2171.25</v>
      </c>
      <c r="F416" s="212">
        <v>984</v>
      </c>
      <c r="G416" s="212">
        <v>30</v>
      </c>
      <c r="H416" s="213">
        <v>9628</v>
      </c>
    </row>
    <row r="417" spans="1:8" x14ac:dyDescent="0.5">
      <c r="A417" s="210">
        <v>2024</v>
      </c>
      <c r="B417" s="87" t="s">
        <v>28</v>
      </c>
      <c r="C417" s="210" t="s">
        <v>68</v>
      </c>
      <c r="D417" s="215">
        <v>7342.75</v>
      </c>
      <c r="E417" s="212">
        <v>2009.25</v>
      </c>
      <c r="F417" s="212">
        <v>874.75</v>
      </c>
      <c r="G417" s="212">
        <v>0</v>
      </c>
      <c r="H417" s="213">
        <v>10226.75</v>
      </c>
    </row>
    <row r="418" spans="1:8" x14ac:dyDescent="0.5">
      <c r="A418" s="210">
        <v>2024</v>
      </c>
      <c r="B418" s="87" t="s">
        <v>29</v>
      </c>
      <c r="C418" s="210" t="s">
        <v>68</v>
      </c>
      <c r="D418" s="215">
        <v>8071</v>
      </c>
      <c r="E418" s="212">
        <v>1871.75</v>
      </c>
      <c r="F418" s="212">
        <v>864.75</v>
      </c>
      <c r="G418" s="212">
        <v>142.5</v>
      </c>
      <c r="H418" s="213">
        <v>10950</v>
      </c>
    </row>
    <row r="419" spans="1:8" x14ac:dyDescent="0.5">
      <c r="A419" s="210">
        <v>2024</v>
      </c>
      <c r="B419" s="87" t="s">
        <v>30</v>
      </c>
      <c r="C419" s="210" t="s">
        <v>68</v>
      </c>
      <c r="D419" s="215">
        <v>8215</v>
      </c>
      <c r="E419" s="212">
        <v>2427.5</v>
      </c>
      <c r="F419" s="212">
        <v>1189.75</v>
      </c>
      <c r="G419" s="212">
        <v>43</v>
      </c>
      <c r="H419" s="213">
        <v>11875.25</v>
      </c>
    </row>
    <row r="420" spans="1:8" x14ac:dyDescent="0.5">
      <c r="A420" s="210">
        <v>2024</v>
      </c>
      <c r="B420" s="87" t="s">
        <v>31</v>
      </c>
      <c r="C420" s="210" t="s">
        <v>68</v>
      </c>
      <c r="D420" s="215">
        <v>13285.75</v>
      </c>
      <c r="E420" s="212">
        <v>1883</v>
      </c>
      <c r="F420" s="212">
        <v>1148</v>
      </c>
      <c r="G420" s="212">
        <v>0</v>
      </c>
      <c r="H420" s="213">
        <v>16316.75</v>
      </c>
    </row>
    <row r="421" spans="1:8" x14ac:dyDescent="0.5">
      <c r="A421" s="210">
        <v>2024</v>
      </c>
      <c r="B421" s="87" t="s">
        <v>32</v>
      </c>
      <c r="C421" s="210" t="s">
        <v>68</v>
      </c>
      <c r="D421" s="215">
        <v>12323.130000000001</v>
      </c>
      <c r="E421" s="212">
        <v>1775.25</v>
      </c>
      <c r="F421" s="212">
        <v>1500.5</v>
      </c>
      <c r="G421" s="212">
        <v>0</v>
      </c>
      <c r="H421" s="213">
        <v>15598.880000000001</v>
      </c>
    </row>
    <row r="422" spans="1:8" x14ac:dyDescent="0.5">
      <c r="A422" s="210">
        <v>2024</v>
      </c>
      <c r="B422" s="87" t="s">
        <v>33</v>
      </c>
      <c r="C422" s="210" t="s">
        <v>68</v>
      </c>
      <c r="D422" s="215">
        <v>9835.75</v>
      </c>
      <c r="E422" s="212">
        <v>1584.75</v>
      </c>
      <c r="F422" s="212">
        <v>1146.5</v>
      </c>
      <c r="G422" s="212">
        <v>146.5</v>
      </c>
      <c r="H422" s="213">
        <v>12713.5</v>
      </c>
    </row>
    <row r="423" spans="1:8" x14ac:dyDescent="0.5">
      <c r="A423" s="56">
        <v>2025</v>
      </c>
      <c r="B423" s="72" t="s">
        <v>21</v>
      </c>
      <c r="C423" s="56" t="s">
        <v>68</v>
      </c>
      <c r="D423" s="215">
        <v>8490</v>
      </c>
      <c r="E423" s="212">
        <v>2753.75</v>
      </c>
      <c r="F423" s="212">
        <v>648</v>
      </c>
      <c r="G423" s="212">
        <v>21</v>
      </c>
      <c r="H423" s="213">
        <v>11912.75</v>
      </c>
    </row>
    <row r="424" spans="1:8" x14ac:dyDescent="0.5">
      <c r="A424" s="56">
        <v>2025</v>
      </c>
      <c r="B424" s="72" t="s">
        <v>23</v>
      </c>
      <c r="C424" s="56" t="s">
        <v>68</v>
      </c>
      <c r="D424" s="215">
        <v>12095.5</v>
      </c>
      <c r="E424" s="212">
        <v>2565.9899999999998</v>
      </c>
      <c r="F424" s="212">
        <v>562.25</v>
      </c>
      <c r="G424" s="212">
        <v>0</v>
      </c>
      <c r="H424" s="213">
        <v>15223.74</v>
      </c>
    </row>
    <row r="425" spans="1:8" x14ac:dyDescent="0.5">
      <c r="A425" s="56">
        <v>2025</v>
      </c>
      <c r="B425" s="72" t="s">
        <v>24</v>
      </c>
      <c r="C425" s="56" t="s">
        <v>68</v>
      </c>
      <c r="D425" s="215">
        <v>13974.85</v>
      </c>
      <c r="E425" s="212">
        <v>3123.3</v>
      </c>
      <c r="F425" s="212">
        <v>553.75</v>
      </c>
      <c r="G425" s="212">
        <v>0</v>
      </c>
      <c r="H425" s="213">
        <v>17651.900000000001</v>
      </c>
    </row>
    <row r="426" spans="1:8" x14ac:dyDescent="0.5">
      <c r="A426" s="210">
        <v>2025</v>
      </c>
      <c r="B426" s="87" t="s">
        <v>25</v>
      </c>
      <c r="C426" s="210" t="s">
        <v>68</v>
      </c>
      <c r="D426" s="215">
        <v>13183.75</v>
      </c>
      <c r="E426" s="212">
        <v>839.75</v>
      </c>
      <c r="F426" s="212">
        <v>752</v>
      </c>
      <c r="G426" s="212">
        <v>56</v>
      </c>
      <c r="H426" s="213">
        <v>14831.5</v>
      </c>
    </row>
    <row r="427" spans="1:8" x14ac:dyDescent="0.5">
      <c r="A427" s="56">
        <v>2025</v>
      </c>
      <c r="B427" s="72" t="s">
        <v>26</v>
      </c>
      <c r="C427" s="56" t="s">
        <v>68</v>
      </c>
      <c r="D427" s="215">
        <v>14504.25</v>
      </c>
      <c r="E427" s="212">
        <v>465.5</v>
      </c>
      <c r="F427" s="212">
        <v>466.25</v>
      </c>
      <c r="G427" s="212">
        <v>39.25</v>
      </c>
      <c r="H427" s="213">
        <v>15475.25</v>
      </c>
    </row>
    <row r="428" spans="1:8" x14ac:dyDescent="0.5">
      <c r="A428" s="56">
        <v>2025</v>
      </c>
      <c r="B428" s="72" t="s">
        <v>27</v>
      </c>
      <c r="C428" s="56" t="s">
        <v>68</v>
      </c>
      <c r="D428" s="215">
        <v>13588.5</v>
      </c>
      <c r="E428" s="212">
        <v>2260.5</v>
      </c>
      <c r="F428" s="212">
        <v>727.75</v>
      </c>
      <c r="G428" s="212">
        <v>20.5</v>
      </c>
      <c r="H428" s="213">
        <v>16597.25</v>
      </c>
    </row>
    <row r="429" spans="1:8" x14ac:dyDescent="0.5">
      <c r="A429" s="56">
        <v>2025</v>
      </c>
      <c r="B429" s="87" t="s">
        <v>28</v>
      </c>
      <c r="C429" s="56" t="s">
        <v>68</v>
      </c>
      <c r="D429" s="215">
        <v>17261</v>
      </c>
      <c r="E429" s="212">
        <v>643.5</v>
      </c>
      <c r="F429" s="212">
        <v>672.5</v>
      </c>
      <c r="G429" s="212">
        <v>93.5</v>
      </c>
      <c r="H429" s="213">
        <v>18670.5</v>
      </c>
    </row>
    <row r="430" spans="1:8" x14ac:dyDescent="0.5">
      <c r="A430" s="210">
        <v>2025</v>
      </c>
      <c r="B430" s="87" t="s">
        <v>29</v>
      </c>
      <c r="C430" s="210" t="s">
        <v>68</v>
      </c>
      <c r="D430" s="215">
        <v>14720</v>
      </c>
      <c r="E430" s="212">
        <v>1304</v>
      </c>
      <c r="F430" s="212">
        <v>963.5</v>
      </c>
      <c r="G430" s="212">
        <v>0</v>
      </c>
      <c r="H430" s="213">
        <v>16987.5</v>
      </c>
    </row>
    <row r="431" spans="1:8" x14ac:dyDescent="0.5">
      <c r="A431" s="56">
        <v>2025</v>
      </c>
      <c r="B431" s="72" t="s">
        <v>30</v>
      </c>
      <c r="C431" s="56" t="s">
        <v>68</v>
      </c>
      <c r="D431" s="215">
        <v>13531</v>
      </c>
      <c r="E431" s="212">
        <v>738.5</v>
      </c>
      <c r="F431" s="212">
        <v>685.25</v>
      </c>
      <c r="G431" s="212">
        <v>167</v>
      </c>
      <c r="H431" s="213">
        <v>15121.75</v>
      </c>
    </row>
    <row r="432" spans="1:8" x14ac:dyDescent="0.5">
      <c r="A432" s="56">
        <v>2025</v>
      </c>
      <c r="B432" s="87" t="s">
        <v>31</v>
      </c>
      <c r="C432" s="56" t="s">
        <v>68</v>
      </c>
      <c r="D432" s="215">
        <v>10711</v>
      </c>
      <c r="E432" s="212">
        <v>693.75</v>
      </c>
      <c r="F432" s="212">
        <v>616.5</v>
      </c>
      <c r="G432" s="212">
        <v>0</v>
      </c>
      <c r="H432" s="213">
        <v>12021.25</v>
      </c>
    </row>
    <row r="433" spans="1:8" x14ac:dyDescent="0.5">
      <c r="A433" s="56">
        <v>2025</v>
      </c>
      <c r="B433" s="87" t="s">
        <v>32</v>
      </c>
      <c r="C433" s="56" t="s">
        <v>68</v>
      </c>
      <c r="D433" s="215">
        <v>9134.25</v>
      </c>
      <c r="E433" s="212">
        <v>1592.5</v>
      </c>
      <c r="F433" s="212">
        <v>719</v>
      </c>
      <c r="G433" s="212">
        <v>11</v>
      </c>
      <c r="H433" s="213">
        <v>11456.75</v>
      </c>
    </row>
    <row r="434" spans="1:8" x14ac:dyDescent="0.5">
      <c r="A434" s="210">
        <v>2022</v>
      </c>
      <c r="B434" s="87" t="s">
        <v>21</v>
      </c>
      <c r="C434" s="210" t="s">
        <v>69</v>
      </c>
      <c r="D434" s="215">
        <v>30529</v>
      </c>
      <c r="E434" s="212">
        <v>2262.0500000000002</v>
      </c>
      <c r="F434" s="212">
        <v>10001.950000000001</v>
      </c>
      <c r="G434" s="212">
        <v>701.75</v>
      </c>
      <c r="H434" s="213">
        <v>43494.75</v>
      </c>
    </row>
    <row r="435" spans="1:8" x14ac:dyDescent="0.5">
      <c r="A435" s="210">
        <v>2022</v>
      </c>
      <c r="B435" s="87" t="s">
        <v>23</v>
      </c>
      <c r="C435" s="210" t="s">
        <v>69</v>
      </c>
      <c r="D435" s="215">
        <v>38163.65</v>
      </c>
      <c r="E435" s="212">
        <v>2509.89</v>
      </c>
      <c r="F435" s="212">
        <v>14010.15</v>
      </c>
      <c r="G435" s="212">
        <v>791.75</v>
      </c>
      <c r="H435" s="213">
        <v>55475.44</v>
      </c>
    </row>
    <row r="436" spans="1:8" x14ac:dyDescent="0.5">
      <c r="A436" s="210">
        <v>2022</v>
      </c>
      <c r="B436" s="87" t="s">
        <v>24</v>
      </c>
      <c r="C436" s="210" t="s">
        <v>69</v>
      </c>
      <c r="D436" s="215">
        <v>41972.35</v>
      </c>
      <c r="E436" s="212">
        <v>3324.5</v>
      </c>
      <c r="F436" s="212">
        <v>12507.25</v>
      </c>
      <c r="G436" s="212">
        <v>323.5</v>
      </c>
      <c r="H436" s="213">
        <v>58127.6</v>
      </c>
    </row>
    <row r="437" spans="1:8" x14ac:dyDescent="0.5">
      <c r="A437" s="210">
        <v>2022</v>
      </c>
      <c r="B437" s="87" t="s">
        <v>25</v>
      </c>
      <c r="C437" s="210" t="s">
        <v>69</v>
      </c>
      <c r="D437" s="215">
        <v>33868.85</v>
      </c>
      <c r="E437" s="212">
        <v>3557.25</v>
      </c>
      <c r="F437" s="212">
        <v>13558</v>
      </c>
      <c r="G437" s="212">
        <v>323.75</v>
      </c>
      <c r="H437" s="213">
        <v>51307.85</v>
      </c>
    </row>
    <row r="438" spans="1:8" x14ac:dyDescent="0.5">
      <c r="A438" s="210">
        <v>2022</v>
      </c>
      <c r="B438" s="87" t="s">
        <v>26</v>
      </c>
      <c r="C438" s="210" t="s">
        <v>69</v>
      </c>
      <c r="D438" s="215">
        <v>38524.15</v>
      </c>
      <c r="E438" s="212">
        <v>3620.5</v>
      </c>
      <c r="F438" s="212">
        <v>14731.75</v>
      </c>
      <c r="G438" s="212">
        <v>175.5</v>
      </c>
      <c r="H438" s="213">
        <v>57051.9</v>
      </c>
    </row>
    <row r="439" spans="1:8" x14ac:dyDescent="0.5">
      <c r="A439" s="210">
        <v>2022</v>
      </c>
      <c r="B439" s="87" t="s">
        <v>27</v>
      </c>
      <c r="C439" s="210" t="s">
        <v>69</v>
      </c>
      <c r="D439" s="215">
        <v>40436.75</v>
      </c>
      <c r="E439" s="212">
        <v>4392.7</v>
      </c>
      <c r="F439" s="212">
        <v>13581</v>
      </c>
      <c r="G439" s="212">
        <v>321</v>
      </c>
      <c r="H439" s="213">
        <v>58731.45</v>
      </c>
    </row>
    <row r="440" spans="1:8" x14ac:dyDescent="0.5">
      <c r="A440" s="210">
        <v>2022</v>
      </c>
      <c r="B440" s="87" t="s">
        <v>28</v>
      </c>
      <c r="C440" s="210" t="s">
        <v>69</v>
      </c>
      <c r="D440" s="215">
        <v>41122.899999999994</v>
      </c>
      <c r="E440" s="212">
        <v>2438.75</v>
      </c>
      <c r="F440" s="212">
        <v>15295.9</v>
      </c>
      <c r="G440" s="212">
        <v>1084.75</v>
      </c>
      <c r="H440" s="213">
        <v>59942.299999999996</v>
      </c>
    </row>
    <row r="441" spans="1:8" x14ac:dyDescent="0.5">
      <c r="A441" s="210">
        <v>2022</v>
      </c>
      <c r="B441" s="87" t="s">
        <v>29</v>
      </c>
      <c r="C441" s="210" t="s">
        <v>69</v>
      </c>
      <c r="D441" s="215">
        <v>48545.600000000006</v>
      </c>
      <c r="E441" s="212">
        <v>4170.5</v>
      </c>
      <c r="F441" s="212">
        <v>18357.949999999997</v>
      </c>
      <c r="G441" s="212">
        <v>271.25</v>
      </c>
      <c r="H441" s="213">
        <v>71345.3</v>
      </c>
    </row>
    <row r="442" spans="1:8" x14ac:dyDescent="0.5">
      <c r="A442" s="210">
        <v>2022</v>
      </c>
      <c r="B442" s="87" t="s">
        <v>30</v>
      </c>
      <c r="C442" s="210" t="s">
        <v>69</v>
      </c>
      <c r="D442" s="215">
        <v>47890.05</v>
      </c>
      <c r="E442" s="212">
        <v>6247.25</v>
      </c>
      <c r="F442" s="212">
        <v>17181.900000000001</v>
      </c>
      <c r="G442" s="212">
        <v>435</v>
      </c>
      <c r="H442" s="213">
        <v>71754.200000000012</v>
      </c>
    </row>
    <row r="443" spans="1:8" x14ac:dyDescent="0.5">
      <c r="A443" s="210">
        <v>2022</v>
      </c>
      <c r="B443" s="87" t="s">
        <v>31</v>
      </c>
      <c r="C443" s="210" t="s">
        <v>69</v>
      </c>
      <c r="D443" s="215">
        <v>41523.15</v>
      </c>
      <c r="E443" s="212">
        <v>5019.95</v>
      </c>
      <c r="F443" s="212">
        <v>11996.15</v>
      </c>
      <c r="G443" s="212">
        <v>3358.75</v>
      </c>
      <c r="H443" s="213">
        <v>61898</v>
      </c>
    </row>
    <row r="444" spans="1:8" x14ac:dyDescent="0.5">
      <c r="A444" s="210">
        <v>2022</v>
      </c>
      <c r="B444" s="87" t="s">
        <v>32</v>
      </c>
      <c r="C444" s="210" t="s">
        <v>69</v>
      </c>
      <c r="D444" s="215">
        <v>38954.050000000003</v>
      </c>
      <c r="E444" s="212">
        <v>5261.85</v>
      </c>
      <c r="F444" s="212">
        <v>13461.75</v>
      </c>
      <c r="G444" s="212">
        <v>542.5</v>
      </c>
      <c r="H444" s="213">
        <v>58220.15</v>
      </c>
    </row>
    <row r="445" spans="1:8" x14ac:dyDescent="0.5">
      <c r="A445" s="210">
        <v>2022</v>
      </c>
      <c r="B445" s="87" t="s">
        <v>33</v>
      </c>
      <c r="C445" s="210" t="s">
        <v>69</v>
      </c>
      <c r="D445" s="215">
        <v>37035</v>
      </c>
      <c r="E445" s="212">
        <v>7096.95</v>
      </c>
      <c r="F445" s="212">
        <v>12517</v>
      </c>
      <c r="G445" s="212">
        <v>241.5</v>
      </c>
      <c r="H445" s="213">
        <v>56890.45</v>
      </c>
    </row>
    <row r="446" spans="1:8" x14ac:dyDescent="0.5">
      <c r="A446" s="210">
        <v>2023</v>
      </c>
      <c r="B446" s="87" t="s">
        <v>21</v>
      </c>
      <c r="C446" s="210" t="s">
        <v>69</v>
      </c>
      <c r="D446" s="215">
        <v>30489.5</v>
      </c>
      <c r="E446" s="212">
        <v>4858.5</v>
      </c>
      <c r="F446" s="212">
        <v>8162.76</v>
      </c>
      <c r="G446" s="212">
        <v>157.75</v>
      </c>
      <c r="H446" s="213">
        <v>43668.51</v>
      </c>
    </row>
    <row r="447" spans="1:8" x14ac:dyDescent="0.5">
      <c r="A447" s="210">
        <v>2023</v>
      </c>
      <c r="B447" s="87" t="s">
        <v>23</v>
      </c>
      <c r="C447" s="210" t="s">
        <v>69</v>
      </c>
      <c r="D447" s="215">
        <v>40054.6</v>
      </c>
      <c r="E447" s="212">
        <v>5112.75</v>
      </c>
      <c r="F447" s="212">
        <v>12063.75</v>
      </c>
      <c r="G447" s="212">
        <v>424.5</v>
      </c>
      <c r="H447" s="213">
        <v>57655.6</v>
      </c>
    </row>
    <row r="448" spans="1:8" x14ac:dyDescent="0.5">
      <c r="A448" s="210">
        <v>2023</v>
      </c>
      <c r="B448" s="87" t="s">
        <v>24</v>
      </c>
      <c r="C448" s="210" t="s">
        <v>69</v>
      </c>
      <c r="D448" s="215">
        <v>35838.5</v>
      </c>
      <c r="E448" s="212">
        <v>5331.25</v>
      </c>
      <c r="F448" s="212">
        <v>9337.5</v>
      </c>
      <c r="G448" s="212">
        <v>723.6</v>
      </c>
      <c r="H448" s="213">
        <v>51230.85</v>
      </c>
    </row>
    <row r="449" spans="1:8" x14ac:dyDescent="0.5">
      <c r="A449" s="210">
        <v>2023</v>
      </c>
      <c r="B449" s="87" t="s">
        <v>25</v>
      </c>
      <c r="C449" s="210" t="s">
        <v>69</v>
      </c>
      <c r="D449" s="215">
        <v>27396.799999999999</v>
      </c>
      <c r="E449" s="212">
        <v>4482.75</v>
      </c>
      <c r="F449" s="212">
        <v>7297.25</v>
      </c>
      <c r="G449" s="212">
        <v>400.5</v>
      </c>
      <c r="H449" s="213">
        <v>39577.300000000003</v>
      </c>
    </row>
    <row r="450" spans="1:8" x14ac:dyDescent="0.5">
      <c r="A450" s="210">
        <v>2023</v>
      </c>
      <c r="B450" s="87" t="s">
        <v>26</v>
      </c>
      <c r="C450" s="210" t="s">
        <v>69</v>
      </c>
      <c r="D450" s="215">
        <v>30426.25</v>
      </c>
      <c r="E450" s="212">
        <v>6690.5</v>
      </c>
      <c r="F450" s="212">
        <v>10022</v>
      </c>
      <c r="G450" s="212">
        <v>44</v>
      </c>
      <c r="H450" s="213">
        <v>47182.75</v>
      </c>
    </row>
    <row r="451" spans="1:8" x14ac:dyDescent="0.5">
      <c r="A451" s="210">
        <v>2023</v>
      </c>
      <c r="B451" s="87" t="s">
        <v>27</v>
      </c>
      <c r="C451" s="210" t="s">
        <v>69</v>
      </c>
      <c r="D451" s="215">
        <v>27335.75</v>
      </c>
      <c r="E451" s="212">
        <v>6559.25</v>
      </c>
      <c r="F451" s="212">
        <v>10673.25</v>
      </c>
      <c r="G451" s="212">
        <v>82</v>
      </c>
      <c r="H451" s="213">
        <v>44650.25</v>
      </c>
    </row>
    <row r="452" spans="1:8" x14ac:dyDescent="0.5">
      <c r="A452" s="210">
        <v>2023</v>
      </c>
      <c r="B452" s="87" t="s">
        <v>28</v>
      </c>
      <c r="C452" s="210" t="s">
        <v>69</v>
      </c>
      <c r="D452" s="215">
        <v>26498.25</v>
      </c>
      <c r="E452" s="212">
        <v>6307.7</v>
      </c>
      <c r="F452" s="212">
        <v>11500.800000190735</v>
      </c>
      <c r="G452" s="212">
        <v>113</v>
      </c>
      <c r="H452" s="213">
        <v>44419.750000190732</v>
      </c>
    </row>
    <row r="453" spans="1:8" x14ac:dyDescent="0.5">
      <c r="A453" s="210">
        <v>2023</v>
      </c>
      <c r="B453" s="87" t="s">
        <v>29</v>
      </c>
      <c r="C453" s="210" t="s">
        <v>69</v>
      </c>
      <c r="D453" s="215">
        <v>31631.05</v>
      </c>
      <c r="E453" s="212">
        <v>6574</v>
      </c>
      <c r="F453" s="212">
        <v>11408</v>
      </c>
      <c r="G453" s="212">
        <v>30.5</v>
      </c>
      <c r="H453" s="213">
        <v>49643.55</v>
      </c>
    </row>
    <row r="454" spans="1:8" x14ac:dyDescent="0.5">
      <c r="A454" s="210">
        <v>2023</v>
      </c>
      <c r="B454" s="87" t="s">
        <v>30</v>
      </c>
      <c r="C454" s="210" t="s">
        <v>69</v>
      </c>
      <c r="D454" s="215">
        <v>33730</v>
      </c>
      <c r="E454" s="212">
        <v>8901.1</v>
      </c>
      <c r="F454" s="212">
        <v>13945</v>
      </c>
      <c r="G454" s="212">
        <v>101</v>
      </c>
      <c r="H454" s="213">
        <v>56677.1</v>
      </c>
    </row>
    <row r="455" spans="1:8" x14ac:dyDescent="0.5">
      <c r="A455" s="210">
        <v>2023</v>
      </c>
      <c r="B455" s="87" t="s">
        <v>31</v>
      </c>
      <c r="C455" s="210" t="s">
        <v>69</v>
      </c>
      <c r="D455" s="215">
        <v>30065.3</v>
      </c>
      <c r="E455" s="212">
        <v>5909.3</v>
      </c>
      <c r="F455" s="212">
        <v>14353.25</v>
      </c>
      <c r="G455" s="212">
        <v>147.5</v>
      </c>
      <c r="H455" s="213">
        <v>50475.35</v>
      </c>
    </row>
    <row r="456" spans="1:8" x14ac:dyDescent="0.5">
      <c r="A456" s="210">
        <v>2023</v>
      </c>
      <c r="B456" s="87" t="s">
        <v>32</v>
      </c>
      <c r="C456" s="210" t="s">
        <v>69</v>
      </c>
      <c r="D456" s="215">
        <v>35308.9</v>
      </c>
      <c r="E456" s="212">
        <v>5052</v>
      </c>
      <c r="F456" s="212">
        <v>12055.5</v>
      </c>
      <c r="G456" s="212">
        <v>13</v>
      </c>
      <c r="H456" s="213">
        <v>52429.4</v>
      </c>
    </row>
    <row r="457" spans="1:8" x14ac:dyDescent="0.5">
      <c r="A457" s="210">
        <v>2023</v>
      </c>
      <c r="B457" s="87" t="s">
        <v>33</v>
      </c>
      <c r="C457" s="210" t="s">
        <v>69</v>
      </c>
      <c r="D457" s="215">
        <v>29997.3</v>
      </c>
      <c r="E457" s="212">
        <v>5004.9549999999999</v>
      </c>
      <c r="F457" s="212">
        <v>13914.25</v>
      </c>
      <c r="G457" s="212">
        <v>20</v>
      </c>
      <c r="H457" s="213">
        <v>48936.504999999997</v>
      </c>
    </row>
    <row r="458" spans="1:8" x14ac:dyDescent="0.5">
      <c r="A458" s="210">
        <v>2024</v>
      </c>
      <c r="B458" s="87" t="s">
        <v>21</v>
      </c>
      <c r="C458" s="210" t="s">
        <v>69</v>
      </c>
      <c r="D458" s="215">
        <v>27280.199999999997</v>
      </c>
      <c r="E458" s="212">
        <v>2811.5</v>
      </c>
      <c r="F458" s="212">
        <v>8720.25</v>
      </c>
      <c r="G458" s="212">
        <v>304</v>
      </c>
      <c r="H458" s="213">
        <v>39115.949999999997</v>
      </c>
    </row>
    <row r="459" spans="1:8" x14ac:dyDescent="0.5">
      <c r="A459" s="210">
        <v>2024</v>
      </c>
      <c r="B459" s="87" t="s">
        <v>23</v>
      </c>
      <c r="C459" s="210" t="s">
        <v>69</v>
      </c>
      <c r="D459" s="215">
        <v>35912.54</v>
      </c>
      <c r="E459" s="212">
        <v>2854.2</v>
      </c>
      <c r="F459" s="212">
        <v>8858</v>
      </c>
      <c r="G459" s="212">
        <v>99</v>
      </c>
      <c r="H459" s="213">
        <v>47723.74</v>
      </c>
    </row>
    <row r="460" spans="1:8" x14ac:dyDescent="0.5">
      <c r="A460" s="210">
        <v>2024</v>
      </c>
      <c r="B460" s="87" t="s">
        <v>24</v>
      </c>
      <c r="C460" s="210" t="s">
        <v>69</v>
      </c>
      <c r="D460" s="215">
        <v>30600.39</v>
      </c>
      <c r="E460" s="212">
        <v>3342.75</v>
      </c>
      <c r="F460" s="212">
        <v>10347.4</v>
      </c>
      <c r="G460" s="212">
        <v>43.5</v>
      </c>
      <c r="H460" s="213">
        <v>44334.04</v>
      </c>
    </row>
    <row r="461" spans="1:8" x14ac:dyDescent="0.5">
      <c r="A461" s="210">
        <v>2024</v>
      </c>
      <c r="B461" s="87" t="s">
        <v>25</v>
      </c>
      <c r="C461" s="210" t="s">
        <v>69</v>
      </c>
      <c r="D461" s="215">
        <v>34285.07</v>
      </c>
      <c r="E461" s="212">
        <v>5712.5</v>
      </c>
      <c r="F461" s="212">
        <v>9602.75</v>
      </c>
      <c r="G461" s="212">
        <v>337.5</v>
      </c>
      <c r="H461" s="213">
        <v>49937.82</v>
      </c>
    </row>
    <row r="462" spans="1:8" x14ac:dyDescent="0.5">
      <c r="A462" s="210">
        <v>2024</v>
      </c>
      <c r="B462" s="87" t="s">
        <v>26</v>
      </c>
      <c r="C462" s="210" t="s">
        <v>69</v>
      </c>
      <c r="D462" s="215">
        <v>37732.839999999997</v>
      </c>
      <c r="E462" s="212">
        <v>5007.05</v>
      </c>
      <c r="F462" s="212">
        <v>9856.75</v>
      </c>
      <c r="G462" s="212">
        <v>297</v>
      </c>
      <c r="H462" s="213">
        <v>52893.64</v>
      </c>
    </row>
    <row r="463" spans="1:8" x14ac:dyDescent="0.5">
      <c r="A463" s="210">
        <v>2024</v>
      </c>
      <c r="B463" s="87" t="s">
        <v>27</v>
      </c>
      <c r="C463" s="210" t="s">
        <v>69</v>
      </c>
      <c r="D463" s="215">
        <v>31600.75</v>
      </c>
      <c r="E463" s="212">
        <v>5105.17</v>
      </c>
      <c r="F463" s="212">
        <v>9183.25</v>
      </c>
      <c r="G463" s="212">
        <v>87.5</v>
      </c>
      <c r="H463" s="213">
        <v>45976.67</v>
      </c>
    </row>
    <row r="464" spans="1:8" x14ac:dyDescent="0.5">
      <c r="A464" s="210">
        <v>2024</v>
      </c>
      <c r="B464" s="87" t="s">
        <v>28</v>
      </c>
      <c r="C464" s="210" t="s">
        <v>69</v>
      </c>
      <c r="D464" s="215">
        <v>34529.15</v>
      </c>
      <c r="E464" s="212">
        <v>5894.55</v>
      </c>
      <c r="F464" s="212">
        <v>6866.25</v>
      </c>
      <c r="G464" s="212">
        <v>39</v>
      </c>
      <c r="H464" s="213">
        <v>47328.950000000004</v>
      </c>
    </row>
    <row r="465" spans="1:8" x14ac:dyDescent="0.5">
      <c r="A465" s="210">
        <v>2024</v>
      </c>
      <c r="B465" s="87" t="s">
        <v>29</v>
      </c>
      <c r="C465" s="210" t="s">
        <v>69</v>
      </c>
      <c r="D465" s="215">
        <v>35807.42</v>
      </c>
      <c r="E465" s="212">
        <v>4766</v>
      </c>
      <c r="F465" s="212">
        <v>7735.75</v>
      </c>
      <c r="G465" s="212">
        <v>88</v>
      </c>
      <c r="H465" s="213">
        <v>48397.17</v>
      </c>
    </row>
    <row r="466" spans="1:8" x14ac:dyDescent="0.5">
      <c r="A466" s="210">
        <v>2024</v>
      </c>
      <c r="B466" s="87" t="s">
        <v>30</v>
      </c>
      <c r="C466" s="210" t="s">
        <v>69</v>
      </c>
      <c r="D466" s="215">
        <v>38935.1</v>
      </c>
      <c r="E466" s="212">
        <v>4188.75</v>
      </c>
      <c r="F466" s="212">
        <v>7245.5</v>
      </c>
      <c r="G466" s="212">
        <v>119.5</v>
      </c>
      <c r="H466" s="213">
        <v>50488.85</v>
      </c>
    </row>
    <row r="467" spans="1:8" x14ac:dyDescent="0.5">
      <c r="A467" s="210">
        <v>2024</v>
      </c>
      <c r="B467" s="87" t="s">
        <v>31</v>
      </c>
      <c r="C467" s="210" t="s">
        <v>69</v>
      </c>
      <c r="D467" s="215">
        <v>32488.25</v>
      </c>
      <c r="E467" s="212">
        <v>3672.25</v>
      </c>
      <c r="F467" s="212">
        <v>10144.25</v>
      </c>
      <c r="G467" s="212">
        <v>33.5</v>
      </c>
      <c r="H467" s="213">
        <v>46338.25</v>
      </c>
    </row>
    <row r="468" spans="1:8" x14ac:dyDescent="0.5">
      <c r="A468" s="210">
        <v>2024</v>
      </c>
      <c r="B468" s="87" t="s">
        <v>32</v>
      </c>
      <c r="C468" s="210" t="s">
        <v>69</v>
      </c>
      <c r="D468" s="215">
        <v>33374.94</v>
      </c>
      <c r="E468" s="212">
        <v>4116.5</v>
      </c>
      <c r="F468" s="212">
        <v>9679.7900000000009</v>
      </c>
      <c r="G468" s="212">
        <v>250.75</v>
      </c>
      <c r="H468" s="213">
        <v>47421.98</v>
      </c>
    </row>
    <row r="469" spans="1:8" x14ac:dyDescent="0.5">
      <c r="A469" s="210">
        <v>2024</v>
      </c>
      <c r="B469" s="87" t="s">
        <v>33</v>
      </c>
      <c r="C469" s="210" t="s">
        <v>69</v>
      </c>
      <c r="D469" s="215">
        <v>26990.9</v>
      </c>
      <c r="E469" s="212">
        <v>4975.25</v>
      </c>
      <c r="F469" s="212">
        <v>6866.75</v>
      </c>
      <c r="G469" s="212">
        <v>636.78</v>
      </c>
      <c r="H469" s="213">
        <v>39469.68</v>
      </c>
    </row>
    <row r="470" spans="1:8" x14ac:dyDescent="0.5">
      <c r="A470" s="56">
        <v>2025</v>
      </c>
      <c r="B470" s="72" t="s">
        <v>21</v>
      </c>
      <c r="C470" s="56" t="s">
        <v>69</v>
      </c>
      <c r="D470" s="215">
        <v>22266.55</v>
      </c>
      <c r="E470" s="212">
        <v>2933.77</v>
      </c>
      <c r="F470" s="212">
        <v>5591</v>
      </c>
      <c r="G470" s="212">
        <v>0</v>
      </c>
      <c r="H470" s="213">
        <v>30791.32</v>
      </c>
    </row>
    <row r="471" spans="1:8" x14ac:dyDescent="0.5">
      <c r="A471" s="56">
        <v>2025</v>
      </c>
      <c r="B471" s="72" t="s">
        <v>23</v>
      </c>
      <c r="C471" s="56" t="s">
        <v>69</v>
      </c>
      <c r="D471" s="215">
        <v>28448.1</v>
      </c>
      <c r="E471" s="212">
        <v>2748.5</v>
      </c>
      <c r="F471" s="212">
        <v>8485.25</v>
      </c>
      <c r="G471" s="212">
        <v>86</v>
      </c>
      <c r="H471" s="213">
        <v>39767.85</v>
      </c>
    </row>
    <row r="472" spans="1:8" x14ac:dyDescent="0.5">
      <c r="A472" s="56">
        <v>2025</v>
      </c>
      <c r="B472" s="72" t="s">
        <v>24</v>
      </c>
      <c r="C472" s="56" t="s">
        <v>69</v>
      </c>
      <c r="D472" s="215">
        <v>27858</v>
      </c>
      <c r="E472" s="212">
        <v>4140.62</v>
      </c>
      <c r="F472" s="212">
        <v>10566.5</v>
      </c>
      <c r="G472" s="212">
        <v>247</v>
      </c>
      <c r="H472" s="213">
        <v>42812.119999999995</v>
      </c>
    </row>
    <row r="473" spans="1:8" x14ac:dyDescent="0.5">
      <c r="A473" s="210">
        <v>2025</v>
      </c>
      <c r="B473" s="87" t="s">
        <v>25</v>
      </c>
      <c r="C473" s="210" t="s">
        <v>69</v>
      </c>
      <c r="D473" s="215">
        <v>24359.25</v>
      </c>
      <c r="E473" s="212">
        <v>5359.25</v>
      </c>
      <c r="F473" s="212">
        <v>9776.75</v>
      </c>
      <c r="G473" s="212">
        <v>272.75</v>
      </c>
      <c r="H473" s="213">
        <v>39768</v>
      </c>
    </row>
    <row r="474" spans="1:8" x14ac:dyDescent="0.5">
      <c r="A474" s="56">
        <v>2025</v>
      </c>
      <c r="B474" s="72" t="s">
        <v>26</v>
      </c>
      <c r="C474" s="56" t="s">
        <v>69</v>
      </c>
      <c r="D474" s="215">
        <v>24568.5</v>
      </c>
      <c r="E474" s="212">
        <v>5940.9</v>
      </c>
      <c r="F474" s="212">
        <v>9131</v>
      </c>
      <c r="G474" s="212">
        <v>94.75</v>
      </c>
      <c r="H474" s="213">
        <v>39735.15</v>
      </c>
    </row>
    <row r="475" spans="1:8" x14ac:dyDescent="0.5">
      <c r="A475" s="56">
        <v>2025</v>
      </c>
      <c r="B475" s="72" t="s">
        <v>27</v>
      </c>
      <c r="C475" s="56" t="s">
        <v>69</v>
      </c>
      <c r="D475" s="215">
        <v>19780.5</v>
      </c>
      <c r="E475" s="212">
        <v>5371.8</v>
      </c>
      <c r="F475" s="212">
        <v>5745.1</v>
      </c>
      <c r="G475" s="212">
        <v>138</v>
      </c>
      <c r="H475" s="213">
        <v>31035.4</v>
      </c>
    </row>
    <row r="476" spans="1:8" x14ac:dyDescent="0.5">
      <c r="A476" s="56">
        <v>2025</v>
      </c>
      <c r="B476" s="87" t="s">
        <v>28</v>
      </c>
      <c r="C476" s="56" t="s">
        <v>69</v>
      </c>
      <c r="D476" s="215">
        <v>20552.689999999999</v>
      </c>
      <c r="E476" s="212">
        <v>7321.6900000000005</v>
      </c>
      <c r="F476" s="212">
        <v>5619.75</v>
      </c>
      <c r="G476" s="212">
        <v>266.5</v>
      </c>
      <c r="H476" s="213">
        <v>33760.629999999997</v>
      </c>
    </row>
    <row r="477" spans="1:8" x14ac:dyDescent="0.5">
      <c r="A477" s="210">
        <v>2025</v>
      </c>
      <c r="B477" s="87" t="s">
        <v>29</v>
      </c>
      <c r="C477" s="210" t="s">
        <v>69</v>
      </c>
      <c r="D477" s="215">
        <v>19693.55</v>
      </c>
      <c r="E477" s="212">
        <v>9246.07</v>
      </c>
      <c r="F477" s="212">
        <v>6460.75</v>
      </c>
      <c r="G477" s="212">
        <v>494.75</v>
      </c>
      <c r="H477" s="213">
        <v>35895.119999999995</v>
      </c>
    </row>
    <row r="478" spans="1:8" x14ac:dyDescent="0.5">
      <c r="A478" s="56">
        <v>2025</v>
      </c>
      <c r="B478" s="72" t="s">
        <v>30</v>
      </c>
      <c r="C478" s="56" t="s">
        <v>69</v>
      </c>
      <c r="D478" s="215">
        <v>20183.75</v>
      </c>
      <c r="E478" s="212">
        <v>8334.5299999999988</v>
      </c>
      <c r="F478" s="212">
        <v>8137.5</v>
      </c>
      <c r="G478" s="212">
        <v>2206.75</v>
      </c>
      <c r="H478" s="213">
        <v>38862.53</v>
      </c>
    </row>
    <row r="479" spans="1:8" x14ac:dyDescent="0.5">
      <c r="A479" s="56">
        <v>2025</v>
      </c>
      <c r="B479" s="72" t="s">
        <v>31</v>
      </c>
      <c r="C479" s="56" t="s">
        <v>69</v>
      </c>
      <c r="D479" s="215">
        <v>20776.63</v>
      </c>
      <c r="E479" s="212">
        <v>6399.0599999999995</v>
      </c>
      <c r="F479" s="212">
        <v>8138.25</v>
      </c>
      <c r="G479" s="212">
        <v>1611.5</v>
      </c>
      <c r="H479" s="213">
        <v>36925.440000000002</v>
      </c>
    </row>
    <row r="480" spans="1:8" x14ac:dyDescent="0.5">
      <c r="A480" s="56">
        <v>2025</v>
      </c>
      <c r="B480" s="87" t="s">
        <v>32</v>
      </c>
      <c r="C480" s="56" t="s">
        <v>69</v>
      </c>
      <c r="D480" s="215">
        <v>18436.75</v>
      </c>
      <c r="E480" s="212">
        <v>6338.54</v>
      </c>
      <c r="F480" s="212">
        <v>7947.25</v>
      </c>
      <c r="G480" s="212">
        <v>1331.3</v>
      </c>
      <c r="H480" s="213">
        <v>34053.840000000004</v>
      </c>
    </row>
    <row r="481" spans="1:11" ht="15" x14ac:dyDescent="0.5">
      <c r="A481" s="210">
        <v>2022</v>
      </c>
      <c r="B481" s="87" t="s">
        <v>21</v>
      </c>
      <c r="C481" s="210" t="s">
        <v>79</v>
      </c>
      <c r="D481" s="215">
        <v>34683.594029348438</v>
      </c>
      <c r="E481" s="212">
        <v>35178.138399179872</v>
      </c>
      <c r="F481" s="212">
        <v>13518.600270935065</v>
      </c>
      <c r="G481" s="212">
        <v>12024.267683419605</v>
      </c>
      <c r="H481" s="216">
        <v>95404.600382882985</v>
      </c>
      <c r="J481" s="157"/>
      <c r="K481" s="157"/>
    </row>
    <row r="482" spans="1:11" ht="15" x14ac:dyDescent="0.5">
      <c r="A482" s="210">
        <v>2022</v>
      </c>
      <c r="B482" s="87" t="s">
        <v>23</v>
      </c>
      <c r="C482" s="210" t="s">
        <v>79</v>
      </c>
      <c r="D482" s="215">
        <v>41204.649795432764</v>
      </c>
      <c r="E482" s="212">
        <v>39215.899032556161</v>
      </c>
      <c r="F482" s="212">
        <v>18257.066512654641</v>
      </c>
      <c r="G482" s="212">
        <v>17202.444879228613</v>
      </c>
      <c r="H482" s="216">
        <v>115880.06021987218</v>
      </c>
      <c r="J482" s="157"/>
      <c r="K482" s="157"/>
    </row>
    <row r="483" spans="1:11" ht="15" x14ac:dyDescent="0.5">
      <c r="A483" s="210">
        <v>2022</v>
      </c>
      <c r="B483" s="87" t="s">
        <v>24</v>
      </c>
      <c r="C483" s="210" t="s">
        <v>79</v>
      </c>
      <c r="D483" s="215">
        <v>43386.300787445703</v>
      </c>
      <c r="E483" s="212">
        <v>43259.106549611468</v>
      </c>
      <c r="F483" s="212">
        <v>19749.731408356394</v>
      </c>
      <c r="G483" s="212">
        <v>18765.648276315773</v>
      </c>
      <c r="H483" s="216">
        <v>125160.78702172934</v>
      </c>
      <c r="J483" s="157"/>
      <c r="K483" s="157"/>
    </row>
    <row r="484" spans="1:11" ht="15" x14ac:dyDescent="0.5">
      <c r="A484" s="210">
        <v>2022</v>
      </c>
      <c r="B484" s="87" t="s">
        <v>25</v>
      </c>
      <c r="C484" s="210" t="s">
        <v>79</v>
      </c>
      <c r="D484" s="215">
        <v>44347.882413858933</v>
      </c>
      <c r="E484" s="212">
        <v>30772.983810270594</v>
      </c>
      <c r="F484" s="212">
        <v>15495.416940497336</v>
      </c>
      <c r="G484" s="212">
        <v>15886.771109764966</v>
      </c>
      <c r="H484" s="216">
        <v>106503.05427439182</v>
      </c>
      <c r="J484" s="157"/>
      <c r="K484" s="157"/>
    </row>
    <row r="485" spans="1:11" ht="15" x14ac:dyDescent="0.5">
      <c r="A485" s="210">
        <v>2022</v>
      </c>
      <c r="B485" s="87" t="s">
        <v>26</v>
      </c>
      <c r="C485" s="210" t="s">
        <v>79</v>
      </c>
      <c r="D485" s="215">
        <v>41381.817051290462</v>
      </c>
      <c r="E485" s="212">
        <v>31334.819478358644</v>
      </c>
      <c r="F485" s="212">
        <v>14042.811189841323</v>
      </c>
      <c r="G485" s="212">
        <v>15923.082145800685</v>
      </c>
      <c r="H485" s="216">
        <v>102682.52986529112</v>
      </c>
      <c r="J485" s="157"/>
      <c r="K485" s="157"/>
    </row>
    <row r="486" spans="1:11" ht="15" x14ac:dyDescent="0.5">
      <c r="A486" s="210">
        <v>2022</v>
      </c>
      <c r="B486" s="87" t="s">
        <v>27</v>
      </c>
      <c r="C486" s="210" t="s">
        <v>79</v>
      </c>
      <c r="D486" s="215">
        <v>38476.564103650264</v>
      </c>
      <c r="E486" s="212">
        <v>34469.069275179398</v>
      </c>
      <c r="F486" s="212">
        <v>16657.986798488844</v>
      </c>
      <c r="G486" s="212">
        <v>17702.431875939132</v>
      </c>
      <c r="H486" s="216">
        <v>107306.05205325763</v>
      </c>
      <c r="J486" s="157"/>
      <c r="K486" s="157"/>
    </row>
    <row r="487" spans="1:11" ht="15" x14ac:dyDescent="0.5">
      <c r="A487" s="210">
        <v>2022</v>
      </c>
      <c r="B487" s="87" t="s">
        <v>28</v>
      </c>
      <c r="C487" s="210" t="s">
        <v>79</v>
      </c>
      <c r="D487" s="215">
        <v>40217.472968433387</v>
      </c>
      <c r="E487" s="212">
        <v>32250.244467631954</v>
      </c>
      <c r="F487" s="212">
        <v>16873.969873743768</v>
      </c>
      <c r="G487" s="212">
        <v>17278.273048457137</v>
      </c>
      <c r="H487" s="216">
        <v>106619.96035826625</v>
      </c>
      <c r="J487" s="157"/>
      <c r="K487" s="157"/>
    </row>
    <row r="488" spans="1:11" ht="15" x14ac:dyDescent="0.5">
      <c r="A488" s="210">
        <v>2022</v>
      </c>
      <c r="B488" s="87" t="s">
        <v>29</v>
      </c>
      <c r="C488" s="210" t="s">
        <v>79</v>
      </c>
      <c r="D488" s="215">
        <v>48074.416599737509</v>
      </c>
      <c r="E488" s="212">
        <v>35236.849962581939</v>
      </c>
      <c r="F488" s="212">
        <v>18197.618724591674</v>
      </c>
      <c r="G488" s="212">
        <v>19720.661520284124</v>
      </c>
      <c r="H488" s="216">
        <v>121229.54680719525</v>
      </c>
      <c r="J488" s="157"/>
      <c r="K488" s="157"/>
    </row>
    <row r="489" spans="1:11" ht="15" x14ac:dyDescent="0.5">
      <c r="A489" s="210">
        <v>2022</v>
      </c>
      <c r="B489" s="87" t="s">
        <v>30</v>
      </c>
      <c r="C489" s="210" t="s">
        <v>79</v>
      </c>
      <c r="D489" s="215">
        <v>52277.851030959202</v>
      </c>
      <c r="E489" s="212">
        <v>36540.324485035031</v>
      </c>
      <c r="F489" s="212">
        <v>18385.493688064897</v>
      </c>
      <c r="G489" s="212">
        <v>8889.1072401829988</v>
      </c>
      <c r="H489" s="216">
        <v>116092.77644424212</v>
      </c>
      <c r="J489" s="157"/>
      <c r="K489" s="157"/>
    </row>
    <row r="490" spans="1:11" ht="15" x14ac:dyDescent="0.5">
      <c r="A490" s="210">
        <v>2022</v>
      </c>
      <c r="B490" s="87" t="s">
        <v>31</v>
      </c>
      <c r="C490" s="210" t="s">
        <v>79</v>
      </c>
      <c r="D490" s="215">
        <v>49526.845938965467</v>
      </c>
      <c r="E490" s="212">
        <v>36094.712390269357</v>
      </c>
      <c r="F490" s="212">
        <v>18174.728003737288</v>
      </c>
      <c r="G490" s="212">
        <v>8979.6138263790381</v>
      </c>
      <c r="H490" s="216">
        <v>112775.90015935115</v>
      </c>
      <c r="J490" s="157"/>
      <c r="K490" s="157"/>
    </row>
    <row r="491" spans="1:11" ht="15" x14ac:dyDescent="0.5">
      <c r="A491" s="210">
        <v>2022</v>
      </c>
      <c r="B491" s="87" t="s">
        <v>32</v>
      </c>
      <c r="C491" s="210" t="s">
        <v>79</v>
      </c>
      <c r="D491" s="215">
        <v>47833.43106126527</v>
      </c>
      <c r="E491" s="212">
        <v>41239.012087455871</v>
      </c>
      <c r="F491" s="212">
        <v>18964.641229696972</v>
      </c>
      <c r="G491" s="212">
        <v>10005.316327831009</v>
      </c>
      <c r="H491" s="216">
        <v>118042.40070624911</v>
      </c>
      <c r="K491" s="157"/>
    </row>
    <row r="492" spans="1:11" ht="15" x14ac:dyDescent="0.5">
      <c r="A492" s="210">
        <v>2022</v>
      </c>
      <c r="B492" s="87" t="s">
        <v>33</v>
      </c>
      <c r="C492" s="210" t="s">
        <v>79</v>
      </c>
      <c r="D492" s="215">
        <v>43328.296823611461</v>
      </c>
      <c r="E492" s="212">
        <v>40596.751500210958</v>
      </c>
      <c r="F492" s="212">
        <v>18536.859897003786</v>
      </c>
      <c r="G492" s="212">
        <v>7622.2104864448611</v>
      </c>
      <c r="H492" s="216">
        <v>110084.11870727106</v>
      </c>
      <c r="K492" s="157"/>
    </row>
    <row r="493" spans="1:11" ht="15" x14ac:dyDescent="0.5">
      <c r="A493" s="210">
        <v>2023</v>
      </c>
      <c r="B493" s="87" t="s">
        <v>21</v>
      </c>
      <c r="C493" s="210" t="s">
        <v>79</v>
      </c>
      <c r="D493" s="215">
        <v>38094.917443561331</v>
      </c>
      <c r="E493" s="212">
        <v>25759.4784966556</v>
      </c>
      <c r="F493" s="212">
        <v>14540.292113958534</v>
      </c>
      <c r="G493" s="212">
        <v>2682.8427612411465</v>
      </c>
      <c r="H493" s="216">
        <v>81077.530815416612</v>
      </c>
      <c r="K493" s="157"/>
    </row>
    <row r="494" spans="1:11" ht="15" x14ac:dyDescent="0.5">
      <c r="A494" s="210">
        <v>2023</v>
      </c>
      <c r="B494" s="87" t="s">
        <v>23</v>
      </c>
      <c r="C494" s="210" t="s">
        <v>79</v>
      </c>
      <c r="D494" s="215">
        <v>52426.087150738909</v>
      </c>
      <c r="E494" s="212">
        <v>30770.120609702386</v>
      </c>
      <c r="F494" s="212">
        <v>14998.876778740441</v>
      </c>
      <c r="G494" s="212">
        <v>4665.9333707334254</v>
      </c>
      <c r="H494" s="216">
        <v>102861.01790991516</v>
      </c>
      <c r="K494" s="157"/>
    </row>
    <row r="495" spans="1:11" ht="15" x14ac:dyDescent="0.5">
      <c r="A495" s="210">
        <v>2023</v>
      </c>
      <c r="B495" s="87" t="s">
        <v>24</v>
      </c>
      <c r="C495" s="210" t="s">
        <v>80</v>
      </c>
      <c r="D495" s="215">
        <v>45193.791600248012</v>
      </c>
      <c r="E495" s="212">
        <v>37232.8319700344</v>
      </c>
      <c r="F495" s="212">
        <v>20431.846191606161</v>
      </c>
      <c r="G495" s="212">
        <v>5032.2090541863563</v>
      </c>
      <c r="H495" s="216">
        <v>107890.67881607494</v>
      </c>
      <c r="K495" s="157"/>
    </row>
    <row r="496" spans="1:11" ht="15" x14ac:dyDescent="0.5">
      <c r="A496" s="210">
        <v>2023</v>
      </c>
      <c r="B496" s="87" t="s">
        <v>25</v>
      </c>
      <c r="C496" s="210" t="s">
        <v>80</v>
      </c>
      <c r="D496" s="215">
        <v>37890.224757946678</v>
      </c>
      <c r="E496" s="212">
        <v>30681.323278744734</v>
      </c>
      <c r="F496" s="212">
        <v>19042.446192905198</v>
      </c>
      <c r="G496" s="212">
        <v>3076.1732289966772</v>
      </c>
      <c r="H496" s="216">
        <v>90690.167458593278</v>
      </c>
      <c r="K496" s="157"/>
    </row>
    <row r="497" spans="1:11" ht="15" x14ac:dyDescent="0.5">
      <c r="A497" s="210">
        <v>2023</v>
      </c>
      <c r="B497" s="87" t="s">
        <v>26</v>
      </c>
      <c r="C497" s="210" t="s">
        <v>80</v>
      </c>
      <c r="D497" s="215">
        <v>45962.243989838949</v>
      </c>
      <c r="E497" s="212">
        <v>32329.477420780513</v>
      </c>
      <c r="F497" s="212">
        <v>21469.787324336867</v>
      </c>
      <c r="G497" s="212">
        <v>3929.7812650436813</v>
      </c>
      <c r="H497" s="216">
        <v>103691.29000000001</v>
      </c>
      <c r="K497" s="157"/>
    </row>
    <row r="498" spans="1:11" ht="15" x14ac:dyDescent="0.5">
      <c r="A498" s="210">
        <v>2023</v>
      </c>
      <c r="B498" s="87" t="s">
        <v>27</v>
      </c>
      <c r="C498" s="210" t="s">
        <v>80</v>
      </c>
      <c r="D498" s="215">
        <v>42095.135744766972</v>
      </c>
      <c r="E498" s="212">
        <v>30794.954949526906</v>
      </c>
      <c r="F498" s="212">
        <v>19639.051291806012</v>
      </c>
      <c r="G498" s="212">
        <v>3677.0730139001093</v>
      </c>
      <c r="H498" s="216">
        <v>96206.214999999997</v>
      </c>
      <c r="K498" s="157"/>
    </row>
    <row r="499" spans="1:11" ht="15" x14ac:dyDescent="0.5">
      <c r="A499" s="210">
        <v>2023</v>
      </c>
      <c r="B499" s="87" t="s">
        <v>28</v>
      </c>
      <c r="C499" s="210" t="s">
        <v>80</v>
      </c>
      <c r="D499" s="215">
        <v>40254.571776484714</v>
      </c>
      <c r="E499" s="212">
        <v>34974.142402586818</v>
      </c>
      <c r="F499" s="212">
        <v>17568.459863459044</v>
      </c>
      <c r="G499" s="212">
        <v>4069.655957469427</v>
      </c>
      <c r="H499" s="216">
        <v>96866.830000000016</v>
      </c>
      <c r="K499" s="157"/>
    </row>
    <row r="500" spans="1:11" ht="15" x14ac:dyDescent="0.5">
      <c r="A500" s="210">
        <v>2023</v>
      </c>
      <c r="B500" s="87" t="s">
        <v>29</v>
      </c>
      <c r="C500" s="210" t="s">
        <v>80</v>
      </c>
      <c r="D500" s="215">
        <v>40981.820958746415</v>
      </c>
      <c r="E500" s="212">
        <v>36142.273138087978</v>
      </c>
      <c r="F500" s="212">
        <v>15715.47732472584</v>
      </c>
      <c r="G500" s="212">
        <v>5073.3485784397599</v>
      </c>
      <c r="H500" s="216">
        <v>97912.92</v>
      </c>
      <c r="K500" s="157"/>
    </row>
    <row r="501" spans="1:11" ht="15" x14ac:dyDescent="0.5">
      <c r="A501" s="210">
        <v>2023</v>
      </c>
      <c r="B501" s="87" t="s">
        <v>30</v>
      </c>
      <c r="C501" s="210" t="s">
        <v>80</v>
      </c>
      <c r="D501" s="215">
        <v>44878.233685785075</v>
      </c>
      <c r="E501" s="212">
        <v>38270.169501640092</v>
      </c>
      <c r="F501" s="212">
        <v>15192.83706699986</v>
      </c>
      <c r="G501" s="212">
        <v>6739.3997455749741</v>
      </c>
      <c r="H501" s="216">
        <v>105080.64</v>
      </c>
      <c r="K501" s="157"/>
    </row>
    <row r="502" spans="1:11" ht="15" x14ac:dyDescent="0.5">
      <c r="A502" s="210">
        <v>2023</v>
      </c>
      <c r="B502" s="87" t="s">
        <v>31</v>
      </c>
      <c r="C502" s="210" t="s">
        <v>80</v>
      </c>
      <c r="D502" s="215">
        <v>40512.016030971325</v>
      </c>
      <c r="E502" s="212">
        <v>35470.839066913271</v>
      </c>
      <c r="F502" s="212">
        <v>15686.226479407977</v>
      </c>
      <c r="G502" s="212">
        <v>5397.2684227074224</v>
      </c>
      <c r="H502" s="216">
        <v>97066.35</v>
      </c>
      <c r="K502" s="157"/>
    </row>
    <row r="503" spans="1:11" ht="15" x14ac:dyDescent="0.5">
      <c r="A503" s="210">
        <v>2023</v>
      </c>
      <c r="B503" s="87" t="s">
        <v>32</v>
      </c>
      <c r="C503" s="210" t="s">
        <v>80</v>
      </c>
      <c r="D503" s="215">
        <v>47836.423946485549</v>
      </c>
      <c r="E503" s="212">
        <v>42414.471510574163</v>
      </c>
      <c r="F503" s="212">
        <v>14972.532587776959</v>
      </c>
      <c r="G503" s="212">
        <v>5644.5419551633313</v>
      </c>
      <c r="H503" s="216">
        <v>110867.97</v>
      </c>
      <c r="K503" s="157"/>
    </row>
    <row r="504" spans="1:11" ht="15" x14ac:dyDescent="0.5">
      <c r="A504" s="210">
        <v>2023</v>
      </c>
      <c r="B504" s="87" t="s">
        <v>33</v>
      </c>
      <c r="C504" s="210" t="s">
        <v>80</v>
      </c>
      <c r="D504" s="215">
        <v>33826.272295746712</v>
      </c>
      <c r="E504" s="212">
        <v>43927.593517081019</v>
      </c>
      <c r="F504" s="212">
        <v>16331.85801550139</v>
      </c>
      <c r="G504" s="212">
        <v>5576.3861716708789</v>
      </c>
      <c r="H504" s="216">
        <v>99662.11</v>
      </c>
      <c r="K504" s="157"/>
    </row>
    <row r="505" spans="1:11" ht="15" x14ac:dyDescent="0.5">
      <c r="A505" s="210">
        <v>2024</v>
      </c>
      <c r="B505" s="87" t="s">
        <v>21</v>
      </c>
      <c r="C505" s="210" t="s">
        <v>80</v>
      </c>
      <c r="D505" s="215">
        <v>28849.299484092859</v>
      </c>
      <c r="E505" s="212">
        <v>32831.959423903696</v>
      </c>
      <c r="F505" s="212">
        <v>14370.863624247637</v>
      </c>
      <c r="G505" s="212">
        <v>3332.0274677558041</v>
      </c>
      <c r="H505" s="216">
        <v>79384.149999999994</v>
      </c>
      <c r="K505" s="157"/>
    </row>
    <row r="506" spans="1:11" ht="15" x14ac:dyDescent="0.5">
      <c r="A506" s="210">
        <v>2024</v>
      </c>
      <c r="B506" s="87" t="s">
        <v>23</v>
      </c>
      <c r="C506" s="210" t="s">
        <v>80</v>
      </c>
      <c r="D506" s="215">
        <v>38425.585404987112</v>
      </c>
      <c r="E506" s="212">
        <v>31566.479802235597</v>
      </c>
      <c r="F506" s="212">
        <v>17206.11407996561</v>
      </c>
      <c r="G506" s="212">
        <v>4361.442712811694</v>
      </c>
      <c r="H506" s="216">
        <v>91559.622000000018</v>
      </c>
      <c r="K506" s="157"/>
    </row>
    <row r="507" spans="1:11" ht="15" x14ac:dyDescent="0.5">
      <c r="A507" s="210">
        <v>2024</v>
      </c>
      <c r="B507" s="87" t="s">
        <v>24</v>
      </c>
      <c r="C507" s="210" t="s">
        <v>80</v>
      </c>
      <c r="D507" s="215">
        <v>36745.479962740035</v>
      </c>
      <c r="E507" s="212">
        <v>30516.630902837493</v>
      </c>
      <c r="F507" s="212">
        <v>15236.772678417885</v>
      </c>
      <c r="G507" s="212">
        <v>3954.7564560045857</v>
      </c>
      <c r="H507" s="216">
        <v>86453.64</v>
      </c>
      <c r="K507" s="157"/>
    </row>
    <row r="508" spans="1:11" ht="15" x14ac:dyDescent="0.5">
      <c r="A508" s="210">
        <v>2024</v>
      </c>
      <c r="B508" s="87" t="s">
        <v>25</v>
      </c>
      <c r="C508" s="210" t="s">
        <v>80</v>
      </c>
      <c r="D508" s="215">
        <v>40698.01</v>
      </c>
      <c r="E508" s="212">
        <v>35185.130000000012</v>
      </c>
      <c r="F508" s="212">
        <v>17938.07</v>
      </c>
      <c r="G508" s="212">
        <v>3543</v>
      </c>
      <c r="H508" s="216">
        <v>97364.210000000021</v>
      </c>
      <c r="K508" s="157"/>
    </row>
    <row r="509" spans="1:11" ht="15" x14ac:dyDescent="0.5">
      <c r="A509" s="225">
        <v>2024</v>
      </c>
      <c r="B509" s="87" t="s">
        <v>26</v>
      </c>
      <c r="C509" s="210" t="s">
        <v>80</v>
      </c>
      <c r="D509" s="215">
        <v>36078.29</v>
      </c>
      <c r="E509" s="212">
        <v>35116.500000000007</v>
      </c>
      <c r="F509" s="212">
        <v>16916.86</v>
      </c>
      <c r="G509" s="212">
        <v>1791.3</v>
      </c>
      <c r="H509" s="216">
        <v>89902.950000000012</v>
      </c>
      <c r="K509" s="157"/>
    </row>
    <row r="510" spans="1:11" ht="15" x14ac:dyDescent="0.5">
      <c r="A510" s="210">
        <v>2024</v>
      </c>
      <c r="B510" s="87" t="s">
        <v>27</v>
      </c>
      <c r="C510" s="210" t="s">
        <v>80</v>
      </c>
      <c r="D510" s="215">
        <v>34052.130000000005</v>
      </c>
      <c r="E510" s="212">
        <v>26857</v>
      </c>
      <c r="F510" s="212">
        <v>16043.5</v>
      </c>
      <c r="G510" s="212">
        <v>1778.75</v>
      </c>
      <c r="H510" s="216">
        <v>78731.38</v>
      </c>
      <c r="K510" s="157"/>
    </row>
    <row r="511" spans="1:11" ht="15" x14ac:dyDescent="0.5">
      <c r="A511" s="210">
        <v>2024</v>
      </c>
      <c r="B511" s="87" t="s">
        <v>28</v>
      </c>
      <c r="C511" s="210" t="s">
        <v>80</v>
      </c>
      <c r="D511" s="215">
        <v>40279.279999999999</v>
      </c>
      <c r="E511" s="212">
        <v>29290.760000000002</v>
      </c>
      <c r="F511" s="212">
        <v>16490.510000000002</v>
      </c>
      <c r="G511" s="212">
        <v>2780.5</v>
      </c>
      <c r="H511" s="216">
        <v>88841.050000000017</v>
      </c>
      <c r="K511" s="157"/>
    </row>
    <row r="512" spans="1:11" ht="15" x14ac:dyDescent="0.5">
      <c r="A512" s="225">
        <v>2024</v>
      </c>
      <c r="B512" s="87" t="s">
        <v>29</v>
      </c>
      <c r="C512" s="210" t="s">
        <v>80</v>
      </c>
      <c r="D512" s="215">
        <v>38817</v>
      </c>
      <c r="E512" s="212">
        <v>24043.749999999996</v>
      </c>
      <c r="F512" s="212">
        <v>18443.61</v>
      </c>
      <c r="G512" s="212">
        <v>3015.7</v>
      </c>
      <c r="H512" s="216">
        <v>84320.06</v>
      </c>
      <c r="K512" s="157"/>
    </row>
    <row r="513" spans="1:11" ht="15" x14ac:dyDescent="0.5">
      <c r="A513" s="225">
        <v>2024</v>
      </c>
      <c r="B513" s="87" t="s">
        <v>30</v>
      </c>
      <c r="C513" s="210" t="s">
        <v>80</v>
      </c>
      <c r="D513" s="215">
        <v>36633.379999999997</v>
      </c>
      <c r="E513" s="212">
        <v>23562.7</v>
      </c>
      <c r="F513" s="212">
        <v>16579.45</v>
      </c>
      <c r="G513" s="212">
        <v>2116</v>
      </c>
      <c r="H513" s="216">
        <v>78891.53</v>
      </c>
      <c r="K513" s="157"/>
    </row>
    <row r="514" spans="1:11" ht="15" x14ac:dyDescent="0.5">
      <c r="A514" s="210">
        <v>2024</v>
      </c>
      <c r="B514" s="87" t="s">
        <v>31</v>
      </c>
      <c r="C514" s="210" t="s">
        <v>80</v>
      </c>
      <c r="D514" s="215">
        <v>39269.229999999996</v>
      </c>
      <c r="E514" s="212">
        <v>27153.149999999998</v>
      </c>
      <c r="F514" s="212">
        <v>19578.25</v>
      </c>
      <c r="G514" s="212">
        <v>1647.85</v>
      </c>
      <c r="H514" s="216">
        <v>87648.48</v>
      </c>
      <c r="K514" s="157"/>
    </row>
    <row r="515" spans="1:11" ht="15" x14ac:dyDescent="0.5">
      <c r="A515" s="225">
        <v>2024</v>
      </c>
      <c r="B515" s="87" t="s">
        <v>32</v>
      </c>
      <c r="C515" s="210" t="s">
        <v>80</v>
      </c>
      <c r="D515" s="215">
        <v>40340.69</v>
      </c>
      <c r="E515" s="212">
        <v>24214.49</v>
      </c>
      <c r="F515" s="212">
        <v>19449.489999999998</v>
      </c>
      <c r="G515" s="212">
        <v>1352</v>
      </c>
      <c r="H515" s="216">
        <v>85356.670000000013</v>
      </c>
      <c r="K515" s="157"/>
    </row>
    <row r="516" spans="1:11" ht="15" x14ac:dyDescent="0.5">
      <c r="A516" s="210">
        <v>2024</v>
      </c>
      <c r="B516" s="87" t="s">
        <v>33</v>
      </c>
      <c r="C516" s="210" t="s">
        <v>80</v>
      </c>
      <c r="D516" s="215">
        <v>36847.574999999997</v>
      </c>
      <c r="E516" s="212">
        <v>26568.190000000002</v>
      </c>
      <c r="F516" s="212">
        <v>16476.125</v>
      </c>
      <c r="G516" s="212">
        <v>1829.35</v>
      </c>
      <c r="H516" s="216">
        <v>81721.240000000005</v>
      </c>
      <c r="K516" s="157"/>
    </row>
    <row r="517" spans="1:11" ht="15" x14ac:dyDescent="0.5">
      <c r="A517" s="210">
        <v>2025</v>
      </c>
      <c r="B517" s="87" t="s">
        <v>21</v>
      </c>
      <c r="C517" s="210" t="s">
        <v>80</v>
      </c>
      <c r="D517" s="215">
        <v>27860.5</v>
      </c>
      <c r="E517" s="212">
        <v>20175.25</v>
      </c>
      <c r="F517" s="212">
        <v>13725</v>
      </c>
      <c r="G517" s="212">
        <v>1527</v>
      </c>
      <c r="H517" s="216">
        <v>63287.75</v>
      </c>
      <c r="K517" s="157"/>
    </row>
    <row r="518" spans="1:11" ht="15" x14ac:dyDescent="0.5">
      <c r="A518" s="225">
        <v>2025</v>
      </c>
      <c r="B518" s="87" t="s">
        <v>23</v>
      </c>
      <c r="C518" s="210" t="s">
        <v>80</v>
      </c>
      <c r="D518" s="215">
        <v>32045.4</v>
      </c>
      <c r="E518" s="212">
        <v>26315.200000000001</v>
      </c>
      <c r="F518" s="212">
        <v>15033.699999999999</v>
      </c>
      <c r="G518" s="212">
        <v>1657</v>
      </c>
      <c r="H518" s="216">
        <v>75051.3</v>
      </c>
      <c r="K518" s="157"/>
    </row>
    <row r="519" spans="1:11" ht="15" x14ac:dyDescent="0.5">
      <c r="A519" s="225">
        <v>2025</v>
      </c>
      <c r="B519" s="87" t="s">
        <v>24</v>
      </c>
      <c r="C519" s="210" t="s">
        <v>80</v>
      </c>
      <c r="D519" s="215">
        <v>32360.059999999998</v>
      </c>
      <c r="E519" s="212">
        <v>25848.05</v>
      </c>
      <c r="F519" s="212">
        <v>14593.05</v>
      </c>
      <c r="G519" s="212">
        <v>1166.25</v>
      </c>
      <c r="H519" s="216">
        <v>73967.41</v>
      </c>
      <c r="K519" s="157"/>
    </row>
    <row r="520" spans="1:11" ht="15" x14ac:dyDescent="0.5">
      <c r="A520" s="210">
        <v>2025</v>
      </c>
      <c r="B520" s="87" t="s">
        <v>25</v>
      </c>
      <c r="C520" s="210" t="s">
        <v>80</v>
      </c>
      <c r="D520" s="215">
        <v>33535.08</v>
      </c>
      <c r="E520" s="212">
        <v>23318.31</v>
      </c>
      <c r="F520" s="212">
        <v>14232.15</v>
      </c>
      <c r="G520" s="212">
        <v>1148.75</v>
      </c>
      <c r="H520" s="216">
        <v>72234.289999999994</v>
      </c>
      <c r="K520" s="157"/>
    </row>
    <row r="521" spans="1:11" ht="15" x14ac:dyDescent="0.5">
      <c r="A521" s="225">
        <v>2025</v>
      </c>
      <c r="B521" s="87" t="s">
        <v>26</v>
      </c>
      <c r="C521" s="210" t="s">
        <v>80</v>
      </c>
      <c r="D521" s="215">
        <v>41085.899999999994</v>
      </c>
      <c r="E521" s="212">
        <v>29623.47</v>
      </c>
      <c r="F521" s="212">
        <v>18832.849999999999</v>
      </c>
      <c r="G521" s="212">
        <v>1289</v>
      </c>
      <c r="H521" s="216">
        <v>90831.22</v>
      </c>
      <c r="K521" s="157"/>
    </row>
    <row r="522" spans="1:11" ht="15" x14ac:dyDescent="0.5">
      <c r="A522" s="225">
        <v>2025</v>
      </c>
      <c r="B522" s="87" t="s">
        <v>27</v>
      </c>
      <c r="C522" s="210" t="s">
        <v>80</v>
      </c>
      <c r="D522" s="215">
        <v>33260.15</v>
      </c>
      <c r="E522" s="212">
        <v>25007.100000000002</v>
      </c>
      <c r="F522" s="212">
        <v>15888.550000000001</v>
      </c>
      <c r="G522" s="212">
        <v>882</v>
      </c>
      <c r="H522" s="216">
        <v>75037.8</v>
      </c>
      <c r="K522" s="157"/>
    </row>
    <row r="523" spans="1:11" ht="15" x14ac:dyDescent="0.5">
      <c r="A523" s="225">
        <v>2025</v>
      </c>
      <c r="B523" s="87" t="s">
        <v>28</v>
      </c>
      <c r="C523" s="210" t="s">
        <v>80</v>
      </c>
      <c r="D523" s="215">
        <v>41622.080000000002</v>
      </c>
      <c r="E523" s="212">
        <v>29013.199999999997</v>
      </c>
      <c r="F523" s="212">
        <v>17922.25</v>
      </c>
      <c r="G523" s="212">
        <v>1247.3</v>
      </c>
      <c r="H523" s="216">
        <v>89804.83</v>
      </c>
      <c r="K523" s="157"/>
    </row>
    <row r="524" spans="1:11" ht="15" x14ac:dyDescent="0.5">
      <c r="A524" s="210">
        <v>2025</v>
      </c>
      <c r="B524" s="87" t="s">
        <v>29</v>
      </c>
      <c r="C524" s="210" t="s">
        <v>80</v>
      </c>
      <c r="D524" s="215">
        <v>33003.97</v>
      </c>
      <c r="E524" s="212">
        <v>23600.09</v>
      </c>
      <c r="F524" s="212">
        <v>17622.849999999999</v>
      </c>
      <c r="G524" s="212">
        <v>590.75</v>
      </c>
      <c r="H524" s="216">
        <v>74817.66</v>
      </c>
      <c r="K524" s="157"/>
    </row>
    <row r="525" spans="1:11" ht="15" x14ac:dyDescent="0.5">
      <c r="A525" s="225">
        <v>2025</v>
      </c>
      <c r="B525" s="87" t="s">
        <v>30</v>
      </c>
      <c r="C525" s="210" t="s">
        <v>80</v>
      </c>
      <c r="D525" s="215">
        <v>37094.359999999993</v>
      </c>
      <c r="E525" s="212">
        <v>26539.929999999997</v>
      </c>
      <c r="F525" s="212">
        <v>19978.900000000001</v>
      </c>
      <c r="G525" s="212">
        <v>819.5</v>
      </c>
      <c r="H525" s="216">
        <v>84432.69</v>
      </c>
      <c r="K525" s="157"/>
    </row>
    <row r="526" spans="1:11" ht="15" x14ac:dyDescent="0.5">
      <c r="A526" s="225">
        <v>2025</v>
      </c>
      <c r="B526" s="87" t="s">
        <v>31</v>
      </c>
      <c r="C526" s="210" t="s">
        <v>80</v>
      </c>
      <c r="D526" s="215">
        <v>44165.574055342404</v>
      </c>
      <c r="E526" s="212">
        <v>27721.216670190141</v>
      </c>
      <c r="F526" s="212">
        <v>21158.165941134124</v>
      </c>
      <c r="G526" s="212">
        <v>1060.75</v>
      </c>
      <c r="H526" s="216">
        <v>94105.706666666665</v>
      </c>
      <c r="K526" s="157"/>
    </row>
    <row r="527" spans="1:11" ht="15" x14ac:dyDescent="0.5">
      <c r="A527" s="260">
        <v>2025</v>
      </c>
      <c r="B527" s="236" t="s">
        <v>32</v>
      </c>
      <c r="C527" s="237" t="s">
        <v>80</v>
      </c>
      <c r="D527" s="217">
        <v>43274.26</v>
      </c>
      <c r="E527" s="214">
        <v>24418.140000000003</v>
      </c>
      <c r="F527" s="214">
        <v>17122.560000000001</v>
      </c>
      <c r="G527" s="214">
        <v>2432.5</v>
      </c>
      <c r="H527" s="218">
        <v>87247.46</v>
      </c>
      <c r="K527" s="157"/>
    </row>
    <row r="528" spans="1:11" x14ac:dyDescent="0.5">
      <c r="A528" s="56"/>
      <c r="B528" s="72"/>
      <c r="C528" s="56"/>
      <c r="D528" s="120"/>
      <c r="E528" s="107"/>
      <c r="F528" s="107"/>
      <c r="G528" s="107"/>
      <c r="H528" s="107"/>
      <c r="K528" s="157"/>
    </row>
    <row r="529" spans="1:8" x14ac:dyDescent="0.45">
      <c r="A529" s="108"/>
      <c r="B529" s="128"/>
      <c r="C529" s="126"/>
      <c r="D529" s="109"/>
      <c r="E529" s="109"/>
      <c r="F529" s="109"/>
      <c r="G529" s="109"/>
      <c r="H529" s="109"/>
    </row>
    <row r="530" spans="1:8" ht="12.45" x14ac:dyDescent="0.3">
      <c r="A530" s="115" t="s">
        <v>46</v>
      </c>
      <c r="B530" s="116"/>
      <c r="C530" s="116"/>
      <c r="D530" s="117"/>
      <c r="E530" s="117"/>
      <c r="F530" s="117"/>
      <c r="G530" s="117"/>
      <c r="H530" s="118"/>
    </row>
    <row r="531" spans="1:8" ht="12.9" x14ac:dyDescent="0.35">
      <c r="A531" s="98" t="s">
        <v>47</v>
      </c>
      <c r="B531" s="127"/>
      <c r="C531" s="127"/>
      <c r="D531" s="126"/>
      <c r="E531" s="126"/>
      <c r="F531" s="126"/>
      <c r="G531" s="126"/>
      <c r="H531" s="99"/>
    </row>
    <row r="532" spans="1:8" ht="12.45" x14ac:dyDescent="0.3">
      <c r="A532" s="368" t="s">
        <v>48</v>
      </c>
      <c r="B532" s="369"/>
      <c r="C532" s="369"/>
      <c r="D532" s="369"/>
      <c r="E532" s="369"/>
      <c r="F532" s="369"/>
      <c r="G532" s="369"/>
      <c r="H532" s="370"/>
    </row>
    <row r="533" spans="1:8" ht="12.45" x14ac:dyDescent="0.3">
      <c r="A533" s="368"/>
      <c r="B533" s="369"/>
      <c r="C533" s="369"/>
      <c r="D533" s="369"/>
      <c r="E533" s="369"/>
      <c r="F533" s="369"/>
      <c r="G533" s="369"/>
      <c r="H533" s="370"/>
    </row>
    <row r="534" spans="1:8" ht="12.45" x14ac:dyDescent="0.3">
      <c r="A534" s="100" t="s">
        <v>81</v>
      </c>
      <c r="B534" s="125"/>
      <c r="C534" s="125"/>
      <c r="D534" s="124"/>
      <c r="E534" s="124"/>
      <c r="F534" s="124"/>
      <c r="G534" s="124"/>
      <c r="H534" s="101"/>
    </row>
    <row r="535" spans="1:8" ht="12.45" x14ac:dyDescent="0.3">
      <c r="A535" s="371" t="s">
        <v>82</v>
      </c>
      <c r="B535" s="372"/>
      <c r="C535" s="372"/>
      <c r="D535" s="372"/>
      <c r="E535" s="372"/>
      <c r="F535" s="372"/>
      <c r="G535" s="372"/>
      <c r="H535" s="373"/>
    </row>
    <row r="536" spans="1:8" ht="12.45" x14ac:dyDescent="0.3">
      <c r="A536" s="371"/>
      <c r="B536" s="372"/>
      <c r="C536" s="372"/>
      <c r="D536" s="372"/>
      <c r="E536" s="372"/>
      <c r="F536" s="372"/>
      <c r="G536" s="372"/>
      <c r="H536" s="373"/>
    </row>
    <row r="537" spans="1:8" ht="16.5" customHeight="1" x14ac:dyDescent="0.3">
      <c r="A537" s="371"/>
      <c r="B537" s="372"/>
      <c r="C537" s="372"/>
      <c r="D537" s="372"/>
      <c r="E537" s="372"/>
      <c r="F537" s="372"/>
      <c r="G537" s="372"/>
      <c r="H537" s="373"/>
    </row>
    <row r="538" spans="1:8" ht="41.25" customHeight="1" x14ac:dyDescent="0.3">
      <c r="A538" s="368" t="s">
        <v>83</v>
      </c>
      <c r="B538" s="372"/>
      <c r="C538" s="372"/>
      <c r="D538" s="372"/>
      <c r="E538" s="372"/>
      <c r="F538" s="372"/>
      <c r="G538" s="372"/>
      <c r="H538" s="373"/>
    </row>
    <row r="539" spans="1:8" ht="50.05" customHeight="1" x14ac:dyDescent="0.3">
      <c r="A539" s="336" t="s">
        <v>106</v>
      </c>
      <c r="B539" s="337"/>
      <c r="C539" s="337"/>
      <c r="D539" s="337"/>
      <c r="E539" s="337"/>
      <c r="F539" s="337"/>
      <c r="G539" s="337"/>
      <c r="H539" s="338"/>
    </row>
    <row r="540" spans="1:8" ht="24" customHeight="1" x14ac:dyDescent="0.35">
      <c r="A540" s="339" t="str">
        <f>'Anexo 1'!A63</f>
        <v>Actualizado el 20 de enero de 2026</v>
      </c>
      <c r="B540" s="340"/>
      <c r="C540" s="340"/>
      <c r="D540" s="340"/>
      <c r="E540" s="123"/>
      <c r="F540" s="123"/>
      <c r="G540" s="123"/>
      <c r="H540" s="102"/>
    </row>
    <row r="541" spans="1:8" ht="1.5" customHeight="1" x14ac:dyDescent="0.45">
      <c r="A541" s="103"/>
      <c r="B541" s="104"/>
      <c r="C541" s="104"/>
      <c r="D541" s="105"/>
      <c r="E541" s="105"/>
      <c r="F541" s="105"/>
      <c r="G541" s="105"/>
      <c r="H541" s="106"/>
    </row>
  </sheetData>
  <mergeCells count="15">
    <mergeCell ref="A4:H5"/>
    <mergeCell ref="A6:H8"/>
    <mergeCell ref="A9:A10"/>
    <mergeCell ref="B9:B10"/>
    <mergeCell ref="C9:C10"/>
    <mergeCell ref="H9:H10"/>
    <mergeCell ref="A540:D540"/>
    <mergeCell ref="D9:D10"/>
    <mergeCell ref="E9:E10"/>
    <mergeCell ref="F9:F10"/>
    <mergeCell ref="G9:G10"/>
    <mergeCell ref="A532:H533"/>
    <mergeCell ref="A535:H537"/>
    <mergeCell ref="A538:H538"/>
    <mergeCell ref="A539:H539"/>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A5" sqref="A5:M5"/>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81" t="s">
        <v>12</v>
      </c>
      <c r="B3" s="281"/>
      <c r="C3" s="281"/>
      <c r="D3" s="281"/>
      <c r="E3" s="281"/>
      <c r="F3" s="281"/>
      <c r="G3" s="281"/>
      <c r="H3" s="281"/>
      <c r="I3" s="281"/>
      <c r="J3" s="281"/>
      <c r="K3" s="281"/>
      <c r="L3" s="281"/>
      <c r="M3" s="281"/>
    </row>
    <row r="4" spans="1:29" ht="15.75" customHeight="1" x14ac:dyDescent="0.3">
      <c r="A4" s="281"/>
      <c r="B4" s="281"/>
      <c r="C4" s="281"/>
      <c r="D4" s="281"/>
      <c r="E4" s="281"/>
      <c r="F4" s="281"/>
      <c r="G4" s="281"/>
      <c r="H4" s="281"/>
      <c r="I4" s="281"/>
      <c r="J4" s="281"/>
      <c r="K4" s="281"/>
      <c r="L4" s="281"/>
      <c r="M4" s="281"/>
    </row>
    <row r="5" spans="1:29" s="17" customFormat="1" ht="49.5" customHeight="1" x14ac:dyDescent="0.3">
      <c r="A5" s="360" t="s">
        <v>101</v>
      </c>
      <c r="B5" s="360"/>
      <c r="C5" s="360"/>
      <c r="D5" s="360"/>
      <c r="E5" s="360"/>
      <c r="F5" s="360"/>
      <c r="G5" s="360"/>
      <c r="H5" s="360"/>
      <c r="I5" s="360"/>
      <c r="J5" s="360"/>
      <c r="K5" s="360"/>
      <c r="L5" s="360"/>
      <c r="M5" s="361"/>
      <c r="N5" s="130"/>
      <c r="O5" s="130"/>
      <c r="P5" s="130"/>
      <c r="Q5" s="130"/>
      <c r="R5" s="130"/>
      <c r="S5" s="130"/>
      <c r="T5" s="130"/>
      <c r="U5" s="130"/>
      <c r="V5" s="130"/>
      <c r="W5" s="130"/>
      <c r="X5" s="130"/>
      <c r="Y5" s="130"/>
      <c r="Z5" s="130"/>
      <c r="AA5" s="130"/>
      <c r="AB5" s="130"/>
      <c r="AC5" s="130"/>
    </row>
    <row r="6" spans="1:29" s="17" customFormat="1" ht="12" customHeight="1" x14ac:dyDescent="0.5">
      <c r="A6" s="145"/>
      <c r="B6" s="145"/>
      <c r="C6" s="145"/>
      <c r="D6" s="145"/>
      <c r="E6" s="145"/>
      <c r="F6" s="145"/>
      <c r="G6" s="145"/>
      <c r="H6" s="145"/>
      <c r="I6" s="391" t="s">
        <v>84</v>
      </c>
      <c r="J6" s="391"/>
      <c r="K6" s="145"/>
      <c r="N6" s="130"/>
      <c r="O6" s="130"/>
      <c r="P6" s="130"/>
      <c r="Q6" s="130"/>
      <c r="R6" s="130"/>
      <c r="S6" s="130"/>
      <c r="T6" s="130"/>
      <c r="U6" s="130"/>
      <c r="V6" s="130"/>
      <c r="W6" s="130"/>
      <c r="X6" s="130"/>
      <c r="Y6" s="130"/>
      <c r="Z6" s="130"/>
      <c r="AA6" s="130"/>
      <c r="AB6" s="130"/>
      <c r="AC6" s="130"/>
    </row>
    <row r="7" spans="1:29" ht="21" customHeight="1" x14ac:dyDescent="0.3">
      <c r="A7" s="392" t="s">
        <v>85</v>
      </c>
      <c r="B7" s="385" t="s">
        <v>18</v>
      </c>
      <c r="C7" s="385"/>
      <c r="D7" s="385"/>
      <c r="E7" s="385"/>
      <c r="F7" s="385"/>
      <c r="G7" s="385"/>
      <c r="H7" s="385" t="s">
        <v>86</v>
      </c>
      <c r="I7" s="385"/>
      <c r="J7" s="385"/>
      <c r="K7" s="385" t="s">
        <v>87</v>
      </c>
      <c r="L7" s="385"/>
      <c r="M7" s="386"/>
    </row>
    <row r="8" spans="1:29" ht="45" customHeight="1" thickBot="1" x14ac:dyDescent="0.35">
      <c r="A8" s="393"/>
      <c r="B8" s="387" t="s">
        <v>102</v>
      </c>
      <c r="C8" s="387"/>
      <c r="D8" s="387"/>
      <c r="E8" s="388"/>
      <c r="F8" s="388"/>
      <c r="G8" s="388"/>
      <c r="H8" s="387" t="s">
        <v>103</v>
      </c>
      <c r="I8" s="387"/>
      <c r="J8" s="387"/>
      <c r="K8" s="389" t="s">
        <v>104</v>
      </c>
      <c r="L8" s="389"/>
      <c r="M8" s="390"/>
    </row>
    <row r="9" spans="1:29" ht="15" customHeight="1" thickTop="1" x14ac:dyDescent="0.3">
      <c r="A9" s="152" t="s">
        <v>88</v>
      </c>
      <c r="B9" s="142"/>
      <c r="C9" s="274">
        <v>-1.2579488384990611</v>
      </c>
      <c r="D9" s="242"/>
      <c r="E9" s="243"/>
      <c r="F9" s="244"/>
      <c r="G9" s="245"/>
      <c r="H9" s="245"/>
      <c r="I9" s="274">
        <v>-3.7181705796305522</v>
      </c>
      <c r="J9" s="86"/>
      <c r="K9" s="86"/>
      <c r="L9" s="143"/>
      <c r="M9" s="228">
        <v>-3.9043588257761712</v>
      </c>
      <c r="N9" s="132"/>
    </row>
    <row r="10" spans="1:29" ht="15" customHeight="1" x14ac:dyDescent="0.3">
      <c r="A10" s="152" t="s">
        <v>39</v>
      </c>
      <c r="B10" s="142"/>
      <c r="C10" s="275">
        <v>-2.8350257845076072</v>
      </c>
      <c r="D10" s="242"/>
      <c r="E10" s="243"/>
      <c r="F10" s="246"/>
      <c r="G10" s="245"/>
      <c r="H10" s="245"/>
      <c r="I10" s="275">
        <v>-5.4010879508628733</v>
      </c>
      <c r="J10" s="86"/>
      <c r="K10" s="86"/>
      <c r="L10" s="86"/>
      <c r="M10" s="229">
        <v>-4.9901865931199438</v>
      </c>
      <c r="N10" s="132"/>
      <c r="P10" s="158"/>
    </row>
    <row r="11" spans="1:29" ht="15" customHeight="1" x14ac:dyDescent="0.3">
      <c r="A11" s="153" t="s">
        <v>45</v>
      </c>
      <c r="B11" s="142"/>
      <c r="C11" s="275">
        <v>11.775747078184381</v>
      </c>
      <c r="D11" s="242"/>
      <c r="E11" s="243"/>
      <c r="F11" s="246"/>
      <c r="G11" s="245"/>
      <c r="H11" s="245"/>
      <c r="I11" s="275">
        <v>5.3574939207084498</v>
      </c>
      <c r="J11" s="86"/>
      <c r="K11" s="86"/>
      <c r="L11" s="86"/>
      <c r="M11" s="229">
        <v>5.2300224929486632</v>
      </c>
      <c r="N11" s="132"/>
      <c r="P11" s="158"/>
    </row>
    <row r="12" spans="1:29" ht="15" customHeight="1" x14ac:dyDescent="0.3">
      <c r="A12" s="153" t="s">
        <v>44</v>
      </c>
      <c r="B12" s="142"/>
      <c r="C12" s="275">
        <v>-19.367596517214139</v>
      </c>
      <c r="D12" s="242"/>
      <c r="E12" s="243"/>
      <c r="F12" s="246"/>
      <c r="G12" s="245"/>
      <c r="H12" s="245"/>
      <c r="I12" s="275">
        <v>-16.917395255371787</v>
      </c>
      <c r="J12" s="86"/>
      <c r="K12" s="86"/>
      <c r="L12" s="86"/>
      <c r="M12" s="229">
        <v>-16.061179380024456</v>
      </c>
      <c r="N12" s="132"/>
      <c r="P12" s="158"/>
    </row>
    <row r="13" spans="1:29" ht="15" customHeight="1" x14ac:dyDescent="0.3">
      <c r="A13" s="152" t="s">
        <v>75</v>
      </c>
      <c r="B13" s="142"/>
      <c r="C13" s="275">
        <v>-0.43966081000154134</v>
      </c>
      <c r="D13" s="242"/>
      <c r="E13" s="243"/>
      <c r="F13" s="247"/>
      <c r="G13" s="245"/>
      <c r="H13" s="245"/>
      <c r="I13" s="275">
        <v>2.3458426124236098</v>
      </c>
      <c r="J13" s="86"/>
      <c r="K13" s="86"/>
      <c r="L13" s="86"/>
      <c r="M13" s="229">
        <v>1.3533359118078607</v>
      </c>
      <c r="N13" s="132"/>
      <c r="P13" s="158"/>
    </row>
    <row r="14" spans="1:29" ht="15" customHeight="1" x14ac:dyDescent="0.3">
      <c r="A14" s="154" t="s">
        <v>41</v>
      </c>
      <c r="B14" s="142"/>
      <c r="C14" s="275">
        <v>-0.89630619449047799</v>
      </c>
      <c r="D14" s="242"/>
      <c r="E14" s="243"/>
      <c r="F14" s="247"/>
      <c r="G14" s="245"/>
      <c r="H14" s="245"/>
      <c r="I14" s="275">
        <v>-3.9911905482942132</v>
      </c>
      <c r="J14" s="86"/>
      <c r="K14" s="86"/>
      <c r="L14" s="86"/>
      <c r="M14" s="229">
        <v>-4.6426972497702366</v>
      </c>
      <c r="N14" s="132"/>
      <c r="P14" s="158"/>
    </row>
    <row r="15" spans="1:29" ht="15" customHeight="1" x14ac:dyDescent="0.3">
      <c r="A15" s="155" t="s">
        <v>42</v>
      </c>
      <c r="B15" s="151"/>
      <c r="C15" s="276">
        <v>50.419144177868787</v>
      </c>
      <c r="D15" s="248"/>
      <c r="E15" s="249"/>
      <c r="F15" s="250"/>
      <c r="G15" s="251"/>
      <c r="H15" s="251"/>
      <c r="I15" s="276">
        <v>-21.081981445901619</v>
      </c>
      <c r="J15" s="150"/>
      <c r="K15" s="150"/>
      <c r="L15" s="150"/>
      <c r="M15" s="230">
        <v>-25.427350057529168</v>
      </c>
      <c r="N15" s="132"/>
      <c r="P15" s="158"/>
    </row>
    <row r="16" spans="1:29" ht="15" customHeight="1" x14ac:dyDescent="0.35">
      <c r="A16" s="131"/>
      <c r="B16" s="110"/>
      <c r="C16" s="233"/>
      <c r="D16" s="234"/>
      <c r="E16" s="111"/>
      <c r="F16" s="111"/>
      <c r="G16" s="111"/>
      <c r="H16" s="39"/>
    </row>
    <row r="17" spans="1:13" ht="15" customHeight="1" x14ac:dyDescent="0.35">
      <c r="A17" s="131"/>
      <c r="B17" s="110"/>
      <c r="C17" s="233"/>
      <c r="D17" s="234"/>
      <c r="E17" s="111"/>
      <c r="F17" s="111"/>
      <c r="G17" s="111"/>
      <c r="H17" s="4"/>
    </row>
    <row r="18" spans="1:13" ht="15" customHeight="1" x14ac:dyDescent="0.35">
      <c r="A18" s="294" t="s">
        <v>34</v>
      </c>
      <c r="B18" s="295"/>
      <c r="C18" s="295"/>
      <c r="D18" s="295"/>
      <c r="E18" s="295"/>
      <c r="F18" s="295"/>
      <c r="G18" s="135"/>
      <c r="H18" s="136"/>
      <c r="I18" s="137"/>
      <c r="J18" s="137"/>
      <c r="K18" s="137"/>
      <c r="L18" s="137"/>
      <c r="M18" s="138"/>
    </row>
    <row r="19" spans="1:13" ht="17.25" customHeight="1" x14ac:dyDescent="0.35">
      <c r="A19" s="35" t="s">
        <v>35</v>
      </c>
      <c r="B19" s="36"/>
      <c r="C19" s="36"/>
      <c r="D19" s="36"/>
      <c r="E19" s="36"/>
      <c r="F19" s="36"/>
      <c r="G19" s="133"/>
      <c r="H19" s="4"/>
      <c r="M19" s="139"/>
    </row>
    <row r="20" spans="1:13" ht="17.25" customHeight="1" x14ac:dyDescent="0.35">
      <c r="A20" s="35" t="s">
        <v>36</v>
      </c>
      <c r="B20" s="36"/>
      <c r="C20" s="36"/>
      <c r="D20" s="36"/>
      <c r="E20" s="36"/>
      <c r="F20" s="36"/>
      <c r="G20" s="134"/>
      <c r="H20" s="4"/>
      <c r="M20" s="139"/>
    </row>
    <row r="21" spans="1:13" ht="33" customHeight="1" x14ac:dyDescent="0.3">
      <c r="A21" s="382" t="s">
        <v>48</v>
      </c>
      <c r="B21" s="383"/>
      <c r="C21" s="383"/>
      <c r="D21" s="383"/>
      <c r="E21" s="383"/>
      <c r="F21" s="383"/>
      <c r="G21" s="383"/>
      <c r="H21" s="383"/>
      <c r="I21" s="383"/>
      <c r="J21" s="383"/>
      <c r="K21" s="383"/>
      <c r="L21" s="383"/>
      <c r="M21" s="384"/>
    </row>
    <row r="22" spans="1:13" ht="27.75" customHeight="1" x14ac:dyDescent="0.3">
      <c r="A22" s="382" t="s">
        <v>89</v>
      </c>
      <c r="B22" s="383"/>
      <c r="C22" s="383"/>
      <c r="D22" s="383"/>
      <c r="E22" s="383"/>
      <c r="F22" s="383"/>
      <c r="G22" s="383"/>
      <c r="H22" s="383"/>
      <c r="I22" s="383"/>
      <c r="J22" s="383"/>
      <c r="K22" s="383"/>
      <c r="L22" s="383"/>
      <c r="M22" s="384"/>
    </row>
    <row r="23" spans="1:13" ht="20.25" customHeight="1" x14ac:dyDescent="0.35">
      <c r="A23" s="227" t="str">
        <f>'Anexo 1'!A63</f>
        <v>Actualizado el 20 de enero de 2026</v>
      </c>
      <c r="B23" s="36"/>
      <c r="C23" s="36"/>
      <c r="D23" s="36"/>
      <c r="E23" s="37"/>
      <c r="F23" s="37"/>
      <c r="G23" s="4"/>
      <c r="H23" s="4"/>
      <c r="M23" s="139"/>
    </row>
    <row r="24" spans="1:13" ht="7.5" customHeight="1" x14ac:dyDescent="0.35">
      <c r="A24" s="13"/>
      <c r="B24" s="14"/>
      <c r="C24" s="15"/>
      <c r="D24" s="14"/>
      <c r="E24" s="14"/>
      <c r="F24" s="14"/>
      <c r="G24" s="14"/>
      <c r="H24" s="235"/>
      <c r="I24" s="140"/>
      <c r="J24" s="140"/>
      <c r="K24" s="140"/>
      <c r="L24" s="140"/>
      <c r="M24" s="141"/>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1"/>
      <c r="B36" s="231"/>
      <c r="C36" s="231"/>
      <c r="D36" s="231"/>
      <c r="E36" s="232"/>
      <c r="F36" s="232"/>
      <c r="G36" s="232"/>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{64C835B9-FE2F-4C9D-B7C2-70B997533987}</x14:id>
        </ext>
      </extLst>
    </cfRule>
    <cfRule type="dataBar" priority="7">
      <dataBar showValue="0">
        <cfvo type="min"/>
        <cfvo type="max"/>
        <color theme="4" tint="-0.249977111117893"/>
      </dataBar>
      <extLst>
        <ext xmlns:x14="http://schemas.microsoft.com/office/spreadsheetml/2009/9/main" uri="{B025F937-C7B1-47D3-B67F-A62EFF666E3E}">
          <x14:id>{8DE10D51-C601-42BD-A9EB-8827DBAF8D0D}</x14:id>
        </ext>
      </extLst>
    </cfRule>
    <cfRule type="dataBar" priority="8">
      <dataBar>
        <cfvo type="min"/>
        <cfvo type="max"/>
        <color theme="3" tint="-0.249977111117893"/>
      </dataBar>
      <extLst>
        <ext xmlns:x14="http://schemas.microsoft.com/office/spreadsheetml/2009/9/main" uri="{B025F937-C7B1-47D3-B67F-A62EFF666E3E}">
          <x14:id>{0D4B8D11-6EE3-43C5-9027-9CD4BC254768}</x14:id>
        </ext>
      </extLst>
    </cfRule>
    <cfRule type="dataBar" priority="9">
      <dataBar>
        <cfvo type="min"/>
        <cfvo type="max"/>
        <color theme="4" tint="-0.249977111117893"/>
      </dataBar>
      <extLst>
        <ext xmlns:x14="http://schemas.microsoft.com/office/spreadsheetml/2009/9/main" uri="{B025F937-C7B1-47D3-B67F-A62EFF666E3E}">
          <x14:id>{34052555-0258-4F58-95F6-CBFEF85B325C}</x14:id>
        </ext>
      </extLst>
    </cfRule>
    <cfRule type="dataBar" priority="10">
      <dataBar>
        <cfvo type="min"/>
        <cfvo type="max"/>
        <color theme="4" tint="-0.249977111117893"/>
      </dataBar>
      <extLst>
        <ext xmlns:x14="http://schemas.microsoft.com/office/spreadsheetml/2009/9/main" uri="{B025F937-C7B1-47D3-B67F-A62EFF666E3E}">
          <x14:id>{8E800256-D9C3-40C9-8CB8-F1053604DA3A}</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{70A97DC3-7E2C-40E7-914C-14C3C657B95F}</x14:id>
        </ext>
      </extLst>
    </cfRule>
    <cfRule type="dataBar" priority="2">
      <dataBar showValue="0">
        <cfvo type="min"/>
        <cfvo type="max"/>
        <color theme="4" tint="-0.249977111117893"/>
      </dataBar>
      <extLst>
        <ext xmlns:x14="http://schemas.microsoft.com/office/spreadsheetml/2009/9/main" uri="{B025F937-C7B1-47D3-B67F-A62EFF666E3E}">
          <x14:id>{D6781CA7-7701-424A-BAD4-707834EB4021}</x14:id>
        </ext>
      </extLst>
    </cfRule>
    <cfRule type="dataBar" priority="3">
      <dataBar>
        <cfvo type="min"/>
        <cfvo type="max"/>
        <color theme="3" tint="-0.249977111117893"/>
      </dataBar>
      <extLst>
        <ext xmlns:x14="http://schemas.microsoft.com/office/spreadsheetml/2009/9/main" uri="{B025F937-C7B1-47D3-B67F-A62EFF666E3E}">
          <x14:id>{45E5B63D-6659-448C-B2D1-544C20105EA5}</x14:id>
        </ext>
      </extLst>
    </cfRule>
    <cfRule type="dataBar" priority="4">
      <dataBar>
        <cfvo type="min"/>
        <cfvo type="max"/>
        <color theme="4" tint="-0.249977111117893"/>
      </dataBar>
      <extLst>
        <ext xmlns:x14="http://schemas.microsoft.com/office/spreadsheetml/2009/9/main" uri="{B025F937-C7B1-47D3-B67F-A62EFF666E3E}">
          <x14:id>{672D5006-0B4C-43F7-BE1B-F414CD2C818E}</x14:id>
        </ext>
      </extLst>
    </cfRule>
    <cfRule type="dataBar" priority="5">
      <dataBar>
        <cfvo type="min"/>
        <cfvo type="max"/>
        <color theme="4" tint="-0.249977111117893"/>
      </dataBar>
      <extLst>
        <ext xmlns:x14="http://schemas.microsoft.com/office/spreadsheetml/2009/9/main" uri="{B025F937-C7B1-47D3-B67F-A62EFF666E3E}">
          <x14:id>{A4409ED9-665A-4B21-BCAB-795621E6668E}</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64C835B9-FE2F-4C9D-B7C2-70B997533987}">
            <x14:dataBar minLength="0" maxLength="100" gradient="0" negativeBarColorSameAsPositive="1" axisPosition="middle">
              <x14:cfvo type="autoMin"/>
              <x14:cfvo type="autoMax"/>
              <x14:axisColor rgb="FF000000"/>
            </x14:dataBar>
          </x14:cfRule>
          <x14:cfRule type="dataBar" id="{8DE10D51-C601-42BD-A9EB-8827DBAF8D0D}">
            <x14:dataBar minLength="0" maxLength="100" gradient="0" negativeBarColorSameAsPositive="1" axisPosition="middle">
              <x14:cfvo type="autoMin"/>
              <x14:cfvo type="autoMax"/>
              <x14:axisColor rgb="FF000000"/>
            </x14:dataBar>
          </x14:cfRule>
          <x14:cfRule type="dataBar" id="{0D4B8D11-6EE3-43C5-9027-9CD4BC254768}">
            <x14:dataBar minLength="0" maxLength="100" gradient="0" axisPosition="middle">
              <x14:cfvo type="autoMin"/>
              <x14:cfvo type="autoMax"/>
              <x14:negativeFillColor rgb="FFFF0000"/>
              <x14:axisColor rgb="FF000000"/>
            </x14:dataBar>
          </x14:cfRule>
          <x14:cfRule type="dataBar" id="{34052555-0258-4F58-95F6-CBFEF85B325C}">
            <x14:dataBar minLength="0" maxLength="100" gradient="0" negativeBarColorSameAsPositive="1">
              <x14:cfvo type="autoMin"/>
              <x14:cfvo type="autoMax"/>
              <x14:axisColor rgb="FF000000"/>
            </x14:dataBar>
          </x14:cfRule>
          <x14:cfRule type="dataBar" id="{8E800256-D9C3-40C9-8CB8-F1053604DA3A}">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70A97DC3-7E2C-40E7-914C-14C3C657B95F}">
            <x14:dataBar minLength="0" maxLength="100" gradient="0" negativeBarColorSameAsPositive="1" axisPosition="middle">
              <x14:cfvo type="autoMin"/>
              <x14:cfvo type="autoMax"/>
              <x14:axisColor rgb="FF000000"/>
            </x14:dataBar>
          </x14:cfRule>
          <x14:cfRule type="dataBar" id="{D6781CA7-7701-424A-BAD4-707834EB4021}">
            <x14:dataBar minLength="0" maxLength="100" gradient="0" negativeBarColorSameAsPositive="1" axisPosition="middle">
              <x14:cfvo type="autoMin"/>
              <x14:cfvo type="autoMax"/>
              <x14:axisColor rgb="FF000000"/>
            </x14:dataBar>
          </x14:cfRule>
          <x14:cfRule type="dataBar" id="{45E5B63D-6659-448C-B2D1-544C20105EA5}">
            <x14:dataBar minLength="0" maxLength="100" gradient="0" axisPosition="middle">
              <x14:cfvo type="autoMin"/>
              <x14:cfvo type="autoMax"/>
              <x14:negativeFillColor rgb="FFFF0000"/>
              <x14:axisColor rgb="FF000000"/>
            </x14:dataBar>
          </x14:cfRule>
          <x14:cfRule type="dataBar" id="{672D5006-0B4C-43F7-BE1B-F414CD2C818E}">
            <x14:dataBar minLength="0" maxLength="100" gradient="0" negativeBarColorSameAsPositive="1">
              <x14:cfvo type="autoMin"/>
              <x14:cfvo type="autoMax"/>
              <x14:axisColor rgb="FF000000"/>
            </x14:dataBar>
          </x14:cfRule>
          <x14:cfRule type="dataBar" id="{A4409ED9-665A-4B21-BCAB-795621E6668E}">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2026-01-14T21:31:56Z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