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3/10/"/>
    </mc:Choice>
  </mc:AlternateContent>
  <xr:revisionPtr revIDLastSave="0" documentId="13_ncr:1_{152843E7-E9BF-4116-97B8-8EBC61EE3BA7}" xr6:coauthVersionLast="47" xr6:coauthVersionMax="47" xr10:uidLastSave="{00000000-0000-0000-0000-000000000000}"/>
  <bookViews>
    <workbookView xWindow="-120" yWindow="-120" windowWidth="29040" windowHeight="15840" tabRatio="60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4'!$A$4:$H$250</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2" i="17" l="1"/>
  <c r="A38" i="18" l="1"/>
  <c r="P38" i="18" l="1"/>
  <c r="AE38" i="18"/>
  <c r="Q42" i="17"/>
  <c r="AG42" i="17"/>
  <c r="A23" i="14"/>
  <c r="A264" i="13"/>
</calcChain>
</file>

<file path=xl/sharedStrings.xml><?xml version="1.0" encoding="utf-8"?>
<sst xmlns="http://schemas.openxmlformats.org/spreadsheetml/2006/main" count="855" uniqueCount="104">
  <si>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</si>
  <si>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</si>
  <si>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</si>
  <si>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</si>
  <si>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</si>
  <si>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</si>
  <si>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</si>
  <si>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</si>
  <si>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</si>
  <si>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</si>
  <si>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</si>
  <si>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</si>
  <si>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</si>
  <si>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</si>
  <si>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</si>
  <si>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</si>
  <si>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</si>
  <si>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</si>
  <si>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</si>
  <si>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</si>
  <si>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</si>
  <si>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</si>
  <si>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</si>
  <si>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</si>
  <si>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</si>
  <si>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</si>
  <si>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</si>
  <si>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</si>
  <si>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</si>
  <si>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</si>
  <si>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</si>
  <si>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</si>
  <si>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</si>
  <si>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</si>
  <si>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</si>
  <si>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</si>
  <si>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</si>
  <si>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</si>
  <si>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</si>
  <si>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</si>
  <si>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</si>
  <si>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</si>
  <si>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</si>
  <si>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</si>
  <si>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</si>
  <si>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</si>
  <si>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</si>
  <si>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</si>
  <si>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</si>
  <si>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</si>
  <si>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</si>
  <si>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</si>
  <si>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</si>
  <si>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</si>
  <si>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</si>
  <si>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</si>
  <si>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</si>
  <si>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</si>
  <si>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</si>
  <si>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</si>
  <si>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</si>
  <si>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</si>
  <si>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</si>
  <si>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</si>
  <si>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</si>
  <si>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</si>
  <si>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</si>
  <si>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</si>
  <si>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</si>
  <si>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</si>
  <si>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</si>
  <si>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</si>
  <si>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</si>
  <si>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</si>
  <si>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</si>
  <si>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</si>
  <si>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</si>
  <si>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</si>
  <si>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</si>
  <si>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</si>
  <si>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</si>
  <si>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</si>
  <si>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</si>
  <si>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</si>
  <si>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</si>
  <si>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</si>
  <si>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r>
      <rPr>
        <b/>
        <sz val="8"/>
        <color theme="1"/>
        <rFont val="Segoe UI"/>
        <family val="2"/>
      </rPr>
      <t>NOTA ACLARATORIA: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</si>
  <si>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Actualizado el 11 de diciembre de 2023</t>
  </si>
  <si>
    <r>
      <rPr>
        <b/>
        <sz val="8"/>
        <rFont val="Segoe UI"/>
        <family val="2"/>
      </rPr>
      <t>NOTA ACLARATORIA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</si>
  <si>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A1. Evolución de la producción de metros cúbicos de concreto premezclado en el país.</t>
    </r>
    <r>
      <rPr>
        <b/>
        <sz val="9"/>
        <rFont val="Segoe UI"/>
        <family val="2"/>
      </rPr>
      <t xml:space="preserve">
2022 (enero)</t>
    </r>
    <r>
      <rPr>
        <b/>
        <sz val="9"/>
        <color indexed="8"/>
        <rFont val="Segoe UI"/>
        <family val="2"/>
      </rPr>
      <t xml:space="preserve"> - 2023 (octubre)</t>
    </r>
    <r>
      <rPr>
        <b/>
        <vertAlign val="superscript"/>
        <sz val="9"/>
        <color indexed="8"/>
        <rFont val="Arial"/>
        <family val="2"/>
      </rPr>
      <t>p</t>
    </r>
  </si>
  <si>
    <r>
      <t>A2.1. Evolución metros cúbicos de concreto premezclado por destino.
Producción según destino
2022 (enero) - 2023 (octubre)</t>
    </r>
    <r>
      <rPr>
        <b/>
        <vertAlign val="superscript"/>
        <sz val="9"/>
        <color indexed="8"/>
        <rFont val="Segoe UI"/>
        <family val="2"/>
      </rPr>
      <t>p</t>
    </r>
  </si>
  <si>
    <r>
      <t>A2.2. Evolución metros cúbicos de concreto premezclado por destino.
Variación anual por destino
2022 (enero) - 2023 (octubre)</t>
    </r>
    <r>
      <rPr>
        <b/>
        <vertAlign val="superscript"/>
        <sz val="9"/>
        <color indexed="8"/>
        <rFont val="Segoe UI"/>
        <family val="2"/>
      </rPr>
      <t>p</t>
    </r>
  </si>
  <si>
    <r>
      <t>A2.3. Evolución metros cúbicos de concreto premezclado por destino.
Variación año corrido por destino
2022 (enero) - 2023 (octubre)</t>
    </r>
    <r>
      <rPr>
        <b/>
        <vertAlign val="superscript"/>
        <sz val="9"/>
        <rFont val="Segoe UI"/>
        <family val="2"/>
      </rPr>
      <t>p</t>
    </r>
  </si>
  <si>
    <r>
      <t>A3.1.  Evolución metros cúbicos de concreto premezclado por departamento. 
Producción según  departamento
2022 (enero) - 2023 (octubre)</t>
    </r>
    <r>
      <rPr>
        <b/>
        <vertAlign val="superscript"/>
        <sz val="9"/>
        <rFont val="Segoe UI"/>
        <family val="2"/>
      </rPr>
      <t>p</t>
    </r>
  </si>
  <si>
    <r>
      <t>A3.2.  Evolución metros cúbicos de concreto premezclado por departamento.  
Variación anual por departamento
2022 (enero) - 2023 (octubre)</t>
    </r>
    <r>
      <rPr>
        <b/>
        <vertAlign val="superscript"/>
        <sz val="9"/>
        <rFont val="Segoe UI"/>
        <family val="2"/>
      </rPr>
      <t>p</t>
    </r>
  </si>
  <si>
    <r>
      <t>A3.3.  Evolución metros cúbicos de concreto premezclado por departamento.
Variación año corrido por departamento. 
2022 (enero) - 2023 (octubre)</t>
    </r>
    <r>
      <rPr>
        <b/>
        <vertAlign val="superscript"/>
        <sz val="9"/>
        <rFont val="Segoe UI"/>
        <family val="2"/>
      </rPr>
      <t>p</t>
    </r>
  </si>
  <si>
    <r>
      <t>A4. Metros cúbicos de concreto premezclado - destino por departamento. 
Producción según  destino por departamento
 2022 (enero) - 2023 (octubre)</t>
    </r>
    <r>
      <rPr>
        <b/>
        <vertAlign val="superscript"/>
        <sz val="9"/>
        <color indexed="8"/>
        <rFont val="Segoe UI"/>
        <family val="2"/>
      </rPr>
      <t>p</t>
    </r>
  </si>
  <si>
    <r>
      <t>A5. Variaciones de la producción de metros cúbicos de concreto premezclado EC                                                                                                                                                                                                           Total nacional 
Octubre 2023</t>
    </r>
    <r>
      <rPr>
        <b/>
        <vertAlign val="superscript"/>
        <sz val="9"/>
        <color indexed="8"/>
        <rFont val="Segoe UI"/>
        <family val="2"/>
      </rPr>
      <t>p</t>
    </r>
    <r>
      <rPr>
        <b/>
        <sz val="9"/>
        <color indexed="8"/>
        <rFont val="Segoe UI"/>
        <family val="2"/>
      </rPr>
      <t xml:space="preserve"> </t>
    </r>
  </si>
  <si>
    <t>Oct 2023 vs oct 2022</t>
  </si>
  <si>
    <t>Ene - oct 2023 vs ene - oct 2022</t>
  </si>
  <si>
    <t>n.d</t>
  </si>
  <si>
    <t>n.d (no disponible o calculable)</t>
  </si>
  <si>
    <r>
      <rPr>
        <b/>
        <sz val="8"/>
        <color theme="1"/>
        <rFont val="Segoe UI"/>
        <family val="2"/>
      </rPr>
      <t>NOTA</t>
    </r>
    <r>
      <rPr>
        <sz val="8"/>
        <color theme="1"/>
        <rFont val="Segoe UI"/>
        <family val="2"/>
      </rPr>
      <t>: se realiza ajuste en los períodos enero 2022 a septiembre 2023 en los destinos Vivienda, Obras Civiles, Edificaciones y Otros y en los departamentos de Bolívar, Antioquia y el grupo del Resto, con ocasión de entrega extemporánea de información de parte de las fuentes. Se presentan modificaciones en la información publicada en el período septiembre 2023, debido a la incorporación de información de fuentes que no habían rendido y en su momento se habían imputado.</t>
    </r>
  </si>
  <si>
    <r>
      <rPr>
        <b/>
        <sz val="8"/>
        <rFont val="Segoe UI"/>
        <family val="2"/>
      </rPr>
      <t>NOTA</t>
    </r>
    <r>
      <rPr>
        <sz val="8"/>
        <rFont val="Segoe UI"/>
        <family val="2"/>
      </rPr>
      <t>: se realiza ajuste en los períodos enero 2022 a septiembre 2023 en los destinos Vivienda, Obras Civiles, Edificaciones y Otros y en los departamentos de Bolívar, Antioquia y el grupo del Resto, con ocasión de entrega extemporánea de información de parte de las fuentes. Se presentan modificaciones en la información publicada en el período septiembre 2023, debido a la incorporación de información de fuentes que no habían rendido y en su momento se habían imputado.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</si>
</sst>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64">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170" fontId="0" fillId="4" borderId="0" xfId="0" applyNumberFormat="1" applyFill="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0" fontId="46" fillId="0" borderId="8" xfId="5" quotePrefix="1" applyFont="1" applyBorder="1" applyAlignment="1">
      <alignment horizontal="left" vertical="center"/>
    </xf>
    <xf numFmtId="0" fontId="46" fillId="0" borderId="8" xfId="5" quotePrefix="1" applyFont="1" applyBorder="1" applyAlignment="1">
      <alignment horizontal="left"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0" fontId="27" fillId="5" borderId="3" xfId="5" applyFont="1" applyFill="1" applyBorder="1" applyAlignment="1">
      <alignment horizontal="center"/>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3" fontId="47" fillId="4" borderId="10" xfId="3" applyNumberFormat="1" applyFont="1" applyFill="1" applyBorder="1" applyAlignment="1">
      <alignment horizontal="center"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755606"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44625" cy="571499"/>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xdr:row>
      <xdr:rowOff>89648</xdr:rowOff>
    </xdr:from>
    <xdr:to>
      <xdr:col>8</xdr:col>
      <xdr:colOff>56029</xdr:colOff>
      <xdr:row>1</xdr:row>
      <xdr:rowOff>585508</xdr:rowOff>
    </xdr:to>
    <xdr:grpSp>
      <xdr:nvGrpSpPr>
        <xdr:cNvPr id="2" name="Grupo 1">
          <a:extLst>
            <a:ext uri="{FF2B5EF4-FFF2-40B4-BE49-F238E27FC236}">
              <a16:creationId xmlns:a16="http://schemas.microsoft.com/office/drawing/2014/main" id="{ABA20579-E451-4E19-BA21-BEA5A64B4BC8}"/>
            </a:ext>
          </a:extLst>
        </xdr:cNvPr>
        <xdr:cNvGrpSpPr>
          <a:grpSpLocks/>
        </xdr:cNvGrpSpPr>
      </xdr:nvGrpSpPr>
      <xdr:grpSpPr bwMode="auto">
        <a:xfrm>
          <a:off x="11206" y="773207"/>
          <a:ext cx="6533029" cy="495860"/>
          <a:chOff x="288407" y="268532"/>
          <a:chExt cx="7694160" cy="447675"/>
        </a:xfrm>
      </xdr:grpSpPr>
      <xdr:pic>
        <xdr:nvPicPr>
          <xdr:cNvPr id="4" name="Imagen 17">
            <a:extLst>
              <a:ext uri="{FF2B5EF4-FFF2-40B4-BE49-F238E27FC236}">
                <a16:creationId xmlns:a16="http://schemas.microsoft.com/office/drawing/2014/main" id="{1D87339D-4519-4CA5-A108-581E6E406A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98E6A57-0232-3EB3-47CF-8F6EE47044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22411</xdr:colOff>
      <xdr:row>1</xdr:row>
      <xdr:rowOff>123264</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372660" cy="94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302558</xdr:rowOff>
    </xdr:from>
    <xdr:to>
      <xdr:col>13</xdr:col>
      <xdr:colOff>44823</xdr:colOff>
      <xdr:row>0</xdr:row>
      <xdr:rowOff>663947</xdr:rowOff>
    </xdr:to>
    <xdr:grpSp>
      <xdr:nvGrpSpPr>
        <xdr:cNvPr id="2" name="Grupo 1">
          <a:extLst>
            <a:ext uri="{FF2B5EF4-FFF2-40B4-BE49-F238E27FC236}">
              <a16:creationId xmlns:a16="http://schemas.microsoft.com/office/drawing/2014/main" id="{58E53FF7-EFB0-4A56-A1BC-19F17F9CEDF1}"/>
            </a:ext>
          </a:extLst>
        </xdr:cNvPr>
        <xdr:cNvGrpSpPr>
          <a:grpSpLocks/>
        </xdr:cNvGrpSpPr>
      </xdr:nvGrpSpPr>
      <xdr:grpSpPr bwMode="auto">
        <a:xfrm>
          <a:off x="0" y="302558"/>
          <a:ext cx="5423647" cy="361389"/>
          <a:chOff x="288407" y="268532"/>
          <a:chExt cx="7694160" cy="447675"/>
        </a:xfrm>
      </xdr:grpSpPr>
      <xdr:pic>
        <xdr:nvPicPr>
          <xdr:cNvPr id="4" name="Imagen 17">
            <a:extLst>
              <a:ext uri="{FF2B5EF4-FFF2-40B4-BE49-F238E27FC236}">
                <a16:creationId xmlns:a16="http://schemas.microsoft.com/office/drawing/2014/main" id="{5F676B4F-BA1D-96EE-44AA-F2C987FA7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F76872B-E3C2-FEAB-2D8B-B337C62FAE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61" t="s">
        <v>51</v>
      </c>
      <c r="C3" s="262"/>
      <c r="D3" s="262"/>
      <c r="E3" s="262"/>
      <c r="F3" s="262"/>
      <c r="G3" s="262"/>
      <c r="H3" s="262"/>
      <c r="I3" s="263"/>
    </row>
    <row r="4" spans="2:15" ht="15.75" customHeight="1" x14ac:dyDescent="0.2">
      <c r="B4" s="264"/>
      <c r="C4" s="265"/>
      <c r="D4" s="265"/>
      <c r="E4" s="265"/>
      <c r="F4" s="265"/>
      <c r="G4" s="265"/>
      <c r="H4" s="265"/>
      <c r="I4" s="266"/>
    </row>
    <row r="5" spans="2:15" ht="12" customHeight="1" x14ac:dyDescent="0.2">
      <c r="B5" s="267" t="s">
        <v>52</v>
      </c>
      <c r="C5" s="268"/>
      <c r="D5" s="268"/>
      <c r="E5" s="268"/>
      <c r="F5" s="268"/>
      <c r="G5" s="268"/>
      <c r="H5" s="268"/>
      <c r="I5" s="269"/>
    </row>
    <row r="6" spans="2:15" ht="12" customHeight="1" x14ac:dyDescent="0.2">
      <c r="B6" s="270"/>
      <c r="C6" s="271"/>
      <c r="D6" s="271"/>
      <c r="E6" s="271"/>
      <c r="F6" s="271"/>
      <c r="G6" s="271"/>
      <c r="H6" s="271"/>
      <c r="I6" s="272"/>
    </row>
    <row r="7" spans="2:15" ht="12" customHeight="1" x14ac:dyDescent="0.2">
      <c r="B7" s="270"/>
      <c r="C7" s="271"/>
      <c r="D7" s="271"/>
      <c r="E7" s="271"/>
      <c r="F7" s="271"/>
      <c r="G7" s="271"/>
      <c r="H7" s="271"/>
      <c r="I7" s="272"/>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7"/>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3"/>
      <c r="D16" s="273"/>
      <c r="E16" s="273"/>
      <c r="F16" s="273"/>
      <c r="G16" s="273"/>
      <c r="H16" s="273"/>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5"/>
  <sheetViews>
    <sheetView showGridLines="0" zoomScale="80" zoomScaleNormal="80" workbookViewId="0">
      <pane ySplit="7" topLeftCell="A8" activePane="bottomLeft" state="frozen"/>
      <selection pane="bottomLeft" activeCell="A8" sqref="A8"/>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65" t="s">
        <v>41</v>
      </c>
      <c r="B3" s="265"/>
      <c r="C3" s="265"/>
      <c r="D3" s="265"/>
      <c r="E3" s="265"/>
      <c r="F3" s="265"/>
      <c r="G3" s="265"/>
      <c r="H3" s="3"/>
    </row>
    <row r="4" spans="1:10" ht="15.75" customHeight="1" x14ac:dyDescent="0.2">
      <c r="A4" s="265"/>
      <c r="B4" s="265"/>
      <c r="C4" s="265"/>
      <c r="D4" s="265"/>
      <c r="E4" s="265"/>
      <c r="F4" s="265"/>
      <c r="G4" s="265"/>
      <c r="H4" s="3"/>
    </row>
    <row r="5" spans="1:10" s="21" customFormat="1" ht="28.5" customHeight="1" x14ac:dyDescent="0.2">
      <c r="A5" s="281" t="s">
        <v>89</v>
      </c>
      <c r="B5" s="281"/>
      <c r="C5" s="281"/>
      <c r="D5" s="281"/>
      <c r="E5" s="281"/>
      <c r="F5" s="281"/>
      <c r="G5" s="282"/>
      <c r="H5" s="22"/>
    </row>
    <row r="6" spans="1:10" ht="23.25" customHeight="1" x14ac:dyDescent="0.25">
      <c r="A6" s="279" t="s">
        <v>0</v>
      </c>
      <c r="B6" s="279" t="s">
        <v>1</v>
      </c>
      <c r="C6" s="279" t="s">
        <v>26</v>
      </c>
      <c r="D6" s="279"/>
      <c r="E6" s="283" t="s">
        <v>65</v>
      </c>
      <c r="F6" s="279"/>
      <c r="G6" s="284"/>
      <c r="H6" s="4"/>
    </row>
    <row r="7" spans="1:10" ht="23.25" customHeight="1" x14ac:dyDescent="0.25">
      <c r="A7" s="280"/>
      <c r="B7" s="280"/>
      <c r="C7" s="280" t="s">
        <v>15</v>
      </c>
      <c r="D7" s="280"/>
      <c r="E7" s="50" t="s">
        <v>14</v>
      </c>
      <c r="F7" s="36" t="s">
        <v>48</v>
      </c>
      <c r="G7" s="51" t="s">
        <v>27</v>
      </c>
      <c r="H7" s="4"/>
    </row>
    <row r="8" spans="1:10" ht="15" customHeight="1" x14ac:dyDescent="0.25">
      <c r="A8" s="84">
        <v>2022</v>
      </c>
      <c r="B8" s="43" t="s">
        <v>2</v>
      </c>
      <c r="C8" s="101">
        <v>539999.49973388587</v>
      </c>
      <c r="D8" s="43"/>
      <c r="E8" s="48">
        <v>0</v>
      </c>
      <c r="F8" s="48">
        <v>0</v>
      </c>
      <c r="G8" s="49" t="s">
        <v>100</v>
      </c>
      <c r="H8" s="4"/>
      <c r="I8" s="58"/>
      <c r="J8" s="175"/>
    </row>
    <row r="9" spans="1:10" ht="15" customHeight="1" x14ac:dyDescent="0.25">
      <c r="A9" s="84"/>
      <c r="B9" s="38" t="s">
        <v>3</v>
      </c>
      <c r="C9" s="100">
        <v>650606.79721698083</v>
      </c>
      <c r="D9" s="38"/>
      <c r="E9" s="46">
        <v>0</v>
      </c>
      <c r="F9" s="46">
        <v>0</v>
      </c>
      <c r="G9" s="47" t="s">
        <v>100</v>
      </c>
      <c r="H9" s="4"/>
      <c r="I9" s="58"/>
      <c r="J9" s="175"/>
    </row>
    <row r="10" spans="1:10" ht="15" customHeight="1" x14ac:dyDescent="0.25">
      <c r="A10" s="84"/>
      <c r="B10" s="43" t="s">
        <v>4</v>
      </c>
      <c r="C10" s="101">
        <v>709730.32603706454</v>
      </c>
      <c r="D10" s="43"/>
      <c r="E10" s="48">
        <v>0</v>
      </c>
      <c r="F10" s="48">
        <v>0</v>
      </c>
      <c r="G10" s="49" t="s">
        <v>100</v>
      </c>
      <c r="H10" s="4"/>
      <c r="I10" s="58"/>
      <c r="J10" s="175"/>
    </row>
    <row r="11" spans="1:10" ht="15" customHeight="1" x14ac:dyDescent="0.25">
      <c r="A11" s="84"/>
      <c r="B11" s="38" t="s">
        <v>5</v>
      </c>
      <c r="C11" s="100">
        <v>623495.98080178921</v>
      </c>
      <c r="D11" s="38"/>
      <c r="E11" s="46">
        <v>0</v>
      </c>
      <c r="F11" s="46">
        <v>0</v>
      </c>
      <c r="G11" s="47" t="s">
        <v>100</v>
      </c>
      <c r="H11" s="4"/>
      <c r="I11" s="58"/>
      <c r="J11" s="175"/>
    </row>
    <row r="12" spans="1:10" ht="15" customHeight="1" x14ac:dyDescent="0.25">
      <c r="A12" s="84"/>
      <c r="B12" s="43" t="s">
        <v>6</v>
      </c>
      <c r="C12" s="101">
        <v>655514.83969868964</v>
      </c>
      <c r="D12" s="43"/>
      <c r="E12" s="48">
        <v>0</v>
      </c>
      <c r="F12" s="48">
        <v>0</v>
      </c>
      <c r="G12" s="49" t="s">
        <v>100</v>
      </c>
      <c r="H12" s="4"/>
      <c r="I12" s="58"/>
      <c r="J12" s="175"/>
    </row>
    <row r="13" spans="1:10" ht="15" customHeight="1" x14ac:dyDescent="0.25">
      <c r="A13" s="84"/>
      <c r="B13" s="38" t="s">
        <v>7</v>
      </c>
      <c r="C13" s="100">
        <v>642677.82051692752</v>
      </c>
      <c r="D13" s="38"/>
      <c r="E13" s="46">
        <v>0</v>
      </c>
      <c r="F13" s="46">
        <v>0</v>
      </c>
      <c r="G13" s="47" t="s">
        <v>100</v>
      </c>
      <c r="H13" s="4"/>
      <c r="I13" s="58"/>
      <c r="J13" s="175"/>
    </row>
    <row r="14" spans="1:10" ht="15" customHeight="1" x14ac:dyDescent="0.25">
      <c r="A14" s="84"/>
      <c r="B14" s="43" t="s">
        <v>8</v>
      </c>
      <c r="C14" s="101">
        <v>658550.34020950319</v>
      </c>
      <c r="D14" s="43"/>
      <c r="E14" s="48">
        <v>0</v>
      </c>
      <c r="F14" s="48">
        <v>0</v>
      </c>
      <c r="G14" s="49" t="s">
        <v>100</v>
      </c>
      <c r="H14" s="4"/>
      <c r="I14" s="58"/>
      <c r="J14" s="175"/>
    </row>
    <row r="15" spans="1:10" ht="15" customHeight="1" x14ac:dyDescent="0.25">
      <c r="A15" s="84"/>
      <c r="B15" s="38" t="s">
        <v>9</v>
      </c>
      <c r="C15" s="100">
        <v>724313.96485782636</v>
      </c>
      <c r="D15" s="38"/>
      <c r="E15" s="46">
        <v>0</v>
      </c>
      <c r="F15" s="46">
        <v>0</v>
      </c>
      <c r="G15" s="47" t="s">
        <v>100</v>
      </c>
      <c r="H15" s="4"/>
      <c r="I15" s="58"/>
      <c r="J15" s="175"/>
    </row>
    <row r="16" spans="1:10" ht="15" customHeight="1" x14ac:dyDescent="0.25">
      <c r="A16" s="84"/>
      <c r="B16" s="43" t="s">
        <v>10</v>
      </c>
      <c r="C16" s="101">
        <v>716761.31041455781</v>
      </c>
      <c r="D16" s="43"/>
      <c r="E16" s="48">
        <v>0</v>
      </c>
      <c r="F16" s="48">
        <v>0</v>
      </c>
      <c r="G16" s="49" t="s">
        <v>100</v>
      </c>
      <c r="H16" s="4"/>
      <c r="I16" s="58"/>
      <c r="J16" s="175"/>
    </row>
    <row r="17" spans="1:10" ht="15" customHeight="1" x14ac:dyDescent="0.25">
      <c r="A17" s="84"/>
      <c r="B17" s="38" t="s">
        <v>11</v>
      </c>
      <c r="C17" s="100">
        <v>694350.88648173027</v>
      </c>
      <c r="D17" s="38"/>
      <c r="E17" s="46">
        <v>0</v>
      </c>
      <c r="F17" s="46">
        <v>0</v>
      </c>
      <c r="G17" s="47" t="s">
        <v>100</v>
      </c>
      <c r="H17" s="4"/>
      <c r="I17" s="58"/>
      <c r="J17" s="175"/>
    </row>
    <row r="18" spans="1:10" ht="15" customHeight="1" x14ac:dyDescent="0.25">
      <c r="A18" s="84"/>
      <c r="B18" s="43" t="s">
        <v>12</v>
      </c>
      <c r="C18" s="101">
        <v>709692.93307044089</v>
      </c>
      <c r="D18" s="43"/>
      <c r="E18" s="48">
        <v>0</v>
      </c>
      <c r="F18" s="48">
        <v>0</v>
      </c>
      <c r="G18" s="49" t="s">
        <v>100</v>
      </c>
      <c r="H18" s="4"/>
      <c r="I18" s="58"/>
      <c r="J18" s="175"/>
    </row>
    <row r="19" spans="1:10" ht="15" customHeight="1" x14ac:dyDescent="0.25">
      <c r="A19" s="84"/>
      <c r="B19" s="38" t="s">
        <v>13</v>
      </c>
      <c r="C19" s="100">
        <v>671826.3779877359</v>
      </c>
      <c r="D19" s="38"/>
      <c r="E19" s="46">
        <v>0</v>
      </c>
      <c r="F19" s="46">
        <v>0</v>
      </c>
      <c r="G19" s="47" t="s">
        <v>100</v>
      </c>
      <c r="H19" s="4"/>
      <c r="I19" s="58"/>
      <c r="J19" s="175"/>
    </row>
    <row r="20" spans="1:10" ht="15" customHeight="1" x14ac:dyDescent="0.25">
      <c r="A20" s="84">
        <v>2023</v>
      </c>
      <c r="B20" s="43" t="s">
        <v>2</v>
      </c>
      <c r="C20" s="101">
        <v>544045.54081350926</v>
      </c>
      <c r="D20" s="43"/>
      <c r="E20" s="48">
        <v>0.74926756073246281</v>
      </c>
      <c r="F20" s="48">
        <v>0.74926756073246281</v>
      </c>
      <c r="G20" s="49" t="s">
        <v>100</v>
      </c>
      <c r="H20" s="4"/>
      <c r="I20" s="58"/>
      <c r="J20" s="175"/>
    </row>
    <row r="21" spans="1:10" ht="15" customHeight="1" x14ac:dyDescent="0.25">
      <c r="A21" s="84"/>
      <c r="B21" s="38" t="s">
        <v>3</v>
      </c>
      <c r="C21" s="100">
        <v>656288.45542784408</v>
      </c>
      <c r="D21" s="38"/>
      <c r="E21" s="46">
        <v>0.87328602086039098</v>
      </c>
      <c r="F21" s="46">
        <v>0.81703744683692037</v>
      </c>
      <c r="G21" s="47" t="s">
        <v>100</v>
      </c>
      <c r="H21" s="4"/>
      <c r="I21" s="58"/>
      <c r="J21" s="175"/>
    </row>
    <row r="22" spans="1:10" s="45" customFormat="1" ht="15" customHeight="1" x14ac:dyDescent="0.25">
      <c r="A22" s="84"/>
      <c r="B22" s="43" t="s">
        <v>4</v>
      </c>
      <c r="C22" s="101">
        <v>711987.15684525727</v>
      </c>
      <c r="D22" s="43"/>
      <c r="E22" s="48">
        <v>0.31798427168725141</v>
      </c>
      <c r="F22" s="48">
        <v>0.63065300924611734</v>
      </c>
      <c r="G22" s="49" t="s">
        <v>100</v>
      </c>
      <c r="H22" s="44"/>
      <c r="I22" s="93"/>
      <c r="J22" s="175"/>
    </row>
    <row r="23" spans="1:10" s="45" customFormat="1" ht="15" customHeight="1" x14ac:dyDescent="0.25">
      <c r="A23" s="84"/>
      <c r="B23" s="38" t="s">
        <v>5</v>
      </c>
      <c r="C23" s="100">
        <v>599043.16741901578</v>
      </c>
      <c r="D23" s="38"/>
      <c r="E23" s="46">
        <v>-3.921887892737999</v>
      </c>
      <c r="F23" s="46">
        <v>-0.49402180102482873</v>
      </c>
      <c r="G23" s="47" t="s">
        <v>100</v>
      </c>
      <c r="H23" s="44"/>
      <c r="I23" s="93"/>
      <c r="J23" s="175"/>
    </row>
    <row r="24" spans="1:10" s="45" customFormat="1" ht="15" customHeight="1" x14ac:dyDescent="0.25">
      <c r="A24" s="84"/>
      <c r="B24" s="43" t="s">
        <v>6</v>
      </c>
      <c r="C24" s="101">
        <v>702170.74002639763</v>
      </c>
      <c r="D24" s="43"/>
      <c r="E24" s="48">
        <v>7.1174438017534101</v>
      </c>
      <c r="F24" s="48">
        <v>1.0753029560714964</v>
      </c>
      <c r="G24" s="49" t="s">
        <v>100</v>
      </c>
      <c r="H24" s="44"/>
      <c r="I24" s="93"/>
      <c r="J24" s="175"/>
    </row>
    <row r="25" spans="1:10" s="45" customFormat="1" ht="15" customHeight="1" x14ac:dyDescent="0.25">
      <c r="A25" s="84"/>
      <c r="B25" s="38" t="s">
        <v>7</v>
      </c>
      <c r="C25" s="100">
        <v>665137.5479618531</v>
      </c>
      <c r="D25" s="38"/>
      <c r="E25" s="46">
        <v>3.4947102152771237</v>
      </c>
      <c r="F25" s="46">
        <v>1.4821289911928943</v>
      </c>
      <c r="G25" s="47" t="s">
        <v>100</v>
      </c>
      <c r="H25" s="44"/>
      <c r="I25" s="93"/>
      <c r="J25" s="175"/>
    </row>
    <row r="26" spans="1:10" s="45" customFormat="1" ht="15" customHeight="1" x14ac:dyDescent="0.25">
      <c r="A26" s="84"/>
      <c r="B26" s="43" t="s">
        <v>8</v>
      </c>
      <c r="C26" s="101">
        <v>653511.37349910336</v>
      </c>
      <c r="D26" s="43"/>
      <c r="E26" s="48">
        <v>-0.7651604444994291</v>
      </c>
      <c r="F26" s="48">
        <v>1.1518247282691192</v>
      </c>
      <c r="G26" s="49" t="s">
        <v>100</v>
      </c>
      <c r="H26" s="44"/>
      <c r="I26" s="93"/>
      <c r="J26" s="176"/>
    </row>
    <row r="27" spans="1:10" s="45" customFormat="1" ht="15" customHeight="1" x14ac:dyDescent="0.25">
      <c r="A27" s="84"/>
      <c r="B27" s="38" t="s">
        <v>9</v>
      </c>
      <c r="C27" s="100">
        <v>691048.22003723145</v>
      </c>
      <c r="D27" s="38"/>
      <c r="E27" s="46">
        <v>-4.5927244861452436</v>
      </c>
      <c r="F27" s="46">
        <v>0.35241156827872544</v>
      </c>
      <c r="G27" s="47" t="s">
        <v>100</v>
      </c>
      <c r="H27" s="44"/>
      <c r="I27" s="93"/>
      <c r="J27" s="176"/>
    </row>
    <row r="28" spans="1:10" s="45" customFormat="1" ht="15" customHeight="1" x14ac:dyDescent="0.25">
      <c r="A28" s="84"/>
      <c r="B28" s="43" t="s">
        <v>10</v>
      </c>
      <c r="C28" s="101">
        <v>713502.24000000011</v>
      </c>
      <c r="D28" s="43"/>
      <c r="E28" s="48">
        <v>-0.45469396397429307</v>
      </c>
      <c r="F28" s="48">
        <v>0.2547188756979466</v>
      </c>
      <c r="G28" s="49" t="s">
        <v>100</v>
      </c>
      <c r="H28" s="44"/>
      <c r="I28" s="93"/>
      <c r="J28" s="176"/>
    </row>
    <row r="29" spans="1:10" s="45" customFormat="1" ht="15" customHeight="1" x14ac:dyDescent="0.25">
      <c r="A29" s="122"/>
      <c r="B29" s="246" t="s">
        <v>11</v>
      </c>
      <c r="C29" s="247">
        <v>669238.48000000021</v>
      </c>
      <c r="D29" s="246"/>
      <c r="E29" s="248">
        <v>-3.6166737841978573</v>
      </c>
      <c r="F29" s="248">
        <v>-0.15158466236101731</v>
      </c>
      <c r="G29" s="249" t="s">
        <v>100</v>
      </c>
      <c r="H29" s="44"/>
      <c r="I29" s="93"/>
      <c r="J29" s="176"/>
    </row>
    <row r="30" spans="1:10" ht="15" customHeight="1" x14ac:dyDescent="0.25">
      <c r="A30" s="84"/>
      <c r="B30" s="43"/>
      <c r="D30" s="43"/>
      <c r="E30" s="48"/>
      <c r="F30" s="48"/>
      <c r="G30" s="48"/>
      <c r="H30" s="4"/>
      <c r="I30" s="58"/>
      <c r="J30" s="171"/>
    </row>
    <row r="31" spans="1:10" ht="14.25" customHeight="1" x14ac:dyDescent="0.25">
      <c r="A31" s="84"/>
      <c r="B31" s="43"/>
      <c r="C31" s="101"/>
      <c r="D31" s="43"/>
      <c r="E31" s="48"/>
      <c r="F31" s="48"/>
      <c r="G31" s="48"/>
      <c r="H31" s="4"/>
    </row>
    <row r="32" spans="1:10" ht="15" customHeight="1" x14ac:dyDescent="0.25">
      <c r="A32" s="277" t="s">
        <v>53</v>
      </c>
      <c r="B32" s="278"/>
      <c r="C32" s="278"/>
      <c r="D32" s="278"/>
      <c r="E32" s="278"/>
      <c r="F32" s="278"/>
      <c r="G32" s="174"/>
      <c r="H32" s="4"/>
    </row>
    <row r="33" spans="1:8" ht="17.25" customHeight="1" x14ac:dyDescent="0.25">
      <c r="A33" s="39" t="s">
        <v>16</v>
      </c>
      <c r="B33" s="40"/>
      <c r="C33" s="40"/>
      <c r="D33" s="40"/>
      <c r="E33" s="40"/>
      <c r="F33" s="40"/>
      <c r="G33" s="14"/>
      <c r="H33" s="4"/>
    </row>
    <row r="34" spans="1:8" ht="17.25" customHeight="1" x14ac:dyDescent="0.25">
      <c r="A34" s="39" t="s">
        <v>54</v>
      </c>
      <c r="B34" s="40"/>
      <c r="C34" s="40"/>
      <c r="D34" s="40"/>
      <c r="E34" s="40"/>
      <c r="F34" s="40"/>
      <c r="G34" s="15"/>
      <c r="H34" s="4"/>
    </row>
    <row r="35" spans="1:8" ht="17.25" customHeight="1" x14ac:dyDescent="0.25">
      <c r="A35" s="39" t="s">
        <v>101</v>
      </c>
      <c r="B35" s="40"/>
      <c r="C35" s="40"/>
      <c r="D35" s="40"/>
      <c r="E35" s="40"/>
      <c r="F35" s="40"/>
      <c r="G35" s="15"/>
      <c r="H35" s="4"/>
    </row>
    <row r="36" spans="1:8" ht="33" customHeight="1" x14ac:dyDescent="0.25">
      <c r="A36" s="285" t="s">
        <v>88</v>
      </c>
      <c r="B36" s="275"/>
      <c r="C36" s="275"/>
      <c r="D36" s="275"/>
      <c r="E36" s="275"/>
      <c r="F36" s="275"/>
      <c r="G36" s="276"/>
      <c r="H36" s="4"/>
    </row>
    <row r="37" spans="1:8" ht="56.25" customHeight="1" x14ac:dyDescent="0.25">
      <c r="A37" s="274" t="s">
        <v>103</v>
      </c>
      <c r="B37" s="275"/>
      <c r="C37" s="275"/>
      <c r="D37" s="275"/>
      <c r="E37" s="275"/>
      <c r="F37" s="275"/>
      <c r="G37" s="276"/>
      <c r="H37" s="4"/>
    </row>
    <row r="38" spans="1:8" ht="16.5" customHeight="1" x14ac:dyDescent="0.25">
      <c r="A38" s="41" t="s">
        <v>87</v>
      </c>
      <c r="B38" s="40"/>
      <c r="C38" s="40"/>
      <c r="D38" s="40"/>
      <c r="E38" s="42"/>
      <c r="F38" s="42"/>
      <c r="G38" s="16"/>
      <c r="H38" s="4"/>
    </row>
    <row r="39" spans="1:8" ht="4.5" customHeight="1" x14ac:dyDescent="0.25">
      <c r="A39" s="17"/>
      <c r="B39" s="18"/>
      <c r="C39" s="19"/>
      <c r="D39" s="18"/>
      <c r="E39" s="18"/>
      <c r="F39" s="18"/>
      <c r="G39" s="20"/>
      <c r="H39" s="7"/>
    </row>
    <row r="40" spans="1:8" ht="15" x14ac:dyDescent="0.25">
      <c r="A40" s="4"/>
      <c r="B40" s="4"/>
      <c r="C40" s="5"/>
      <c r="D40" s="4"/>
      <c r="E40" s="4"/>
      <c r="F40" s="4"/>
      <c r="G40" s="4"/>
    </row>
    <row r="41" spans="1:8" ht="15" x14ac:dyDescent="0.25">
      <c r="A41" s="4"/>
      <c r="B41" s="4"/>
      <c r="C41" s="4"/>
      <c r="D41" s="4"/>
      <c r="E41" s="4"/>
      <c r="F41" s="4"/>
      <c r="G41" s="4"/>
    </row>
    <row r="42" spans="1:8" ht="15" x14ac:dyDescent="0.25">
      <c r="A42" s="4"/>
      <c r="B42" s="4"/>
      <c r="C42" s="4"/>
      <c r="D42" s="4"/>
      <c r="E42" s="4"/>
      <c r="F42" s="4"/>
      <c r="G42" s="4"/>
      <c r="H42" s="8"/>
    </row>
    <row r="43" spans="1:8" ht="12.75" customHeight="1" x14ac:dyDescent="0.25">
      <c r="A43" s="4"/>
      <c r="B43" s="4"/>
      <c r="C43" s="4"/>
      <c r="D43" s="4"/>
      <c r="E43" s="4"/>
      <c r="F43" s="4"/>
      <c r="G43" s="4"/>
      <c r="H43" s="8"/>
    </row>
    <row r="44" spans="1:8" ht="15" x14ac:dyDescent="0.25">
      <c r="A44" s="4"/>
      <c r="B44" s="4"/>
      <c r="C44" s="4"/>
      <c r="D44" s="4"/>
      <c r="E44" s="4"/>
      <c r="F44" s="4"/>
      <c r="G44" s="4"/>
    </row>
    <row r="45" spans="1:8" ht="15" x14ac:dyDescent="0.25">
      <c r="A45" s="4"/>
      <c r="B45" s="4"/>
      <c r="C45" s="4"/>
      <c r="D45" s="4"/>
      <c r="E45" s="4"/>
      <c r="F45" s="4"/>
      <c r="G45" s="4"/>
    </row>
    <row r="46" spans="1:8" ht="15" x14ac:dyDescent="0.25">
      <c r="A46" s="4"/>
      <c r="B46" s="4"/>
      <c r="C46" s="4"/>
      <c r="D46" s="4"/>
      <c r="E46" s="4"/>
      <c r="F46" s="4"/>
      <c r="G46" s="4"/>
    </row>
    <row r="47" spans="1:8" ht="15" x14ac:dyDescent="0.25">
      <c r="A47" s="4"/>
      <c r="B47" s="4"/>
      <c r="C47" s="4"/>
      <c r="D47" s="4"/>
      <c r="E47" s="4"/>
      <c r="F47" s="4"/>
      <c r="G47" s="4"/>
    </row>
    <row r="48" spans="1:8" ht="15" x14ac:dyDescent="0.25">
      <c r="A48" s="4"/>
      <c r="B48" s="4"/>
      <c r="C48" s="4"/>
      <c r="D48" s="4"/>
      <c r="E48" s="4"/>
      <c r="F48" s="4"/>
      <c r="G48" s="4"/>
    </row>
    <row r="49" spans="1:8" ht="15" x14ac:dyDescent="0.25">
      <c r="A49" s="4"/>
      <c r="B49" s="4"/>
      <c r="C49" s="4"/>
      <c r="D49" s="4"/>
      <c r="E49" s="4"/>
      <c r="F49" s="4"/>
      <c r="G49" s="4"/>
    </row>
    <row r="50" spans="1:8" ht="15" x14ac:dyDescent="0.25">
      <c r="A50" s="4"/>
      <c r="B50" s="4"/>
      <c r="C50" s="4"/>
      <c r="D50" s="4"/>
      <c r="E50" s="4"/>
      <c r="F50" s="4"/>
      <c r="G50" s="4"/>
      <c r="H50" s="9"/>
    </row>
    <row r="51" spans="1:8" x14ac:dyDescent="0.2">
      <c r="A51" s="10"/>
      <c r="B51" s="7"/>
      <c r="C51" s="7"/>
      <c r="D51" s="7"/>
      <c r="E51" s="11"/>
      <c r="F51" s="11"/>
      <c r="G51" s="11"/>
      <c r="H51" s="9"/>
    </row>
    <row r="52" spans="1:8" x14ac:dyDescent="0.2">
      <c r="D52" s="6"/>
      <c r="E52" s="6"/>
      <c r="F52" s="6"/>
      <c r="G52" s="6"/>
      <c r="H52" s="9"/>
    </row>
    <row r="53" spans="1:8" x14ac:dyDescent="0.2">
      <c r="E53" s="12"/>
      <c r="F53" s="12"/>
      <c r="G53" s="12"/>
      <c r="H53" s="9"/>
    </row>
    <row r="54" spans="1:8" ht="14.25" x14ac:dyDescent="0.2">
      <c r="E54" s="13"/>
      <c r="F54" s="13"/>
      <c r="G54" s="13"/>
    </row>
    <row r="55" spans="1:8" ht="14.25" x14ac:dyDescent="0.2">
      <c r="E55" s="13"/>
      <c r="F55" s="13"/>
      <c r="G55" s="13"/>
    </row>
    <row r="56" spans="1:8" ht="14.25" x14ac:dyDescent="0.2">
      <c r="E56" s="13"/>
      <c r="F56" s="13"/>
    </row>
    <row r="57" spans="1:8" ht="14.25" x14ac:dyDescent="0.2">
      <c r="E57" s="13"/>
      <c r="F57" s="13"/>
    </row>
    <row r="62" spans="1:8" x14ac:dyDescent="0.2">
      <c r="G62" s="9"/>
    </row>
    <row r="63" spans="1:8" x14ac:dyDescent="0.2">
      <c r="G63" s="9"/>
    </row>
    <row r="64" spans="1:8" x14ac:dyDescent="0.2">
      <c r="G64" s="9"/>
    </row>
    <row r="65" spans="7:7" x14ac:dyDescent="0.2">
      <c r="G65" s="9"/>
    </row>
  </sheetData>
  <mergeCells count="10">
    <mergeCell ref="A37:G37"/>
    <mergeCell ref="A32:F32"/>
    <mergeCell ref="D6:D7"/>
    <mergeCell ref="A5:G5"/>
    <mergeCell ref="A3:G4"/>
    <mergeCell ref="E6:G6"/>
    <mergeCell ref="B6:B7"/>
    <mergeCell ref="A6:A7"/>
    <mergeCell ref="C6:C7"/>
    <mergeCell ref="A36:G36"/>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4"/>
  <sheetViews>
    <sheetView showGridLines="0" zoomScale="80" zoomScaleNormal="80" workbookViewId="0">
      <pane ySplit="7" topLeftCell="A8" activePane="bottomLeft" state="frozen"/>
      <selection pane="bottomLeft" activeCell="A8" sqref="A8"/>
    </sheetView>
  </sheetViews>
  <sheetFormatPr baseColWidth="10" defaultRowHeight="14.25" x14ac:dyDescent="0.25"/>
  <cols>
    <col min="1" max="1" width="8.140625" style="178" customWidth="1"/>
    <col min="2" max="2" width="7.5703125" style="178" customWidth="1"/>
    <col min="3" max="3" width="14.5703125" style="178" customWidth="1"/>
    <col min="4" max="4" width="20.28515625" style="178" customWidth="1"/>
    <col min="5" max="5" width="18.7109375" style="178" customWidth="1"/>
    <col min="6" max="6" width="1.42578125" style="178" customWidth="1"/>
    <col min="7" max="12" width="17.140625" style="178" customWidth="1"/>
    <col min="13" max="13" width="16" style="178" customWidth="1"/>
    <col min="14" max="14" width="12.7109375" style="178" customWidth="1"/>
    <col min="15" max="15" width="13.28515625" style="178" customWidth="1"/>
    <col min="16" max="16" width="3.28515625" style="178" customWidth="1"/>
    <col min="17" max="21" width="15" style="178" customWidth="1"/>
    <col min="22" max="22" width="0.7109375" style="178" customWidth="1"/>
    <col min="23" max="31" width="15" style="178" customWidth="1"/>
    <col min="32" max="32" width="2.7109375" style="178" customWidth="1"/>
    <col min="33" max="37" width="15" style="178" customWidth="1"/>
    <col min="38" max="38" width="1.42578125" style="178" customWidth="1"/>
    <col min="39" max="47" width="15" style="178" customWidth="1"/>
    <col min="48" max="48" width="2.7109375" style="178" customWidth="1"/>
    <col min="49" max="16384" width="11.42578125" style="178"/>
  </cols>
  <sheetData>
    <row r="1" spans="1:47" ht="46.5" customHeight="1" x14ac:dyDescent="0.25"/>
    <row r="2" spans="1:47" ht="23.25" customHeight="1" x14ac:dyDescent="0.25"/>
    <row r="3" spans="1:47" ht="21.75" customHeight="1" x14ac:dyDescent="0.25">
      <c r="A3" s="286" t="s">
        <v>41</v>
      </c>
      <c r="B3" s="286"/>
      <c r="C3" s="286"/>
      <c r="D3" s="286"/>
      <c r="E3" s="286"/>
      <c r="F3" s="286"/>
      <c r="G3" s="286"/>
      <c r="H3" s="286"/>
      <c r="I3" s="286"/>
      <c r="J3" s="286"/>
      <c r="K3" s="286"/>
      <c r="L3" s="286"/>
      <c r="M3" s="286"/>
      <c r="N3" s="286"/>
      <c r="O3" s="286"/>
    </row>
    <row r="4" spans="1:47" ht="21.75" customHeight="1" x14ac:dyDescent="0.25">
      <c r="A4" s="286"/>
      <c r="B4" s="286"/>
      <c r="C4" s="286"/>
      <c r="D4" s="286"/>
      <c r="E4" s="286"/>
      <c r="F4" s="286"/>
      <c r="G4" s="286"/>
      <c r="H4" s="286"/>
      <c r="I4" s="286"/>
      <c r="J4" s="286"/>
      <c r="K4" s="286"/>
      <c r="L4" s="286"/>
      <c r="M4" s="286"/>
      <c r="N4" s="286"/>
      <c r="O4" s="286"/>
    </row>
    <row r="5" spans="1:47" s="179" customFormat="1" ht="46.5" customHeight="1" x14ac:dyDescent="0.2">
      <c r="A5" s="287" t="s">
        <v>90</v>
      </c>
      <c r="B5" s="288"/>
      <c r="C5" s="288"/>
      <c r="D5" s="288"/>
      <c r="E5" s="288"/>
      <c r="F5" s="289"/>
      <c r="G5" s="288"/>
      <c r="H5" s="288"/>
      <c r="I5" s="288"/>
      <c r="J5" s="288"/>
      <c r="K5" s="288"/>
      <c r="L5" s="288"/>
      <c r="M5" s="288"/>
      <c r="N5" s="288"/>
      <c r="O5" s="290"/>
      <c r="Q5" s="291" t="s">
        <v>91</v>
      </c>
      <c r="R5" s="289"/>
      <c r="S5" s="289"/>
      <c r="T5" s="289"/>
      <c r="U5" s="289"/>
      <c r="V5" s="289"/>
      <c r="W5" s="289"/>
      <c r="X5" s="289"/>
      <c r="Y5" s="289"/>
      <c r="Z5" s="289"/>
      <c r="AA5" s="289"/>
      <c r="AB5" s="289"/>
      <c r="AC5" s="289"/>
      <c r="AD5" s="289"/>
      <c r="AE5" s="292"/>
      <c r="AF5" s="180"/>
      <c r="AG5" s="287" t="s">
        <v>92</v>
      </c>
      <c r="AH5" s="288"/>
      <c r="AI5" s="288"/>
      <c r="AJ5" s="288"/>
      <c r="AK5" s="288"/>
      <c r="AL5" s="288"/>
      <c r="AM5" s="288"/>
      <c r="AN5" s="288"/>
      <c r="AO5" s="288"/>
      <c r="AP5" s="288"/>
      <c r="AQ5" s="288"/>
      <c r="AR5" s="288"/>
      <c r="AS5" s="288"/>
      <c r="AT5" s="288"/>
      <c r="AU5" s="290"/>
    </row>
    <row r="6" spans="1:47" s="179" customFormat="1" ht="15" customHeight="1" x14ac:dyDescent="0.2">
      <c r="A6" s="297" t="s">
        <v>0</v>
      </c>
      <c r="B6" s="295" t="s">
        <v>1</v>
      </c>
      <c r="C6" s="300" t="s">
        <v>28</v>
      </c>
      <c r="D6" s="300"/>
      <c r="E6" s="300"/>
      <c r="F6" s="181"/>
      <c r="G6" s="301" t="s">
        <v>85</v>
      </c>
      <c r="H6" s="301"/>
      <c r="I6" s="301"/>
      <c r="J6" s="301"/>
      <c r="K6" s="301"/>
      <c r="L6" s="301"/>
      <c r="M6" s="293" t="s">
        <v>30</v>
      </c>
      <c r="N6" s="293" t="s">
        <v>25</v>
      </c>
      <c r="O6" s="295" t="s">
        <v>17</v>
      </c>
      <c r="Q6" s="297" t="s">
        <v>0</v>
      </c>
      <c r="R6" s="293" t="s">
        <v>1</v>
      </c>
      <c r="S6" s="300" t="s">
        <v>28</v>
      </c>
      <c r="T6" s="300"/>
      <c r="U6" s="300"/>
      <c r="V6" s="181"/>
      <c r="W6" s="301" t="s">
        <v>85</v>
      </c>
      <c r="X6" s="301"/>
      <c r="Y6" s="301"/>
      <c r="Z6" s="301"/>
      <c r="AA6" s="301"/>
      <c r="AB6" s="301"/>
      <c r="AC6" s="293" t="s">
        <v>30</v>
      </c>
      <c r="AD6" s="293" t="s">
        <v>25</v>
      </c>
      <c r="AE6" s="295" t="s">
        <v>17</v>
      </c>
      <c r="AF6" s="182"/>
      <c r="AG6" s="297" t="s">
        <v>0</v>
      </c>
      <c r="AH6" s="293" t="s">
        <v>1</v>
      </c>
      <c r="AI6" s="300" t="s">
        <v>28</v>
      </c>
      <c r="AJ6" s="300"/>
      <c r="AK6" s="300"/>
      <c r="AL6" s="226"/>
      <c r="AM6" s="301" t="s">
        <v>85</v>
      </c>
      <c r="AN6" s="301"/>
      <c r="AO6" s="301"/>
      <c r="AP6" s="301"/>
      <c r="AQ6" s="301"/>
      <c r="AR6" s="301"/>
      <c r="AS6" s="293" t="s">
        <v>30</v>
      </c>
      <c r="AT6" s="293" t="s">
        <v>25</v>
      </c>
      <c r="AU6" s="295" t="s">
        <v>17</v>
      </c>
    </row>
    <row r="7" spans="1:47" s="179" customFormat="1" ht="15" customHeight="1" x14ac:dyDescent="0.2">
      <c r="A7" s="302"/>
      <c r="B7" s="296"/>
      <c r="C7" s="183" t="s">
        <v>31</v>
      </c>
      <c r="D7" s="183" t="s">
        <v>32</v>
      </c>
      <c r="E7" s="183" t="s">
        <v>17</v>
      </c>
      <c r="F7" s="183"/>
      <c r="G7" s="184">
        <v>530201</v>
      </c>
      <c r="H7" s="184">
        <v>530202</v>
      </c>
      <c r="I7" s="184">
        <v>530203</v>
      </c>
      <c r="J7" s="184">
        <v>530204</v>
      </c>
      <c r="K7" s="184">
        <v>530205</v>
      </c>
      <c r="L7" s="183" t="s">
        <v>17</v>
      </c>
      <c r="M7" s="294"/>
      <c r="N7" s="294"/>
      <c r="O7" s="296"/>
      <c r="P7" s="185"/>
      <c r="Q7" s="298"/>
      <c r="R7" s="299"/>
      <c r="S7" s="186" t="s">
        <v>31</v>
      </c>
      <c r="T7" s="186" t="s">
        <v>32</v>
      </c>
      <c r="U7" s="186" t="s">
        <v>17</v>
      </c>
      <c r="V7" s="183"/>
      <c r="W7" s="184">
        <v>530201</v>
      </c>
      <c r="X7" s="184">
        <v>530202</v>
      </c>
      <c r="Y7" s="184">
        <v>530203</v>
      </c>
      <c r="Z7" s="184">
        <v>530204</v>
      </c>
      <c r="AA7" s="184">
        <v>530205</v>
      </c>
      <c r="AB7" s="183" t="s">
        <v>17</v>
      </c>
      <c r="AC7" s="299"/>
      <c r="AD7" s="299"/>
      <c r="AE7" s="307"/>
      <c r="AF7" s="182"/>
      <c r="AG7" s="302"/>
      <c r="AH7" s="294"/>
      <c r="AI7" s="183" t="s">
        <v>31</v>
      </c>
      <c r="AJ7" s="183" t="s">
        <v>32</v>
      </c>
      <c r="AK7" s="183" t="s">
        <v>17</v>
      </c>
      <c r="AL7" s="183"/>
      <c r="AM7" s="184">
        <v>530201</v>
      </c>
      <c r="AN7" s="184">
        <v>530202</v>
      </c>
      <c r="AO7" s="184">
        <v>530203</v>
      </c>
      <c r="AP7" s="184">
        <v>530204</v>
      </c>
      <c r="AQ7" s="184">
        <v>530205</v>
      </c>
      <c r="AR7" s="183" t="s">
        <v>17</v>
      </c>
      <c r="AS7" s="294"/>
      <c r="AT7" s="294"/>
      <c r="AU7" s="296"/>
    </row>
    <row r="8" spans="1:47" s="195" customFormat="1" ht="15" customHeight="1" x14ac:dyDescent="0.25">
      <c r="A8" s="187">
        <v>2022</v>
      </c>
      <c r="B8" s="188" t="s">
        <v>2</v>
      </c>
      <c r="C8" s="188">
        <v>125940.19987704617</v>
      </c>
      <c r="D8" s="188">
        <v>171004.04333355773</v>
      </c>
      <c r="E8" s="188">
        <v>296944.24321060407</v>
      </c>
      <c r="F8" s="188"/>
      <c r="G8" s="188">
        <v>85687.456391450032</v>
      </c>
      <c r="H8" s="188">
        <v>9989.7777122956013</v>
      </c>
      <c r="I8" s="188">
        <v>1187.5520218854479</v>
      </c>
      <c r="J8" s="188">
        <v>4315.5222052445297</v>
      </c>
      <c r="K8" s="188">
        <v>15634.364582831322</v>
      </c>
      <c r="L8" s="188">
        <v>116814.67291370693</v>
      </c>
      <c r="M8" s="188">
        <v>108697.67449873267</v>
      </c>
      <c r="N8" s="188">
        <v>17542.909110842229</v>
      </c>
      <c r="O8" s="189">
        <v>539999.49973388587</v>
      </c>
      <c r="P8" s="190"/>
      <c r="Q8" s="191">
        <v>2022</v>
      </c>
      <c r="R8" s="192" t="s">
        <v>2</v>
      </c>
      <c r="S8" s="193">
        <v>0</v>
      </c>
      <c r="T8" s="193">
        <v>0</v>
      </c>
      <c r="U8" s="193">
        <v>0</v>
      </c>
      <c r="V8" s="193"/>
      <c r="W8" s="193">
        <v>0</v>
      </c>
      <c r="X8" s="193">
        <v>0</v>
      </c>
      <c r="Y8" s="193">
        <v>0</v>
      </c>
      <c r="Z8" s="193">
        <v>0</v>
      </c>
      <c r="AA8" s="193">
        <v>0</v>
      </c>
      <c r="AB8" s="193">
        <v>0</v>
      </c>
      <c r="AC8" s="193">
        <v>0</v>
      </c>
      <c r="AD8" s="193">
        <v>0</v>
      </c>
      <c r="AE8" s="194">
        <v>0</v>
      </c>
      <c r="AG8" s="191">
        <v>2022</v>
      </c>
      <c r="AH8" s="192" t="s">
        <v>2</v>
      </c>
      <c r="AI8" s="193">
        <v>0</v>
      </c>
      <c r="AJ8" s="193">
        <v>0</v>
      </c>
      <c r="AK8" s="193">
        <v>0</v>
      </c>
      <c r="AL8" s="193"/>
      <c r="AM8" s="193">
        <v>0</v>
      </c>
      <c r="AN8" s="193">
        <v>0</v>
      </c>
      <c r="AO8" s="193">
        <v>0</v>
      </c>
      <c r="AP8" s="193">
        <v>0</v>
      </c>
      <c r="AQ8" s="193">
        <v>0</v>
      </c>
      <c r="AR8" s="193">
        <v>0</v>
      </c>
      <c r="AS8" s="193">
        <v>0</v>
      </c>
      <c r="AT8" s="193">
        <v>0</v>
      </c>
      <c r="AU8" s="194">
        <v>0</v>
      </c>
    </row>
    <row r="9" spans="1:47" s="195" customFormat="1" ht="15" customHeight="1" x14ac:dyDescent="0.25">
      <c r="A9" s="187"/>
      <c r="B9" s="196" t="s">
        <v>3</v>
      </c>
      <c r="C9" s="196">
        <v>163104.88318402623</v>
      </c>
      <c r="D9" s="196">
        <v>212088.53836336607</v>
      </c>
      <c r="E9" s="196">
        <v>375193.42154739227</v>
      </c>
      <c r="F9" s="196"/>
      <c r="G9" s="196">
        <v>97127.48381515537</v>
      </c>
      <c r="H9" s="196">
        <v>14876.334469431018</v>
      </c>
      <c r="I9" s="196">
        <v>1296.5178051674538</v>
      </c>
      <c r="J9" s="196">
        <v>3388.9481190819879</v>
      </c>
      <c r="K9" s="196">
        <v>16380.899063209999</v>
      </c>
      <c r="L9" s="196">
        <v>133070.1832720458</v>
      </c>
      <c r="M9" s="196">
        <v>119728.11310259913</v>
      </c>
      <c r="N9" s="196">
        <v>22615.079294943655</v>
      </c>
      <c r="O9" s="197">
        <v>650606.79721698083</v>
      </c>
      <c r="P9" s="190"/>
      <c r="Q9" s="191"/>
      <c r="R9" s="198" t="s">
        <v>3</v>
      </c>
      <c r="S9" s="199">
        <v>0</v>
      </c>
      <c r="T9" s="199">
        <v>0</v>
      </c>
      <c r="U9" s="199">
        <v>0</v>
      </c>
      <c r="V9" s="199"/>
      <c r="W9" s="199">
        <v>0</v>
      </c>
      <c r="X9" s="199">
        <v>0</v>
      </c>
      <c r="Y9" s="199">
        <v>0</v>
      </c>
      <c r="Z9" s="199">
        <v>0</v>
      </c>
      <c r="AA9" s="199">
        <v>0</v>
      </c>
      <c r="AB9" s="199">
        <v>0</v>
      </c>
      <c r="AC9" s="199">
        <v>0</v>
      </c>
      <c r="AD9" s="199">
        <v>0</v>
      </c>
      <c r="AE9" s="200">
        <v>0</v>
      </c>
      <c r="AG9" s="191"/>
      <c r="AH9" s="198" t="s">
        <v>3</v>
      </c>
      <c r="AI9" s="199">
        <v>0</v>
      </c>
      <c r="AJ9" s="199">
        <v>0</v>
      </c>
      <c r="AK9" s="199">
        <v>0</v>
      </c>
      <c r="AL9" s="199"/>
      <c r="AM9" s="199">
        <v>0</v>
      </c>
      <c r="AN9" s="199">
        <v>0</v>
      </c>
      <c r="AO9" s="199">
        <v>0</v>
      </c>
      <c r="AP9" s="199">
        <v>0</v>
      </c>
      <c r="AQ9" s="199">
        <v>0</v>
      </c>
      <c r="AR9" s="199">
        <v>0</v>
      </c>
      <c r="AS9" s="199">
        <v>0</v>
      </c>
      <c r="AT9" s="199">
        <v>0</v>
      </c>
      <c r="AU9" s="200">
        <v>0</v>
      </c>
    </row>
    <row r="10" spans="1:47" s="195" customFormat="1" ht="15" customHeight="1" x14ac:dyDescent="0.25">
      <c r="A10" s="187"/>
      <c r="B10" s="188" t="s">
        <v>4</v>
      </c>
      <c r="C10" s="188">
        <v>173106.04220131124</v>
      </c>
      <c r="D10" s="188">
        <v>241048.96011457202</v>
      </c>
      <c r="E10" s="188">
        <v>414155.00231588323</v>
      </c>
      <c r="F10" s="188"/>
      <c r="G10" s="188">
        <v>105401.15031815415</v>
      </c>
      <c r="H10" s="188">
        <v>15624.920800916019</v>
      </c>
      <c r="I10" s="188">
        <v>2292.292481229696</v>
      </c>
      <c r="J10" s="188">
        <v>4788.2849560364148</v>
      </c>
      <c r="K10" s="188">
        <v>18171.036373021321</v>
      </c>
      <c r="L10" s="188">
        <v>146277.68492935755</v>
      </c>
      <c r="M10" s="188">
        <v>122525.29570824488</v>
      </c>
      <c r="N10" s="188">
        <v>26772.343083578846</v>
      </c>
      <c r="O10" s="189">
        <v>709730.32603706454</v>
      </c>
      <c r="P10" s="190"/>
      <c r="Q10" s="191"/>
      <c r="R10" s="192" t="s">
        <v>4</v>
      </c>
      <c r="S10" s="193">
        <v>0</v>
      </c>
      <c r="T10" s="193">
        <v>0</v>
      </c>
      <c r="U10" s="193">
        <v>0</v>
      </c>
      <c r="V10" s="193"/>
      <c r="W10" s="193">
        <v>0</v>
      </c>
      <c r="X10" s="193">
        <v>0</v>
      </c>
      <c r="Y10" s="193">
        <v>0</v>
      </c>
      <c r="Z10" s="193">
        <v>0</v>
      </c>
      <c r="AA10" s="193">
        <v>0</v>
      </c>
      <c r="AB10" s="193">
        <v>0</v>
      </c>
      <c r="AC10" s="193">
        <v>0</v>
      </c>
      <c r="AD10" s="193">
        <v>0</v>
      </c>
      <c r="AE10" s="194">
        <v>0</v>
      </c>
      <c r="AG10" s="191"/>
      <c r="AH10" s="192" t="s">
        <v>4</v>
      </c>
      <c r="AI10" s="193">
        <v>0</v>
      </c>
      <c r="AJ10" s="193">
        <v>0</v>
      </c>
      <c r="AK10" s="193">
        <v>0</v>
      </c>
      <c r="AL10" s="193"/>
      <c r="AM10" s="193">
        <v>0</v>
      </c>
      <c r="AN10" s="193">
        <v>0</v>
      </c>
      <c r="AO10" s="193">
        <v>0</v>
      </c>
      <c r="AP10" s="193">
        <v>0</v>
      </c>
      <c r="AQ10" s="193">
        <v>0</v>
      </c>
      <c r="AR10" s="193">
        <v>0</v>
      </c>
      <c r="AS10" s="193">
        <v>0</v>
      </c>
      <c r="AT10" s="193">
        <v>0</v>
      </c>
      <c r="AU10" s="194">
        <v>0</v>
      </c>
    </row>
    <row r="11" spans="1:47" s="195" customFormat="1" ht="15" customHeight="1" x14ac:dyDescent="0.25">
      <c r="A11" s="187"/>
      <c r="B11" s="196" t="s">
        <v>73</v>
      </c>
      <c r="C11" s="196">
        <v>174593.41316861528</v>
      </c>
      <c r="D11" s="196">
        <v>183006.28484220913</v>
      </c>
      <c r="E11" s="196">
        <v>357599.69801082445</v>
      </c>
      <c r="F11" s="196"/>
      <c r="G11" s="196">
        <v>96914.062739659334</v>
      </c>
      <c r="H11" s="196">
        <v>13932.289899297553</v>
      </c>
      <c r="I11" s="196">
        <v>3101.1129013937862</v>
      </c>
      <c r="J11" s="196">
        <v>5333.6875340164224</v>
      </c>
      <c r="K11" s="196">
        <v>15196.487528714712</v>
      </c>
      <c r="L11" s="196">
        <v>134477.64060308179</v>
      </c>
      <c r="M11" s="196">
        <v>109323.26758288858</v>
      </c>
      <c r="N11" s="196">
        <v>22095.374604994417</v>
      </c>
      <c r="O11" s="197">
        <v>623495.98080178921</v>
      </c>
      <c r="P11" s="190"/>
      <c r="Q11" s="191"/>
      <c r="R11" s="198" t="s">
        <v>5</v>
      </c>
      <c r="S11" s="199">
        <v>0</v>
      </c>
      <c r="T11" s="199">
        <v>0</v>
      </c>
      <c r="U11" s="199">
        <v>0</v>
      </c>
      <c r="V11" s="199"/>
      <c r="W11" s="199">
        <v>0</v>
      </c>
      <c r="X11" s="199">
        <v>0</v>
      </c>
      <c r="Y11" s="199">
        <v>0</v>
      </c>
      <c r="Z11" s="199">
        <v>0</v>
      </c>
      <c r="AA11" s="199">
        <v>0</v>
      </c>
      <c r="AB11" s="199">
        <v>0</v>
      </c>
      <c r="AC11" s="199">
        <v>0</v>
      </c>
      <c r="AD11" s="199">
        <v>0</v>
      </c>
      <c r="AE11" s="200">
        <v>0</v>
      </c>
      <c r="AG11" s="191"/>
      <c r="AH11" s="198" t="s">
        <v>5</v>
      </c>
      <c r="AI11" s="199">
        <v>0</v>
      </c>
      <c r="AJ11" s="199">
        <v>0</v>
      </c>
      <c r="AK11" s="199">
        <v>0</v>
      </c>
      <c r="AL11" s="199"/>
      <c r="AM11" s="199">
        <v>0</v>
      </c>
      <c r="AN11" s="199">
        <v>0</v>
      </c>
      <c r="AO11" s="199">
        <v>0</v>
      </c>
      <c r="AP11" s="199">
        <v>0</v>
      </c>
      <c r="AQ11" s="199">
        <v>0</v>
      </c>
      <c r="AR11" s="199">
        <v>0</v>
      </c>
      <c r="AS11" s="199">
        <v>0</v>
      </c>
      <c r="AT11" s="199">
        <v>0</v>
      </c>
      <c r="AU11" s="200">
        <v>0</v>
      </c>
    </row>
    <row r="12" spans="1:47" s="195" customFormat="1" ht="15" customHeight="1" x14ac:dyDescent="0.25">
      <c r="A12" s="187"/>
      <c r="B12" s="188" t="s">
        <v>6</v>
      </c>
      <c r="C12" s="188">
        <v>206188.47388263058</v>
      </c>
      <c r="D12" s="188">
        <v>176839.7238897598</v>
      </c>
      <c r="E12" s="188">
        <v>383028.19777239044</v>
      </c>
      <c r="F12" s="188"/>
      <c r="G12" s="188">
        <v>93616.195909867834</v>
      </c>
      <c r="H12" s="188">
        <v>14306.422517258539</v>
      </c>
      <c r="I12" s="188">
        <v>3245.2783430748477</v>
      </c>
      <c r="J12" s="188">
        <v>4109.8354528029531</v>
      </c>
      <c r="K12" s="188">
        <v>18648.477549061441</v>
      </c>
      <c r="L12" s="188">
        <v>133926.20977206563</v>
      </c>
      <c r="M12" s="188">
        <v>110536.54911265288</v>
      </c>
      <c r="N12" s="188">
        <v>28023.883041580666</v>
      </c>
      <c r="O12" s="189">
        <v>655514.83969868964</v>
      </c>
      <c r="P12" s="190"/>
      <c r="Q12" s="191"/>
      <c r="R12" s="192" t="s">
        <v>6</v>
      </c>
      <c r="S12" s="193">
        <v>0</v>
      </c>
      <c r="T12" s="193">
        <v>0</v>
      </c>
      <c r="U12" s="193">
        <v>0</v>
      </c>
      <c r="V12" s="193"/>
      <c r="W12" s="193">
        <v>0</v>
      </c>
      <c r="X12" s="193">
        <v>0</v>
      </c>
      <c r="Y12" s="193">
        <v>0</v>
      </c>
      <c r="Z12" s="193">
        <v>0</v>
      </c>
      <c r="AA12" s="193">
        <v>0</v>
      </c>
      <c r="AB12" s="193">
        <v>0</v>
      </c>
      <c r="AC12" s="193">
        <v>0</v>
      </c>
      <c r="AD12" s="193">
        <v>0</v>
      </c>
      <c r="AE12" s="194">
        <v>0</v>
      </c>
      <c r="AG12" s="191"/>
      <c r="AH12" s="192" t="s">
        <v>6</v>
      </c>
      <c r="AI12" s="193">
        <v>0</v>
      </c>
      <c r="AJ12" s="193">
        <v>0</v>
      </c>
      <c r="AK12" s="193">
        <v>0</v>
      </c>
      <c r="AL12" s="193"/>
      <c r="AM12" s="193">
        <v>0</v>
      </c>
      <c r="AN12" s="193">
        <v>0</v>
      </c>
      <c r="AO12" s="193">
        <v>0</v>
      </c>
      <c r="AP12" s="193">
        <v>0</v>
      </c>
      <c r="AQ12" s="193">
        <v>0</v>
      </c>
      <c r="AR12" s="193">
        <v>0</v>
      </c>
      <c r="AS12" s="193">
        <v>0</v>
      </c>
      <c r="AT12" s="193">
        <v>0</v>
      </c>
      <c r="AU12" s="194">
        <v>0</v>
      </c>
    </row>
    <row r="13" spans="1:47" s="195" customFormat="1" ht="15" customHeight="1" x14ac:dyDescent="0.25">
      <c r="A13" s="187"/>
      <c r="B13" s="196" t="s">
        <v>7</v>
      </c>
      <c r="C13" s="196">
        <v>203565.79863478412</v>
      </c>
      <c r="D13" s="196">
        <v>172620.24438299178</v>
      </c>
      <c r="E13" s="196">
        <v>376186.04301777581</v>
      </c>
      <c r="F13" s="196"/>
      <c r="G13" s="196">
        <v>94577.34583122826</v>
      </c>
      <c r="H13" s="196">
        <v>14074.840490024644</v>
      </c>
      <c r="I13" s="196">
        <v>3338.2949547518197</v>
      </c>
      <c r="J13" s="196">
        <v>2663.5588944704932</v>
      </c>
      <c r="K13" s="196">
        <v>18336.132817534279</v>
      </c>
      <c r="L13" s="196">
        <v>132990.17298800944</v>
      </c>
      <c r="M13" s="196">
        <v>105459.78215909598</v>
      </c>
      <c r="N13" s="196">
        <v>28041.82235204622</v>
      </c>
      <c r="O13" s="197">
        <v>642677.82051692752</v>
      </c>
      <c r="P13" s="190"/>
      <c r="Q13" s="191"/>
      <c r="R13" s="198" t="s">
        <v>7</v>
      </c>
      <c r="S13" s="199">
        <v>0</v>
      </c>
      <c r="T13" s="199">
        <v>0</v>
      </c>
      <c r="U13" s="199">
        <v>0</v>
      </c>
      <c r="V13" s="199"/>
      <c r="W13" s="199">
        <v>0</v>
      </c>
      <c r="X13" s="199">
        <v>0</v>
      </c>
      <c r="Y13" s="199">
        <v>0</v>
      </c>
      <c r="Z13" s="199">
        <v>0</v>
      </c>
      <c r="AA13" s="199">
        <v>0</v>
      </c>
      <c r="AB13" s="199">
        <v>0</v>
      </c>
      <c r="AC13" s="199">
        <v>0</v>
      </c>
      <c r="AD13" s="199">
        <v>0</v>
      </c>
      <c r="AE13" s="200">
        <v>0</v>
      </c>
      <c r="AG13" s="191"/>
      <c r="AH13" s="198" t="s">
        <v>7</v>
      </c>
      <c r="AI13" s="199">
        <v>0</v>
      </c>
      <c r="AJ13" s="199">
        <v>0</v>
      </c>
      <c r="AK13" s="199">
        <v>0</v>
      </c>
      <c r="AL13" s="199"/>
      <c r="AM13" s="199">
        <v>0</v>
      </c>
      <c r="AN13" s="199">
        <v>0</v>
      </c>
      <c r="AO13" s="199">
        <v>0</v>
      </c>
      <c r="AP13" s="199">
        <v>0</v>
      </c>
      <c r="AQ13" s="199">
        <v>0</v>
      </c>
      <c r="AR13" s="199">
        <v>0</v>
      </c>
      <c r="AS13" s="199">
        <v>0</v>
      </c>
      <c r="AT13" s="199">
        <v>0</v>
      </c>
      <c r="AU13" s="200">
        <v>0</v>
      </c>
    </row>
    <row r="14" spans="1:47" s="195" customFormat="1" ht="15" customHeight="1" x14ac:dyDescent="0.25">
      <c r="A14" s="187"/>
      <c r="B14" s="188" t="s">
        <v>8</v>
      </c>
      <c r="C14" s="188">
        <v>208612.978792015</v>
      </c>
      <c r="D14" s="188">
        <v>174114.72102546564</v>
      </c>
      <c r="E14" s="188">
        <v>382727.69981748069</v>
      </c>
      <c r="F14" s="188"/>
      <c r="G14" s="188">
        <v>99063.657070148984</v>
      </c>
      <c r="H14" s="188">
        <v>13963.937238465951</v>
      </c>
      <c r="I14" s="188">
        <v>3429.1967932443808</v>
      </c>
      <c r="J14" s="188">
        <v>2779.2582028173201</v>
      </c>
      <c r="K14" s="188">
        <v>19021.384149058176</v>
      </c>
      <c r="L14" s="188">
        <v>138257.43345373485</v>
      </c>
      <c r="M14" s="188">
        <v>113483.48013691949</v>
      </c>
      <c r="N14" s="188">
        <v>24081.726801368139</v>
      </c>
      <c r="O14" s="189">
        <v>658550.34020950319</v>
      </c>
      <c r="P14" s="190"/>
      <c r="Q14" s="191"/>
      <c r="R14" s="192" t="s">
        <v>8</v>
      </c>
      <c r="S14" s="193">
        <v>0</v>
      </c>
      <c r="T14" s="193">
        <v>0</v>
      </c>
      <c r="U14" s="193">
        <v>0</v>
      </c>
      <c r="V14" s="193"/>
      <c r="W14" s="193">
        <v>0</v>
      </c>
      <c r="X14" s="193">
        <v>0</v>
      </c>
      <c r="Y14" s="193">
        <v>0</v>
      </c>
      <c r="Z14" s="193">
        <v>0</v>
      </c>
      <c r="AA14" s="193">
        <v>0</v>
      </c>
      <c r="AB14" s="193">
        <v>0</v>
      </c>
      <c r="AC14" s="193">
        <v>0</v>
      </c>
      <c r="AD14" s="193">
        <v>0</v>
      </c>
      <c r="AE14" s="194">
        <v>0</v>
      </c>
      <c r="AG14" s="191"/>
      <c r="AH14" s="192" t="s">
        <v>8</v>
      </c>
      <c r="AI14" s="193">
        <v>0</v>
      </c>
      <c r="AJ14" s="193">
        <v>0</v>
      </c>
      <c r="AK14" s="193">
        <v>0</v>
      </c>
      <c r="AL14" s="193"/>
      <c r="AM14" s="193">
        <v>0</v>
      </c>
      <c r="AN14" s="193">
        <v>0</v>
      </c>
      <c r="AO14" s="193">
        <v>0</v>
      </c>
      <c r="AP14" s="193">
        <v>0</v>
      </c>
      <c r="AQ14" s="193">
        <v>0</v>
      </c>
      <c r="AR14" s="193">
        <v>0</v>
      </c>
      <c r="AS14" s="193">
        <v>0</v>
      </c>
      <c r="AT14" s="193">
        <v>0</v>
      </c>
      <c r="AU14" s="194">
        <v>0</v>
      </c>
    </row>
    <row r="15" spans="1:47" s="195" customFormat="1" ht="15" customHeight="1" x14ac:dyDescent="0.25">
      <c r="A15" s="187"/>
      <c r="B15" s="196" t="s">
        <v>9</v>
      </c>
      <c r="C15" s="196">
        <v>236890.5517193382</v>
      </c>
      <c r="D15" s="196">
        <v>188002.36294340334</v>
      </c>
      <c r="E15" s="196">
        <v>424892.91466274153</v>
      </c>
      <c r="F15" s="196"/>
      <c r="G15" s="196">
        <v>107252.37341560367</v>
      </c>
      <c r="H15" s="196">
        <v>12316.364083174691</v>
      </c>
      <c r="I15" s="196">
        <v>1314.5256986677396</v>
      </c>
      <c r="J15" s="196">
        <v>5665.1165846328595</v>
      </c>
      <c r="K15" s="196">
        <v>23919.437076674396</v>
      </c>
      <c r="L15" s="196">
        <v>150467.81685875333</v>
      </c>
      <c r="M15" s="196">
        <v>122002.92978830919</v>
      </c>
      <c r="N15" s="196">
        <v>26950.303548022326</v>
      </c>
      <c r="O15" s="197">
        <v>724313.96485782636</v>
      </c>
      <c r="P15" s="190"/>
      <c r="Q15" s="191"/>
      <c r="R15" s="198" t="s">
        <v>9</v>
      </c>
      <c r="S15" s="199">
        <v>0</v>
      </c>
      <c r="T15" s="199">
        <v>0</v>
      </c>
      <c r="U15" s="199">
        <v>0</v>
      </c>
      <c r="V15" s="199"/>
      <c r="W15" s="199">
        <v>0</v>
      </c>
      <c r="X15" s="199">
        <v>0</v>
      </c>
      <c r="Y15" s="199">
        <v>0</v>
      </c>
      <c r="Z15" s="199">
        <v>0</v>
      </c>
      <c r="AA15" s="199">
        <v>0</v>
      </c>
      <c r="AB15" s="199">
        <v>0</v>
      </c>
      <c r="AC15" s="199">
        <v>0</v>
      </c>
      <c r="AD15" s="199">
        <v>0</v>
      </c>
      <c r="AE15" s="200">
        <v>0</v>
      </c>
      <c r="AG15" s="191"/>
      <c r="AH15" s="198" t="s">
        <v>9</v>
      </c>
      <c r="AI15" s="199">
        <v>0</v>
      </c>
      <c r="AJ15" s="199">
        <v>0</v>
      </c>
      <c r="AK15" s="199">
        <v>0</v>
      </c>
      <c r="AL15" s="199"/>
      <c r="AM15" s="199">
        <v>0</v>
      </c>
      <c r="AN15" s="199">
        <v>0</v>
      </c>
      <c r="AO15" s="199">
        <v>0</v>
      </c>
      <c r="AP15" s="199">
        <v>0</v>
      </c>
      <c r="AQ15" s="199">
        <v>0</v>
      </c>
      <c r="AR15" s="199">
        <v>0</v>
      </c>
      <c r="AS15" s="199">
        <v>0</v>
      </c>
      <c r="AT15" s="199">
        <v>0</v>
      </c>
      <c r="AU15" s="200">
        <v>0</v>
      </c>
    </row>
    <row r="16" spans="1:47" s="195" customFormat="1" ht="15" customHeight="1" x14ac:dyDescent="0.25">
      <c r="A16" s="187"/>
      <c r="B16" s="188" t="s">
        <v>10</v>
      </c>
      <c r="C16" s="188">
        <v>242676.53251797915</v>
      </c>
      <c r="D16" s="188">
        <v>194803.22326922597</v>
      </c>
      <c r="E16" s="188">
        <v>437479.75578720507</v>
      </c>
      <c r="F16" s="188"/>
      <c r="G16" s="188">
        <v>99876.052005798701</v>
      </c>
      <c r="H16" s="188">
        <v>14144.224011029266</v>
      </c>
      <c r="I16" s="188">
        <v>2070.2565134054284</v>
      </c>
      <c r="J16" s="188">
        <v>6171.1454672377477</v>
      </c>
      <c r="K16" s="188">
        <v>23283.446254962582</v>
      </c>
      <c r="L16" s="188">
        <v>145545.12425243377</v>
      </c>
      <c r="M16" s="188">
        <v>118534.52553252346</v>
      </c>
      <c r="N16" s="188">
        <v>15201.904842395557</v>
      </c>
      <c r="O16" s="189">
        <v>716761.31041455781</v>
      </c>
      <c r="P16" s="190"/>
      <c r="Q16" s="191"/>
      <c r="R16" s="192" t="s">
        <v>10</v>
      </c>
      <c r="S16" s="193">
        <v>0</v>
      </c>
      <c r="T16" s="193">
        <v>0</v>
      </c>
      <c r="U16" s="193">
        <v>0</v>
      </c>
      <c r="V16" s="193"/>
      <c r="W16" s="193">
        <v>0</v>
      </c>
      <c r="X16" s="193">
        <v>0</v>
      </c>
      <c r="Y16" s="193">
        <v>0</v>
      </c>
      <c r="Z16" s="193">
        <v>0</v>
      </c>
      <c r="AA16" s="193">
        <v>0</v>
      </c>
      <c r="AB16" s="193">
        <v>0</v>
      </c>
      <c r="AC16" s="193">
        <v>0</v>
      </c>
      <c r="AD16" s="193">
        <v>0</v>
      </c>
      <c r="AE16" s="194">
        <v>0</v>
      </c>
      <c r="AG16" s="191"/>
      <c r="AH16" s="192" t="s">
        <v>10</v>
      </c>
      <c r="AI16" s="193">
        <v>0</v>
      </c>
      <c r="AJ16" s="193">
        <v>0</v>
      </c>
      <c r="AK16" s="193">
        <v>0</v>
      </c>
      <c r="AL16" s="193"/>
      <c r="AM16" s="193">
        <v>0</v>
      </c>
      <c r="AN16" s="193">
        <v>0</v>
      </c>
      <c r="AO16" s="193">
        <v>0</v>
      </c>
      <c r="AP16" s="193">
        <v>0</v>
      </c>
      <c r="AQ16" s="193">
        <v>0</v>
      </c>
      <c r="AR16" s="193">
        <v>0</v>
      </c>
      <c r="AS16" s="193">
        <v>0</v>
      </c>
      <c r="AT16" s="193">
        <v>0</v>
      </c>
      <c r="AU16" s="194">
        <v>0</v>
      </c>
    </row>
    <row r="17" spans="1:47" s="195" customFormat="1" ht="15" customHeight="1" x14ac:dyDescent="0.25">
      <c r="A17" s="187"/>
      <c r="B17" s="196" t="s">
        <v>11</v>
      </c>
      <c r="C17" s="196">
        <v>222886.61131397879</v>
      </c>
      <c r="D17" s="196">
        <v>186442.9042746934</v>
      </c>
      <c r="E17" s="196">
        <v>409329.51558867225</v>
      </c>
      <c r="F17" s="196"/>
      <c r="G17" s="196">
        <v>103292.33742515455</v>
      </c>
      <c r="H17" s="196">
        <v>10807.379220945397</v>
      </c>
      <c r="I17" s="196">
        <v>2302.5549939995876</v>
      </c>
      <c r="J17" s="196">
        <v>5301.9538130508126</v>
      </c>
      <c r="K17" s="196">
        <v>22390.801273087567</v>
      </c>
      <c r="L17" s="196">
        <v>144095.02672623793</v>
      </c>
      <c r="M17" s="196">
        <v>118594.80323300551</v>
      </c>
      <c r="N17" s="196">
        <v>22331.54093381454</v>
      </c>
      <c r="O17" s="197">
        <v>694350.88648173027</v>
      </c>
      <c r="P17" s="190"/>
      <c r="Q17" s="191"/>
      <c r="R17" s="198" t="s">
        <v>11</v>
      </c>
      <c r="S17" s="199">
        <v>0</v>
      </c>
      <c r="T17" s="199">
        <v>0</v>
      </c>
      <c r="U17" s="199">
        <v>0</v>
      </c>
      <c r="V17" s="199"/>
      <c r="W17" s="199">
        <v>0</v>
      </c>
      <c r="X17" s="199">
        <v>0</v>
      </c>
      <c r="Y17" s="199">
        <v>0</v>
      </c>
      <c r="Z17" s="199">
        <v>0</v>
      </c>
      <c r="AA17" s="199">
        <v>0</v>
      </c>
      <c r="AB17" s="199">
        <v>0</v>
      </c>
      <c r="AC17" s="199">
        <v>0</v>
      </c>
      <c r="AD17" s="199">
        <v>0</v>
      </c>
      <c r="AE17" s="200">
        <v>0</v>
      </c>
      <c r="AG17" s="191"/>
      <c r="AH17" s="198" t="s">
        <v>11</v>
      </c>
      <c r="AI17" s="199">
        <v>0</v>
      </c>
      <c r="AJ17" s="199">
        <v>0</v>
      </c>
      <c r="AK17" s="199">
        <v>0</v>
      </c>
      <c r="AL17" s="199"/>
      <c r="AM17" s="199">
        <v>0</v>
      </c>
      <c r="AN17" s="199">
        <v>0</v>
      </c>
      <c r="AO17" s="199">
        <v>0</v>
      </c>
      <c r="AP17" s="199">
        <v>0</v>
      </c>
      <c r="AQ17" s="199">
        <v>0</v>
      </c>
      <c r="AR17" s="199">
        <v>0</v>
      </c>
      <c r="AS17" s="199">
        <v>0</v>
      </c>
      <c r="AT17" s="199">
        <v>0</v>
      </c>
      <c r="AU17" s="200">
        <v>0</v>
      </c>
    </row>
    <row r="18" spans="1:47" s="195" customFormat="1" ht="15" customHeight="1" x14ac:dyDescent="0.25">
      <c r="A18" s="187"/>
      <c r="B18" s="201" t="s">
        <v>12</v>
      </c>
      <c r="C18" s="201">
        <v>215318.55011373945</v>
      </c>
      <c r="D18" s="201">
        <v>187943.47945562078</v>
      </c>
      <c r="E18" s="201">
        <v>403262.02956936019</v>
      </c>
      <c r="F18" s="201"/>
      <c r="G18" s="201">
        <v>119406.1843733696</v>
      </c>
      <c r="H18" s="201">
        <v>13616.261726189812</v>
      </c>
      <c r="I18" s="201">
        <v>1956.4933488386243</v>
      </c>
      <c r="J18" s="201">
        <v>6673.6350295625953</v>
      </c>
      <c r="K18" s="201">
        <v>27119.24477234231</v>
      </c>
      <c r="L18" s="201">
        <v>168771.81925030297</v>
      </c>
      <c r="M18" s="201">
        <v>119346.10159035673</v>
      </c>
      <c r="N18" s="201">
        <v>18312.982660421054</v>
      </c>
      <c r="O18" s="202">
        <v>709692.93307044089</v>
      </c>
      <c r="P18" s="190"/>
      <c r="Q18" s="191"/>
      <c r="R18" s="203" t="s">
        <v>12</v>
      </c>
      <c r="S18" s="204">
        <v>0</v>
      </c>
      <c r="T18" s="204">
        <v>0</v>
      </c>
      <c r="U18" s="204">
        <v>0</v>
      </c>
      <c r="V18" s="204"/>
      <c r="W18" s="204">
        <v>0</v>
      </c>
      <c r="X18" s="204">
        <v>0</v>
      </c>
      <c r="Y18" s="204">
        <v>0</v>
      </c>
      <c r="Z18" s="204">
        <v>0</v>
      </c>
      <c r="AA18" s="204">
        <v>0</v>
      </c>
      <c r="AB18" s="204">
        <v>0</v>
      </c>
      <c r="AC18" s="204">
        <v>0</v>
      </c>
      <c r="AD18" s="204">
        <v>0</v>
      </c>
      <c r="AE18" s="205">
        <v>0</v>
      </c>
      <c r="AG18" s="191"/>
      <c r="AH18" s="203" t="s">
        <v>12</v>
      </c>
      <c r="AI18" s="204">
        <v>0</v>
      </c>
      <c r="AJ18" s="204">
        <v>0</v>
      </c>
      <c r="AK18" s="204">
        <v>0</v>
      </c>
      <c r="AL18" s="204"/>
      <c r="AM18" s="204">
        <v>0</v>
      </c>
      <c r="AN18" s="204">
        <v>0</v>
      </c>
      <c r="AO18" s="204">
        <v>0</v>
      </c>
      <c r="AP18" s="204">
        <v>0</v>
      </c>
      <c r="AQ18" s="204">
        <v>0</v>
      </c>
      <c r="AR18" s="204">
        <v>0</v>
      </c>
      <c r="AS18" s="204">
        <v>0</v>
      </c>
      <c r="AT18" s="204">
        <v>0</v>
      </c>
      <c r="AU18" s="205">
        <v>0</v>
      </c>
    </row>
    <row r="19" spans="1:47" s="195" customFormat="1" ht="15" customHeight="1" x14ac:dyDescent="0.25">
      <c r="A19" s="187"/>
      <c r="B19" s="196" t="s">
        <v>13</v>
      </c>
      <c r="C19" s="196">
        <v>182384.99709453576</v>
      </c>
      <c r="D19" s="196">
        <v>194074.04611901034</v>
      </c>
      <c r="E19" s="196">
        <v>376459.04321354616</v>
      </c>
      <c r="F19" s="196"/>
      <c r="G19" s="196">
        <v>107551.72715387527</v>
      </c>
      <c r="H19" s="196">
        <v>13922.096625988172</v>
      </c>
      <c r="I19" s="196">
        <v>2544.1041443411887</v>
      </c>
      <c r="J19" s="196">
        <v>7370.4037410458632</v>
      </c>
      <c r="K19" s="196">
        <v>29997.018882222917</v>
      </c>
      <c r="L19" s="196">
        <v>161385.35054747332</v>
      </c>
      <c r="M19" s="196">
        <v>117923.02108318622</v>
      </c>
      <c r="N19" s="196">
        <v>16058.963143530153</v>
      </c>
      <c r="O19" s="197">
        <v>671826.3779877359</v>
      </c>
      <c r="P19" s="190"/>
      <c r="Q19" s="191"/>
      <c r="R19" s="198" t="s">
        <v>13</v>
      </c>
      <c r="S19" s="199">
        <v>0</v>
      </c>
      <c r="T19" s="199">
        <v>0</v>
      </c>
      <c r="U19" s="199">
        <v>0</v>
      </c>
      <c r="V19" s="199"/>
      <c r="W19" s="199">
        <v>0</v>
      </c>
      <c r="X19" s="199">
        <v>0</v>
      </c>
      <c r="Y19" s="199">
        <v>0</v>
      </c>
      <c r="Z19" s="199">
        <v>0</v>
      </c>
      <c r="AA19" s="199">
        <v>0</v>
      </c>
      <c r="AB19" s="199">
        <v>0</v>
      </c>
      <c r="AC19" s="199">
        <v>0</v>
      </c>
      <c r="AD19" s="199">
        <v>0</v>
      </c>
      <c r="AE19" s="200">
        <v>0</v>
      </c>
      <c r="AG19" s="191"/>
      <c r="AH19" s="198" t="s">
        <v>13</v>
      </c>
      <c r="AI19" s="199">
        <v>0</v>
      </c>
      <c r="AJ19" s="199">
        <v>0</v>
      </c>
      <c r="AK19" s="199">
        <v>0</v>
      </c>
      <c r="AL19" s="199"/>
      <c r="AM19" s="199">
        <v>0</v>
      </c>
      <c r="AN19" s="199">
        <v>0</v>
      </c>
      <c r="AO19" s="199">
        <v>0</v>
      </c>
      <c r="AP19" s="199">
        <v>0</v>
      </c>
      <c r="AQ19" s="199">
        <v>0</v>
      </c>
      <c r="AR19" s="199">
        <v>0</v>
      </c>
      <c r="AS19" s="199">
        <v>0</v>
      </c>
      <c r="AT19" s="199">
        <v>0</v>
      </c>
      <c r="AU19" s="200">
        <v>0</v>
      </c>
    </row>
    <row r="20" spans="1:47" s="195" customFormat="1" ht="15" customHeight="1" x14ac:dyDescent="0.25">
      <c r="A20" s="187">
        <v>2023</v>
      </c>
      <c r="B20" s="188" t="s">
        <v>2</v>
      </c>
      <c r="C20" s="188">
        <v>153892.4</v>
      </c>
      <c r="D20" s="188">
        <v>160579.90999904633</v>
      </c>
      <c r="E20" s="188">
        <v>314472.30999904627</v>
      </c>
      <c r="F20" s="188"/>
      <c r="G20" s="188">
        <v>86470.094046785467</v>
      </c>
      <c r="H20" s="188">
        <v>11645.650000000001</v>
      </c>
      <c r="I20" s="188">
        <v>1814.5861087421638</v>
      </c>
      <c r="J20" s="188">
        <v>6391.25</v>
      </c>
      <c r="K20" s="188">
        <v>23239.48</v>
      </c>
      <c r="L20" s="188">
        <v>129561.06015552764</v>
      </c>
      <c r="M20" s="188">
        <v>94197.34510048716</v>
      </c>
      <c r="N20" s="188">
        <v>5814.8255584481649</v>
      </c>
      <c r="O20" s="189">
        <v>544045.54081350926</v>
      </c>
      <c r="P20" s="190"/>
      <c r="Q20" s="191">
        <v>2023</v>
      </c>
      <c r="R20" s="192" t="s">
        <v>2</v>
      </c>
      <c r="S20" s="193">
        <v>22.194819565351807</v>
      </c>
      <c r="T20" s="193">
        <v>-6.0958402686293738</v>
      </c>
      <c r="U20" s="193">
        <v>5.9028141441391142</v>
      </c>
      <c r="V20" s="193"/>
      <c r="W20" s="193">
        <v>0.91336315523247436</v>
      </c>
      <c r="X20" s="193">
        <v>16.575667000741376</v>
      </c>
      <c r="Y20" s="193">
        <v>52.800557390419726</v>
      </c>
      <c r="Z20" s="193">
        <v>48.09911051396972</v>
      </c>
      <c r="AA20" s="193">
        <v>48.643584949529327</v>
      </c>
      <c r="AB20" s="193">
        <v>10.911632009821815</v>
      </c>
      <c r="AC20" s="193">
        <v>-13.340054849484901</v>
      </c>
      <c r="AD20" s="193">
        <v>-66.853698427620714</v>
      </c>
      <c r="AE20" s="194">
        <v>0.74926756073239176</v>
      </c>
      <c r="AG20" s="191">
        <v>2023</v>
      </c>
      <c r="AH20" s="192" t="s">
        <v>2</v>
      </c>
      <c r="AI20" s="193">
        <v>22.194819565351807</v>
      </c>
      <c r="AJ20" s="193">
        <v>-6.0958402686293738</v>
      </c>
      <c r="AK20" s="193">
        <v>5.9028141441391142</v>
      </c>
      <c r="AL20" s="193"/>
      <c r="AM20" s="193">
        <v>0.91336315523247436</v>
      </c>
      <c r="AN20" s="193">
        <v>16.575667000741376</v>
      </c>
      <c r="AO20" s="193">
        <v>52.800557390419726</v>
      </c>
      <c r="AP20" s="193">
        <v>48.09911051396972</v>
      </c>
      <c r="AQ20" s="193">
        <v>48.643584949529327</v>
      </c>
      <c r="AR20" s="193">
        <v>10.911632009821815</v>
      </c>
      <c r="AS20" s="193">
        <v>-13.340054849484901</v>
      </c>
      <c r="AT20" s="193">
        <v>-66.853698427620714</v>
      </c>
      <c r="AU20" s="194">
        <v>0.74926756073243439</v>
      </c>
    </row>
    <row r="21" spans="1:47" s="195" customFormat="1" ht="15" customHeight="1" x14ac:dyDescent="0.25">
      <c r="A21" s="187"/>
      <c r="B21" s="196" t="s">
        <v>3</v>
      </c>
      <c r="C21" s="196">
        <v>187690.56250076296</v>
      </c>
      <c r="D21" s="196">
        <v>207639.11501716616</v>
      </c>
      <c r="E21" s="196">
        <v>395329.677517929</v>
      </c>
      <c r="F21" s="196"/>
      <c r="G21" s="196">
        <v>92881.88123962027</v>
      </c>
      <c r="H21" s="196">
        <v>13627.3</v>
      </c>
      <c r="I21" s="196">
        <v>2187.7464181516225</v>
      </c>
      <c r="J21" s="196">
        <v>8570.0249999999996</v>
      </c>
      <c r="K21" s="196">
        <v>24104.875</v>
      </c>
      <c r="L21" s="196">
        <v>141371.82765777191</v>
      </c>
      <c r="M21" s="196">
        <v>110516.21087851787</v>
      </c>
      <c r="N21" s="196">
        <v>9070.7393736253871</v>
      </c>
      <c r="O21" s="197">
        <v>656288.45542784408</v>
      </c>
      <c r="P21" s="190"/>
      <c r="Q21" s="191"/>
      <c r="R21" s="198" t="s">
        <v>3</v>
      </c>
      <c r="S21" s="199">
        <v>15.073539698377687</v>
      </c>
      <c r="T21" s="199">
        <v>-2.0979084398124428</v>
      </c>
      <c r="U21" s="199">
        <v>5.3669000611710658</v>
      </c>
      <c r="V21" s="199"/>
      <c r="W21" s="199">
        <v>-4.3711649975561215</v>
      </c>
      <c r="X21" s="199">
        <v>-8.3961171483312853</v>
      </c>
      <c r="Y21" s="199">
        <v>68.740175370677662</v>
      </c>
      <c r="Z21" s="199">
        <v>152.88156380279679</v>
      </c>
      <c r="AA21" s="199">
        <v>47.152332158235083</v>
      </c>
      <c r="AB21" s="199">
        <v>6.2385458421999829</v>
      </c>
      <c r="AC21" s="199">
        <v>-7.6940177084284755</v>
      </c>
      <c r="AD21" s="199">
        <v>-59.890746986443467</v>
      </c>
      <c r="AE21" s="200">
        <v>0.87328602086043361</v>
      </c>
      <c r="AG21" s="191"/>
      <c r="AH21" s="198" t="s">
        <v>3</v>
      </c>
      <c r="AI21" s="199">
        <v>18.176361584600926</v>
      </c>
      <c r="AJ21" s="199">
        <v>-3.8824966578126663</v>
      </c>
      <c r="AK21" s="199">
        <v>5.603661977868839</v>
      </c>
      <c r="AL21" s="199"/>
      <c r="AM21" s="199">
        <v>-1.8942461246799951</v>
      </c>
      <c r="AN21" s="199">
        <v>1.6361134997708007</v>
      </c>
      <c r="AO21" s="199">
        <v>61.119968662159124</v>
      </c>
      <c r="AP21" s="199">
        <v>94.189533740696589</v>
      </c>
      <c r="AQ21" s="199">
        <v>47.880571977904424</v>
      </c>
      <c r="AR21" s="199">
        <v>8.4230921188360099</v>
      </c>
      <c r="AS21" s="199">
        <v>-10.380715711358903</v>
      </c>
      <c r="AT21" s="199">
        <v>-62.932493575975862</v>
      </c>
      <c r="AU21" s="200">
        <v>0.81703744683690616</v>
      </c>
    </row>
    <row r="22" spans="1:47" s="195" customFormat="1" ht="15" customHeight="1" x14ac:dyDescent="0.25">
      <c r="A22" s="187"/>
      <c r="B22" s="188" t="s">
        <v>4</v>
      </c>
      <c r="C22" s="188">
        <v>196126.02999694823</v>
      </c>
      <c r="D22" s="188">
        <v>222650.8100343323</v>
      </c>
      <c r="E22" s="188">
        <v>418776.84003128047</v>
      </c>
      <c r="F22" s="188"/>
      <c r="G22" s="188">
        <v>102838.6975417957</v>
      </c>
      <c r="H22" s="188">
        <v>14304.800000000001</v>
      </c>
      <c r="I22" s="188">
        <v>2635.9657562427997</v>
      </c>
      <c r="J22" s="188">
        <v>7160.4750000000004</v>
      </c>
      <c r="K22" s="188">
        <v>30522.899999999998</v>
      </c>
      <c r="L22" s="188">
        <v>157462.83829803846</v>
      </c>
      <c r="M22" s="188">
        <v>119824.95319373655</v>
      </c>
      <c r="N22" s="188">
        <v>15922.525322201775</v>
      </c>
      <c r="O22" s="189">
        <v>711987.15684525727</v>
      </c>
      <c r="P22" s="206"/>
      <c r="Q22" s="191"/>
      <c r="R22" s="192" t="s">
        <v>4</v>
      </c>
      <c r="S22" s="193">
        <v>13.298200052928365</v>
      </c>
      <c r="T22" s="193">
        <v>-7.632536589867442</v>
      </c>
      <c r="U22" s="193">
        <v>1.1159681012067324</v>
      </c>
      <c r="V22" s="193"/>
      <c r="W22" s="193">
        <v>-2.4311430839451589</v>
      </c>
      <c r="X22" s="193">
        <v>-8.4488159507255034</v>
      </c>
      <c r="Y22" s="193">
        <v>14.992557792133979</v>
      </c>
      <c r="Z22" s="193">
        <v>49.541538687522149</v>
      </c>
      <c r="AA22" s="193">
        <v>67.975559420031686</v>
      </c>
      <c r="AB22" s="193">
        <v>7.6465206392093137</v>
      </c>
      <c r="AC22" s="193">
        <v>-2.2039061394622905</v>
      </c>
      <c r="AD22" s="193">
        <v>-40.526216653901855</v>
      </c>
      <c r="AE22" s="194">
        <v>0.31798427168727983</v>
      </c>
      <c r="AG22" s="191"/>
      <c r="AH22" s="192" t="s">
        <v>4</v>
      </c>
      <c r="AI22" s="193">
        <v>16.349168725366624</v>
      </c>
      <c r="AJ22" s="193">
        <v>-5.3307951052871516</v>
      </c>
      <c r="AK22" s="193">
        <v>3.8927042183099587</v>
      </c>
      <c r="AL22" s="193"/>
      <c r="AM22" s="193">
        <v>-2.0905903225553715</v>
      </c>
      <c r="AN22" s="193">
        <v>-2.2555190998316448</v>
      </c>
      <c r="AO22" s="193">
        <v>38.982301900030507</v>
      </c>
      <c r="AP22" s="193">
        <v>77.076629642883148</v>
      </c>
      <c r="AQ22" s="193">
        <v>55.156397204860866</v>
      </c>
      <c r="AR22" s="193">
        <v>8.1363535546542067</v>
      </c>
      <c r="AS22" s="193">
        <v>-7.5259987482461668</v>
      </c>
      <c r="AT22" s="193">
        <v>-53.969912342103449</v>
      </c>
      <c r="AU22" s="194">
        <v>0.63065300924611734</v>
      </c>
    </row>
    <row r="23" spans="1:47" s="195" customFormat="1" ht="15" customHeight="1" x14ac:dyDescent="0.25">
      <c r="A23" s="187"/>
      <c r="B23" s="196" t="s">
        <v>5</v>
      </c>
      <c r="C23" s="196">
        <v>160024.04999389651</v>
      </c>
      <c r="D23" s="196">
        <v>188274.06996633529</v>
      </c>
      <c r="E23" s="196">
        <v>348298.11996023176</v>
      </c>
      <c r="F23" s="196"/>
      <c r="G23" s="196">
        <v>96149.027672180033</v>
      </c>
      <c r="H23" s="196">
        <v>12654.1</v>
      </c>
      <c r="I23" s="196">
        <v>1772.4017168634141</v>
      </c>
      <c r="J23" s="196">
        <v>6321</v>
      </c>
      <c r="K23" s="196">
        <v>28014.41</v>
      </c>
      <c r="L23" s="196">
        <v>144910.93938904343</v>
      </c>
      <c r="M23" s="196">
        <v>99865.073324015917</v>
      </c>
      <c r="N23" s="196">
        <v>5969.0347457246735</v>
      </c>
      <c r="O23" s="197">
        <v>599043.16741901578</v>
      </c>
      <c r="P23" s="206"/>
      <c r="Q23" s="191"/>
      <c r="R23" s="198" t="s">
        <v>5</v>
      </c>
      <c r="S23" s="199">
        <v>-8.3447381606820841</v>
      </c>
      <c r="T23" s="199">
        <v>2.8784722495558697</v>
      </c>
      <c r="U23" s="199">
        <v>-2.601114626867215</v>
      </c>
      <c r="V23" s="199"/>
      <c r="W23" s="199">
        <v>-0.78939531152916231</v>
      </c>
      <c r="X23" s="199">
        <v>-9.1742987587560663</v>
      </c>
      <c r="Y23" s="199">
        <v>-42.846269283945993</v>
      </c>
      <c r="Z23" s="199">
        <v>18.510879381044319</v>
      </c>
      <c r="AA23" s="199">
        <v>84.347928737249447</v>
      </c>
      <c r="AB23" s="199">
        <v>7.7583892304863582</v>
      </c>
      <c r="AC23" s="199">
        <v>-8.651583938159817</v>
      </c>
      <c r="AD23" s="199">
        <v>-72.985138960371188</v>
      </c>
      <c r="AE23" s="200">
        <v>-3.9218878927379848</v>
      </c>
      <c r="AG23" s="191"/>
      <c r="AH23" s="198" t="s">
        <v>5</v>
      </c>
      <c r="AI23" s="199">
        <v>9.5781746649748101</v>
      </c>
      <c r="AJ23" s="199">
        <v>-3.469491053816526</v>
      </c>
      <c r="AK23" s="199">
        <v>2.2844211397882788</v>
      </c>
      <c r="AL23" s="199"/>
      <c r="AM23" s="199">
        <v>-1.7631579107687259</v>
      </c>
      <c r="AN23" s="199">
        <v>-4.0267164257760015</v>
      </c>
      <c r="AO23" s="199">
        <v>6.7689808743367905</v>
      </c>
      <c r="AP23" s="199">
        <v>59.553705111920607</v>
      </c>
      <c r="AQ23" s="199">
        <v>61.941191208204145</v>
      </c>
      <c r="AR23" s="199">
        <v>8.0405678371428593</v>
      </c>
      <c r="AS23" s="199">
        <v>-7.7933450617343425</v>
      </c>
      <c r="AT23" s="199">
        <v>-58.689319508435474</v>
      </c>
      <c r="AU23" s="200">
        <v>-0.49402180102482873</v>
      </c>
    </row>
    <row r="24" spans="1:47" s="195" customFormat="1" ht="15" customHeight="1" x14ac:dyDescent="0.25">
      <c r="A24" s="187"/>
      <c r="B24" s="188" t="s">
        <v>6</v>
      </c>
      <c r="C24" s="188">
        <v>185364.11999694823</v>
      </c>
      <c r="D24" s="188">
        <v>231959.92004318238</v>
      </c>
      <c r="E24" s="188">
        <v>417324.04004013061</v>
      </c>
      <c r="F24" s="188"/>
      <c r="G24" s="188">
        <v>110060.11499923706</v>
      </c>
      <c r="H24" s="188">
        <v>13393.7</v>
      </c>
      <c r="I24" s="188">
        <v>1388.95</v>
      </c>
      <c r="J24" s="188">
        <v>7278.1</v>
      </c>
      <c r="K24" s="188">
        <v>30246.530000000002</v>
      </c>
      <c r="L24" s="188">
        <v>162367.39499923706</v>
      </c>
      <c r="M24" s="188">
        <v>115537.92498703003</v>
      </c>
      <c r="N24" s="188">
        <v>6941.38</v>
      </c>
      <c r="O24" s="189">
        <v>702170.74002639763</v>
      </c>
      <c r="P24" s="206"/>
      <c r="Q24" s="191"/>
      <c r="R24" s="192" t="s">
        <v>6</v>
      </c>
      <c r="S24" s="193">
        <v>-10.099669246078363</v>
      </c>
      <c r="T24" s="193">
        <v>31.169578271782427</v>
      </c>
      <c r="U24" s="193">
        <v>8.9538687927409626</v>
      </c>
      <c r="V24" s="193"/>
      <c r="W24" s="193">
        <v>17.565250253493716</v>
      </c>
      <c r="X24" s="193">
        <v>-6.3798096006005522</v>
      </c>
      <c r="Y24" s="193">
        <v>-57.200897637519972</v>
      </c>
      <c r="Z24" s="193">
        <v>77.089814995786639</v>
      </c>
      <c r="AA24" s="193">
        <v>62.193025786827718</v>
      </c>
      <c r="AB24" s="193">
        <v>21.236459447016841</v>
      </c>
      <c r="AC24" s="193">
        <v>4.5246354391614148</v>
      </c>
      <c r="AD24" s="193">
        <v>-75.230484691572997</v>
      </c>
      <c r="AE24" s="194">
        <v>7.117443801753339</v>
      </c>
      <c r="AG24" s="191"/>
      <c r="AH24" s="192" t="s">
        <v>6</v>
      </c>
      <c r="AI24" s="193">
        <v>4.7648092539033939</v>
      </c>
      <c r="AJ24" s="193">
        <v>2.7557538204239904</v>
      </c>
      <c r="AK24" s="193">
        <v>3.682723050985075</v>
      </c>
      <c r="AL24" s="193"/>
      <c r="AM24" s="193">
        <v>2.0164052095606735</v>
      </c>
      <c r="AN24" s="193">
        <v>-4.5165239317690151</v>
      </c>
      <c r="AO24" s="193">
        <v>-11.895467668830605</v>
      </c>
      <c r="AP24" s="193">
        <v>62.839154230825244</v>
      </c>
      <c r="AQ24" s="193">
        <v>61.997079114689029</v>
      </c>
      <c r="AR24" s="193">
        <v>10.699859324800556</v>
      </c>
      <c r="AS24" s="193">
        <v>-5.4079893220423543</v>
      </c>
      <c r="AT24" s="193">
        <v>-62.649586963328915</v>
      </c>
      <c r="AU24" s="194">
        <v>1.0753029560714964</v>
      </c>
    </row>
    <row r="25" spans="1:47" s="195" customFormat="1" ht="15" customHeight="1" x14ac:dyDescent="0.25">
      <c r="A25" s="187"/>
      <c r="B25" s="196" t="s">
        <v>7</v>
      </c>
      <c r="C25" s="196">
        <v>175711.10000305178</v>
      </c>
      <c r="D25" s="196">
        <v>223014.8299835205</v>
      </c>
      <c r="E25" s="196">
        <v>398725.92998657236</v>
      </c>
      <c r="F25" s="196"/>
      <c r="G25" s="196">
        <v>99706.413001525885</v>
      </c>
      <c r="H25" s="196">
        <v>9726.9</v>
      </c>
      <c r="I25" s="196">
        <v>2280.25</v>
      </c>
      <c r="J25" s="196">
        <v>5445.0249999999996</v>
      </c>
      <c r="K25" s="196">
        <v>29542.409999999996</v>
      </c>
      <c r="L25" s="196">
        <v>146700.99800152588</v>
      </c>
      <c r="M25" s="196">
        <v>110461.2899737549</v>
      </c>
      <c r="N25" s="196">
        <v>9249.33</v>
      </c>
      <c r="O25" s="197">
        <v>665137.5479618531</v>
      </c>
      <c r="P25" s="206"/>
      <c r="Q25" s="191"/>
      <c r="R25" s="198" t="s">
        <v>7</v>
      </c>
      <c r="S25" s="199">
        <v>-13.683388279632496</v>
      </c>
      <c r="T25" s="199">
        <v>29.19390236102231</v>
      </c>
      <c r="U25" s="199">
        <v>5.9916861316758911</v>
      </c>
      <c r="V25" s="199"/>
      <c r="W25" s="199">
        <v>5.4231456013265529</v>
      </c>
      <c r="X25" s="199">
        <v>-30.891579148667375</v>
      </c>
      <c r="Y25" s="199">
        <v>-31.694172297321117</v>
      </c>
      <c r="Z25" s="199">
        <v>104.42667933131821</v>
      </c>
      <c r="AA25" s="199">
        <v>61.115815935569032</v>
      </c>
      <c r="AB25" s="199">
        <v>10.309652740095785</v>
      </c>
      <c r="AC25" s="199">
        <v>4.7425736259474576</v>
      </c>
      <c r="AD25" s="199">
        <v>-67.015945383716925</v>
      </c>
      <c r="AE25" s="200">
        <v>3.4947102152771379</v>
      </c>
      <c r="AG25" s="191"/>
      <c r="AH25" s="198" t="s">
        <v>7</v>
      </c>
      <c r="AI25" s="199">
        <v>1.1762508867103776</v>
      </c>
      <c r="AJ25" s="199">
        <v>6.7015681942602896</v>
      </c>
      <c r="AK25" s="199">
        <v>4.07698435567319</v>
      </c>
      <c r="AL25" s="199"/>
      <c r="AM25" s="199">
        <v>2.5783922109633579</v>
      </c>
      <c r="AN25" s="199">
        <v>-8.9996656697165349</v>
      </c>
      <c r="AO25" s="199">
        <v>-16.465946478691379</v>
      </c>
      <c r="AP25" s="199">
        <v>67.342062996136377</v>
      </c>
      <c r="AQ25" s="199">
        <v>61.839226526572446</v>
      </c>
      <c r="AR25" s="199">
        <v>10.634793543246985</v>
      </c>
      <c r="AS25" s="199">
        <v>-3.8250785356965054</v>
      </c>
      <c r="AT25" s="199">
        <v>-63.49347321334325</v>
      </c>
      <c r="AU25" s="200">
        <v>1.4821289911928943</v>
      </c>
    </row>
    <row r="26" spans="1:47" s="195" customFormat="1" ht="15" customHeight="1" x14ac:dyDescent="0.25">
      <c r="A26" s="187"/>
      <c r="B26" s="188" t="s">
        <v>8</v>
      </c>
      <c r="C26" s="188">
        <v>179550.68299986649</v>
      </c>
      <c r="D26" s="188">
        <v>215259.8799862671</v>
      </c>
      <c r="E26" s="188">
        <v>394810.56298613356</v>
      </c>
      <c r="F26" s="188"/>
      <c r="G26" s="188">
        <v>101249.78300305177</v>
      </c>
      <c r="H26" s="188">
        <v>11005.55</v>
      </c>
      <c r="I26" s="188">
        <v>2377</v>
      </c>
      <c r="J26" s="188">
        <v>6127.0874999999996</v>
      </c>
      <c r="K26" s="188">
        <v>26703.52</v>
      </c>
      <c r="L26" s="188">
        <v>147462.94050305171</v>
      </c>
      <c r="M26" s="188">
        <v>107289.67000991822</v>
      </c>
      <c r="N26" s="188">
        <v>3948.2</v>
      </c>
      <c r="O26" s="189">
        <v>653511.37349910336</v>
      </c>
      <c r="P26" s="206"/>
      <c r="Q26" s="191"/>
      <c r="R26" s="192" t="s">
        <v>8</v>
      </c>
      <c r="S26" s="193">
        <v>-13.931202152634683</v>
      </c>
      <c r="T26" s="193">
        <v>23.631062737529064</v>
      </c>
      <c r="U26" s="193">
        <v>3.157039110159829</v>
      </c>
      <c r="V26" s="193"/>
      <c r="W26" s="193">
        <v>2.206789046112803</v>
      </c>
      <c r="X26" s="193">
        <v>-21.185910448785108</v>
      </c>
      <c r="Y26" s="193">
        <v>-30.683476530633641</v>
      </c>
      <c r="Z26" s="193">
        <v>120.45765642749569</v>
      </c>
      <c r="AA26" s="193">
        <v>40.386839310651311</v>
      </c>
      <c r="AB26" s="193">
        <v>6.6582366093157077</v>
      </c>
      <c r="AC26" s="193">
        <v>-5.4578958272414155</v>
      </c>
      <c r="AD26" s="193">
        <v>-83.604996300449301</v>
      </c>
      <c r="AE26" s="194">
        <v>-0.76516044449934384</v>
      </c>
      <c r="AG26" s="191"/>
      <c r="AH26" s="192" t="s">
        <v>8</v>
      </c>
      <c r="AI26" s="193">
        <v>-1.3347690927529925</v>
      </c>
      <c r="AJ26" s="193">
        <v>8.9166612614988878</v>
      </c>
      <c r="AK26" s="193">
        <v>3.9408238418311896</v>
      </c>
      <c r="AL26" s="193"/>
      <c r="AM26" s="193">
        <v>2.5236434588113497</v>
      </c>
      <c r="AN26" s="193">
        <v>-10.758170933281988</v>
      </c>
      <c r="AO26" s="193">
        <v>-19.191158326957037</v>
      </c>
      <c r="AP26" s="193">
        <v>72.733838976185183</v>
      </c>
      <c r="AQ26" s="193">
        <v>58.477679510348537</v>
      </c>
      <c r="AR26" s="193">
        <v>10.047295860071785</v>
      </c>
      <c r="AS26" s="193">
        <v>-4.0597057114905084</v>
      </c>
      <c r="AT26" s="193">
        <v>-66.356340270373977</v>
      </c>
      <c r="AU26" s="194">
        <v>1.1518247282691192</v>
      </c>
    </row>
    <row r="27" spans="1:47" s="195" customFormat="1" ht="15" customHeight="1" x14ac:dyDescent="0.25">
      <c r="A27" s="187"/>
      <c r="B27" s="196" t="s">
        <v>9</v>
      </c>
      <c r="C27" s="196">
        <v>190517.37999694826</v>
      </c>
      <c r="D27" s="196">
        <v>234017.3300011825</v>
      </c>
      <c r="E27" s="196">
        <v>424534.70999813074</v>
      </c>
      <c r="F27" s="196"/>
      <c r="G27" s="196">
        <v>103285.82499961853</v>
      </c>
      <c r="H27" s="196">
        <v>15204.5</v>
      </c>
      <c r="I27" s="196">
        <v>2042.75</v>
      </c>
      <c r="J27" s="196">
        <v>5820.37</v>
      </c>
      <c r="K27" s="196">
        <v>28364.01</v>
      </c>
      <c r="L27" s="196">
        <v>154717.45499961855</v>
      </c>
      <c r="M27" s="196">
        <v>105370.74503948212</v>
      </c>
      <c r="N27" s="196">
        <v>6425.31</v>
      </c>
      <c r="O27" s="197">
        <v>691048.22003723145</v>
      </c>
      <c r="P27" s="206"/>
      <c r="Q27" s="191"/>
      <c r="R27" s="198" t="s">
        <v>9</v>
      </c>
      <c r="S27" s="199">
        <v>-19.575779357098057</v>
      </c>
      <c r="T27" s="199">
        <v>24.475738675492934</v>
      </c>
      <c r="U27" s="199">
        <v>-8.4304692370551493E-2</v>
      </c>
      <c r="V27" s="199"/>
      <c r="W27" s="199">
        <v>-3.6983315983271865</v>
      </c>
      <c r="X27" s="199">
        <v>23.449582176372743</v>
      </c>
      <c r="Y27" s="199">
        <v>55.398255208727335</v>
      </c>
      <c r="Z27" s="199">
        <v>2.7405158048870391</v>
      </c>
      <c r="AA27" s="199">
        <v>18.581427769718871</v>
      </c>
      <c r="AB27" s="199">
        <v>2.824283776812166</v>
      </c>
      <c r="AC27" s="199">
        <v>-13.632610936217731</v>
      </c>
      <c r="AD27" s="199">
        <v>-76.158672986555274</v>
      </c>
      <c r="AE27" s="200">
        <v>-4.5927244861452721</v>
      </c>
      <c r="AG27" s="191"/>
      <c r="AH27" s="198" t="s">
        <v>9</v>
      </c>
      <c r="AI27" s="199">
        <v>-4.2309595780916851</v>
      </c>
      <c r="AJ27" s="199">
        <v>10.842713412022604</v>
      </c>
      <c r="AK27" s="199">
        <v>3.3727721820107917</v>
      </c>
      <c r="AL27" s="199"/>
      <c r="AM27" s="199">
        <v>1.667707607427829</v>
      </c>
      <c r="AN27" s="199">
        <v>-6.8959022676743871</v>
      </c>
      <c r="AO27" s="199">
        <v>-14.085671729683995</v>
      </c>
      <c r="AP27" s="199">
        <v>60.734147879843221</v>
      </c>
      <c r="AQ27" s="199">
        <v>51.910288561973999</v>
      </c>
      <c r="AR27" s="199">
        <v>9.0467904253731035</v>
      </c>
      <c r="AS27" s="199">
        <v>-5.3406636487915904</v>
      </c>
      <c r="AT27" s="199">
        <v>-67.703327859949567</v>
      </c>
      <c r="AU27" s="200">
        <v>0.35241156827872544</v>
      </c>
    </row>
    <row r="28" spans="1:47" s="195" customFormat="1" ht="15" customHeight="1" x14ac:dyDescent="0.25">
      <c r="A28" s="187"/>
      <c r="B28" s="188" t="s">
        <v>10</v>
      </c>
      <c r="C28" s="188">
        <v>199354.65</v>
      </c>
      <c r="D28" s="188">
        <v>244943.32</v>
      </c>
      <c r="E28" s="188">
        <v>444297.97000000009</v>
      </c>
      <c r="F28" s="188"/>
      <c r="G28" s="188">
        <v>105462.69999999998</v>
      </c>
      <c r="H28" s="188">
        <v>10725.39</v>
      </c>
      <c r="I28" s="188">
        <v>2311</v>
      </c>
      <c r="J28" s="188">
        <v>7000</v>
      </c>
      <c r="K28" s="188">
        <v>29038.87</v>
      </c>
      <c r="L28" s="188">
        <v>154537.96</v>
      </c>
      <c r="M28" s="188">
        <v>107830.15999999999</v>
      </c>
      <c r="N28" s="188">
        <v>6836.15</v>
      </c>
      <c r="O28" s="189">
        <v>713502.24000000011</v>
      </c>
      <c r="P28" s="206"/>
      <c r="Q28" s="191"/>
      <c r="R28" s="192" t="s">
        <v>10</v>
      </c>
      <c r="S28" s="193">
        <v>-17.851698336249129</v>
      </c>
      <c r="T28" s="193">
        <v>25.738843479749988</v>
      </c>
      <c r="U28" s="193">
        <v>1.5585210795699567</v>
      </c>
      <c r="V28" s="193"/>
      <c r="W28" s="193">
        <v>5.5935811258107719</v>
      </c>
      <c r="X28" s="193">
        <v>-24.17123773183566</v>
      </c>
      <c r="Y28" s="193">
        <v>11.628679105014157</v>
      </c>
      <c r="Z28" s="193">
        <v>13.431129393442305</v>
      </c>
      <c r="AA28" s="193">
        <v>24.718951318517597</v>
      </c>
      <c r="AB28" s="193">
        <v>6.1787269025714835</v>
      </c>
      <c r="AC28" s="193">
        <v>-9.0305887541486101</v>
      </c>
      <c r="AD28" s="193">
        <v>-55.030964402992936</v>
      </c>
      <c r="AE28" s="194">
        <v>-0.45469396397425044</v>
      </c>
      <c r="AG28" s="191"/>
      <c r="AH28" s="192" t="s">
        <v>10</v>
      </c>
      <c r="AI28" s="193">
        <v>-6.1364613408377124</v>
      </c>
      <c r="AJ28" s="193">
        <v>12.536186747980921</v>
      </c>
      <c r="AK28" s="193">
        <v>3.1425951263050393</v>
      </c>
      <c r="AL28" s="193"/>
      <c r="AM28" s="193">
        <v>2.1135219495036921</v>
      </c>
      <c r="AN28" s="193">
        <v>-8.8787633972234943</v>
      </c>
      <c r="AO28" s="193">
        <v>-11.583428088802876</v>
      </c>
      <c r="AP28" s="193">
        <v>53.290283349428933</v>
      </c>
      <c r="AQ28" s="193">
        <v>48.15501372187444</v>
      </c>
      <c r="AR28" s="193">
        <v>8.7079176108897087</v>
      </c>
      <c r="AS28" s="193">
        <v>-5.7651876516399909</v>
      </c>
      <c r="AT28" s="193">
        <v>-66.791728440250878</v>
      </c>
      <c r="AU28" s="194">
        <v>0.2547188756979466</v>
      </c>
    </row>
    <row r="29" spans="1:47" s="195" customFormat="1" ht="15" customHeight="1" x14ac:dyDescent="0.25">
      <c r="A29" s="207"/>
      <c r="B29" s="251" t="s">
        <v>11</v>
      </c>
      <c r="C29" s="251">
        <v>193662.06000000003</v>
      </c>
      <c r="D29" s="251">
        <v>222452.73</v>
      </c>
      <c r="E29" s="251">
        <v>416114.79000000015</v>
      </c>
      <c r="F29" s="251"/>
      <c r="G29" s="251">
        <v>100072.26424306822</v>
      </c>
      <c r="H29" s="251">
        <v>10534.75</v>
      </c>
      <c r="I29" s="251">
        <v>2409.75</v>
      </c>
      <c r="J29" s="251">
        <v>5903.75</v>
      </c>
      <c r="K29" s="251">
        <v>24542.550000000003</v>
      </c>
      <c r="L29" s="251">
        <v>143463.06424306825</v>
      </c>
      <c r="M29" s="251">
        <v>102612.31696923701</v>
      </c>
      <c r="N29" s="251">
        <v>7048.3087876947984</v>
      </c>
      <c r="O29" s="252">
        <v>669238.48000000021</v>
      </c>
      <c r="P29" s="206"/>
      <c r="Q29" s="208"/>
      <c r="R29" s="250" t="s">
        <v>11</v>
      </c>
      <c r="S29" s="239">
        <v>-13.111846934946826</v>
      </c>
      <c r="T29" s="239">
        <v>19.314130438695571</v>
      </c>
      <c r="U29" s="239">
        <v>1.657655789021149</v>
      </c>
      <c r="V29" s="239"/>
      <c r="W29" s="239">
        <v>-3.1174366485990106</v>
      </c>
      <c r="X29" s="239">
        <v>-2.5226210293150757</v>
      </c>
      <c r="Y29" s="239">
        <v>4.6554808149972757</v>
      </c>
      <c r="Z29" s="239">
        <v>11.350460757841006</v>
      </c>
      <c r="AA29" s="239">
        <v>9.6099675070526303</v>
      </c>
      <c r="AB29" s="239">
        <v>-0.43857341750617707</v>
      </c>
      <c r="AC29" s="239">
        <v>-13.476548573859006</v>
      </c>
      <c r="AD29" s="239">
        <v>-68.437875341498668</v>
      </c>
      <c r="AE29" s="240">
        <v>-3.6166737841979142</v>
      </c>
      <c r="AG29" s="208"/>
      <c r="AH29" s="250" t="s">
        <v>11</v>
      </c>
      <c r="AI29" s="253">
        <v>-6.9306723490317239</v>
      </c>
      <c r="AJ29" s="253">
        <v>13.201301901014489</v>
      </c>
      <c r="AK29" s="253">
        <v>2.9850257809697496</v>
      </c>
      <c r="AL29" s="253"/>
      <c r="AM29" s="253">
        <v>1.5637524346121694</v>
      </c>
      <c r="AN29" s="253">
        <v>-8.3662668321064189</v>
      </c>
      <c r="AO29" s="253">
        <v>-9.9975580878079171</v>
      </c>
      <c r="AP29" s="253">
        <v>48.295305077665432</v>
      </c>
      <c r="AQ29" s="253">
        <v>43.635989096657596</v>
      </c>
      <c r="AR29" s="253">
        <v>7.7500407094543959</v>
      </c>
      <c r="AS29" s="253">
        <v>-6.5611996112457973</v>
      </c>
      <c r="AT29" s="253">
        <v>-66.949057407882592</v>
      </c>
      <c r="AU29" s="254">
        <v>-0.1515846623610031</v>
      </c>
    </row>
    <row r="30" spans="1:47" s="195" customFormat="1" ht="15" customHeight="1" x14ac:dyDescent="0.25">
      <c r="A30" s="187"/>
      <c r="B30" s="188"/>
      <c r="C30" s="201"/>
      <c r="D30" s="201"/>
      <c r="E30" s="201"/>
      <c r="F30" s="201"/>
      <c r="G30" s="201"/>
      <c r="H30" s="201"/>
      <c r="I30" s="201"/>
      <c r="J30" s="201"/>
      <c r="K30" s="201"/>
      <c r="L30" s="201"/>
      <c r="M30" s="201"/>
      <c r="N30" s="201"/>
      <c r="O30" s="201"/>
      <c r="P30" s="190"/>
      <c r="Q30" s="187"/>
      <c r="R30" s="192"/>
      <c r="S30" s="204"/>
      <c r="T30" s="204"/>
      <c r="U30" s="204"/>
      <c r="V30" s="204"/>
      <c r="W30" s="204"/>
      <c r="X30" s="204"/>
      <c r="Y30" s="204"/>
      <c r="Z30" s="204"/>
      <c r="AA30" s="204"/>
      <c r="AB30" s="204"/>
      <c r="AC30" s="204"/>
      <c r="AD30" s="204"/>
      <c r="AE30" s="204"/>
      <c r="AG30" s="187"/>
      <c r="AH30" s="203"/>
      <c r="AI30" s="204"/>
      <c r="AJ30" s="204"/>
      <c r="AK30" s="204"/>
      <c r="AL30" s="204"/>
      <c r="AM30" s="204"/>
      <c r="AN30" s="204"/>
      <c r="AO30" s="204"/>
      <c r="AP30" s="204"/>
      <c r="AQ30" s="204"/>
      <c r="AR30" s="204"/>
      <c r="AS30" s="204"/>
      <c r="AT30" s="204"/>
      <c r="AU30" s="204"/>
    </row>
    <row r="31" spans="1:47" s="210" customFormat="1" ht="15" customHeight="1" x14ac:dyDescent="0.15">
      <c r="A31" s="209"/>
      <c r="P31" s="211"/>
      <c r="Q31" s="212"/>
      <c r="R31" s="213"/>
      <c r="S31" s="214"/>
      <c r="T31" s="214"/>
      <c r="U31" s="214"/>
      <c r="V31" s="214"/>
      <c r="W31" s="214"/>
      <c r="X31" s="214"/>
      <c r="Y31" s="214"/>
      <c r="Z31" s="214"/>
      <c r="AA31" s="214"/>
      <c r="AB31" s="214"/>
      <c r="AC31" s="214"/>
      <c r="AD31" s="214"/>
      <c r="AE31" s="214"/>
      <c r="AG31" s="212"/>
      <c r="AH31" s="213"/>
      <c r="AI31" s="213"/>
      <c r="AJ31" s="213"/>
      <c r="AK31" s="213"/>
      <c r="AL31" s="213"/>
      <c r="AM31" s="213"/>
      <c r="AN31" s="213"/>
      <c r="AO31" s="213"/>
      <c r="AP31" s="213"/>
      <c r="AQ31" s="213"/>
      <c r="AR31" s="213"/>
      <c r="AS31" s="213"/>
      <c r="AT31" s="213"/>
      <c r="AU31" s="213"/>
    </row>
    <row r="32" spans="1:47" s="210" customFormat="1" ht="15.75" customHeight="1" x14ac:dyDescent="0.15">
      <c r="A32" s="303" t="s">
        <v>55</v>
      </c>
      <c r="B32" s="304"/>
      <c r="C32" s="304"/>
      <c r="D32" s="304"/>
      <c r="E32" s="304"/>
      <c r="F32" s="304"/>
      <c r="G32" s="304"/>
      <c r="H32" s="304"/>
      <c r="I32" s="304"/>
      <c r="J32" s="304"/>
      <c r="K32" s="304"/>
      <c r="L32" s="304"/>
      <c r="M32" s="304"/>
      <c r="N32" s="304"/>
      <c r="O32" s="305"/>
      <c r="P32" s="211"/>
      <c r="Q32" s="303" t="s">
        <v>55</v>
      </c>
      <c r="R32" s="304"/>
      <c r="S32" s="304"/>
      <c r="T32" s="304"/>
      <c r="U32" s="304"/>
      <c r="V32" s="304"/>
      <c r="W32" s="304"/>
      <c r="X32" s="304"/>
      <c r="Y32" s="304"/>
      <c r="Z32" s="304"/>
      <c r="AA32" s="304"/>
      <c r="AB32" s="304"/>
      <c r="AC32" s="304"/>
      <c r="AD32" s="304"/>
      <c r="AE32" s="305"/>
      <c r="AG32" s="306" t="s">
        <v>55</v>
      </c>
      <c r="AH32" s="304"/>
      <c r="AI32" s="304"/>
      <c r="AJ32" s="304"/>
      <c r="AK32" s="304"/>
      <c r="AL32" s="304"/>
      <c r="AM32" s="304"/>
      <c r="AN32" s="304"/>
      <c r="AO32" s="304"/>
      <c r="AP32" s="304"/>
      <c r="AQ32" s="304"/>
      <c r="AR32" s="304"/>
      <c r="AS32" s="304"/>
      <c r="AT32" s="304"/>
      <c r="AU32" s="305"/>
    </row>
    <row r="33" spans="1:47" s="210" customFormat="1" ht="15.75" customHeight="1" x14ac:dyDescent="0.15">
      <c r="A33" s="215" t="s">
        <v>46</v>
      </c>
      <c r="B33" s="216"/>
      <c r="C33" s="216"/>
      <c r="D33" s="216"/>
      <c r="E33" s="216"/>
      <c r="F33" s="216"/>
      <c r="G33" s="216"/>
      <c r="H33" s="216"/>
      <c r="I33" s="216"/>
      <c r="J33" s="216"/>
      <c r="K33" s="216"/>
      <c r="L33" s="216"/>
      <c r="M33" s="216"/>
      <c r="N33" s="216"/>
      <c r="O33" s="217"/>
      <c r="P33" s="211"/>
      <c r="Q33" s="215" t="s">
        <v>46</v>
      </c>
      <c r="R33" s="218"/>
      <c r="S33" s="218"/>
      <c r="T33" s="218"/>
      <c r="U33" s="218"/>
      <c r="V33" s="218"/>
      <c r="W33" s="218"/>
      <c r="X33" s="218"/>
      <c r="Y33" s="218"/>
      <c r="Z33" s="218"/>
      <c r="AA33" s="218"/>
      <c r="AB33" s="218"/>
      <c r="AC33" s="218"/>
      <c r="AD33" s="218"/>
      <c r="AE33" s="219"/>
      <c r="AG33" s="215" t="s">
        <v>46</v>
      </c>
      <c r="AH33" s="218"/>
      <c r="AI33" s="218"/>
      <c r="AJ33" s="218"/>
      <c r="AK33" s="218"/>
      <c r="AL33" s="218"/>
      <c r="AM33" s="218"/>
      <c r="AN33" s="218"/>
      <c r="AO33" s="218"/>
      <c r="AP33" s="218"/>
      <c r="AQ33" s="218"/>
      <c r="AR33" s="218"/>
      <c r="AS33" s="218"/>
      <c r="AT33" s="218"/>
      <c r="AU33" s="219"/>
    </row>
    <row r="34" spans="1:47" s="210" customFormat="1" ht="22.5" customHeight="1" x14ac:dyDescent="0.15">
      <c r="A34" s="311" t="s">
        <v>58</v>
      </c>
      <c r="B34" s="312"/>
      <c r="C34" s="312"/>
      <c r="D34" s="312"/>
      <c r="E34" s="312"/>
      <c r="F34" s="312"/>
      <c r="G34" s="312"/>
      <c r="H34" s="312"/>
      <c r="I34" s="312"/>
      <c r="J34" s="312"/>
      <c r="K34" s="312"/>
      <c r="L34" s="312"/>
      <c r="M34" s="312"/>
      <c r="N34" s="312"/>
      <c r="O34" s="313"/>
      <c r="P34" s="211"/>
      <c r="Q34" s="311" t="s">
        <v>58</v>
      </c>
      <c r="R34" s="312"/>
      <c r="S34" s="312"/>
      <c r="T34" s="312"/>
      <c r="U34" s="312"/>
      <c r="V34" s="312"/>
      <c r="W34" s="312"/>
      <c r="X34" s="312"/>
      <c r="Y34" s="312"/>
      <c r="Z34" s="312"/>
      <c r="AA34" s="312"/>
      <c r="AB34" s="312"/>
      <c r="AC34" s="312"/>
      <c r="AD34" s="312"/>
      <c r="AE34" s="313"/>
      <c r="AG34" s="311" t="s">
        <v>58</v>
      </c>
      <c r="AH34" s="312"/>
      <c r="AI34" s="312"/>
      <c r="AJ34" s="312"/>
      <c r="AK34" s="312"/>
      <c r="AL34" s="312"/>
      <c r="AM34" s="312"/>
      <c r="AN34" s="312"/>
      <c r="AO34" s="312"/>
      <c r="AP34" s="312"/>
      <c r="AQ34" s="312"/>
      <c r="AR34" s="312"/>
      <c r="AS34" s="312"/>
      <c r="AT34" s="312"/>
      <c r="AU34" s="313"/>
    </row>
    <row r="35" spans="1:47" s="210" customFormat="1" ht="22.5" customHeight="1" x14ac:dyDescent="0.15">
      <c r="A35" s="311" t="s">
        <v>77</v>
      </c>
      <c r="B35" s="312"/>
      <c r="C35" s="312"/>
      <c r="D35" s="312"/>
      <c r="E35" s="312"/>
      <c r="F35" s="312"/>
      <c r="G35" s="312"/>
      <c r="H35" s="312"/>
      <c r="I35" s="312"/>
      <c r="J35" s="312"/>
      <c r="K35" s="312"/>
      <c r="L35" s="312"/>
      <c r="M35" s="312"/>
      <c r="N35" s="312"/>
      <c r="O35" s="313"/>
      <c r="P35" s="211"/>
      <c r="Q35" s="311" t="s">
        <v>86</v>
      </c>
      <c r="R35" s="312"/>
      <c r="S35" s="312"/>
      <c r="T35" s="312"/>
      <c r="U35" s="312"/>
      <c r="V35" s="312"/>
      <c r="W35" s="312"/>
      <c r="X35" s="312"/>
      <c r="Y35" s="312"/>
      <c r="Z35" s="312"/>
      <c r="AA35" s="312"/>
      <c r="AB35" s="312"/>
      <c r="AC35" s="312"/>
      <c r="AD35" s="312"/>
      <c r="AE35" s="313"/>
      <c r="AG35" s="311" t="s">
        <v>86</v>
      </c>
      <c r="AH35" s="312"/>
      <c r="AI35" s="312"/>
      <c r="AJ35" s="312"/>
      <c r="AK35" s="312"/>
      <c r="AL35" s="312"/>
      <c r="AM35" s="312"/>
      <c r="AN35" s="312"/>
      <c r="AO35" s="312"/>
      <c r="AP35" s="312"/>
      <c r="AQ35" s="312"/>
      <c r="AR35" s="312"/>
      <c r="AS35" s="312"/>
      <c r="AT35" s="312"/>
      <c r="AU35" s="313"/>
    </row>
    <row r="36" spans="1:47" s="210" customFormat="1" ht="22.5" customHeight="1" x14ac:dyDescent="0.15">
      <c r="A36" s="311" t="s">
        <v>102</v>
      </c>
      <c r="B36" s="312"/>
      <c r="C36" s="312"/>
      <c r="D36" s="312"/>
      <c r="E36" s="312"/>
      <c r="F36" s="312"/>
      <c r="G36" s="312"/>
      <c r="H36" s="312"/>
      <c r="I36" s="312"/>
      <c r="J36" s="312"/>
      <c r="K36" s="312"/>
      <c r="L36" s="312"/>
      <c r="M36" s="312"/>
      <c r="N36" s="312"/>
      <c r="O36" s="313"/>
      <c r="P36" s="211"/>
      <c r="Q36" s="242"/>
      <c r="R36" s="218"/>
      <c r="S36" s="218"/>
      <c r="T36" s="218"/>
      <c r="U36" s="218"/>
      <c r="V36" s="218"/>
      <c r="W36" s="218"/>
      <c r="X36" s="218"/>
      <c r="Y36" s="218"/>
      <c r="Z36" s="218"/>
      <c r="AA36" s="218"/>
      <c r="AB36" s="218"/>
      <c r="AC36" s="218"/>
      <c r="AD36" s="218"/>
      <c r="AE36" s="219"/>
      <c r="AG36" s="242"/>
      <c r="AH36" s="218"/>
      <c r="AI36" s="218"/>
      <c r="AJ36" s="218"/>
      <c r="AK36" s="218"/>
      <c r="AL36" s="218"/>
      <c r="AM36" s="218"/>
      <c r="AN36" s="218"/>
      <c r="AO36" s="218"/>
      <c r="AP36" s="218"/>
      <c r="AQ36" s="218"/>
      <c r="AR36" s="218"/>
      <c r="AS36" s="218"/>
      <c r="AT36" s="218"/>
      <c r="AU36" s="219"/>
    </row>
    <row r="37" spans="1:47" s="210" customFormat="1" ht="22.5" customHeight="1" x14ac:dyDescent="0.15">
      <c r="A37" s="241" t="s">
        <v>80</v>
      </c>
      <c r="B37" s="218"/>
      <c r="C37" s="218"/>
      <c r="D37" s="218"/>
      <c r="E37" s="218"/>
      <c r="F37" s="218"/>
      <c r="G37" s="218"/>
      <c r="H37" s="218"/>
      <c r="I37" s="218"/>
      <c r="J37" s="218"/>
      <c r="K37" s="218"/>
      <c r="L37" s="218"/>
      <c r="M37" s="218"/>
      <c r="N37" s="218"/>
      <c r="O37" s="219"/>
      <c r="P37" s="211"/>
      <c r="Q37" s="241" t="s">
        <v>80</v>
      </c>
      <c r="R37" s="218"/>
      <c r="S37" s="218"/>
      <c r="T37" s="218"/>
      <c r="U37" s="218"/>
      <c r="V37" s="218"/>
      <c r="W37" s="218"/>
      <c r="X37" s="218"/>
      <c r="Y37" s="218"/>
      <c r="Z37" s="218"/>
      <c r="AA37" s="218"/>
      <c r="AB37" s="218"/>
      <c r="AC37" s="218"/>
      <c r="AD37" s="218"/>
      <c r="AE37" s="219"/>
      <c r="AG37" s="241" t="s">
        <v>80</v>
      </c>
      <c r="AH37" s="218"/>
      <c r="AI37" s="218"/>
      <c r="AJ37" s="218"/>
      <c r="AK37" s="218"/>
      <c r="AL37" s="218"/>
      <c r="AM37" s="218"/>
      <c r="AN37" s="218"/>
      <c r="AO37" s="218"/>
      <c r="AP37" s="218"/>
      <c r="AQ37" s="218"/>
      <c r="AR37" s="218"/>
      <c r="AS37" s="218"/>
      <c r="AT37" s="218"/>
      <c r="AU37" s="219"/>
    </row>
    <row r="38" spans="1:47" s="210" customFormat="1" ht="22.5" customHeight="1" x14ac:dyDescent="0.15">
      <c r="A38" s="241" t="s">
        <v>81</v>
      </c>
      <c r="B38" s="218"/>
      <c r="C38" s="218"/>
      <c r="D38" s="218"/>
      <c r="E38" s="218"/>
      <c r="F38" s="218"/>
      <c r="G38" s="218"/>
      <c r="H38" s="218"/>
      <c r="I38" s="218"/>
      <c r="J38" s="218"/>
      <c r="K38" s="218"/>
      <c r="L38" s="218"/>
      <c r="M38" s="218"/>
      <c r="N38" s="218"/>
      <c r="O38" s="219"/>
      <c r="P38" s="211"/>
      <c r="Q38" s="241" t="s">
        <v>81</v>
      </c>
      <c r="R38" s="218"/>
      <c r="S38" s="218"/>
      <c r="T38" s="218"/>
      <c r="U38" s="218"/>
      <c r="V38" s="218"/>
      <c r="W38" s="218"/>
      <c r="X38" s="218"/>
      <c r="Y38" s="218"/>
      <c r="Z38" s="218"/>
      <c r="AA38" s="218"/>
      <c r="AB38" s="218"/>
      <c r="AC38" s="218"/>
      <c r="AD38" s="218"/>
      <c r="AE38" s="219"/>
      <c r="AG38" s="241" t="s">
        <v>81</v>
      </c>
      <c r="AH38" s="218"/>
      <c r="AI38" s="218"/>
      <c r="AJ38" s="218"/>
      <c r="AK38" s="218"/>
      <c r="AL38" s="218"/>
      <c r="AM38" s="218"/>
      <c r="AN38" s="218"/>
      <c r="AO38" s="218"/>
      <c r="AP38" s="218"/>
      <c r="AQ38" s="218"/>
      <c r="AR38" s="218"/>
      <c r="AS38" s="218"/>
      <c r="AT38" s="218"/>
      <c r="AU38" s="219"/>
    </row>
    <row r="39" spans="1:47" s="210" customFormat="1" ht="22.5" customHeight="1" x14ac:dyDescent="0.15">
      <c r="A39" s="241" t="s">
        <v>82</v>
      </c>
      <c r="B39" s="218"/>
      <c r="C39" s="218"/>
      <c r="D39" s="218"/>
      <c r="E39" s="218"/>
      <c r="F39" s="218"/>
      <c r="G39" s="218"/>
      <c r="H39" s="218"/>
      <c r="I39" s="218"/>
      <c r="J39" s="218"/>
      <c r="K39" s="218"/>
      <c r="L39" s="218"/>
      <c r="M39" s="218"/>
      <c r="N39" s="218"/>
      <c r="O39" s="219"/>
      <c r="P39" s="211"/>
      <c r="Q39" s="241" t="s">
        <v>82</v>
      </c>
      <c r="R39" s="218"/>
      <c r="S39" s="218"/>
      <c r="T39" s="218"/>
      <c r="U39" s="218"/>
      <c r="V39" s="218"/>
      <c r="W39" s="218"/>
      <c r="X39" s="218"/>
      <c r="Y39" s="218"/>
      <c r="Z39" s="218"/>
      <c r="AA39" s="218"/>
      <c r="AB39" s="218"/>
      <c r="AC39" s="218"/>
      <c r="AD39" s="218"/>
      <c r="AE39" s="219"/>
      <c r="AG39" s="241" t="s">
        <v>82</v>
      </c>
      <c r="AH39" s="218"/>
      <c r="AI39" s="218"/>
      <c r="AJ39" s="218"/>
      <c r="AK39" s="218"/>
      <c r="AL39" s="218"/>
      <c r="AM39" s="218"/>
      <c r="AN39" s="218"/>
      <c r="AO39" s="218"/>
      <c r="AP39" s="218"/>
      <c r="AQ39" s="218"/>
      <c r="AR39" s="218"/>
      <c r="AS39" s="218"/>
      <c r="AT39" s="218"/>
      <c r="AU39" s="219"/>
    </row>
    <row r="40" spans="1:47" s="210" customFormat="1" ht="22.5" customHeight="1" x14ac:dyDescent="0.15">
      <c r="A40" s="241" t="s">
        <v>83</v>
      </c>
      <c r="B40" s="218"/>
      <c r="C40" s="218"/>
      <c r="D40" s="218"/>
      <c r="E40" s="218"/>
      <c r="F40" s="218"/>
      <c r="G40" s="218"/>
      <c r="H40" s="218"/>
      <c r="I40" s="218"/>
      <c r="J40" s="218"/>
      <c r="K40" s="218"/>
      <c r="L40" s="218"/>
      <c r="M40" s="218"/>
      <c r="N40" s="218"/>
      <c r="O40" s="219"/>
      <c r="P40" s="211"/>
      <c r="Q40" s="241" t="s">
        <v>83</v>
      </c>
      <c r="R40" s="218"/>
      <c r="S40" s="218"/>
      <c r="T40" s="218"/>
      <c r="U40" s="218"/>
      <c r="V40" s="218"/>
      <c r="W40" s="218"/>
      <c r="X40" s="218"/>
      <c r="Y40" s="218"/>
      <c r="Z40" s="218"/>
      <c r="AA40" s="218"/>
      <c r="AB40" s="218"/>
      <c r="AC40" s="218"/>
      <c r="AD40" s="218"/>
      <c r="AE40" s="219"/>
      <c r="AG40" s="241" t="s">
        <v>83</v>
      </c>
      <c r="AH40" s="218"/>
      <c r="AI40" s="218"/>
      <c r="AJ40" s="218"/>
      <c r="AK40" s="218"/>
      <c r="AL40" s="218"/>
      <c r="AM40" s="218"/>
      <c r="AN40" s="218"/>
      <c r="AO40" s="218"/>
      <c r="AP40" s="218"/>
      <c r="AQ40" s="218"/>
      <c r="AR40" s="218"/>
      <c r="AS40" s="218"/>
      <c r="AT40" s="218"/>
      <c r="AU40" s="219"/>
    </row>
    <row r="41" spans="1:47" s="210" customFormat="1" ht="22.5" customHeight="1" x14ac:dyDescent="0.15">
      <c r="A41" s="241" t="s">
        <v>84</v>
      </c>
      <c r="B41" s="218"/>
      <c r="C41" s="218"/>
      <c r="D41" s="218"/>
      <c r="E41" s="218"/>
      <c r="F41" s="218"/>
      <c r="G41" s="218"/>
      <c r="H41" s="218"/>
      <c r="I41" s="218"/>
      <c r="J41" s="218"/>
      <c r="K41" s="218"/>
      <c r="L41" s="218"/>
      <c r="M41" s="218"/>
      <c r="N41" s="218"/>
      <c r="O41" s="219"/>
      <c r="P41" s="211"/>
      <c r="Q41" s="241" t="s">
        <v>84</v>
      </c>
      <c r="R41" s="218"/>
      <c r="S41" s="218"/>
      <c r="T41" s="218"/>
      <c r="U41" s="218"/>
      <c r="V41" s="218"/>
      <c r="W41" s="218"/>
      <c r="X41" s="218"/>
      <c r="Y41" s="218"/>
      <c r="Z41" s="218"/>
      <c r="AA41" s="218"/>
      <c r="AB41" s="218"/>
      <c r="AC41" s="218"/>
      <c r="AD41" s="218"/>
      <c r="AE41" s="219"/>
      <c r="AG41" s="241" t="s">
        <v>84</v>
      </c>
      <c r="AH41" s="218"/>
      <c r="AI41" s="218"/>
      <c r="AJ41" s="218"/>
      <c r="AK41" s="218"/>
      <c r="AL41" s="218"/>
      <c r="AM41" s="218"/>
      <c r="AN41" s="218"/>
      <c r="AO41" s="218"/>
      <c r="AP41" s="218"/>
      <c r="AQ41" s="218"/>
      <c r="AR41" s="218"/>
      <c r="AS41" s="218"/>
      <c r="AT41" s="218"/>
      <c r="AU41" s="219"/>
    </row>
    <row r="42" spans="1:47" s="210" customFormat="1" ht="24.75" customHeight="1" x14ac:dyDescent="0.15">
      <c r="A42" s="308" t="str">
        <f>'Anexo 1'!A38</f>
        <v>Actualizado el 11 de diciembre de 2023</v>
      </c>
      <c r="B42" s="309"/>
      <c r="C42" s="309"/>
      <c r="D42" s="309"/>
      <c r="E42" s="309"/>
      <c r="F42" s="309"/>
      <c r="G42" s="309"/>
      <c r="H42" s="309"/>
      <c r="I42" s="309"/>
      <c r="J42" s="309"/>
      <c r="K42" s="309"/>
      <c r="L42" s="309"/>
      <c r="M42" s="309"/>
      <c r="N42" s="309"/>
      <c r="O42" s="310"/>
      <c r="P42" s="211"/>
      <c r="Q42" s="308" t="str">
        <f>+A42</f>
        <v>Actualizado el 11 de diciembre de 2023</v>
      </c>
      <c r="R42" s="309"/>
      <c r="S42" s="309"/>
      <c r="T42" s="309"/>
      <c r="U42" s="309"/>
      <c r="V42" s="309"/>
      <c r="W42" s="309"/>
      <c r="X42" s="309"/>
      <c r="Y42" s="309"/>
      <c r="Z42" s="309"/>
      <c r="AA42" s="309"/>
      <c r="AB42" s="309"/>
      <c r="AC42" s="309"/>
      <c r="AD42" s="309"/>
      <c r="AE42" s="310"/>
      <c r="AG42" s="308" t="str">
        <f>+A42</f>
        <v>Actualizado el 11 de diciembre de 2023</v>
      </c>
      <c r="AH42" s="309"/>
      <c r="AI42" s="309"/>
      <c r="AJ42" s="309"/>
      <c r="AK42" s="309"/>
      <c r="AL42" s="309"/>
      <c r="AM42" s="309"/>
      <c r="AN42" s="309"/>
      <c r="AO42" s="309"/>
      <c r="AP42" s="309"/>
      <c r="AQ42" s="309"/>
      <c r="AR42" s="309"/>
      <c r="AS42" s="309"/>
      <c r="AT42" s="309"/>
      <c r="AU42" s="310"/>
    </row>
    <row r="43" spans="1:47" s="210" customFormat="1" ht="1.5" customHeight="1" x14ac:dyDescent="0.15">
      <c r="A43" s="220"/>
      <c r="B43" s="221"/>
      <c r="C43" s="221"/>
      <c r="D43" s="221"/>
      <c r="E43" s="222"/>
      <c r="F43" s="222"/>
      <c r="G43" s="222"/>
      <c r="H43" s="222"/>
      <c r="I43" s="222"/>
      <c r="J43" s="222"/>
      <c r="K43" s="222"/>
      <c r="L43" s="222"/>
      <c r="M43" s="222"/>
      <c r="N43" s="222"/>
      <c r="O43" s="223"/>
      <c r="P43" s="211"/>
      <c r="Q43" s="220"/>
      <c r="R43" s="221"/>
      <c r="S43" s="221"/>
      <c r="T43" s="221"/>
      <c r="U43" s="221"/>
      <c r="V43" s="221"/>
      <c r="W43" s="221"/>
      <c r="X43" s="221"/>
      <c r="Y43" s="221"/>
      <c r="Z43" s="221"/>
      <c r="AA43" s="221"/>
      <c r="AB43" s="221"/>
      <c r="AC43" s="221"/>
      <c r="AD43" s="221"/>
      <c r="AE43" s="224"/>
      <c r="AG43" s="220"/>
      <c r="AH43" s="221"/>
      <c r="AI43" s="221"/>
      <c r="AJ43" s="221"/>
      <c r="AK43" s="221"/>
      <c r="AL43" s="221"/>
      <c r="AM43" s="221"/>
      <c r="AN43" s="221"/>
      <c r="AO43" s="221"/>
      <c r="AP43" s="221"/>
      <c r="AQ43" s="221"/>
      <c r="AR43" s="221"/>
      <c r="AS43" s="221"/>
      <c r="AT43" s="221"/>
      <c r="AU43" s="224"/>
    </row>
    <row r="44" spans="1:47" s="210" customFormat="1" ht="14.25" customHeight="1" x14ac:dyDescent="0.15">
      <c r="A44" s="225"/>
      <c r="B44" s="225"/>
      <c r="C44" s="225"/>
      <c r="D44" s="225"/>
      <c r="E44" s="225"/>
      <c r="F44" s="225"/>
      <c r="G44" s="225"/>
      <c r="H44" s="225"/>
      <c r="I44" s="225"/>
      <c r="J44" s="225"/>
      <c r="K44" s="225"/>
      <c r="L44" s="225"/>
      <c r="M44" s="225"/>
      <c r="N44" s="225"/>
      <c r="O44" s="225"/>
      <c r="P44" s="211"/>
    </row>
  </sheetData>
  <mergeCells count="38">
    <mergeCell ref="A42:O42"/>
    <mergeCell ref="Q42:AE42"/>
    <mergeCell ref="AG42:AU42"/>
    <mergeCell ref="A34:O34"/>
    <mergeCell ref="Q34:AE34"/>
    <mergeCell ref="AG34:AU34"/>
    <mergeCell ref="A35:O35"/>
    <mergeCell ref="Q35:AE35"/>
    <mergeCell ref="AG35:AU35"/>
    <mergeCell ref="A36:O36"/>
    <mergeCell ref="A32:O32"/>
    <mergeCell ref="Q32:AE32"/>
    <mergeCell ref="AG32:AU32"/>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39"/>
  <sheetViews>
    <sheetView showGridLines="0" zoomScale="93" zoomScaleNormal="93" workbookViewId="0">
      <pane ySplit="7" topLeftCell="A8" activePane="bottomLeft" state="frozen"/>
      <selection pane="bottomLeft" activeCell="A8" sqref="A8"/>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8.5703125" style="25" customWidth="1"/>
    <col min="46" max="16384" width="11.42578125" style="25"/>
  </cols>
  <sheetData>
    <row r="1" spans="1:45" ht="87.75" customHeight="1" x14ac:dyDescent="0.25"/>
    <row r="2" spans="1:45" ht="6.75" customHeight="1" x14ac:dyDescent="0.25"/>
    <row r="3" spans="1:45" ht="18.75" customHeight="1" x14ac:dyDescent="0.25">
      <c r="A3" s="265" t="s">
        <v>41</v>
      </c>
      <c r="B3" s="265"/>
      <c r="C3" s="265"/>
      <c r="D3" s="265"/>
      <c r="E3" s="265"/>
      <c r="F3" s="265"/>
      <c r="G3" s="265"/>
      <c r="H3" s="265"/>
      <c r="I3" s="265"/>
      <c r="J3" s="265"/>
      <c r="K3" s="265"/>
      <c r="L3" s="265"/>
      <c r="M3" s="265"/>
      <c r="N3" s="265"/>
    </row>
    <row r="4" spans="1:45" ht="18.75" customHeight="1" x14ac:dyDescent="0.25">
      <c r="A4" s="265"/>
      <c r="B4" s="265"/>
      <c r="C4" s="265"/>
      <c r="D4" s="265"/>
      <c r="E4" s="265"/>
      <c r="F4" s="265"/>
      <c r="G4" s="265"/>
      <c r="H4" s="265"/>
      <c r="I4" s="265"/>
      <c r="J4" s="265"/>
      <c r="K4" s="265"/>
      <c r="L4" s="265"/>
      <c r="M4" s="265"/>
      <c r="N4" s="265"/>
    </row>
    <row r="5" spans="1:45" s="52" customFormat="1" ht="42.75" customHeight="1" x14ac:dyDescent="0.2">
      <c r="A5" s="314" t="s">
        <v>93</v>
      </c>
      <c r="B5" s="314"/>
      <c r="C5" s="314"/>
      <c r="D5" s="314"/>
      <c r="E5" s="314"/>
      <c r="F5" s="314"/>
      <c r="G5" s="314"/>
      <c r="H5" s="314"/>
      <c r="I5" s="314"/>
      <c r="J5" s="314"/>
      <c r="K5" s="314"/>
      <c r="L5" s="314"/>
      <c r="M5" s="314"/>
      <c r="N5" s="315"/>
      <c r="O5" s="59"/>
      <c r="P5" s="316" t="s">
        <v>94</v>
      </c>
      <c r="Q5" s="317"/>
      <c r="R5" s="317"/>
      <c r="S5" s="317"/>
      <c r="T5" s="317"/>
      <c r="U5" s="317"/>
      <c r="V5" s="317"/>
      <c r="W5" s="317"/>
      <c r="X5" s="317"/>
      <c r="Y5" s="317"/>
      <c r="Z5" s="317"/>
      <c r="AA5" s="317"/>
      <c r="AB5" s="317"/>
      <c r="AC5" s="318"/>
      <c r="AD5" s="59"/>
      <c r="AE5" s="316" t="s">
        <v>95</v>
      </c>
      <c r="AF5" s="319"/>
      <c r="AG5" s="317"/>
      <c r="AH5" s="317"/>
      <c r="AI5" s="317"/>
      <c r="AJ5" s="317"/>
      <c r="AK5" s="317"/>
      <c r="AL5" s="317"/>
      <c r="AM5" s="317"/>
      <c r="AN5" s="317"/>
      <c r="AO5" s="317"/>
      <c r="AP5" s="317"/>
      <c r="AQ5" s="317"/>
      <c r="AR5" s="318"/>
      <c r="AS5" s="59"/>
    </row>
    <row r="6" spans="1:45" s="37" customFormat="1" ht="24.6" customHeight="1" x14ac:dyDescent="0.2">
      <c r="A6" s="320" t="s">
        <v>0</v>
      </c>
      <c r="B6" s="322" t="s">
        <v>1</v>
      </c>
      <c r="C6" s="324" t="s">
        <v>34</v>
      </c>
      <c r="D6" s="320"/>
      <c r="E6" s="320"/>
      <c r="F6" s="320"/>
      <c r="G6" s="320"/>
      <c r="H6" s="320"/>
      <c r="I6" s="320"/>
      <c r="J6" s="320"/>
      <c r="K6" s="320"/>
      <c r="L6" s="320"/>
      <c r="M6" s="320"/>
      <c r="N6" s="78"/>
      <c r="O6" s="60"/>
      <c r="P6" s="324" t="s">
        <v>0</v>
      </c>
      <c r="Q6" s="320" t="s">
        <v>1</v>
      </c>
      <c r="R6" s="332" t="s">
        <v>36</v>
      </c>
      <c r="S6" s="332"/>
      <c r="T6" s="332"/>
      <c r="U6" s="332"/>
      <c r="V6" s="332"/>
      <c r="W6" s="332"/>
      <c r="X6" s="332"/>
      <c r="Y6" s="332"/>
      <c r="Z6" s="332"/>
      <c r="AA6" s="332"/>
      <c r="AB6" s="332"/>
      <c r="AC6" s="79"/>
      <c r="AD6" s="60"/>
      <c r="AE6" s="324" t="s">
        <v>0</v>
      </c>
      <c r="AF6" s="320" t="s">
        <v>1</v>
      </c>
      <c r="AG6" s="332" t="s">
        <v>49</v>
      </c>
      <c r="AH6" s="332"/>
      <c r="AI6" s="332"/>
      <c r="AJ6" s="332"/>
      <c r="AK6" s="332"/>
      <c r="AL6" s="332"/>
      <c r="AM6" s="332"/>
      <c r="AN6" s="332"/>
      <c r="AO6" s="332"/>
      <c r="AP6" s="332"/>
      <c r="AQ6" s="332"/>
      <c r="AR6" s="79"/>
      <c r="AS6" s="60"/>
    </row>
    <row r="7" spans="1:45" s="37" customFormat="1" ht="28.5" customHeight="1" x14ac:dyDescent="0.2">
      <c r="A7" s="321"/>
      <c r="B7" s="323"/>
      <c r="C7" s="82" t="s">
        <v>18</v>
      </c>
      <c r="D7" s="83" t="s">
        <v>19</v>
      </c>
      <c r="E7" s="83" t="s">
        <v>56</v>
      </c>
      <c r="F7" s="83" t="s">
        <v>35</v>
      </c>
      <c r="G7" s="83" t="s">
        <v>20</v>
      </c>
      <c r="H7" s="83" t="s">
        <v>21</v>
      </c>
      <c r="I7" s="83" t="s">
        <v>22</v>
      </c>
      <c r="J7" s="83" t="s">
        <v>23</v>
      </c>
      <c r="K7" s="83" t="s">
        <v>24</v>
      </c>
      <c r="L7" s="83" t="s">
        <v>47</v>
      </c>
      <c r="M7" s="83" t="s">
        <v>57</v>
      </c>
      <c r="N7" s="78" t="s">
        <v>17</v>
      </c>
      <c r="P7" s="325"/>
      <c r="Q7" s="321"/>
      <c r="R7" s="83" t="s">
        <v>18</v>
      </c>
      <c r="S7" s="83" t="s">
        <v>19</v>
      </c>
      <c r="T7" s="83" t="s">
        <v>56</v>
      </c>
      <c r="U7" s="83" t="s">
        <v>35</v>
      </c>
      <c r="V7" s="83" t="s">
        <v>20</v>
      </c>
      <c r="W7" s="83" t="s">
        <v>21</v>
      </c>
      <c r="X7" s="83" t="s">
        <v>22</v>
      </c>
      <c r="Y7" s="83" t="s">
        <v>23</v>
      </c>
      <c r="Z7" s="83" t="s">
        <v>24</v>
      </c>
      <c r="AA7" s="83" t="s">
        <v>47</v>
      </c>
      <c r="AB7" s="83" t="s">
        <v>57</v>
      </c>
      <c r="AC7" s="78" t="s">
        <v>17</v>
      </c>
      <c r="AE7" s="325"/>
      <c r="AF7" s="321"/>
      <c r="AG7" s="83" t="s">
        <v>18</v>
      </c>
      <c r="AH7" s="83" t="s">
        <v>19</v>
      </c>
      <c r="AI7" s="83" t="s">
        <v>56</v>
      </c>
      <c r="AJ7" s="83" t="s">
        <v>35</v>
      </c>
      <c r="AK7" s="83" t="s">
        <v>20</v>
      </c>
      <c r="AL7" s="83" t="s">
        <v>21</v>
      </c>
      <c r="AM7" s="83" t="s">
        <v>22</v>
      </c>
      <c r="AN7" s="83" t="s">
        <v>23</v>
      </c>
      <c r="AO7" s="83" t="s">
        <v>24</v>
      </c>
      <c r="AP7" s="83" t="s">
        <v>47</v>
      </c>
      <c r="AQ7" s="83" t="s">
        <v>57</v>
      </c>
      <c r="AR7" s="78" t="s">
        <v>17</v>
      </c>
    </row>
    <row r="8" spans="1:45" s="80" customFormat="1" x14ac:dyDescent="0.25">
      <c r="A8" s="84">
        <v>2022</v>
      </c>
      <c r="B8" s="95" t="s">
        <v>2</v>
      </c>
      <c r="C8" s="96">
        <v>54646.480170561881</v>
      </c>
      <c r="D8" s="96">
        <v>65446.45</v>
      </c>
      <c r="E8" s="96">
        <v>161689.41</v>
      </c>
      <c r="F8" s="96">
        <v>20694.850000000002</v>
      </c>
      <c r="G8" s="96">
        <v>10725.25</v>
      </c>
      <c r="H8" s="96">
        <v>33232.050000000003</v>
      </c>
      <c r="I8" s="96">
        <v>11998.070000000002</v>
      </c>
      <c r="J8" s="96">
        <v>36375.407270718861</v>
      </c>
      <c r="K8" s="96">
        <v>17992.18814076831</v>
      </c>
      <c r="L8" s="96">
        <v>41757.550000000003</v>
      </c>
      <c r="M8" s="96">
        <v>85441.794151836686</v>
      </c>
      <c r="N8" s="99">
        <v>539999.49973388575</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row>
    <row r="9" spans="1:45" s="80" customFormat="1" x14ac:dyDescent="0.25">
      <c r="A9" s="84"/>
      <c r="B9" s="76" t="s">
        <v>3</v>
      </c>
      <c r="C9" s="85">
        <v>68612.627943396146</v>
      </c>
      <c r="D9" s="85">
        <v>70786.13</v>
      </c>
      <c r="E9" s="85">
        <v>196028.55000000002</v>
      </c>
      <c r="F9" s="85">
        <v>25568.600000000002</v>
      </c>
      <c r="G9" s="85">
        <v>11531.75</v>
      </c>
      <c r="H9" s="85">
        <v>44877.95</v>
      </c>
      <c r="I9" s="85">
        <v>11945.65</v>
      </c>
      <c r="J9" s="85">
        <v>38143.243680409178</v>
      </c>
      <c r="K9" s="85">
        <v>27075.466198036291</v>
      </c>
      <c r="L9" s="85">
        <v>53460.79</v>
      </c>
      <c r="M9" s="85">
        <v>102576.03939513928</v>
      </c>
      <c r="N9" s="86">
        <v>650606.79721698095</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row>
    <row r="10" spans="1:45" s="80" customFormat="1" x14ac:dyDescent="0.25">
      <c r="A10" s="84"/>
      <c r="B10" s="95" t="s">
        <v>4</v>
      </c>
      <c r="C10" s="96">
        <v>82963.056425335919</v>
      </c>
      <c r="D10" s="96">
        <v>69557.449999999983</v>
      </c>
      <c r="E10" s="96">
        <v>209106.1</v>
      </c>
      <c r="F10" s="96">
        <v>30301.510000000002</v>
      </c>
      <c r="G10" s="96">
        <v>14231.75</v>
      </c>
      <c r="H10" s="96">
        <v>56391.6</v>
      </c>
      <c r="I10" s="96">
        <v>13455.25</v>
      </c>
      <c r="J10" s="96">
        <v>38284.229279651292</v>
      </c>
      <c r="K10" s="96">
        <v>28374.429048673199</v>
      </c>
      <c r="L10" s="96">
        <v>56867.85</v>
      </c>
      <c r="M10" s="96">
        <v>110197.10128340423</v>
      </c>
      <c r="N10" s="99">
        <v>709730.32603706466</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row>
    <row r="11" spans="1:45" s="80" customFormat="1" x14ac:dyDescent="0.25">
      <c r="A11" s="84"/>
      <c r="B11" s="76" t="s">
        <v>5</v>
      </c>
      <c r="C11" s="85">
        <v>70924.38780569598</v>
      </c>
      <c r="D11" s="85">
        <v>69428.349999999991</v>
      </c>
      <c r="E11" s="85">
        <v>179801.1</v>
      </c>
      <c r="F11" s="85">
        <v>25846.95</v>
      </c>
      <c r="G11" s="85">
        <v>12538.5</v>
      </c>
      <c r="H11" s="85">
        <v>45225.25</v>
      </c>
      <c r="I11" s="85">
        <v>11592.55</v>
      </c>
      <c r="J11" s="85">
        <v>40343.289595178394</v>
      </c>
      <c r="K11" s="85">
        <v>23999.767230394031</v>
      </c>
      <c r="L11" s="85">
        <v>50299.1</v>
      </c>
      <c r="M11" s="85">
        <v>93496.73617052086</v>
      </c>
      <c r="N11" s="86">
        <v>623495.98080178921</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row>
    <row r="12" spans="1:45" s="80" customFormat="1" x14ac:dyDescent="0.25">
      <c r="A12" s="84"/>
      <c r="B12" s="95" t="s">
        <v>6</v>
      </c>
      <c r="C12" s="96">
        <v>76701.705095743804</v>
      </c>
      <c r="D12" s="96">
        <v>70164.14</v>
      </c>
      <c r="E12" s="96">
        <v>194692.15</v>
      </c>
      <c r="F12" s="96">
        <v>27088.45</v>
      </c>
      <c r="G12" s="96">
        <v>14144.85</v>
      </c>
      <c r="H12" s="96">
        <v>49751.159999999996</v>
      </c>
      <c r="I12" s="96">
        <v>14276.320000000002</v>
      </c>
      <c r="J12" s="96">
        <v>36138.969368558202</v>
      </c>
      <c r="K12" s="96">
        <v>26224.490091411113</v>
      </c>
      <c r="L12" s="96">
        <v>54818.65</v>
      </c>
      <c r="M12" s="96">
        <v>91513.955142976411</v>
      </c>
      <c r="N12" s="99">
        <v>655514.83969868941</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row>
    <row r="13" spans="1:45" s="80" customFormat="1" x14ac:dyDescent="0.25">
      <c r="A13" s="84"/>
      <c r="B13" s="76" t="s">
        <v>7</v>
      </c>
      <c r="C13" s="85">
        <v>78905.844415633372</v>
      </c>
      <c r="D13" s="85">
        <v>70138.81</v>
      </c>
      <c r="E13" s="85">
        <v>189342.15</v>
      </c>
      <c r="F13" s="85">
        <v>23128.99</v>
      </c>
      <c r="G13" s="85">
        <v>14002.4</v>
      </c>
      <c r="H13" s="85">
        <v>45284.25</v>
      </c>
      <c r="I13" s="85">
        <v>12617.45</v>
      </c>
      <c r="J13" s="85">
        <v>33984.198958238798</v>
      </c>
      <c r="K13" s="85">
        <v>23539.23126697159</v>
      </c>
      <c r="L13" s="85">
        <v>57634.7</v>
      </c>
      <c r="M13" s="85">
        <v>94099.795876083808</v>
      </c>
      <c r="N13" s="86">
        <v>642677.82051692752</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row>
    <row r="14" spans="1:45" s="80" customFormat="1" x14ac:dyDescent="0.25">
      <c r="A14" s="84"/>
      <c r="B14" s="95" t="s">
        <v>8</v>
      </c>
      <c r="C14" s="96">
        <v>81040.265401105833</v>
      </c>
      <c r="D14" s="96">
        <v>73901.42</v>
      </c>
      <c r="E14" s="96">
        <v>198831.81</v>
      </c>
      <c r="F14" s="96">
        <v>23692.65</v>
      </c>
      <c r="G14" s="96">
        <v>13702</v>
      </c>
      <c r="H14" s="96">
        <v>45419.03</v>
      </c>
      <c r="I14" s="96">
        <v>14265.790000000003</v>
      </c>
      <c r="J14" s="96">
        <v>33152.666442924572</v>
      </c>
      <c r="K14" s="96">
        <v>22247.349938746032</v>
      </c>
      <c r="L14" s="96">
        <v>58389.15</v>
      </c>
      <c r="M14" s="96">
        <v>93908.208426726647</v>
      </c>
      <c r="N14" s="99">
        <v>658550.34020950308</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row>
    <row r="15" spans="1:45" s="80" customFormat="1" x14ac:dyDescent="0.25">
      <c r="A15" s="84"/>
      <c r="B15" s="76" t="s">
        <v>9</v>
      </c>
      <c r="C15" s="85">
        <v>86258.838496210519</v>
      </c>
      <c r="D15" s="85">
        <v>74935.599999999977</v>
      </c>
      <c r="E15" s="85">
        <v>220377.78</v>
      </c>
      <c r="F15" s="85">
        <v>25414</v>
      </c>
      <c r="G15" s="85">
        <v>14461.25</v>
      </c>
      <c r="H15" s="85">
        <v>49156.32</v>
      </c>
      <c r="I15" s="85">
        <v>16250.61</v>
      </c>
      <c r="J15" s="85">
        <v>38485.834404320718</v>
      </c>
      <c r="K15" s="85">
        <v>23504.356441828393</v>
      </c>
      <c r="L15" s="85">
        <v>67507.650000000009</v>
      </c>
      <c r="M15" s="85">
        <v>107961.72551546679</v>
      </c>
      <c r="N15" s="86">
        <v>724313.96485782648</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row>
    <row r="16" spans="1:45" s="80" customFormat="1" x14ac:dyDescent="0.25">
      <c r="A16" s="84"/>
      <c r="B16" s="77" t="s">
        <v>10</v>
      </c>
      <c r="C16" s="87">
        <v>82625.964424759935</v>
      </c>
      <c r="D16" s="87">
        <v>73800.859999999986</v>
      </c>
      <c r="E16" s="87">
        <v>218051.34999999995</v>
      </c>
      <c r="F16" s="87">
        <v>24106.399999999998</v>
      </c>
      <c r="G16" s="87">
        <v>16061.4</v>
      </c>
      <c r="H16" s="87">
        <v>50756.549999999996</v>
      </c>
      <c r="I16" s="87">
        <v>15190.61</v>
      </c>
      <c r="J16" s="87">
        <v>41917.822499999995</v>
      </c>
      <c r="K16" s="87">
        <v>23752.176622596442</v>
      </c>
      <c r="L16" s="87">
        <v>68059.05</v>
      </c>
      <c r="M16" s="87">
        <v>102439.1268672015</v>
      </c>
      <c r="N16" s="88">
        <v>716761.31041455793</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row>
    <row r="17" spans="1:47" s="80" customFormat="1" x14ac:dyDescent="0.25">
      <c r="A17" s="84"/>
      <c r="B17" s="76" t="s">
        <v>11</v>
      </c>
      <c r="C17" s="85">
        <v>82605.235168250307</v>
      </c>
      <c r="D17" s="85">
        <v>70141.47</v>
      </c>
      <c r="E17" s="85">
        <v>213738.34500000003</v>
      </c>
      <c r="F17" s="85">
        <v>21669.65</v>
      </c>
      <c r="G17" s="85">
        <v>16337.5</v>
      </c>
      <c r="H17" s="85">
        <v>56515</v>
      </c>
      <c r="I17" s="85">
        <v>12955.05</v>
      </c>
      <c r="J17" s="85">
        <v>41219.820000000007</v>
      </c>
      <c r="K17" s="85">
        <v>20724.080498882216</v>
      </c>
      <c r="L17" s="85">
        <v>60768.6</v>
      </c>
      <c r="M17" s="85">
        <v>97676.135814597656</v>
      </c>
      <c r="N17" s="86">
        <v>694350.88648173027</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row>
    <row r="18" spans="1:47" s="80" customFormat="1" x14ac:dyDescent="0.25">
      <c r="A18" s="84"/>
      <c r="B18" s="77" t="s">
        <v>12</v>
      </c>
      <c r="C18" s="87">
        <v>84741.532434000896</v>
      </c>
      <c r="D18" s="87">
        <v>70165.259999999995</v>
      </c>
      <c r="E18" s="87">
        <v>210220.24</v>
      </c>
      <c r="F18" s="87">
        <v>20121.25</v>
      </c>
      <c r="G18" s="87">
        <v>16258</v>
      </c>
      <c r="H18" s="87">
        <v>61023</v>
      </c>
      <c r="I18" s="87">
        <v>14304.199999999999</v>
      </c>
      <c r="J18" s="87">
        <v>47299.645000000004</v>
      </c>
      <c r="K18" s="87">
        <v>20635.815127370235</v>
      </c>
      <c r="L18" s="87">
        <v>57002.65</v>
      </c>
      <c r="M18" s="87">
        <v>107921.34050906987</v>
      </c>
      <c r="N18" s="88">
        <v>709692.93307044101</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row>
    <row r="19" spans="1:47" s="80" customFormat="1" x14ac:dyDescent="0.25">
      <c r="A19" s="84"/>
      <c r="B19" s="76" t="s">
        <v>13</v>
      </c>
      <c r="C19" s="85">
        <v>84695.223246437497</v>
      </c>
      <c r="D19" s="85">
        <v>75038.930000000008</v>
      </c>
      <c r="E19" s="85">
        <v>203367.4</v>
      </c>
      <c r="F19" s="85">
        <v>21579.7</v>
      </c>
      <c r="G19" s="85">
        <v>15437</v>
      </c>
      <c r="H19" s="85">
        <v>47569</v>
      </c>
      <c r="I19" s="85">
        <v>12877.110000000002</v>
      </c>
      <c r="J19" s="85">
        <v>42606.357499999998</v>
      </c>
      <c r="K19" s="85">
        <v>17608.219394322154</v>
      </c>
      <c r="L19" s="85">
        <v>53839.45</v>
      </c>
      <c r="M19" s="85">
        <v>97207.987846976263</v>
      </c>
      <c r="N19" s="86">
        <v>671826.37798773579</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row>
    <row r="20" spans="1:47" s="80" customFormat="1" x14ac:dyDescent="0.25">
      <c r="A20" s="84">
        <v>2023</v>
      </c>
      <c r="B20" s="95" t="s">
        <v>2</v>
      </c>
      <c r="C20" s="96">
        <v>71919.859998092652</v>
      </c>
      <c r="D20" s="96">
        <v>71510.12999999999</v>
      </c>
      <c r="E20" s="96">
        <v>165295</v>
      </c>
      <c r="F20" s="96">
        <v>16357.55</v>
      </c>
      <c r="G20" s="96">
        <v>10984.9</v>
      </c>
      <c r="H20" s="96">
        <v>39390.75</v>
      </c>
      <c r="I20" s="96">
        <v>11068.32</v>
      </c>
      <c r="J20" s="96">
        <v>29861.33</v>
      </c>
      <c r="K20" s="96">
        <v>13401</v>
      </c>
      <c r="L20" s="96">
        <v>42169.51</v>
      </c>
      <c r="M20" s="96">
        <v>72087.190815416601</v>
      </c>
      <c r="N20" s="99">
        <v>544045.54081350926</v>
      </c>
      <c r="O20" s="139"/>
      <c r="P20" s="81">
        <v>2023</v>
      </c>
      <c r="Q20" s="95" t="s">
        <v>2</v>
      </c>
      <c r="R20" s="97">
        <v>31.609318246330474</v>
      </c>
      <c r="S20" s="97">
        <v>9.2651014684524569</v>
      </c>
      <c r="T20" s="97">
        <v>2.2299481456454089</v>
      </c>
      <c r="U20" s="97">
        <v>-20.958354373189479</v>
      </c>
      <c r="V20" s="97">
        <v>2.4209225892170281</v>
      </c>
      <c r="W20" s="97">
        <v>18.532410730003107</v>
      </c>
      <c r="X20" s="97">
        <v>-7.7491629903809667</v>
      </c>
      <c r="Y20" s="97">
        <v>-17.907915703152838</v>
      </c>
      <c r="Z20" s="97">
        <v>-25.517675253546201</v>
      </c>
      <c r="AA20" s="97">
        <v>0.98655213248861173</v>
      </c>
      <c r="AB20" s="97">
        <v>-15.6300595849941</v>
      </c>
      <c r="AC20" s="98">
        <v>0.74926756073246281</v>
      </c>
      <c r="AE20" s="81">
        <v>2023</v>
      </c>
      <c r="AF20" s="95" t="s">
        <v>2</v>
      </c>
      <c r="AG20" s="97">
        <v>31.609318246330474</v>
      </c>
      <c r="AH20" s="97">
        <v>9.2651014684524569</v>
      </c>
      <c r="AI20" s="97">
        <v>2.2299481456454089</v>
      </c>
      <c r="AJ20" s="97">
        <v>-20.958354373189479</v>
      </c>
      <c r="AK20" s="97">
        <v>2.4209225892170281</v>
      </c>
      <c r="AL20" s="97">
        <v>18.532410730003107</v>
      </c>
      <c r="AM20" s="97">
        <v>-7.7491629903809667</v>
      </c>
      <c r="AN20" s="97">
        <v>-17.907915703152838</v>
      </c>
      <c r="AO20" s="97">
        <v>-25.517675253546201</v>
      </c>
      <c r="AP20" s="97">
        <v>0.98655213248861173</v>
      </c>
      <c r="AQ20" s="97">
        <v>-15.6300595849941</v>
      </c>
      <c r="AR20" s="98">
        <v>0.74926756073246281</v>
      </c>
    </row>
    <row r="21" spans="1:47" s="80" customFormat="1" x14ac:dyDescent="0.25">
      <c r="A21" s="81"/>
      <c r="B21" s="76" t="s">
        <v>3</v>
      </c>
      <c r="C21" s="85">
        <v>87111.650017929074</v>
      </c>
      <c r="D21" s="85">
        <v>66264.45</v>
      </c>
      <c r="E21" s="85">
        <v>199835.75</v>
      </c>
      <c r="F21" s="85">
        <v>19756.669999999998</v>
      </c>
      <c r="G21" s="85">
        <v>13606.55</v>
      </c>
      <c r="H21" s="85">
        <v>57319.1</v>
      </c>
      <c r="I21" s="85">
        <v>11408.06</v>
      </c>
      <c r="J21" s="85">
        <v>37681.477500000001</v>
      </c>
      <c r="K21" s="85">
        <v>17147</v>
      </c>
      <c r="L21" s="85">
        <v>54818.1</v>
      </c>
      <c r="M21" s="85">
        <v>91339.647909915162</v>
      </c>
      <c r="N21" s="86">
        <v>656288.45542784419</v>
      </c>
      <c r="O21" s="139"/>
      <c r="P21" s="81"/>
      <c r="Q21" s="76" t="s">
        <v>3</v>
      </c>
      <c r="R21" s="64">
        <v>26.961541379517186</v>
      </c>
      <c r="S21" s="64">
        <v>-6.3878050685918311</v>
      </c>
      <c r="T21" s="64">
        <v>1.9421660773392375</v>
      </c>
      <c r="U21" s="64">
        <v>-22.730732226246261</v>
      </c>
      <c r="V21" s="64">
        <v>17.992065384698748</v>
      </c>
      <c r="W21" s="64">
        <v>27.722188736339334</v>
      </c>
      <c r="X21" s="64">
        <v>-4.5002992721199746</v>
      </c>
      <c r="Y21" s="64">
        <v>-1.21061067663301</v>
      </c>
      <c r="Z21" s="64">
        <v>-36.669603859882471</v>
      </c>
      <c r="AA21" s="64">
        <v>2.5388887818530179</v>
      </c>
      <c r="AB21" s="64">
        <v>-10.954206802565011</v>
      </c>
      <c r="AC21" s="65">
        <v>0.87328602086036256</v>
      </c>
      <c r="AE21" s="81"/>
      <c r="AF21" s="76" t="s">
        <v>3</v>
      </c>
      <c r="AG21" s="64">
        <v>29.022116458112492</v>
      </c>
      <c r="AH21" s="64">
        <v>1.1318878347602208</v>
      </c>
      <c r="AI21" s="64">
        <v>2.0722442898869247</v>
      </c>
      <c r="AJ21" s="64">
        <v>-21.937901302215906</v>
      </c>
      <c r="AK21" s="64">
        <v>10.488610324841602</v>
      </c>
      <c r="AL21" s="64">
        <v>23.812379976955583</v>
      </c>
      <c r="AM21" s="64">
        <v>-6.1282875008561888</v>
      </c>
      <c r="AN21" s="64">
        <v>-9.3612046945174257</v>
      </c>
      <c r="AO21" s="64">
        <v>-32.217461840037984</v>
      </c>
      <c r="AP21" s="64">
        <v>1.8581189296095602</v>
      </c>
      <c r="AQ21" s="64">
        <v>-13.079075722622974</v>
      </c>
      <c r="AR21" s="65">
        <v>0.81703744683690616</v>
      </c>
    </row>
    <row r="22" spans="1:47" s="80" customFormat="1" x14ac:dyDescent="0.25">
      <c r="A22" s="84"/>
      <c r="B22" s="95" t="s">
        <v>4</v>
      </c>
      <c r="C22" s="96">
        <v>92296.310029182438</v>
      </c>
      <c r="D22" s="96">
        <v>78359.849999999977</v>
      </c>
      <c r="E22" s="96">
        <v>219782</v>
      </c>
      <c r="F22" s="96">
        <v>19252.55</v>
      </c>
      <c r="G22" s="96">
        <v>15551.65</v>
      </c>
      <c r="H22" s="96">
        <v>63579.850000000006</v>
      </c>
      <c r="I22" s="96">
        <v>13120.400000000001</v>
      </c>
      <c r="J22" s="96">
        <v>44329.528000000006</v>
      </c>
      <c r="K22" s="96">
        <v>20279.75</v>
      </c>
      <c r="L22" s="96">
        <v>48833.85</v>
      </c>
      <c r="M22" s="96">
        <v>96601.418816074918</v>
      </c>
      <c r="N22" s="99">
        <v>711987.1568452575</v>
      </c>
      <c r="O22" s="139"/>
      <c r="P22" s="81"/>
      <c r="Q22" s="95" t="s">
        <v>4</v>
      </c>
      <c r="R22" s="97">
        <v>11.249891223867991</v>
      </c>
      <c r="S22" s="97">
        <v>12.654862994546235</v>
      </c>
      <c r="T22" s="97">
        <v>5.1054942921320787</v>
      </c>
      <c r="U22" s="97">
        <v>-36.463397368645985</v>
      </c>
      <c r="V22" s="97">
        <v>9.2743337959140746</v>
      </c>
      <c r="W22" s="97">
        <v>12.747022606203771</v>
      </c>
      <c r="X22" s="97">
        <v>-2.4886196837665437</v>
      </c>
      <c r="Y22" s="97">
        <v>15.790571820553524</v>
      </c>
      <c r="Z22" s="97">
        <v>-28.52807728672768</v>
      </c>
      <c r="AA22" s="97">
        <v>-14.127490313067923</v>
      </c>
      <c r="AB22" s="97">
        <v>-12.33760444602261</v>
      </c>
      <c r="AC22" s="98">
        <v>0.31798427168729404</v>
      </c>
      <c r="AE22" s="81"/>
      <c r="AF22" s="95" t="s">
        <v>4</v>
      </c>
      <c r="AG22" s="97">
        <v>21.872360619760485</v>
      </c>
      <c r="AH22" s="97">
        <v>5.0266769483438907</v>
      </c>
      <c r="AI22" s="97">
        <v>3.1912353896903909</v>
      </c>
      <c r="AJ22" s="97">
        <v>-27.686542251181223</v>
      </c>
      <c r="AK22" s="97">
        <v>10.0150046247131</v>
      </c>
      <c r="AL22" s="97">
        <v>19.173080468931232</v>
      </c>
      <c r="AM22" s="97">
        <v>-4.8188225504606237</v>
      </c>
      <c r="AN22" s="97">
        <v>-0.8249299387352238</v>
      </c>
      <c r="AO22" s="97">
        <v>-30.792064092416041</v>
      </c>
      <c r="AP22" s="97">
        <v>-4.1191971473544129</v>
      </c>
      <c r="AQ22" s="97">
        <v>-12.80508546987879</v>
      </c>
      <c r="AR22" s="98">
        <v>0.63065300924614576</v>
      </c>
    </row>
    <row r="23" spans="1:47" s="80" customFormat="1" x14ac:dyDescent="0.25">
      <c r="A23" s="84"/>
      <c r="B23" s="76" t="s">
        <v>5</v>
      </c>
      <c r="C23" s="85">
        <v>85334.349960422522</v>
      </c>
      <c r="D23" s="85">
        <v>67688.64999999998</v>
      </c>
      <c r="E23" s="85">
        <v>187001.45</v>
      </c>
      <c r="F23" s="85">
        <v>16176.95</v>
      </c>
      <c r="G23" s="85">
        <v>12895.5</v>
      </c>
      <c r="H23" s="85">
        <v>47235.75</v>
      </c>
      <c r="I23" s="85">
        <v>9353.36</v>
      </c>
      <c r="J23" s="85">
        <v>36497.71</v>
      </c>
      <c r="K23" s="85">
        <v>17568.25</v>
      </c>
      <c r="L23" s="85">
        <v>37320.300000000003</v>
      </c>
      <c r="M23" s="85">
        <v>81970.897458593303</v>
      </c>
      <c r="N23" s="86">
        <v>599043.1674190159</v>
      </c>
      <c r="O23" s="139"/>
      <c r="P23" s="81"/>
      <c r="Q23" s="76" t="s">
        <v>5</v>
      </c>
      <c r="R23" s="64">
        <v>20.317358528640355</v>
      </c>
      <c r="S23" s="64">
        <v>-2.5057487323262251</v>
      </c>
      <c r="T23" s="64">
        <v>4.00461954904614</v>
      </c>
      <c r="U23" s="64">
        <v>-37.412538036402744</v>
      </c>
      <c r="V23" s="64">
        <v>2.847230529967689</v>
      </c>
      <c r="W23" s="64">
        <v>4.4455254531484059</v>
      </c>
      <c r="X23" s="64">
        <v>-19.315767454097667</v>
      </c>
      <c r="Y23" s="64">
        <v>-9.532141859938946</v>
      </c>
      <c r="Z23" s="64">
        <v>-26.798248369046533</v>
      </c>
      <c r="AA23" s="64">
        <v>-25.803244988478909</v>
      </c>
      <c r="AB23" s="64">
        <v>-12.327530547062679</v>
      </c>
      <c r="AC23" s="65">
        <v>-3.9218878927379848</v>
      </c>
      <c r="AE23" s="81"/>
      <c r="AF23" s="76" t="s">
        <v>5</v>
      </c>
      <c r="AG23" s="64">
        <v>21.474421080494665</v>
      </c>
      <c r="AH23" s="64">
        <v>3.126499036873895</v>
      </c>
      <c r="AI23" s="64">
        <v>3.3871132872082654</v>
      </c>
      <c r="AJ23" s="64">
        <v>-30.141211114996295</v>
      </c>
      <c r="AK23" s="64">
        <v>8.1818784451503888</v>
      </c>
      <c r="AL23" s="64">
        <v>15.467138048655499</v>
      </c>
      <c r="AM23" s="64">
        <v>-8.2491418923111581</v>
      </c>
      <c r="AN23" s="64">
        <v>-3.1186704384350747</v>
      </c>
      <c r="AO23" s="64">
        <v>-29.80839386125588</v>
      </c>
      <c r="AP23" s="64">
        <v>-9.5083639725001774</v>
      </c>
      <c r="AQ23" s="64">
        <v>-12.691099010115209</v>
      </c>
      <c r="AR23" s="65">
        <v>-0.49402180102482873</v>
      </c>
    </row>
    <row r="24" spans="1:47" s="80" customFormat="1" x14ac:dyDescent="0.25">
      <c r="A24" s="84"/>
      <c r="B24" s="95" t="s">
        <v>6</v>
      </c>
      <c r="C24" s="96">
        <v>92456.310026397696</v>
      </c>
      <c r="D24" s="96">
        <v>79435.659999999989</v>
      </c>
      <c r="E24" s="96">
        <v>220401.31</v>
      </c>
      <c r="F24" s="96">
        <v>17958.5</v>
      </c>
      <c r="G24" s="96">
        <v>14750.75</v>
      </c>
      <c r="H24" s="96">
        <v>61657.340000000004</v>
      </c>
      <c r="I24" s="96">
        <v>10480.810000000001</v>
      </c>
      <c r="J24" s="96">
        <v>43737.72</v>
      </c>
      <c r="K24" s="96">
        <v>21636.5</v>
      </c>
      <c r="L24" s="96">
        <v>44771</v>
      </c>
      <c r="M24" s="96">
        <v>94884.84</v>
      </c>
      <c r="N24" s="99">
        <v>702170.74002639763</v>
      </c>
      <c r="O24" s="139"/>
      <c r="P24" s="81"/>
      <c r="Q24" s="95" t="s">
        <v>6</v>
      </c>
      <c r="R24" s="97">
        <v>20.540097395472529</v>
      </c>
      <c r="S24" s="97">
        <v>13.214043527078061</v>
      </c>
      <c r="T24" s="97">
        <v>13.205031635841507</v>
      </c>
      <c r="U24" s="97">
        <v>-33.704217110982725</v>
      </c>
      <c r="V24" s="97">
        <v>4.2835378247206677</v>
      </c>
      <c r="W24" s="97">
        <v>23.931462100582195</v>
      </c>
      <c r="X24" s="97">
        <v>-26.586052988445203</v>
      </c>
      <c r="Y24" s="97">
        <v>21.026472985289118</v>
      </c>
      <c r="Z24" s="97">
        <v>-17.495059295409305</v>
      </c>
      <c r="AA24" s="97">
        <v>-18.328889894223948</v>
      </c>
      <c r="AB24" s="97">
        <v>3.6834653815990066</v>
      </c>
      <c r="AC24" s="98">
        <v>7.1174438017534101</v>
      </c>
      <c r="AE24" s="81"/>
      <c r="AF24" s="95" t="s">
        <v>6</v>
      </c>
      <c r="AG24" s="97">
        <v>21.271892967820435</v>
      </c>
      <c r="AH24" s="97">
        <v>5.1757743848761919</v>
      </c>
      <c r="AI24" s="97">
        <v>5.4177480280268071</v>
      </c>
      <c r="AJ24" s="97">
        <v>-30.886508732485368</v>
      </c>
      <c r="AK24" s="97">
        <v>7.3090019169855083</v>
      </c>
      <c r="AL24" s="97">
        <v>17.302215580481999</v>
      </c>
      <c r="AM24" s="97">
        <v>-12.386846144897632</v>
      </c>
      <c r="AN24" s="97">
        <v>1.4912033334975234</v>
      </c>
      <c r="AO24" s="97">
        <v>-27.197247461498009</v>
      </c>
      <c r="AP24" s="97">
        <v>-11.388309214858836</v>
      </c>
      <c r="AQ24" s="97">
        <v>-9.5900607576799928</v>
      </c>
      <c r="AR24" s="98">
        <v>1.0753029560714964</v>
      </c>
    </row>
    <row r="25" spans="1:47" s="80" customFormat="1" x14ac:dyDescent="0.25">
      <c r="A25" s="84"/>
      <c r="B25" s="76" t="s">
        <v>7</v>
      </c>
      <c r="C25" s="85">
        <v>88574.04996185303</v>
      </c>
      <c r="D25" s="85">
        <v>68753.95</v>
      </c>
      <c r="E25" s="85">
        <v>219916.55</v>
      </c>
      <c r="F25" s="85">
        <v>17880.150000000001</v>
      </c>
      <c r="G25" s="85">
        <v>13277.25</v>
      </c>
      <c r="H25" s="85">
        <v>61253.979999999996</v>
      </c>
      <c r="I25" s="85">
        <v>9904.9100000000017</v>
      </c>
      <c r="J25" s="85">
        <v>38590.862999999998</v>
      </c>
      <c r="K25" s="85">
        <v>19249.740000000002</v>
      </c>
      <c r="L25" s="85">
        <v>42349.25</v>
      </c>
      <c r="M25" s="85">
        <v>85386.85500000001</v>
      </c>
      <c r="N25" s="86">
        <v>665137.54796185298</v>
      </c>
      <c r="O25" s="139"/>
      <c r="P25" s="81"/>
      <c r="Q25" s="76" t="s">
        <v>7</v>
      </c>
      <c r="R25" s="64">
        <v>12.252838326262335</v>
      </c>
      <c r="S25" s="64">
        <v>-1.9744560821605006</v>
      </c>
      <c r="T25" s="64">
        <v>16.147698755929412</v>
      </c>
      <c r="U25" s="64">
        <v>-22.693770890990052</v>
      </c>
      <c r="V25" s="64">
        <v>-5.1787550705593333</v>
      </c>
      <c r="W25" s="64">
        <v>35.265528301782609</v>
      </c>
      <c r="X25" s="64">
        <v>-21.49832176866164</v>
      </c>
      <c r="Y25" s="64">
        <v>13.555311535876015</v>
      </c>
      <c r="Z25" s="64">
        <v>-18.222733012484852</v>
      </c>
      <c r="AA25" s="64">
        <v>-26.521262364513049</v>
      </c>
      <c r="AB25" s="64">
        <v>-9.2592558729431431</v>
      </c>
      <c r="AC25" s="65">
        <v>3.4947102152771237</v>
      </c>
      <c r="AE25" s="81"/>
      <c r="AF25" s="76" t="s">
        <v>7</v>
      </c>
      <c r="AG25" s="64">
        <v>19.627411449863445</v>
      </c>
      <c r="AH25" s="64">
        <v>3.968835968059679</v>
      </c>
      <c r="AI25" s="64">
        <v>7.2146037676101145</v>
      </c>
      <c r="AJ25" s="64">
        <v>-29.64500602276037</v>
      </c>
      <c r="AK25" s="64">
        <v>5.0432461499588612</v>
      </c>
      <c r="AL25" s="64">
        <v>20.262793733025774</v>
      </c>
      <c r="AM25" s="64">
        <v>-13.901811536860436</v>
      </c>
      <c r="AN25" s="64">
        <v>3.3275013975104599</v>
      </c>
      <c r="AO25" s="64">
        <v>-25.762157958512518</v>
      </c>
      <c r="AP25" s="64">
        <v>-14.158563891649393</v>
      </c>
      <c r="AQ25" s="64">
        <v>-9.5361419955031437</v>
      </c>
      <c r="AR25" s="65">
        <v>1.4821289911928943</v>
      </c>
    </row>
    <row r="26" spans="1:47" s="80" customFormat="1" x14ac:dyDescent="0.25">
      <c r="A26" s="84"/>
      <c r="B26" s="95" t="s">
        <v>8</v>
      </c>
      <c r="C26" s="96">
        <v>83048.429998912819</v>
      </c>
      <c r="D26" s="96">
        <v>68542.47</v>
      </c>
      <c r="E26" s="96">
        <v>217894.39999999999</v>
      </c>
      <c r="F26" s="96">
        <v>20275</v>
      </c>
      <c r="G26" s="96">
        <v>13563</v>
      </c>
      <c r="H26" s="96">
        <v>55700.963000000003</v>
      </c>
      <c r="I26" s="96">
        <v>10933.27</v>
      </c>
      <c r="J26" s="96">
        <v>37566.510500000004</v>
      </c>
      <c r="K26" s="96">
        <v>16743.260000000002</v>
      </c>
      <c r="L26" s="96">
        <v>41185.500000190732</v>
      </c>
      <c r="M26" s="96">
        <v>88058.569999999992</v>
      </c>
      <c r="N26" s="99">
        <v>653511.37349910347</v>
      </c>
      <c r="O26" s="139"/>
      <c r="P26" s="81"/>
      <c r="Q26" s="95" t="s">
        <v>8</v>
      </c>
      <c r="R26" s="97">
        <v>2.4779837379204537</v>
      </c>
      <c r="S26" s="97">
        <v>-7.2514844775648442</v>
      </c>
      <c r="T26" s="97">
        <v>9.5872939043305081</v>
      </c>
      <c r="U26" s="97">
        <v>-14.424937691646988</v>
      </c>
      <c r="V26" s="97">
        <v>-1.0144504451904908</v>
      </c>
      <c r="W26" s="97">
        <v>22.637940528452518</v>
      </c>
      <c r="X26" s="97">
        <v>-23.360220499530698</v>
      </c>
      <c r="Y26" s="97">
        <v>13.313692473799293</v>
      </c>
      <c r="Z26" s="97">
        <v>-24.740429551836627</v>
      </c>
      <c r="AA26" s="97">
        <v>-29.463778801043119</v>
      </c>
      <c r="AB26" s="97">
        <v>-6.2291023593437274</v>
      </c>
      <c r="AC26" s="98">
        <v>-0.7651604444994291</v>
      </c>
      <c r="AE26" s="81"/>
      <c r="AF26" s="95" t="s">
        <v>8</v>
      </c>
      <c r="AG26" s="97">
        <v>16.922449578305049</v>
      </c>
      <c r="AH26" s="97">
        <v>2.2746000262554134</v>
      </c>
      <c r="AI26" s="97">
        <v>7.5694509825551535</v>
      </c>
      <c r="AJ26" s="97">
        <v>-27.599862751103103</v>
      </c>
      <c r="AK26" s="97">
        <v>4.1298905657678233</v>
      </c>
      <c r="AL26" s="97">
        <v>20.59971805348151</v>
      </c>
      <c r="AM26" s="97">
        <v>-15.398539873288271</v>
      </c>
      <c r="AN26" s="97">
        <v>4.6186108025302559</v>
      </c>
      <c r="AO26" s="97">
        <v>-25.62801598474897</v>
      </c>
      <c r="AP26" s="97">
        <v>-16.552968898647464</v>
      </c>
      <c r="AQ26" s="97">
        <v>-9.0734742247878586</v>
      </c>
      <c r="AR26" s="98">
        <v>1.1518247282691334</v>
      </c>
    </row>
    <row r="27" spans="1:47" s="80" customFormat="1" x14ac:dyDescent="0.25">
      <c r="A27" s="84"/>
      <c r="B27" s="76" t="s">
        <v>9</v>
      </c>
      <c r="C27" s="85">
        <v>83451.400042724606</v>
      </c>
      <c r="D27" s="85">
        <v>69384.100000000006</v>
      </c>
      <c r="E27" s="85">
        <v>235327.41999450681</v>
      </c>
      <c r="F27" s="85">
        <v>18084.399999999998</v>
      </c>
      <c r="G27" s="85">
        <v>14850.25</v>
      </c>
      <c r="H27" s="85">
        <v>59894.140000000007</v>
      </c>
      <c r="I27" s="85">
        <v>13639.25</v>
      </c>
      <c r="J27" s="85">
        <v>41194</v>
      </c>
      <c r="K27" s="85">
        <v>20200.25</v>
      </c>
      <c r="L27" s="85">
        <v>47134.05</v>
      </c>
      <c r="M27" s="85">
        <v>87888.960000000006</v>
      </c>
      <c r="N27" s="86">
        <v>691048.22003723145</v>
      </c>
      <c r="O27" s="139"/>
      <c r="P27" s="81"/>
      <c r="Q27" s="76" t="s">
        <v>9</v>
      </c>
      <c r="R27" s="64">
        <v>-3.2546675823941769</v>
      </c>
      <c r="S27" s="64">
        <v>-7.408361312913982</v>
      </c>
      <c r="T27" s="64">
        <v>6.7836421596164627</v>
      </c>
      <c r="U27" s="64">
        <v>-28.84079641142678</v>
      </c>
      <c r="V27" s="64">
        <v>2.6899472728844245</v>
      </c>
      <c r="W27" s="64">
        <v>21.844230813047048</v>
      </c>
      <c r="X27" s="64">
        <v>-16.069304475339692</v>
      </c>
      <c r="Y27" s="64">
        <v>7.0367854500128431</v>
      </c>
      <c r="Z27" s="64">
        <v>-14.057421440173528</v>
      </c>
      <c r="AA27" s="64">
        <v>-30.179690746159878</v>
      </c>
      <c r="AB27" s="64">
        <v>-18.592483048625525</v>
      </c>
      <c r="AC27" s="65">
        <v>-4.5927244861452721</v>
      </c>
      <c r="AE27" s="81"/>
      <c r="AF27" s="76" t="s">
        <v>9</v>
      </c>
      <c r="AG27" s="64">
        <v>14.021948966367106</v>
      </c>
      <c r="AH27" s="64">
        <v>0.98889473328425481</v>
      </c>
      <c r="AI27" s="64">
        <v>7.4577158628018623</v>
      </c>
      <c r="AJ27" s="64">
        <v>-27.75619125986438</v>
      </c>
      <c r="AK27" s="64">
        <v>3.9322085387242396</v>
      </c>
      <c r="AL27" s="64">
        <v>20.76535422428276</v>
      </c>
      <c r="AM27" s="64">
        <v>-15.500984993753391</v>
      </c>
      <c r="AN27" s="64">
        <v>4.9341855575429179</v>
      </c>
      <c r="AO27" s="64">
        <v>-24.218588049531874</v>
      </c>
      <c r="AP27" s="64">
        <v>-18.640180149753633</v>
      </c>
      <c r="AQ27" s="64">
        <v>-10.392384315761731</v>
      </c>
      <c r="AR27" s="65">
        <v>0.35241156827872544</v>
      </c>
    </row>
    <row r="28" spans="1:47" s="80" customFormat="1" x14ac:dyDescent="0.25">
      <c r="A28" s="84"/>
      <c r="B28" s="95" t="s">
        <v>10</v>
      </c>
      <c r="C28" s="96">
        <v>81182.930000000008</v>
      </c>
      <c r="D28" s="96">
        <v>74168.760000000009</v>
      </c>
      <c r="E28" s="96">
        <v>242696.6</v>
      </c>
      <c r="F28" s="96">
        <v>18831.5</v>
      </c>
      <c r="G28" s="96">
        <v>15241.75</v>
      </c>
      <c r="H28" s="96">
        <v>60762.12</v>
      </c>
      <c r="I28" s="96">
        <v>12348.45</v>
      </c>
      <c r="J28" s="96">
        <v>41650.5</v>
      </c>
      <c r="K28" s="96">
        <v>19073.14</v>
      </c>
      <c r="L28" s="96">
        <v>54761.600000000006</v>
      </c>
      <c r="M28" s="96">
        <v>92784.89</v>
      </c>
      <c r="N28" s="99">
        <v>713502.24000000011</v>
      </c>
      <c r="O28" s="139"/>
      <c r="P28" s="81"/>
      <c r="Q28" s="95" t="s">
        <v>10</v>
      </c>
      <c r="R28" s="97">
        <v>-1.746466059193736</v>
      </c>
      <c r="S28" s="97">
        <v>0.4985036759734669</v>
      </c>
      <c r="T28" s="97">
        <v>11.302498241813268</v>
      </c>
      <c r="U28" s="97">
        <v>-21.881740948461811</v>
      </c>
      <c r="V28" s="97">
        <v>-5.1032288592526243</v>
      </c>
      <c r="W28" s="97">
        <v>19.712864645055689</v>
      </c>
      <c r="X28" s="97">
        <v>-18.709979388582809</v>
      </c>
      <c r="Y28" s="97">
        <v>-0.63772992979296816</v>
      </c>
      <c r="Z28" s="97">
        <v>-19.699401435677601</v>
      </c>
      <c r="AA28" s="97">
        <v>-19.538106982098626</v>
      </c>
      <c r="AB28" s="97">
        <v>-9.4243646567945802</v>
      </c>
      <c r="AC28" s="98">
        <v>-0.45469396397426465</v>
      </c>
      <c r="AE28" s="81"/>
      <c r="AF28" s="95" t="s">
        <v>10</v>
      </c>
      <c r="AG28" s="97">
        <v>12.113467565658368</v>
      </c>
      <c r="AH28" s="97">
        <v>0.93218273853634059</v>
      </c>
      <c r="AI28" s="97">
        <v>7.9319227265269916</v>
      </c>
      <c r="AJ28" s="97">
        <v>-27.129152896001813</v>
      </c>
      <c r="AK28" s="97">
        <v>2.7367984042721929</v>
      </c>
      <c r="AL28" s="97">
        <v>20.638190495197549</v>
      </c>
      <c r="AM28" s="97">
        <v>-15.901886879350101</v>
      </c>
      <c r="AN28" s="97">
        <v>4.2407628434212796</v>
      </c>
      <c r="AO28" s="97">
        <v>-23.72326808920559</v>
      </c>
      <c r="AP28" s="97">
        <v>-18.760291606107856</v>
      </c>
      <c r="AQ28" s="97">
        <v>-10.27990789771529</v>
      </c>
      <c r="AR28" s="98">
        <v>0.2547188756979466</v>
      </c>
    </row>
    <row r="29" spans="1:47" s="80" customFormat="1" x14ac:dyDescent="0.25">
      <c r="A29" s="122"/>
      <c r="B29" s="255" t="s">
        <v>11</v>
      </c>
      <c r="C29" s="256">
        <v>76564.100000000006</v>
      </c>
      <c r="D29" s="256">
        <v>66843.399999999994</v>
      </c>
      <c r="E29" s="256">
        <v>234365.56</v>
      </c>
      <c r="F29" s="256">
        <v>16854.25</v>
      </c>
      <c r="G29" s="256">
        <v>13731.05</v>
      </c>
      <c r="H29" s="256">
        <v>59145.67</v>
      </c>
      <c r="I29" s="256">
        <v>10909.5</v>
      </c>
      <c r="J29" s="256">
        <v>39532.300000000003</v>
      </c>
      <c r="K29" s="256">
        <v>16797.75</v>
      </c>
      <c r="L29" s="256">
        <v>47446.6</v>
      </c>
      <c r="M29" s="256">
        <v>87048.3</v>
      </c>
      <c r="N29" s="257">
        <v>669238.48</v>
      </c>
      <c r="O29" s="139"/>
      <c r="P29" s="129"/>
      <c r="Q29" s="255" t="s">
        <v>11</v>
      </c>
      <c r="R29" s="258">
        <v>-7.3132594513479887</v>
      </c>
      <c r="S29" s="258">
        <v>-4.7020257773325937</v>
      </c>
      <c r="T29" s="258">
        <v>9.6506852806406584</v>
      </c>
      <c r="U29" s="258">
        <v>-22.221863297284457</v>
      </c>
      <c r="V29" s="258">
        <v>-15.953787299158378</v>
      </c>
      <c r="W29" s="258">
        <v>4.6548173051402415</v>
      </c>
      <c r="X29" s="258">
        <v>-15.789595563120173</v>
      </c>
      <c r="Y29" s="258">
        <v>-4.0939528605413784</v>
      </c>
      <c r="Z29" s="258">
        <v>-18.945740435113578</v>
      </c>
      <c r="AA29" s="258">
        <v>-21.922506031075258</v>
      </c>
      <c r="AB29" s="258">
        <v>-10.880688231535601</v>
      </c>
      <c r="AC29" s="259">
        <v>-3.6166737841978716</v>
      </c>
      <c r="AE29" s="129"/>
      <c r="AF29" s="255" t="s">
        <v>11</v>
      </c>
      <c r="AG29" s="258">
        <v>10.016535572039317</v>
      </c>
      <c r="AH29" s="258">
        <v>0.37423936964171389</v>
      </c>
      <c r="AI29" s="258">
        <v>8.1173055350913614</v>
      </c>
      <c r="AJ29" s="258">
        <v>-26.699520285982032</v>
      </c>
      <c r="AK29" s="258">
        <v>0.51983259357622558</v>
      </c>
      <c r="AL29" s="258">
        <v>18.742926174561987</v>
      </c>
      <c r="AM29" s="258">
        <v>-15.891074777764118</v>
      </c>
      <c r="AN29" s="258">
        <v>3.3319952535922255</v>
      </c>
      <c r="AO29" s="258">
        <v>-23.306267737972206</v>
      </c>
      <c r="AP29" s="258">
        <v>-19.097678889235851</v>
      </c>
      <c r="AQ29" s="258">
        <v>-10.339829540924086</v>
      </c>
      <c r="AR29" s="259">
        <v>-0.15158466236103152</v>
      </c>
    </row>
    <row r="30" spans="1:47" s="80" customFormat="1" x14ac:dyDescent="0.25">
      <c r="A30" s="84"/>
      <c r="B30" s="77"/>
      <c r="C30" s="87"/>
      <c r="D30" s="87"/>
      <c r="E30" s="87"/>
      <c r="F30" s="87"/>
      <c r="G30" s="87"/>
      <c r="H30" s="87"/>
      <c r="I30" s="87"/>
      <c r="J30" s="87"/>
      <c r="K30" s="87"/>
      <c r="L30" s="87"/>
      <c r="M30" s="87"/>
      <c r="N30" s="87"/>
      <c r="O30" s="139"/>
      <c r="P30" s="84"/>
      <c r="Q30" s="77"/>
      <c r="R30" s="62"/>
      <c r="S30" s="62"/>
      <c r="T30" s="62"/>
      <c r="U30" s="62"/>
      <c r="V30" s="62"/>
      <c r="W30" s="62"/>
      <c r="X30" s="62"/>
      <c r="Y30" s="62"/>
      <c r="Z30" s="62"/>
      <c r="AA30" s="62"/>
      <c r="AB30" s="62"/>
      <c r="AC30" s="62"/>
      <c r="AE30" s="84"/>
      <c r="AF30" s="77"/>
      <c r="AG30" s="62"/>
      <c r="AH30" s="62"/>
      <c r="AI30" s="62"/>
      <c r="AJ30" s="62"/>
      <c r="AK30" s="62"/>
      <c r="AL30" s="62"/>
      <c r="AM30" s="62"/>
      <c r="AN30" s="62"/>
      <c r="AO30" s="62"/>
      <c r="AP30" s="62"/>
      <c r="AQ30" s="62"/>
      <c r="AR30" s="62"/>
    </row>
    <row r="31" spans="1:47" s="53" customFormat="1" x14ac:dyDescent="0.25">
      <c r="A31" s="123"/>
      <c r="B31" s="124"/>
      <c r="P31" s="161"/>
      <c r="Q31" s="131"/>
      <c r="R31" s="162"/>
      <c r="S31" s="162"/>
      <c r="T31" s="162"/>
      <c r="U31" s="162"/>
      <c r="V31" s="162"/>
      <c r="W31" s="162"/>
      <c r="X31" s="162"/>
      <c r="Y31" s="162"/>
      <c r="Z31" s="162"/>
      <c r="AA31" s="162"/>
      <c r="AB31" s="162"/>
      <c r="AC31" s="162"/>
      <c r="AD31" s="25"/>
      <c r="AE31" s="161"/>
      <c r="AF31" s="131"/>
      <c r="AG31" s="162"/>
      <c r="AH31" s="162"/>
      <c r="AI31" s="162"/>
      <c r="AJ31" s="162"/>
      <c r="AK31" s="162"/>
      <c r="AL31" s="162"/>
      <c r="AM31" s="162"/>
      <c r="AN31" s="162"/>
      <c r="AO31" s="162"/>
      <c r="AP31" s="162"/>
      <c r="AQ31" s="162"/>
      <c r="AR31" s="162"/>
      <c r="AS31" s="25"/>
      <c r="AT31" s="25"/>
      <c r="AU31" s="25"/>
    </row>
    <row r="32" spans="1:47" s="53" customFormat="1" ht="17.25" customHeight="1" x14ac:dyDescent="0.15">
      <c r="A32" s="326" t="s">
        <v>55</v>
      </c>
      <c r="B32" s="327"/>
      <c r="C32" s="327"/>
      <c r="D32" s="327"/>
      <c r="E32" s="327"/>
      <c r="F32" s="327"/>
      <c r="G32" s="327"/>
      <c r="H32" s="327"/>
      <c r="I32" s="327"/>
      <c r="J32" s="327"/>
      <c r="K32" s="327"/>
      <c r="L32" s="327"/>
      <c r="M32" s="327"/>
      <c r="N32" s="328"/>
      <c r="P32" s="159" t="s">
        <v>55</v>
      </c>
      <c r="Q32" s="102"/>
      <c r="R32" s="102"/>
      <c r="S32" s="102"/>
      <c r="T32" s="102"/>
      <c r="U32" s="102"/>
      <c r="V32" s="102"/>
      <c r="W32" s="102"/>
      <c r="X32" s="102"/>
      <c r="Y32" s="102"/>
      <c r="Z32" s="102"/>
      <c r="AA32" s="102"/>
      <c r="AB32" s="102"/>
      <c r="AC32" s="103"/>
      <c r="AE32" s="159" t="s">
        <v>55</v>
      </c>
      <c r="AF32" s="102"/>
      <c r="AG32" s="102"/>
      <c r="AH32" s="102"/>
      <c r="AI32" s="102"/>
      <c r="AJ32" s="102"/>
      <c r="AK32" s="102"/>
      <c r="AL32" s="66"/>
      <c r="AM32" s="66"/>
      <c r="AN32" s="66"/>
      <c r="AO32" s="66"/>
      <c r="AP32" s="66"/>
      <c r="AQ32" s="66"/>
      <c r="AR32" s="67"/>
    </row>
    <row r="33" spans="1:47" s="53" customFormat="1" ht="17.25" customHeight="1" x14ac:dyDescent="0.15">
      <c r="A33" s="54" t="s">
        <v>46</v>
      </c>
      <c r="B33" s="66"/>
      <c r="C33" s="66"/>
      <c r="D33" s="66"/>
      <c r="E33" s="66"/>
      <c r="F33" s="66"/>
      <c r="G33" s="66"/>
      <c r="H33" s="66"/>
      <c r="I33" s="66"/>
      <c r="J33" s="66"/>
      <c r="K33" s="66"/>
      <c r="L33" s="66"/>
      <c r="M33" s="104"/>
      <c r="N33" s="68"/>
      <c r="P33" s="54" t="s">
        <v>46</v>
      </c>
      <c r="Q33" s="66"/>
      <c r="R33" s="66"/>
      <c r="S33" s="66"/>
      <c r="T33" s="66"/>
      <c r="U33" s="66"/>
      <c r="V33" s="66"/>
      <c r="W33" s="66"/>
      <c r="X33" s="66"/>
      <c r="Y33" s="66"/>
      <c r="Z33" s="66"/>
      <c r="AA33" s="66"/>
      <c r="AB33" s="66"/>
      <c r="AC33" s="67"/>
      <c r="AE33" s="54" t="s">
        <v>46</v>
      </c>
      <c r="AF33" s="66"/>
      <c r="AG33" s="66"/>
      <c r="AH33" s="66"/>
      <c r="AI33" s="66"/>
      <c r="AJ33" s="66"/>
      <c r="AK33" s="66"/>
      <c r="AL33" s="66"/>
      <c r="AM33" s="66"/>
      <c r="AN33" s="66"/>
      <c r="AO33" s="66"/>
      <c r="AP33" s="66"/>
      <c r="AQ33" s="66"/>
      <c r="AR33" s="67"/>
    </row>
    <row r="34" spans="1:47" s="53" customFormat="1" ht="15.75" customHeight="1" x14ac:dyDescent="0.15">
      <c r="A34" s="69" t="s">
        <v>61</v>
      </c>
      <c r="B34" s="70"/>
      <c r="C34" s="70"/>
      <c r="D34" s="70"/>
      <c r="E34" s="70"/>
      <c r="F34" s="70"/>
      <c r="G34" s="70"/>
      <c r="H34" s="71"/>
      <c r="I34" s="71"/>
      <c r="J34" s="71"/>
      <c r="K34" s="71"/>
      <c r="L34" s="71"/>
      <c r="M34" s="104"/>
      <c r="N34" s="105"/>
      <c r="P34" s="69" t="s">
        <v>62</v>
      </c>
      <c r="Q34" s="72"/>
      <c r="R34" s="72"/>
      <c r="S34" s="72"/>
      <c r="T34" s="72"/>
      <c r="U34" s="72"/>
      <c r="V34" s="72"/>
      <c r="W34" s="72"/>
      <c r="X34" s="72"/>
      <c r="Y34" s="72"/>
      <c r="Z34" s="72"/>
      <c r="AA34" s="72"/>
      <c r="AB34" s="72"/>
      <c r="AC34" s="73"/>
      <c r="AE34" s="69" t="s">
        <v>61</v>
      </c>
      <c r="AF34" s="55"/>
      <c r="AG34" s="55"/>
      <c r="AH34" s="55"/>
      <c r="AI34" s="55"/>
      <c r="AJ34" s="55"/>
      <c r="AK34" s="55"/>
      <c r="AL34" s="55"/>
      <c r="AM34" s="55"/>
      <c r="AN34" s="55"/>
      <c r="AO34" s="55"/>
      <c r="AP34" s="55"/>
      <c r="AQ34" s="55"/>
      <c r="AR34" s="56"/>
    </row>
    <row r="35" spans="1:47" s="53" customFormat="1" ht="32.25" customHeight="1" x14ac:dyDescent="0.15">
      <c r="A35" s="329" t="s">
        <v>60</v>
      </c>
      <c r="B35" s="330"/>
      <c r="C35" s="330"/>
      <c r="D35" s="330"/>
      <c r="E35" s="330"/>
      <c r="F35" s="330"/>
      <c r="G35" s="330"/>
      <c r="H35" s="330"/>
      <c r="I35" s="330"/>
      <c r="J35" s="330"/>
      <c r="K35" s="330"/>
      <c r="L35" s="330"/>
      <c r="M35" s="330"/>
      <c r="N35" s="331"/>
      <c r="P35" s="329" t="s">
        <v>60</v>
      </c>
      <c r="Q35" s="330"/>
      <c r="R35" s="330"/>
      <c r="S35" s="330"/>
      <c r="T35" s="330"/>
      <c r="U35" s="330"/>
      <c r="V35" s="330"/>
      <c r="W35" s="330"/>
      <c r="X35" s="330"/>
      <c r="Y35" s="330"/>
      <c r="Z35" s="330"/>
      <c r="AA35" s="330"/>
      <c r="AB35" s="330"/>
      <c r="AC35" s="160"/>
      <c r="AE35" s="329" t="s">
        <v>60</v>
      </c>
      <c r="AF35" s="330"/>
      <c r="AG35" s="330"/>
      <c r="AH35" s="330"/>
      <c r="AI35" s="330"/>
      <c r="AJ35" s="330"/>
      <c r="AK35" s="330"/>
      <c r="AL35" s="330"/>
      <c r="AM35" s="330"/>
      <c r="AN35" s="330"/>
      <c r="AO35" s="330"/>
      <c r="AP35" s="330"/>
      <c r="AQ35" s="330"/>
      <c r="AR35" s="331"/>
    </row>
    <row r="36" spans="1:47" s="53" customFormat="1" ht="32.25" customHeight="1" x14ac:dyDescent="0.15">
      <c r="A36" s="333" t="s">
        <v>78</v>
      </c>
      <c r="B36" s="334"/>
      <c r="C36" s="334"/>
      <c r="D36" s="334"/>
      <c r="E36" s="334"/>
      <c r="F36" s="334"/>
      <c r="G36" s="334"/>
      <c r="H36" s="334"/>
      <c r="I36" s="334"/>
      <c r="J36" s="334"/>
      <c r="K36" s="334"/>
      <c r="L36" s="334"/>
      <c r="M36" s="334"/>
      <c r="N36" s="335"/>
      <c r="P36" s="333" t="s">
        <v>78</v>
      </c>
      <c r="Q36" s="334"/>
      <c r="R36" s="334"/>
      <c r="S36" s="334"/>
      <c r="T36" s="334"/>
      <c r="U36" s="334"/>
      <c r="V36" s="334"/>
      <c r="W36" s="334"/>
      <c r="X36" s="334"/>
      <c r="Y36" s="334"/>
      <c r="Z36" s="334"/>
      <c r="AA36" s="334"/>
      <c r="AB36" s="334"/>
      <c r="AC36" s="335"/>
      <c r="AE36" s="333" t="s">
        <v>78</v>
      </c>
      <c r="AF36" s="334"/>
      <c r="AG36" s="334"/>
      <c r="AH36" s="334"/>
      <c r="AI36" s="334"/>
      <c r="AJ36" s="334"/>
      <c r="AK36" s="334"/>
      <c r="AL36" s="334"/>
      <c r="AM36" s="334"/>
      <c r="AN36" s="334"/>
      <c r="AO36" s="334"/>
      <c r="AP36" s="334"/>
      <c r="AQ36" s="334"/>
      <c r="AR36" s="335"/>
    </row>
    <row r="37" spans="1:47" s="53" customFormat="1" ht="32.25" customHeight="1" x14ac:dyDescent="0.15">
      <c r="A37" s="333" t="s">
        <v>102</v>
      </c>
      <c r="B37" s="334"/>
      <c r="C37" s="334"/>
      <c r="D37" s="334"/>
      <c r="E37" s="334"/>
      <c r="F37" s="334"/>
      <c r="G37" s="334"/>
      <c r="H37" s="334"/>
      <c r="I37" s="334"/>
      <c r="J37" s="334"/>
      <c r="K37" s="334"/>
      <c r="L37" s="334"/>
      <c r="M37" s="334"/>
      <c r="N37" s="335"/>
      <c r="P37" s="243"/>
      <c r="Q37" s="244"/>
      <c r="R37" s="244"/>
      <c r="S37" s="244"/>
      <c r="T37" s="244"/>
      <c r="U37" s="244"/>
      <c r="V37" s="244"/>
      <c r="W37" s="244"/>
      <c r="X37" s="244"/>
      <c r="Y37" s="244"/>
      <c r="Z37" s="244"/>
      <c r="AA37" s="244"/>
      <c r="AB37" s="244"/>
      <c r="AC37" s="245"/>
      <c r="AE37" s="243"/>
      <c r="AF37" s="244"/>
      <c r="AG37" s="244"/>
      <c r="AH37" s="244"/>
      <c r="AI37" s="244"/>
      <c r="AJ37" s="244"/>
      <c r="AK37" s="244"/>
      <c r="AL37" s="244"/>
      <c r="AM37" s="244"/>
      <c r="AN37" s="244"/>
      <c r="AO37" s="244"/>
      <c r="AP37" s="244"/>
      <c r="AQ37" s="244"/>
      <c r="AR37" s="245"/>
    </row>
    <row r="38" spans="1:47" s="53" customFormat="1" ht="19.5" customHeight="1" x14ac:dyDescent="0.2">
      <c r="A38" s="336" t="str">
        <f>+'Anexo 1'!A38</f>
        <v>Actualizado el 11 de diciembre de 2023</v>
      </c>
      <c r="B38" s="337"/>
      <c r="C38" s="337"/>
      <c r="D38" s="337"/>
      <c r="E38" s="337"/>
      <c r="F38" s="337"/>
      <c r="G38" s="337"/>
      <c r="H38" s="337"/>
      <c r="I38" s="337"/>
      <c r="J38" s="337"/>
      <c r="K38" s="337"/>
      <c r="L38" s="337"/>
      <c r="M38" s="337"/>
      <c r="N38" s="338"/>
      <c r="P38" s="336" t="str">
        <f>A38</f>
        <v>Actualizado el 11 de diciembre de 2023</v>
      </c>
      <c r="Q38" s="337"/>
      <c r="R38" s="337"/>
      <c r="S38" s="337"/>
      <c r="T38" s="337"/>
      <c r="AC38" s="57"/>
      <c r="AD38"/>
      <c r="AE38" s="336" t="str">
        <f>A38</f>
        <v>Actualizado el 11 de diciembre de 2023</v>
      </c>
      <c r="AF38" s="337"/>
      <c r="AG38" s="337"/>
      <c r="AH38" s="337"/>
      <c r="AI38" s="337"/>
      <c r="AR38" s="57"/>
      <c r="AS38"/>
      <c r="AT38"/>
      <c r="AU38"/>
    </row>
    <row r="39" spans="1:47" ht="4.5" customHeight="1" x14ac:dyDescent="0.25">
      <c r="A39" s="74"/>
      <c r="B39" s="23"/>
      <c r="C39" s="23"/>
      <c r="D39" s="23"/>
      <c r="E39" s="23"/>
      <c r="F39" s="23"/>
      <c r="G39" s="23"/>
      <c r="H39" s="23"/>
      <c r="I39" s="23"/>
      <c r="J39" s="23"/>
      <c r="K39" s="23"/>
      <c r="L39" s="23"/>
      <c r="M39" s="23"/>
      <c r="N39" s="75"/>
      <c r="P39" s="74"/>
      <c r="Q39" s="23"/>
      <c r="R39" s="23"/>
      <c r="S39" s="23"/>
      <c r="T39" s="23"/>
      <c r="U39" s="23"/>
      <c r="V39" s="23"/>
      <c r="W39" s="23"/>
      <c r="X39" s="23"/>
      <c r="Y39" s="23"/>
      <c r="Z39" s="23"/>
      <c r="AA39" s="23"/>
      <c r="AB39" s="23"/>
      <c r="AC39" s="75"/>
      <c r="AD39" s="53"/>
      <c r="AE39" s="74"/>
      <c r="AF39" s="23"/>
      <c r="AG39" s="23"/>
      <c r="AH39" s="23"/>
      <c r="AI39" s="23"/>
      <c r="AJ39" s="23"/>
      <c r="AK39" s="23"/>
      <c r="AL39" s="23"/>
      <c r="AM39" s="23"/>
      <c r="AN39" s="23"/>
      <c r="AO39" s="23"/>
      <c r="AP39" s="23"/>
      <c r="AQ39" s="23"/>
      <c r="AR39" s="75"/>
      <c r="AS39" s="53"/>
      <c r="AT39" s="53"/>
      <c r="AU39" s="53"/>
    </row>
  </sheetData>
  <mergeCells count="24">
    <mergeCell ref="A36:N36"/>
    <mergeCell ref="P36:AC36"/>
    <mergeCell ref="AE36:AR36"/>
    <mergeCell ref="A38:N38"/>
    <mergeCell ref="P38:T38"/>
    <mergeCell ref="AE38:AI38"/>
    <mergeCell ref="A37:N37"/>
    <mergeCell ref="A32:N32"/>
    <mergeCell ref="A35:N35"/>
    <mergeCell ref="P35:AB35"/>
    <mergeCell ref="AE35:AR35"/>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65"/>
  <sheetViews>
    <sheetView showGridLines="0" topLeftCell="A2" zoomScale="85" zoomScaleNormal="85" workbookViewId="0">
      <pane ySplit="9" topLeftCell="A11" activePane="bottomLeft" state="frozen"/>
      <selection activeCell="A2" sqref="A2"/>
      <selection pane="bottomLeft" activeCell="A11" sqref="A11"/>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65" t="s">
        <v>41</v>
      </c>
      <c r="B4" s="265"/>
      <c r="C4" s="265"/>
      <c r="D4" s="265"/>
      <c r="E4" s="265"/>
      <c r="F4" s="265"/>
      <c r="G4" s="265"/>
      <c r="H4" s="265"/>
    </row>
    <row r="5" spans="1:8" ht="12.75" x14ac:dyDescent="0.2">
      <c r="A5" s="265"/>
      <c r="B5" s="265"/>
      <c r="C5" s="265"/>
      <c r="D5" s="265"/>
      <c r="E5" s="265"/>
      <c r="F5" s="265"/>
      <c r="G5" s="265"/>
      <c r="H5" s="265"/>
    </row>
    <row r="6" spans="1:8" ht="12.75" x14ac:dyDescent="0.2">
      <c r="A6" s="339" t="s">
        <v>96</v>
      </c>
      <c r="B6" s="339"/>
      <c r="C6" s="339"/>
      <c r="D6" s="339"/>
      <c r="E6" s="339"/>
      <c r="F6" s="339"/>
      <c r="G6" s="339"/>
      <c r="H6" s="340"/>
    </row>
    <row r="7" spans="1:8" ht="12.75" x14ac:dyDescent="0.2">
      <c r="A7" s="339"/>
      <c r="B7" s="339"/>
      <c r="C7" s="339"/>
      <c r="D7" s="339"/>
      <c r="E7" s="339"/>
      <c r="F7" s="339"/>
      <c r="G7" s="339"/>
      <c r="H7" s="340"/>
    </row>
    <row r="8" spans="1:8" ht="15.75" customHeight="1" x14ac:dyDescent="0.2">
      <c r="A8" s="339"/>
      <c r="B8" s="339"/>
      <c r="C8" s="314"/>
      <c r="D8" s="314"/>
      <c r="E8" s="314"/>
      <c r="F8" s="314"/>
      <c r="G8" s="314"/>
      <c r="H8" s="315"/>
    </row>
    <row r="9" spans="1:8" ht="12.75" x14ac:dyDescent="0.2">
      <c r="A9" s="341" t="s">
        <v>0</v>
      </c>
      <c r="B9" s="343" t="s">
        <v>1</v>
      </c>
      <c r="C9" s="345" t="s">
        <v>50</v>
      </c>
      <c r="D9" s="343" t="s">
        <v>28</v>
      </c>
      <c r="E9" s="343" t="s">
        <v>29</v>
      </c>
      <c r="F9" s="343" t="s">
        <v>30</v>
      </c>
      <c r="G9" s="343" t="s">
        <v>25</v>
      </c>
      <c r="H9" s="347" t="s">
        <v>17</v>
      </c>
    </row>
    <row r="10" spans="1:8" ht="12.75" x14ac:dyDescent="0.2">
      <c r="A10" s="342"/>
      <c r="B10" s="344"/>
      <c r="C10" s="346"/>
      <c r="D10" s="344"/>
      <c r="E10" s="344"/>
      <c r="F10" s="344"/>
      <c r="G10" s="344"/>
      <c r="H10" s="348"/>
    </row>
    <row r="11" spans="1:8" ht="12.75" x14ac:dyDescent="0.2">
      <c r="A11" s="227">
        <v>2022</v>
      </c>
      <c r="B11" s="95" t="s">
        <v>2</v>
      </c>
      <c r="C11" s="227" t="s">
        <v>18</v>
      </c>
      <c r="D11" s="228">
        <v>28353.149995803833</v>
      </c>
      <c r="E11" s="229">
        <v>17866.580169989684</v>
      </c>
      <c r="F11" s="229">
        <v>8040.0500049591064</v>
      </c>
      <c r="G11" s="229">
        <v>386.69999980926514</v>
      </c>
      <c r="H11" s="230">
        <v>54646.480170561888</v>
      </c>
    </row>
    <row r="12" spans="1:8" ht="12.75" x14ac:dyDescent="0.2">
      <c r="A12" s="227">
        <v>2022</v>
      </c>
      <c r="B12" s="95" t="s">
        <v>3</v>
      </c>
      <c r="C12" s="227" t="s">
        <v>18</v>
      </c>
      <c r="D12" s="228">
        <v>36991.249996423721</v>
      </c>
      <c r="E12" s="229">
        <v>21588.977938770837</v>
      </c>
      <c r="F12" s="229">
        <v>9833.9000082015991</v>
      </c>
      <c r="G12" s="229">
        <v>198.5</v>
      </c>
      <c r="H12" s="230">
        <v>68612.627943396161</v>
      </c>
    </row>
    <row r="13" spans="1:8" ht="12.75" x14ac:dyDescent="0.2">
      <c r="A13" s="227">
        <v>2022</v>
      </c>
      <c r="B13" s="95" t="s">
        <v>4</v>
      </c>
      <c r="C13" s="227" t="s">
        <v>18</v>
      </c>
      <c r="D13" s="228">
        <v>44847.800016021727</v>
      </c>
      <c r="E13" s="229">
        <v>26287.006394055388</v>
      </c>
      <c r="F13" s="229">
        <v>11203.000015258789</v>
      </c>
      <c r="G13" s="229">
        <v>625.25</v>
      </c>
      <c r="H13" s="230">
        <v>82963.056425335904</v>
      </c>
    </row>
    <row r="14" spans="1:8" ht="12.75" x14ac:dyDescent="0.2">
      <c r="A14" s="227">
        <v>2022</v>
      </c>
      <c r="B14" s="95" t="s">
        <v>5</v>
      </c>
      <c r="C14" s="227" t="s">
        <v>18</v>
      </c>
      <c r="D14" s="228">
        <v>37781.9</v>
      </c>
      <c r="E14" s="229">
        <v>23069.737805695964</v>
      </c>
      <c r="F14" s="229">
        <v>9736.25</v>
      </c>
      <c r="G14" s="229">
        <v>336.5</v>
      </c>
      <c r="H14" s="230">
        <v>70924.387805695966</v>
      </c>
    </row>
    <row r="15" spans="1:8" ht="12.75" x14ac:dyDescent="0.2">
      <c r="A15" s="227">
        <v>2022</v>
      </c>
      <c r="B15" s="95" t="s">
        <v>6</v>
      </c>
      <c r="C15" s="227" t="s">
        <v>18</v>
      </c>
      <c r="D15" s="228">
        <v>40514.75001401901</v>
      </c>
      <c r="E15" s="229">
        <v>23064.449079435966</v>
      </c>
      <c r="F15" s="229">
        <v>12627.006002288817</v>
      </c>
      <c r="G15" s="229">
        <v>495.5</v>
      </c>
      <c r="H15" s="230">
        <v>76701.70509574379</v>
      </c>
    </row>
    <row r="16" spans="1:8" ht="12.75" x14ac:dyDescent="0.2">
      <c r="A16" s="227">
        <v>2022</v>
      </c>
      <c r="B16" s="95" t="s">
        <v>7</v>
      </c>
      <c r="C16" s="227" t="s">
        <v>18</v>
      </c>
      <c r="D16" s="228">
        <v>44575.749974822989</v>
      </c>
      <c r="E16" s="229">
        <v>24902.494450442493</v>
      </c>
      <c r="F16" s="229">
        <v>9035.199996471405</v>
      </c>
      <c r="G16" s="229">
        <v>392.39999389648403</v>
      </c>
      <c r="H16" s="230">
        <v>78905.844415633372</v>
      </c>
    </row>
    <row r="17" spans="1:8" ht="12.75" x14ac:dyDescent="0.2">
      <c r="A17" s="227">
        <v>2022</v>
      </c>
      <c r="B17" s="95" t="s">
        <v>8</v>
      </c>
      <c r="C17" s="227" t="s">
        <v>18</v>
      </c>
      <c r="D17" s="228">
        <v>43095.509999999995</v>
      </c>
      <c r="E17" s="229">
        <v>27686.705401105821</v>
      </c>
      <c r="F17" s="229">
        <v>9931.25</v>
      </c>
      <c r="G17" s="229">
        <v>326.8</v>
      </c>
      <c r="H17" s="230">
        <v>81040.265401105818</v>
      </c>
    </row>
    <row r="18" spans="1:8" ht="12.75" x14ac:dyDescent="0.2">
      <c r="A18" s="227">
        <v>2022</v>
      </c>
      <c r="B18" s="95" t="s">
        <v>9</v>
      </c>
      <c r="C18" s="227" t="s">
        <v>18</v>
      </c>
      <c r="D18" s="228">
        <v>46225.940001907351</v>
      </c>
      <c r="E18" s="229">
        <v>27916.798492014346</v>
      </c>
      <c r="F18" s="229">
        <v>11849.100002288818</v>
      </c>
      <c r="G18" s="229">
        <v>267</v>
      </c>
      <c r="H18" s="230">
        <v>86258.838496210519</v>
      </c>
    </row>
    <row r="19" spans="1:8" ht="12.75" x14ac:dyDescent="0.2">
      <c r="A19" s="227">
        <v>2022</v>
      </c>
      <c r="B19" s="95" t="s">
        <v>10</v>
      </c>
      <c r="C19" s="227" t="s">
        <v>18</v>
      </c>
      <c r="D19" s="228">
        <v>46359.349999999991</v>
      </c>
      <c r="E19" s="229">
        <v>23632.264424759942</v>
      </c>
      <c r="F19" s="229">
        <v>12510.35</v>
      </c>
      <c r="G19" s="229">
        <v>124</v>
      </c>
      <c r="H19" s="230">
        <v>82625.964424759935</v>
      </c>
    </row>
    <row r="20" spans="1:8" ht="12.75" x14ac:dyDescent="0.2">
      <c r="A20" s="227">
        <v>2022</v>
      </c>
      <c r="B20" s="95" t="s">
        <v>11</v>
      </c>
      <c r="C20" s="227" t="s">
        <v>18</v>
      </c>
      <c r="D20" s="228">
        <v>43056.044993896488</v>
      </c>
      <c r="E20" s="229">
        <v>25456.340176833357</v>
      </c>
      <c r="F20" s="229">
        <v>12627.199997901917</v>
      </c>
      <c r="G20" s="229">
        <v>1465.6499996185303</v>
      </c>
      <c r="H20" s="230">
        <v>82605.235168250292</v>
      </c>
    </row>
    <row r="21" spans="1:8" ht="12.75" x14ac:dyDescent="0.2">
      <c r="A21" s="227">
        <v>2022</v>
      </c>
      <c r="B21" s="95" t="s">
        <v>12</v>
      </c>
      <c r="C21" s="227" t="s">
        <v>18</v>
      </c>
      <c r="D21" s="228">
        <v>45628.550008201593</v>
      </c>
      <c r="E21" s="229">
        <v>27134.732421984594</v>
      </c>
      <c r="F21" s="229">
        <v>11881.250003814697</v>
      </c>
      <c r="G21" s="229">
        <v>97</v>
      </c>
      <c r="H21" s="230">
        <v>84741.532434000881</v>
      </c>
    </row>
    <row r="22" spans="1:8" ht="12.75" x14ac:dyDescent="0.2">
      <c r="A22" s="227">
        <v>2022</v>
      </c>
      <c r="B22" s="95" t="s">
        <v>13</v>
      </c>
      <c r="C22" s="227" t="s">
        <v>18</v>
      </c>
      <c r="D22" s="228">
        <v>44346.010012779239</v>
      </c>
      <c r="E22" s="229">
        <v>26773.663236328539</v>
      </c>
      <c r="F22" s="229">
        <v>13435.549997329712</v>
      </c>
      <c r="G22" s="229">
        <v>140</v>
      </c>
      <c r="H22" s="230">
        <v>84695.223246437497</v>
      </c>
    </row>
    <row r="23" spans="1:8" ht="12.75" x14ac:dyDescent="0.2">
      <c r="A23" s="227">
        <v>2023</v>
      </c>
      <c r="B23" s="95" t="s">
        <v>2</v>
      </c>
      <c r="C23" s="227" t="s">
        <v>18</v>
      </c>
      <c r="D23" s="228">
        <v>37694.109999046326</v>
      </c>
      <c r="E23" s="229">
        <v>23259.25</v>
      </c>
      <c r="F23" s="229">
        <v>10855.999999046326</v>
      </c>
      <c r="G23" s="229">
        <v>110.5</v>
      </c>
      <c r="H23" s="230">
        <v>71919.859998092652</v>
      </c>
    </row>
    <row r="24" spans="1:8" ht="12.75" x14ac:dyDescent="0.2">
      <c r="A24" s="227">
        <v>2023</v>
      </c>
      <c r="B24" s="95" t="s">
        <v>3</v>
      </c>
      <c r="C24" s="227" t="s">
        <v>18</v>
      </c>
      <c r="D24" s="228">
        <v>46085.75001792908</v>
      </c>
      <c r="E24" s="229">
        <v>29163.9</v>
      </c>
      <c r="F24" s="229">
        <v>11789</v>
      </c>
      <c r="G24" s="229">
        <v>73</v>
      </c>
      <c r="H24" s="230">
        <v>87111.650017929089</v>
      </c>
    </row>
    <row r="25" spans="1:8" ht="12.75" x14ac:dyDescent="0.2">
      <c r="A25" s="227">
        <v>2023</v>
      </c>
      <c r="B25" s="95" t="s">
        <v>4</v>
      </c>
      <c r="C25" s="227" t="s">
        <v>18</v>
      </c>
      <c r="D25" s="228">
        <v>51719.850031280526</v>
      </c>
      <c r="E25" s="229">
        <v>28263.01</v>
      </c>
      <c r="F25" s="229">
        <v>12191.949997901917</v>
      </c>
      <c r="G25" s="229">
        <v>121.5</v>
      </c>
      <c r="H25" s="230">
        <v>92296.310029182438</v>
      </c>
    </row>
    <row r="26" spans="1:8" ht="12.75" x14ac:dyDescent="0.2">
      <c r="A26" s="227">
        <v>2023</v>
      </c>
      <c r="B26" s="95" t="s">
        <v>5</v>
      </c>
      <c r="C26" s="227" t="s">
        <v>18</v>
      </c>
      <c r="D26" s="228">
        <v>44387.29996023178</v>
      </c>
      <c r="E26" s="229">
        <v>30112.10000038147</v>
      </c>
      <c r="F26" s="229">
        <v>10727.199999809265</v>
      </c>
      <c r="G26" s="229">
        <v>107.75</v>
      </c>
      <c r="H26" s="230">
        <v>85334.349960422522</v>
      </c>
    </row>
    <row r="27" spans="1:8" ht="12.75" x14ac:dyDescent="0.2">
      <c r="A27" s="227">
        <v>2023</v>
      </c>
      <c r="B27" s="95" t="s">
        <v>6</v>
      </c>
      <c r="C27" s="227" t="s">
        <v>18</v>
      </c>
      <c r="D27" s="228">
        <v>56724.910040130613</v>
      </c>
      <c r="E27" s="229">
        <v>25362.799999237061</v>
      </c>
      <c r="F27" s="229">
        <v>10368.599987030029</v>
      </c>
      <c r="G27" s="229">
        <v>0</v>
      </c>
      <c r="H27" s="230">
        <v>92456.310026397696</v>
      </c>
    </row>
    <row r="28" spans="1:8" ht="12.75" x14ac:dyDescent="0.2">
      <c r="A28" s="227">
        <v>2023</v>
      </c>
      <c r="B28" s="95" t="s">
        <v>7</v>
      </c>
      <c r="C28" s="227" t="s">
        <v>18</v>
      </c>
      <c r="D28" s="228">
        <v>51951.379986572269</v>
      </c>
      <c r="E28" s="229">
        <v>26485.150001525879</v>
      </c>
      <c r="F28" s="229">
        <v>10000.019973754883</v>
      </c>
      <c r="G28" s="229">
        <v>137.5</v>
      </c>
      <c r="H28" s="230">
        <v>88574.04996185303</v>
      </c>
    </row>
    <row r="29" spans="1:8" ht="12.75" x14ac:dyDescent="0.2">
      <c r="A29" s="227">
        <v>2023</v>
      </c>
      <c r="B29" s="95" t="s">
        <v>8</v>
      </c>
      <c r="C29" s="227" t="s">
        <v>18</v>
      </c>
      <c r="D29" s="228">
        <v>45188.999986133567</v>
      </c>
      <c r="E29" s="229">
        <v>27598.800003051758</v>
      </c>
      <c r="F29" s="229">
        <v>10149.630009727478</v>
      </c>
      <c r="G29" s="229">
        <v>111</v>
      </c>
      <c r="H29" s="230">
        <v>83048.429998912805</v>
      </c>
    </row>
    <row r="30" spans="1:8" ht="12.75" x14ac:dyDescent="0.2">
      <c r="A30" s="227">
        <v>2023</v>
      </c>
      <c r="B30" s="95" t="s">
        <v>9</v>
      </c>
      <c r="C30" s="227" t="s">
        <v>18</v>
      </c>
      <c r="D30" s="228">
        <v>43556.500003623958</v>
      </c>
      <c r="E30" s="229">
        <v>28455.999999618529</v>
      </c>
      <c r="F30" s="229">
        <v>11347.400039482123</v>
      </c>
      <c r="G30" s="229">
        <v>91.5</v>
      </c>
      <c r="H30" s="230">
        <v>83451.400042724606</v>
      </c>
    </row>
    <row r="31" spans="1:8" ht="12.75" x14ac:dyDescent="0.2">
      <c r="A31" s="227">
        <v>2023</v>
      </c>
      <c r="B31" s="95" t="s">
        <v>10</v>
      </c>
      <c r="C31" s="227" t="s">
        <v>18</v>
      </c>
      <c r="D31" s="228">
        <v>47296.680000000008</v>
      </c>
      <c r="E31" s="229">
        <v>22618.05</v>
      </c>
      <c r="F31" s="229">
        <v>11166.7</v>
      </c>
      <c r="G31" s="229">
        <v>101.5</v>
      </c>
      <c r="H31" s="230">
        <v>81182.930000000008</v>
      </c>
    </row>
    <row r="32" spans="1:8" ht="12.75" x14ac:dyDescent="0.2">
      <c r="A32" s="231">
        <v>2023</v>
      </c>
      <c r="B32" s="177" t="s">
        <v>11</v>
      </c>
      <c r="C32" s="231" t="s">
        <v>18</v>
      </c>
      <c r="D32" s="232">
        <v>45910.299999999996</v>
      </c>
      <c r="E32" s="233">
        <v>18926.3</v>
      </c>
      <c r="F32" s="233">
        <v>11638.5</v>
      </c>
      <c r="G32" s="233">
        <v>89</v>
      </c>
      <c r="H32" s="234">
        <v>76564.099999999991</v>
      </c>
    </row>
    <row r="33" spans="1:8" ht="12.75" x14ac:dyDescent="0.2">
      <c r="A33" s="227">
        <v>2022</v>
      </c>
      <c r="B33" s="95" t="s">
        <v>2</v>
      </c>
      <c r="C33" s="227" t="s">
        <v>19</v>
      </c>
      <c r="D33" s="235">
        <v>33399.5</v>
      </c>
      <c r="E33" s="229">
        <v>11744.55</v>
      </c>
      <c r="F33" s="229">
        <v>20294.150000000001</v>
      </c>
      <c r="G33" s="229">
        <v>8.25</v>
      </c>
      <c r="H33" s="236">
        <v>65446.450000000004</v>
      </c>
    </row>
    <row r="34" spans="1:8" ht="12.75" x14ac:dyDescent="0.2">
      <c r="A34" s="227">
        <v>2022</v>
      </c>
      <c r="B34" s="95" t="s">
        <v>3</v>
      </c>
      <c r="C34" s="227" t="s">
        <v>19</v>
      </c>
      <c r="D34" s="235">
        <v>38884.42</v>
      </c>
      <c r="E34" s="229">
        <v>11956.35</v>
      </c>
      <c r="F34" s="229">
        <v>19941.36</v>
      </c>
      <c r="G34" s="229">
        <v>4</v>
      </c>
      <c r="H34" s="236">
        <v>70786.13</v>
      </c>
    </row>
    <row r="35" spans="1:8" ht="12.75" x14ac:dyDescent="0.2">
      <c r="A35" s="227">
        <v>2022</v>
      </c>
      <c r="B35" s="95" t="s">
        <v>4</v>
      </c>
      <c r="C35" s="227" t="s">
        <v>19</v>
      </c>
      <c r="D35" s="235">
        <v>39642.400000000001</v>
      </c>
      <c r="E35" s="229">
        <v>14505.6</v>
      </c>
      <c r="F35" s="229">
        <v>15398.95</v>
      </c>
      <c r="G35" s="229">
        <v>10.5</v>
      </c>
      <c r="H35" s="236">
        <v>69557.45</v>
      </c>
    </row>
    <row r="36" spans="1:8" ht="12.75" x14ac:dyDescent="0.2">
      <c r="A36" s="227">
        <v>2022</v>
      </c>
      <c r="B36" s="95" t="s">
        <v>5</v>
      </c>
      <c r="C36" s="227" t="s">
        <v>19</v>
      </c>
      <c r="D36" s="235">
        <v>38911.880000000005</v>
      </c>
      <c r="E36" s="229">
        <v>15909.97</v>
      </c>
      <c r="F36" s="229">
        <v>14590.5</v>
      </c>
      <c r="G36" s="229">
        <v>16</v>
      </c>
      <c r="H36" s="236">
        <v>69428.350000000006</v>
      </c>
    </row>
    <row r="37" spans="1:8" ht="12.75" x14ac:dyDescent="0.2">
      <c r="A37" s="227">
        <v>2022</v>
      </c>
      <c r="B37" s="95" t="s">
        <v>6</v>
      </c>
      <c r="C37" s="227" t="s">
        <v>19</v>
      </c>
      <c r="D37" s="235">
        <v>41143.71</v>
      </c>
      <c r="E37" s="229">
        <v>15280.779999999999</v>
      </c>
      <c r="F37" s="229">
        <v>13730.9</v>
      </c>
      <c r="G37" s="229">
        <v>8.75</v>
      </c>
      <c r="H37" s="236">
        <v>70164.14</v>
      </c>
    </row>
    <row r="38" spans="1:8" ht="12.75" x14ac:dyDescent="0.2">
      <c r="A38" s="227">
        <v>2022</v>
      </c>
      <c r="B38" s="95" t="s">
        <v>7</v>
      </c>
      <c r="C38" s="227" t="s">
        <v>19</v>
      </c>
      <c r="D38" s="235">
        <v>40304.03</v>
      </c>
      <c r="E38" s="229">
        <v>17205.28</v>
      </c>
      <c r="F38" s="229">
        <v>12505</v>
      </c>
      <c r="G38" s="229">
        <v>124.5</v>
      </c>
      <c r="H38" s="236">
        <v>70138.81</v>
      </c>
    </row>
    <row r="39" spans="1:8" ht="12.75" x14ac:dyDescent="0.2">
      <c r="A39" s="227">
        <v>2022</v>
      </c>
      <c r="B39" s="95" t="s">
        <v>8</v>
      </c>
      <c r="C39" s="227" t="s">
        <v>19</v>
      </c>
      <c r="D39" s="235">
        <v>44362.12</v>
      </c>
      <c r="E39" s="229">
        <v>18392.05</v>
      </c>
      <c r="F39" s="229">
        <v>10933.75</v>
      </c>
      <c r="G39" s="229">
        <v>213.5</v>
      </c>
      <c r="H39" s="236">
        <v>73901.42</v>
      </c>
    </row>
    <row r="40" spans="1:8" ht="12.75" x14ac:dyDescent="0.2">
      <c r="A40" s="227">
        <v>2022</v>
      </c>
      <c r="B40" s="95" t="s">
        <v>9</v>
      </c>
      <c r="C40" s="227" t="s">
        <v>19</v>
      </c>
      <c r="D40" s="235">
        <v>46658.16</v>
      </c>
      <c r="E40" s="229">
        <v>19556.990000000002</v>
      </c>
      <c r="F40" s="229">
        <v>8634.9500000000007</v>
      </c>
      <c r="G40" s="229">
        <v>85.5</v>
      </c>
      <c r="H40" s="236">
        <v>74935.600000000006</v>
      </c>
    </row>
    <row r="41" spans="1:8" ht="12.75" x14ac:dyDescent="0.2">
      <c r="A41" s="227">
        <v>2022</v>
      </c>
      <c r="B41" s="95" t="s">
        <v>10</v>
      </c>
      <c r="C41" s="227" t="s">
        <v>19</v>
      </c>
      <c r="D41" s="235">
        <v>47891.710000000006</v>
      </c>
      <c r="E41" s="229">
        <v>17859.650000000001</v>
      </c>
      <c r="F41" s="229">
        <v>7971.5</v>
      </c>
      <c r="G41" s="229">
        <v>78</v>
      </c>
      <c r="H41" s="236">
        <v>73800.860000000015</v>
      </c>
    </row>
    <row r="42" spans="1:8" ht="12.75" x14ac:dyDescent="0.2">
      <c r="A42" s="227">
        <v>2022</v>
      </c>
      <c r="B42" s="95" t="s">
        <v>11</v>
      </c>
      <c r="C42" s="227" t="s">
        <v>19</v>
      </c>
      <c r="D42" s="235">
        <v>43865.45</v>
      </c>
      <c r="E42" s="229">
        <v>19715.22</v>
      </c>
      <c r="F42" s="229">
        <v>6532.8</v>
      </c>
      <c r="G42" s="229">
        <v>28</v>
      </c>
      <c r="H42" s="236">
        <v>70141.47</v>
      </c>
    </row>
    <row r="43" spans="1:8" ht="12.75" x14ac:dyDescent="0.2">
      <c r="A43" s="227">
        <v>2022</v>
      </c>
      <c r="B43" s="95" t="s">
        <v>12</v>
      </c>
      <c r="C43" s="227" t="s">
        <v>19</v>
      </c>
      <c r="D43" s="235">
        <v>42476.75</v>
      </c>
      <c r="E43" s="229">
        <v>20364.559999999998</v>
      </c>
      <c r="F43" s="229">
        <v>7074.2</v>
      </c>
      <c r="G43" s="229">
        <v>249.75</v>
      </c>
      <c r="H43" s="236">
        <v>70165.259999999995</v>
      </c>
    </row>
    <row r="44" spans="1:8" ht="12.75" x14ac:dyDescent="0.2">
      <c r="A44" s="227">
        <v>2022</v>
      </c>
      <c r="B44" s="95" t="s">
        <v>13</v>
      </c>
      <c r="C44" s="227" t="s">
        <v>19</v>
      </c>
      <c r="D44" s="235">
        <v>44592.14</v>
      </c>
      <c r="E44" s="229">
        <v>22379.54</v>
      </c>
      <c r="F44" s="229">
        <v>7933.25</v>
      </c>
      <c r="G44" s="229">
        <v>134</v>
      </c>
      <c r="H44" s="236">
        <v>75038.929999999993</v>
      </c>
    </row>
    <row r="45" spans="1:8" ht="12.75" x14ac:dyDescent="0.2">
      <c r="A45" s="227">
        <v>2023</v>
      </c>
      <c r="B45" s="95" t="s">
        <v>2</v>
      </c>
      <c r="C45" s="227" t="s">
        <v>19</v>
      </c>
      <c r="D45" s="235">
        <v>39255.449999999997</v>
      </c>
      <c r="E45" s="229">
        <v>23225.03</v>
      </c>
      <c r="F45" s="229">
        <v>8940.4</v>
      </c>
      <c r="G45" s="229">
        <v>89.25</v>
      </c>
      <c r="H45" s="236">
        <v>71510.12999999999</v>
      </c>
    </row>
    <row r="46" spans="1:8" ht="12.75" x14ac:dyDescent="0.2">
      <c r="A46" s="227">
        <v>2023</v>
      </c>
      <c r="B46" s="95" t="s">
        <v>3</v>
      </c>
      <c r="C46" s="227" t="s">
        <v>19</v>
      </c>
      <c r="D46" s="235">
        <v>36197</v>
      </c>
      <c r="E46" s="229">
        <v>21292.05</v>
      </c>
      <c r="F46" s="229">
        <v>8665.4</v>
      </c>
      <c r="G46" s="229">
        <v>110</v>
      </c>
      <c r="H46" s="236">
        <v>66264.45</v>
      </c>
    </row>
    <row r="47" spans="1:8" ht="12.75" x14ac:dyDescent="0.2">
      <c r="A47" s="227">
        <v>2023</v>
      </c>
      <c r="B47" s="95" t="s">
        <v>4</v>
      </c>
      <c r="C47" s="227" t="s">
        <v>19</v>
      </c>
      <c r="D47" s="235">
        <v>43201.2</v>
      </c>
      <c r="E47" s="229">
        <v>24480</v>
      </c>
      <c r="F47" s="229">
        <v>10512.65</v>
      </c>
      <c r="G47" s="229">
        <v>166</v>
      </c>
      <c r="H47" s="236">
        <v>78359.849999999991</v>
      </c>
    </row>
    <row r="48" spans="1:8" ht="12.75" x14ac:dyDescent="0.2">
      <c r="A48" s="227">
        <v>2023</v>
      </c>
      <c r="B48" s="95" t="s">
        <v>5</v>
      </c>
      <c r="C48" s="227" t="s">
        <v>19</v>
      </c>
      <c r="D48" s="235">
        <v>38161.1</v>
      </c>
      <c r="E48" s="229">
        <v>21338.9</v>
      </c>
      <c r="F48" s="229">
        <v>8050.4</v>
      </c>
      <c r="G48" s="229">
        <v>138.25</v>
      </c>
      <c r="H48" s="236">
        <v>67688.649999999994</v>
      </c>
    </row>
    <row r="49" spans="1:8" ht="12.75" x14ac:dyDescent="0.2">
      <c r="A49" s="227">
        <v>2023</v>
      </c>
      <c r="B49" s="95" t="s">
        <v>6</v>
      </c>
      <c r="C49" s="227" t="s">
        <v>19</v>
      </c>
      <c r="D49" s="235">
        <v>44459.7</v>
      </c>
      <c r="E49" s="229">
        <v>26453.91</v>
      </c>
      <c r="F49" s="229">
        <v>8289.0499999999993</v>
      </c>
      <c r="G49" s="229">
        <v>233</v>
      </c>
      <c r="H49" s="236">
        <v>79435.66</v>
      </c>
    </row>
    <row r="50" spans="1:8" ht="12.75" x14ac:dyDescent="0.2">
      <c r="A50" s="227">
        <v>2023</v>
      </c>
      <c r="B50" s="95" t="s">
        <v>7</v>
      </c>
      <c r="C50" s="227" t="s">
        <v>19</v>
      </c>
      <c r="D50" s="235">
        <v>38552.9</v>
      </c>
      <c r="E50" s="229">
        <v>22356</v>
      </c>
      <c r="F50" s="229">
        <v>7523.8</v>
      </c>
      <c r="G50" s="229">
        <v>321.25</v>
      </c>
      <c r="H50" s="236">
        <v>68753.95</v>
      </c>
    </row>
    <row r="51" spans="1:8" ht="12.75" x14ac:dyDescent="0.2">
      <c r="A51" s="227">
        <v>2023</v>
      </c>
      <c r="B51" s="95" t="s">
        <v>8</v>
      </c>
      <c r="C51" s="227" t="s">
        <v>19</v>
      </c>
      <c r="D51" s="235">
        <v>38615.550000000003</v>
      </c>
      <c r="E51" s="229">
        <v>22926.52</v>
      </c>
      <c r="F51" s="229">
        <v>6714.65</v>
      </c>
      <c r="G51" s="229">
        <v>285.75</v>
      </c>
      <c r="H51" s="236">
        <v>68542.47</v>
      </c>
    </row>
    <row r="52" spans="1:8" ht="12.75" x14ac:dyDescent="0.2">
      <c r="A52" s="227">
        <v>2023</v>
      </c>
      <c r="B52" s="95" t="s">
        <v>9</v>
      </c>
      <c r="C52" s="227" t="s">
        <v>19</v>
      </c>
      <c r="D52" s="235">
        <v>39225.949999999997</v>
      </c>
      <c r="E52" s="229">
        <v>23341.4</v>
      </c>
      <c r="F52" s="229">
        <v>6574.75</v>
      </c>
      <c r="G52" s="229">
        <v>242</v>
      </c>
      <c r="H52" s="236">
        <v>69384.100000000006</v>
      </c>
    </row>
    <row r="53" spans="1:8" ht="12.75" x14ac:dyDescent="0.2">
      <c r="A53" s="227">
        <v>2023</v>
      </c>
      <c r="B53" s="95" t="s">
        <v>10</v>
      </c>
      <c r="C53" s="227" t="s">
        <v>19</v>
      </c>
      <c r="D53" s="235">
        <v>43179.37</v>
      </c>
      <c r="E53" s="229">
        <v>21903.61</v>
      </c>
      <c r="F53" s="229">
        <v>8792</v>
      </c>
      <c r="G53" s="229">
        <v>293.77999999999997</v>
      </c>
      <c r="H53" s="236">
        <v>74168.760000000009</v>
      </c>
    </row>
    <row r="54" spans="1:8" ht="12.75" x14ac:dyDescent="0.2">
      <c r="A54" s="231">
        <v>2023</v>
      </c>
      <c r="B54" s="177" t="s">
        <v>11</v>
      </c>
      <c r="C54" s="231" t="s">
        <v>19</v>
      </c>
      <c r="D54" s="237">
        <v>40546.699999999997</v>
      </c>
      <c r="E54" s="233">
        <v>18336.849999999999</v>
      </c>
      <c r="F54" s="233">
        <v>7669.6</v>
      </c>
      <c r="G54" s="233">
        <v>290.25</v>
      </c>
      <c r="H54" s="238">
        <v>66843.399999999994</v>
      </c>
    </row>
    <row r="55" spans="1:8" x14ac:dyDescent="0.2">
      <c r="A55" s="227">
        <v>2022</v>
      </c>
      <c r="B55" s="95" t="s">
        <v>2</v>
      </c>
      <c r="C55" s="227" t="s">
        <v>64</v>
      </c>
      <c r="D55" s="235">
        <v>94226.75</v>
      </c>
      <c r="E55" s="229">
        <v>32160.010000000002</v>
      </c>
      <c r="F55" s="229">
        <v>33591.65</v>
      </c>
      <c r="G55" s="229">
        <v>1711</v>
      </c>
      <c r="H55" s="236">
        <v>161689.41</v>
      </c>
    </row>
    <row r="56" spans="1:8" x14ac:dyDescent="0.2">
      <c r="A56" s="227">
        <v>2022</v>
      </c>
      <c r="B56" s="95" t="s">
        <v>3</v>
      </c>
      <c r="C56" s="227" t="s">
        <v>64</v>
      </c>
      <c r="D56" s="235">
        <v>121503.5</v>
      </c>
      <c r="E56" s="229">
        <v>37357.449999999997</v>
      </c>
      <c r="F56" s="229">
        <v>35198.850000000006</v>
      </c>
      <c r="G56" s="229">
        <v>1968.75</v>
      </c>
      <c r="H56" s="236">
        <v>196028.55000000002</v>
      </c>
    </row>
    <row r="57" spans="1:8" x14ac:dyDescent="0.2">
      <c r="A57" s="227">
        <v>2022</v>
      </c>
      <c r="B57" s="95" t="s">
        <v>4</v>
      </c>
      <c r="C57" s="227" t="s">
        <v>64</v>
      </c>
      <c r="D57" s="235">
        <v>128398.25</v>
      </c>
      <c r="E57" s="229">
        <v>38825.599999999999</v>
      </c>
      <c r="F57" s="229">
        <v>38902</v>
      </c>
      <c r="G57" s="229">
        <v>2980.25</v>
      </c>
      <c r="H57" s="236">
        <v>209106.1</v>
      </c>
    </row>
    <row r="58" spans="1:8" x14ac:dyDescent="0.2">
      <c r="A58" s="227">
        <v>2022</v>
      </c>
      <c r="B58" s="95" t="s">
        <v>5</v>
      </c>
      <c r="C58" s="227" t="s">
        <v>64</v>
      </c>
      <c r="D58" s="235">
        <v>107807.25</v>
      </c>
      <c r="E58" s="229">
        <v>38263</v>
      </c>
      <c r="F58" s="229">
        <v>31850.35</v>
      </c>
      <c r="G58" s="229">
        <v>1880.5</v>
      </c>
      <c r="H58" s="236">
        <v>179801.1</v>
      </c>
    </row>
    <row r="59" spans="1:8" ht="12.75" x14ac:dyDescent="0.2">
      <c r="A59" s="227">
        <v>2022</v>
      </c>
      <c r="B59" s="95" t="s">
        <v>6</v>
      </c>
      <c r="C59" s="227" t="s">
        <v>74</v>
      </c>
      <c r="D59" s="235">
        <v>118688.4</v>
      </c>
      <c r="E59" s="229">
        <v>36210</v>
      </c>
      <c r="F59" s="229">
        <v>33841.75</v>
      </c>
      <c r="G59" s="229">
        <v>5952</v>
      </c>
      <c r="H59" s="236">
        <v>194692.15</v>
      </c>
    </row>
    <row r="60" spans="1:8" ht="12.75" x14ac:dyDescent="0.2">
      <c r="A60" s="227">
        <v>2022</v>
      </c>
      <c r="B60" s="95" t="s">
        <v>7</v>
      </c>
      <c r="C60" s="227" t="s">
        <v>74</v>
      </c>
      <c r="D60" s="235">
        <v>119499.9</v>
      </c>
      <c r="E60" s="229">
        <v>31376.75</v>
      </c>
      <c r="F60" s="229">
        <v>32673</v>
      </c>
      <c r="G60" s="229">
        <v>5792.5</v>
      </c>
      <c r="H60" s="236">
        <v>189342.15</v>
      </c>
    </row>
    <row r="61" spans="1:8" ht="12.75" x14ac:dyDescent="0.2">
      <c r="A61" s="227">
        <v>2022</v>
      </c>
      <c r="B61" s="95" t="s">
        <v>8</v>
      </c>
      <c r="C61" s="227" t="s">
        <v>74</v>
      </c>
      <c r="D61" s="235">
        <v>125388.81</v>
      </c>
      <c r="E61" s="229">
        <v>33591</v>
      </c>
      <c r="F61" s="229">
        <v>37755.25</v>
      </c>
      <c r="G61" s="229">
        <v>2096.75</v>
      </c>
      <c r="H61" s="236">
        <v>198831.81</v>
      </c>
    </row>
    <row r="62" spans="1:8" ht="12.75" x14ac:dyDescent="0.2">
      <c r="A62" s="227">
        <v>2022</v>
      </c>
      <c r="B62" s="95" t="s">
        <v>9</v>
      </c>
      <c r="C62" s="227" t="s">
        <v>74</v>
      </c>
      <c r="D62" s="235">
        <v>140032.75</v>
      </c>
      <c r="E62" s="229">
        <v>35230.78</v>
      </c>
      <c r="F62" s="229">
        <v>41007</v>
      </c>
      <c r="G62" s="229">
        <v>4107.25</v>
      </c>
      <c r="H62" s="236">
        <v>220377.78</v>
      </c>
    </row>
    <row r="63" spans="1:8" ht="12.75" x14ac:dyDescent="0.2">
      <c r="A63" s="227">
        <v>2022</v>
      </c>
      <c r="B63" s="95" t="s">
        <v>10</v>
      </c>
      <c r="C63" s="227" t="s">
        <v>74</v>
      </c>
      <c r="D63" s="235">
        <v>143139.25</v>
      </c>
      <c r="E63" s="229">
        <v>36235.1</v>
      </c>
      <c r="F63" s="229">
        <v>37210.25</v>
      </c>
      <c r="G63" s="229">
        <v>1466.75</v>
      </c>
      <c r="H63" s="236">
        <v>218051.35</v>
      </c>
    </row>
    <row r="64" spans="1:8" ht="12.75" x14ac:dyDescent="0.2">
      <c r="A64" s="227">
        <v>2022</v>
      </c>
      <c r="B64" s="95" t="s">
        <v>11</v>
      </c>
      <c r="C64" s="227" t="s">
        <v>74</v>
      </c>
      <c r="D64" s="235">
        <v>136104.095</v>
      </c>
      <c r="E64" s="229">
        <v>35361.199999999997</v>
      </c>
      <c r="F64" s="229">
        <v>38332.800000000003</v>
      </c>
      <c r="G64" s="229">
        <v>3940.25</v>
      </c>
      <c r="H64" s="236">
        <v>213738.34499999997</v>
      </c>
    </row>
    <row r="65" spans="1:8" x14ac:dyDescent="0.2">
      <c r="A65" s="227">
        <v>2022</v>
      </c>
      <c r="B65" s="95" t="s">
        <v>12</v>
      </c>
      <c r="C65" s="227" t="s">
        <v>64</v>
      </c>
      <c r="D65" s="235">
        <v>130245.5</v>
      </c>
      <c r="E65" s="229">
        <v>43785.24</v>
      </c>
      <c r="F65" s="229">
        <v>33948.75</v>
      </c>
      <c r="G65" s="229">
        <v>2240.75</v>
      </c>
      <c r="H65" s="236">
        <v>210220.24</v>
      </c>
    </row>
    <row r="66" spans="1:8" x14ac:dyDescent="0.2">
      <c r="A66" s="227">
        <v>2022</v>
      </c>
      <c r="B66" s="95" t="s">
        <v>13</v>
      </c>
      <c r="C66" s="227" t="s">
        <v>64</v>
      </c>
      <c r="D66" s="235">
        <v>121299.05</v>
      </c>
      <c r="E66" s="229">
        <v>38974.35</v>
      </c>
      <c r="F66" s="229">
        <v>37750.5</v>
      </c>
      <c r="G66" s="229">
        <v>5343.5</v>
      </c>
      <c r="H66" s="236">
        <v>203367.4</v>
      </c>
    </row>
    <row r="67" spans="1:8" x14ac:dyDescent="0.2">
      <c r="A67" s="227">
        <v>2023</v>
      </c>
      <c r="B67" s="95" t="s">
        <v>2</v>
      </c>
      <c r="C67" s="227" t="s">
        <v>64</v>
      </c>
      <c r="D67" s="235">
        <v>105772.75</v>
      </c>
      <c r="E67" s="229">
        <v>30543.75</v>
      </c>
      <c r="F67" s="229">
        <v>28771.75</v>
      </c>
      <c r="G67" s="229">
        <v>206.75</v>
      </c>
      <c r="H67" s="236">
        <v>165295</v>
      </c>
    </row>
    <row r="68" spans="1:8" x14ac:dyDescent="0.2">
      <c r="A68" s="227">
        <v>2023</v>
      </c>
      <c r="B68" s="95" t="s">
        <v>3</v>
      </c>
      <c r="C68" s="227" t="s">
        <v>64</v>
      </c>
      <c r="D68" s="235">
        <v>130581.25</v>
      </c>
      <c r="E68" s="229">
        <v>31198</v>
      </c>
      <c r="F68" s="229">
        <v>37882.75</v>
      </c>
      <c r="G68" s="229">
        <v>173.75</v>
      </c>
      <c r="H68" s="236">
        <v>199835.75</v>
      </c>
    </row>
    <row r="69" spans="1:8" ht="15" x14ac:dyDescent="0.2">
      <c r="A69" s="227">
        <v>2023</v>
      </c>
      <c r="B69" s="95" t="s">
        <v>4</v>
      </c>
      <c r="C69" s="227" t="s">
        <v>75</v>
      </c>
      <c r="D69" s="235">
        <v>140332.75</v>
      </c>
      <c r="E69" s="229">
        <v>35861</v>
      </c>
      <c r="F69" s="229">
        <v>38208.5</v>
      </c>
      <c r="G69" s="229">
        <v>5379.75</v>
      </c>
      <c r="H69" s="236">
        <v>219782</v>
      </c>
    </row>
    <row r="70" spans="1:8" ht="15" x14ac:dyDescent="0.2">
      <c r="A70" s="227">
        <v>2023</v>
      </c>
      <c r="B70" s="95" t="s">
        <v>5</v>
      </c>
      <c r="C70" s="227" t="s">
        <v>75</v>
      </c>
      <c r="D70" s="235">
        <v>118354.25</v>
      </c>
      <c r="E70" s="229">
        <v>33144.699999999997</v>
      </c>
      <c r="F70" s="229">
        <v>33704.5</v>
      </c>
      <c r="G70" s="229">
        <v>1798</v>
      </c>
      <c r="H70" s="236">
        <v>187001.45</v>
      </c>
    </row>
    <row r="71" spans="1:8" ht="15" x14ac:dyDescent="0.2">
      <c r="A71" s="227">
        <v>2023</v>
      </c>
      <c r="B71" s="95" t="s">
        <v>6</v>
      </c>
      <c r="C71" s="227" t="s">
        <v>75</v>
      </c>
      <c r="D71" s="235">
        <v>142337.11000000002</v>
      </c>
      <c r="E71" s="229">
        <v>37023.75</v>
      </c>
      <c r="F71" s="229">
        <v>38732.450000000004</v>
      </c>
      <c r="G71" s="229">
        <v>2308</v>
      </c>
      <c r="H71" s="236">
        <v>220401.31000000003</v>
      </c>
    </row>
    <row r="72" spans="1:8" ht="15" x14ac:dyDescent="0.2">
      <c r="A72" s="227">
        <v>2023</v>
      </c>
      <c r="B72" s="95" t="s">
        <v>7</v>
      </c>
      <c r="C72" s="227" t="s">
        <v>75</v>
      </c>
      <c r="D72" s="235">
        <v>145761.25</v>
      </c>
      <c r="E72" s="229">
        <v>32153.15</v>
      </c>
      <c r="F72" s="229">
        <v>37575.15</v>
      </c>
      <c r="G72" s="229">
        <v>4427</v>
      </c>
      <c r="H72" s="236">
        <v>219916.55</v>
      </c>
    </row>
    <row r="73" spans="1:8" ht="15" x14ac:dyDescent="0.2">
      <c r="A73" s="227">
        <v>2023</v>
      </c>
      <c r="B73" s="95" t="s">
        <v>8</v>
      </c>
      <c r="C73" s="227" t="s">
        <v>75</v>
      </c>
      <c r="D73" s="235">
        <v>152036.25</v>
      </c>
      <c r="E73" s="229">
        <v>27645.9</v>
      </c>
      <c r="F73" s="229">
        <v>37196.75</v>
      </c>
      <c r="G73" s="229">
        <v>1015.5</v>
      </c>
      <c r="H73" s="236">
        <v>217894.39999999999</v>
      </c>
    </row>
    <row r="74" spans="1:8" ht="15" x14ac:dyDescent="0.2">
      <c r="A74" s="227">
        <v>2023</v>
      </c>
      <c r="B74" s="95" t="s">
        <v>9</v>
      </c>
      <c r="C74" s="227" t="s">
        <v>75</v>
      </c>
      <c r="D74" s="235">
        <v>171580.66999450681</v>
      </c>
      <c r="E74" s="229">
        <v>31136.25</v>
      </c>
      <c r="F74" s="229">
        <v>30575.5</v>
      </c>
      <c r="G74" s="229">
        <v>2035</v>
      </c>
      <c r="H74" s="236">
        <v>235327.41999450681</v>
      </c>
    </row>
    <row r="75" spans="1:8" ht="15" x14ac:dyDescent="0.2">
      <c r="A75" s="227">
        <v>2023</v>
      </c>
      <c r="B75" s="95" t="s">
        <v>10</v>
      </c>
      <c r="C75" s="227" t="s">
        <v>75</v>
      </c>
      <c r="D75" s="235">
        <v>179961.75</v>
      </c>
      <c r="E75" s="229">
        <v>31247.1</v>
      </c>
      <c r="F75" s="229">
        <v>30357</v>
      </c>
      <c r="G75" s="229">
        <v>1130.75</v>
      </c>
      <c r="H75" s="236">
        <v>242696.6</v>
      </c>
    </row>
    <row r="76" spans="1:8" ht="15" x14ac:dyDescent="0.2">
      <c r="A76" s="231">
        <v>2023</v>
      </c>
      <c r="B76" s="177" t="s">
        <v>11</v>
      </c>
      <c r="C76" s="231" t="s">
        <v>75</v>
      </c>
      <c r="D76" s="237">
        <v>172010.40999999997</v>
      </c>
      <c r="E76" s="233">
        <v>32627.4</v>
      </c>
      <c r="F76" s="233">
        <v>27794</v>
      </c>
      <c r="G76" s="233">
        <v>1933.75</v>
      </c>
      <c r="H76" s="238">
        <v>234365.55999999997</v>
      </c>
    </row>
    <row r="77" spans="1:8" ht="12.75" x14ac:dyDescent="0.2">
      <c r="A77" s="227">
        <v>2022</v>
      </c>
      <c r="B77" s="95" t="s">
        <v>2</v>
      </c>
      <c r="C77" s="227" t="s">
        <v>35</v>
      </c>
      <c r="D77" s="235">
        <v>15371.9</v>
      </c>
      <c r="E77" s="229">
        <v>1044</v>
      </c>
      <c r="F77" s="229">
        <v>1779.5</v>
      </c>
      <c r="G77" s="229">
        <v>2499.4499999999998</v>
      </c>
      <c r="H77" s="236">
        <v>20694.850000000002</v>
      </c>
    </row>
    <row r="78" spans="1:8" ht="12.75" x14ac:dyDescent="0.2">
      <c r="A78" s="227">
        <v>2022</v>
      </c>
      <c r="B78" s="95" t="s">
        <v>3</v>
      </c>
      <c r="C78" s="227" t="s">
        <v>35</v>
      </c>
      <c r="D78" s="235">
        <v>19518.95</v>
      </c>
      <c r="E78" s="229">
        <v>1675.75</v>
      </c>
      <c r="F78" s="229">
        <v>1666.75</v>
      </c>
      <c r="G78" s="229">
        <v>2707.15</v>
      </c>
      <c r="H78" s="236">
        <v>25568.600000000002</v>
      </c>
    </row>
    <row r="79" spans="1:8" ht="12.75" x14ac:dyDescent="0.2">
      <c r="A79" s="227">
        <v>2022</v>
      </c>
      <c r="B79" s="95" t="s">
        <v>4</v>
      </c>
      <c r="C79" s="227" t="s">
        <v>35</v>
      </c>
      <c r="D79" s="235">
        <v>24287.25</v>
      </c>
      <c r="E79" s="229">
        <v>1608.25</v>
      </c>
      <c r="F79" s="229">
        <v>1482.75</v>
      </c>
      <c r="G79" s="229">
        <v>2923.26</v>
      </c>
      <c r="H79" s="236">
        <v>30301.510000000002</v>
      </c>
    </row>
    <row r="80" spans="1:8" ht="12.75" x14ac:dyDescent="0.2">
      <c r="A80" s="227">
        <v>2022</v>
      </c>
      <c r="B80" s="95" t="s">
        <v>5</v>
      </c>
      <c r="C80" s="227" t="s">
        <v>35</v>
      </c>
      <c r="D80" s="235">
        <v>20215.25</v>
      </c>
      <c r="E80" s="229">
        <v>1633.5</v>
      </c>
      <c r="F80" s="229">
        <v>1138.75</v>
      </c>
      <c r="G80" s="229">
        <v>2859.45</v>
      </c>
      <c r="H80" s="236">
        <v>25846.95</v>
      </c>
    </row>
    <row r="81" spans="1:8" ht="12.75" x14ac:dyDescent="0.2">
      <c r="A81" s="227">
        <v>2022</v>
      </c>
      <c r="B81" s="95" t="s">
        <v>6</v>
      </c>
      <c r="C81" s="227" t="s">
        <v>35</v>
      </c>
      <c r="D81" s="235">
        <v>21424</v>
      </c>
      <c r="E81" s="229">
        <v>1395</v>
      </c>
      <c r="F81" s="229">
        <v>1400.25</v>
      </c>
      <c r="G81" s="229">
        <v>2869.2</v>
      </c>
      <c r="H81" s="236">
        <v>27088.45</v>
      </c>
    </row>
    <row r="82" spans="1:8" ht="12.75" x14ac:dyDescent="0.2">
      <c r="A82" s="227">
        <v>2022</v>
      </c>
      <c r="B82" s="95" t="s">
        <v>7</v>
      </c>
      <c r="C82" s="227" t="s">
        <v>35</v>
      </c>
      <c r="D82" s="235">
        <v>18510.45</v>
      </c>
      <c r="E82" s="229">
        <v>1343.04</v>
      </c>
      <c r="F82" s="229">
        <v>951.5</v>
      </c>
      <c r="G82" s="229">
        <v>2324</v>
      </c>
      <c r="H82" s="236">
        <v>23128.99</v>
      </c>
    </row>
    <row r="83" spans="1:8" ht="12.75" x14ac:dyDescent="0.2">
      <c r="A83" s="227">
        <v>2022</v>
      </c>
      <c r="B83" s="95" t="s">
        <v>8</v>
      </c>
      <c r="C83" s="227" t="s">
        <v>35</v>
      </c>
      <c r="D83" s="235">
        <v>17028.2</v>
      </c>
      <c r="E83" s="229">
        <v>2736.75</v>
      </c>
      <c r="F83" s="229">
        <v>1470.5</v>
      </c>
      <c r="G83" s="229">
        <v>2457.1999999999998</v>
      </c>
      <c r="H83" s="236">
        <v>23692.65</v>
      </c>
    </row>
    <row r="84" spans="1:8" ht="12.75" x14ac:dyDescent="0.2">
      <c r="A84" s="227">
        <v>2022</v>
      </c>
      <c r="B84" s="95" t="s">
        <v>9</v>
      </c>
      <c r="C84" s="227" t="s">
        <v>35</v>
      </c>
      <c r="D84" s="235">
        <v>18354.05</v>
      </c>
      <c r="E84" s="229">
        <v>3442.75</v>
      </c>
      <c r="F84" s="229">
        <v>1322.4</v>
      </c>
      <c r="G84" s="229">
        <v>2294.8000000000002</v>
      </c>
      <c r="H84" s="236">
        <v>25414</v>
      </c>
    </row>
    <row r="85" spans="1:8" ht="12.75" x14ac:dyDescent="0.2">
      <c r="A85" s="227">
        <v>2022</v>
      </c>
      <c r="B85" s="95" t="s">
        <v>10</v>
      </c>
      <c r="C85" s="227" t="s">
        <v>35</v>
      </c>
      <c r="D85" s="235">
        <v>18287.55</v>
      </c>
      <c r="E85" s="229">
        <v>1811.5</v>
      </c>
      <c r="F85" s="229">
        <v>1721.8</v>
      </c>
      <c r="G85" s="229">
        <v>2285.5500000000002</v>
      </c>
      <c r="H85" s="236">
        <v>24106.399999999998</v>
      </c>
    </row>
    <row r="86" spans="1:8" ht="12.75" x14ac:dyDescent="0.2">
      <c r="A86" s="227">
        <v>2022</v>
      </c>
      <c r="B86" s="95" t="s">
        <v>11</v>
      </c>
      <c r="C86" s="227" t="s">
        <v>35</v>
      </c>
      <c r="D86" s="235">
        <v>16809.25</v>
      </c>
      <c r="E86" s="229">
        <v>1409.25</v>
      </c>
      <c r="F86" s="229">
        <v>1314.7</v>
      </c>
      <c r="G86" s="229">
        <v>2136.4499999999998</v>
      </c>
      <c r="H86" s="236">
        <v>21669.65</v>
      </c>
    </row>
    <row r="87" spans="1:8" ht="12.75" x14ac:dyDescent="0.2">
      <c r="A87" s="227">
        <v>2022</v>
      </c>
      <c r="B87" s="95" t="s">
        <v>12</v>
      </c>
      <c r="C87" s="227" t="s">
        <v>35</v>
      </c>
      <c r="D87" s="235">
        <v>14923.75</v>
      </c>
      <c r="E87" s="229">
        <v>1905.5</v>
      </c>
      <c r="F87" s="229">
        <v>1288.75</v>
      </c>
      <c r="G87" s="229">
        <v>2003.25</v>
      </c>
      <c r="H87" s="236">
        <v>20121.25</v>
      </c>
    </row>
    <row r="88" spans="1:8" ht="12.75" x14ac:dyDescent="0.2">
      <c r="A88" s="227">
        <v>2022</v>
      </c>
      <c r="B88" s="95" t="s">
        <v>13</v>
      </c>
      <c r="C88" s="227" t="s">
        <v>35</v>
      </c>
      <c r="D88" s="235">
        <v>15816.95</v>
      </c>
      <c r="E88" s="229">
        <v>1374.75</v>
      </c>
      <c r="F88" s="229">
        <v>1250.5</v>
      </c>
      <c r="G88" s="229">
        <v>3137.5</v>
      </c>
      <c r="H88" s="236">
        <v>21579.7</v>
      </c>
    </row>
    <row r="89" spans="1:8" ht="12.75" x14ac:dyDescent="0.2">
      <c r="A89" s="227">
        <v>2023</v>
      </c>
      <c r="B89" s="95" t="s">
        <v>2</v>
      </c>
      <c r="C89" s="227" t="s">
        <v>35</v>
      </c>
      <c r="D89" s="235">
        <v>11849.75</v>
      </c>
      <c r="E89" s="229">
        <v>1515.5</v>
      </c>
      <c r="F89" s="229">
        <v>971</v>
      </c>
      <c r="G89" s="229">
        <v>2021.3</v>
      </c>
      <c r="H89" s="236">
        <v>16357.55</v>
      </c>
    </row>
    <row r="90" spans="1:8" ht="12.75" x14ac:dyDescent="0.2">
      <c r="A90" s="227">
        <v>2023</v>
      </c>
      <c r="B90" s="95" t="s">
        <v>3</v>
      </c>
      <c r="C90" s="227" t="s">
        <v>35</v>
      </c>
      <c r="D90" s="235">
        <v>15086.2</v>
      </c>
      <c r="E90" s="229">
        <v>1881.75</v>
      </c>
      <c r="F90" s="229">
        <v>1141</v>
      </c>
      <c r="G90" s="229">
        <v>1647.72</v>
      </c>
      <c r="H90" s="236">
        <v>19756.670000000002</v>
      </c>
    </row>
    <row r="91" spans="1:8" ht="12.75" x14ac:dyDescent="0.2">
      <c r="A91" s="227">
        <v>2023</v>
      </c>
      <c r="B91" s="95" t="s">
        <v>4</v>
      </c>
      <c r="C91" s="227" t="s">
        <v>35</v>
      </c>
      <c r="D91" s="235">
        <v>16550.5</v>
      </c>
      <c r="E91" s="229">
        <v>1522.2</v>
      </c>
      <c r="F91" s="229">
        <v>836.25</v>
      </c>
      <c r="G91" s="229">
        <v>343.6</v>
      </c>
      <c r="H91" s="236">
        <v>19252.55</v>
      </c>
    </row>
    <row r="92" spans="1:8" ht="12.75" x14ac:dyDescent="0.2">
      <c r="A92" s="227">
        <v>2023</v>
      </c>
      <c r="B92" s="95" t="s">
        <v>5</v>
      </c>
      <c r="C92" s="227" t="s">
        <v>35</v>
      </c>
      <c r="D92" s="235">
        <v>13765</v>
      </c>
      <c r="E92" s="229">
        <v>1544.25</v>
      </c>
      <c r="F92" s="229">
        <v>698</v>
      </c>
      <c r="G92" s="229">
        <v>169.7</v>
      </c>
      <c r="H92" s="236">
        <v>16176.95</v>
      </c>
    </row>
    <row r="93" spans="1:8" ht="12.75" x14ac:dyDescent="0.2">
      <c r="A93" s="227">
        <v>2023</v>
      </c>
      <c r="B93" s="95" t="s">
        <v>6</v>
      </c>
      <c r="C93" s="227" t="s">
        <v>35</v>
      </c>
      <c r="D93" s="235">
        <v>14904.5</v>
      </c>
      <c r="E93" s="229">
        <v>1935.75</v>
      </c>
      <c r="F93" s="229">
        <v>1000</v>
      </c>
      <c r="G93" s="229">
        <v>118.25</v>
      </c>
      <c r="H93" s="236">
        <v>17958.5</v>
      </c>
    </row>
    <row r="94" spans="1:8" ht="12.75" x14ac:dyDescent="0.2">
      <c r="A94" s="227">
        <v>2023</v>
      </c>
      <c r="B94" s="95" t="s">
        <v>7</v>
      </c>
      <c r="C94" s="227" t="s">
        <v>35</v>
      </c>
      <c r="D94" s="235">
        <v>13400.75</v>
      </c>
      <c r="E94" s="229">
        <v>2723.25</v>
      </c>
      <c r="F94" s="229">
        <v>1725.4</v>
      </c>
      <c r="G94" s="229">
        <v>30.75</v>
      </c>
      <c r="H94" s="236">
        <v>17880.150000000001</v>
      </c>
    </row>
    <row r="95" spans="1:8" ht="12.75" x14ac:dyDescent="0.2">
      <c r="A95" s="227">
        <v>2023</v>
      </c>
      <c r="B95" s="95" t="s">
        <v>8</v>
      </c>
      <c r="C95" s="227" t="s">
        <v>35</v>
      </c>
      <c r="D95" s="235">
        <v>15294</v>
      </c>
      <c r="E95" s="229">
        <v>3203.75</v>
      </c>
      <c r="F95" s="229">
        <v>1738.75</v>
      </c>
      <c r="G95" s="229">
        <v>38.5</v>
      </c>
      <c r="H95" s="236">
        <v>20275</v>
      </c>
    </row>
    <row r="96" spans="1:8" ht="12.75" x14ac:dyDescent="0.2">
      <c r="A96" s="227">
        <v>2023</v>
      </c>
      <c r="B96" s="95" t="s">
        <v>9</v>
      </c>
      <c r="C96" s="227" t="s">
        <v>35</v>
      </c>
      <c r="D96" s="235">
        <v>13917.65</v>
      </c>
      <c r="E96" s="229">
        <v>2984</v>
      </c>
      <c r="F96" s="229">
        <v>1182.75</v>
      </c>
      <c r="G96" s="229">
        <v>0</v>
      </c>
      <c r="H96" s="236">
        <v>18084.400000000001</v>
      </c>
    </row>
    <row r="97" spans="1:8" ht="12.75" x14ac:dyDescent="0.2">
      <c r="A97" s="227">
        <v>2023</v>
      </c>
      <c r="B97" s="95" t="s">
        <v>10</v>
      </c>
      <c r="C97" s="227" t="s">
        <v>35</v>
      </c>
      <c r="D97" s="235">
        <v>14382.25</v>
      </c>
      <c r="E97" s="229">
        <v>3237.75</v>
      </c>
      <c r="F97" s="229">
        <v>1046.5</v>
      </c>
      <c r="G97" s="229">
        <v>165</v>
      </c>
      <c r="H97" s="236">
        <v>18831.5</v>
      </c>
    </row>
    <row r="98" spans="1:8" ht="12.75" x14ac:dyDescent="0.2">
      <c r="A98" s="231">
        <v>2023</v>
      </c>
      <c r="B98" s="177" t="s">
        <v>11</v>
      </c>
      <c r="C98" s="231" t="s">
        <v>35</v>
      </c>
      <c r="D98" s="237">
        <v>13935</v>
      </c>
      <c r="E98" s="233">
        <v>2246.5</v>
      </c>
      <c r="F98" s="233">
        <v>641.75</v>
      </c>
      <c r="G98" s="233">
        <v>31</v>
      </c>
      <c r="H98" s="238">
        <v>16854.25</v>
      </c>
    </row>
    <row r="99" spans="1:8" ht="12.75" x14ac:dyDescent="0.2">
      <c r="A99" s="227">
        <v>2022</v>
      </c>
      <c r="B99" s="95" t="s">
        <v>2</v>
      </c>
      <c r="C99" s="227" t="s">
        <v>20</v>
      </c>
      <c r="D99" s="235">
        <v>2454.75</v>
      </c>
      <c r="E99" s="229">
        <v>439.75</v>
      </c>
      <c r="F99" s="229">
        <v>7713.5</v>
      </c>
      <c r="G99" s="229">
        <v>117.25</v>
      </c>
      <c r="H99" s="236">
        <v>10725.25</v>
      </c>
    </row>
    <row r="100" spans="1:8" ht="12.75" x14ac:dyDescent="0.2">
      <c r="A100" s="227">
        <v>2022</v>
      </c>
      <c r="B100" s="95" t="s">
        <v>3</v>
      </c>
      <c r="C100" s="227" t="s">
        <v>20</v>
      </c>
      <c r="D100" s="235">
        <v>3060.25</v>
      </c>
      <c r="E100" s="229">
        <v>767</v>
      </c>
      <c r="F100" s="229">
        <v>7567</v>
      </c>
      <c r="G100" s="229">
        <v>137.5</v>
      </c>
      <c r="H100" s="236">
        <v>11531.75</v>
      </c>
    </row>
    <row r="101" spans="1:8" ht="12.75" x14ac:dyDescent="0.2">
      <c r="A101" s="227">
        <v>2022</v>
      </c>
      <c r="B101" s="95" t="s">
        <v>4</v>
      </c>
      <c r="C101" s="227" t="s">
        <v>20</v>
      </c>
      <c r="D101" s="235">
        <v>4165.75</v>
      </c>
      <c r="E101" s="229">
        <v>864</v>
      </c>
      <c r="F101" s="229">
        <v>9139.75</v>
      </c>
      <c r="G101" s="229">
        <v>62.25</v>
      </c>
      <c r="H101" s="236">
        <v>14231.75</v>
      </c>
    </row>
    <row r="102" spans="1:8" ht="12.75" x14ac:dyDescent="0.2">
      <c r="A102" s="227">
        <v>2022</v>
      </c>
      <c r="B102" s="95" t="s">
        <v>5</v>
      </c>
      <c r="C102" s="227" t="s">
        <v>20</v>
      </c>
      <c r="D102" s="235">
        <v>4039.25</v>
      </c>
      <c r="E102" s="229">
        <v>456</v>
      </c>
      <c r="F102" s="229">
        <v>7968.75</v>
      </c>
      <c r="G102" s="229">
        <v>74.5</v>
      </c>
      <c r="H102" s="236">
        <v>12538.5</v>
      </c>
    </row>
    <row r="103" spans="1:8" ht="12.75" x14ac:dyDescent="0.2">
      <c r="A103" s="227">
        <v>2022</v>
      </c>
      <c r="B103" s="95" t="s">
        <v>6</v>
      </c>
      <c r="C103" s="227" t="s">
        <v>20</v>
      </c>
      <c r="D103" s="235">
        <v>4713.5</v>
      </c>
      <c r="E103" s="229">
        <v>549.25</v>
      </c>
      <c r="F103" s="229">
        <v>8757.6</v>
      </c>
      <c r="G103" s="229">
        <v>124.5</v>
      </c>
      <c r="H103" s="236">
        <v>14144.85</v>
      </c>
    </row>
    <row r="104" spans="1:8" ht="12.75" x14ac:dyDescent="0.2">
      <c r="A104" s="227">
        <v>2022</v>
      </c>
      <c r="B104" s="95" t="s">
        <v>7</v>
      </c>
      <c r="C104" s="227" t="s">
        <v>20</v>
      </c>
      <c r="D104" s="235">
        <v>3726.75</v>
      </c>
      <c r="E104" s="229">
        <v>677.5</v>
      </c>
      <c r="F104" s="229">
        <v>9485.9</v>
      </c>
      <c r="G104" s="229">
        <v>112.25</v>
      </c>
      <c r="H104" s="236">
        <v>14002.4</v>
      </c>
    </row>
    <row r="105" spans="1:8" ht="12.75" x14ac:dyDescent="0.2">
      <c r="A105" s="227">
        <v>2022</v>
      </c>
      <c r="B105" s="95" t="s">
        <v>8</v>
      </c>
      <c r="C105" s="227" t="s">
        <v>20</v>
      </c>
      <c r="D105" s="235">
        <v>3774</v>
      </c>
      <c r="E105" s="229">
        <v>1059.5</v>
      </c>
      <c r="F105" s="229">
        <v>8772</v>
      </c>
      <c r="G105" s="229">
        <v>96.5</v>
      </c>
      <c r="H105" s="236">
        <v>13702</v>
      </c>
    </row>
    <row r="106" spans="1:8" ht="12.75" x14ac:dyDescent="0.2">
      <c r="A106" s="227">
        <v>2022</v>
      </c>
      <c r="B106" s="95" t="s">
        <v>9</v>
      </c>
      <c r="C106" s="227" t="s">
        <v>20</v>
      </c>
      <c r="D106" s="235">
        <v>3741</v>
      </c>
      <c r="E106" s="229">
        <v>839.25</v>
      </c>
      <c r="F106" s="229">
        <v>9735.5</v>
      </c>
      <c r="G106" s="229">
        <v>145.5</v>
      </c>
      <c r="H106" s="236">
        <v>14461.25</v>
      </c>
    </row>
    <row r="107" spans="1:8" ht="12.75" x14ac:dyDescent="0.2">
      <c r="A107" s="227">
        <v>2022</v>
      </c>
      <c r="B107" s="95" t="s">
        <v>10</v>
      </c>
      <c r="C107" s="227" t="s">
        <v>20</v>
      </c>
      <c r="D107" s="235">
        <v>5306.5</v>
      </c>
      <c r="E107" s="229">
        <v>1090.75</v>
      </c>
      <c r="F107" s="229">
        <v>9608.15</v>
      </c>
      <c r="G107" s="229">
        <v>56</v>
      </c>
      <c r="H107" s="236">
        <v>16061.4</v>
      </c>
    </row>
    <row r="108" spans="1:8" ht="12.75" x14ac:dyDescent="0.2">
      <c r="A108" s="227">
        <v>2022</v>
      </c>
      <c r="B108" s="95" t="s">
        <v>11</v>
      </c>
      <c r="C108" s="227" t="s">
        <v>20</v>
      </c>
      <c r="D108" s="235">
        <v>5472.5</v>
      </c>
      <c r="E108" s="229">
        <v>959.25</v>
      </c>
      <c r="F108" s="229">
        <v>9465.5</v>
      </c>
      <c r="G108" s="229">
        <v>440.25</v>
      </c>
      <c r="H108" s="236">
        <v>16337.5</v>
      </c>
    </row>
    <row r="109" spans="1:8" ht="12.75" x14ac:dyDescent="0.2">
      <c r="A109" s="227">
        <v>2022</v>
      </c>
      <c r="B109" s="95" t="s">
        <v>12</v>
      </c>
      <c r="C109" s="227" t="s">
        <v>20</v>
      </c>
      <c r="D109" s="235">
        <v>6653.25</v>
      </c>
      <c r="E109" s="229">
        <v>889</v>
      </c>
      <c r="F109" s="229">
        <v>8697.75</v>
      </c>
      <c r="G109" s="229">
        <v>18</v>
      </c>
      <c r="H109" s="236">
        <v>16258</v>
      </c>
    </row>
    <row r="110" spans="1:8" ht="12.75" x14ac:dyDescent="0.2">
      <c r="A110" s="227">
        <v>2022</v>
      </c>
      <c r="B110" s="95" t="s">
        <v>13</v>
      </c>
      <c r="C110" s="227" t="s">
        <v>20</v>
      </c>
      <c r="D110" s="235">
        <v>5715.75</v>
      </c>
      <c r="E110" s="229">
        <v>851</v>
      </c>
      <c r="F110" s="229">
        <v>8847.75</v>
      </c>
      <c r="G110" s="229">
        <v>22.5</v>
      </c>
      <c r="H110" s="236">
        <v>15437</v>
      </c>
    </row>
    <row r="111" spans="1:8" ht="12.75" x14ac:dyDescent="0.2">
      <c r="A111" s="227">
        <v>2023</v>
      </c>
      <c r="B111" s="95" t="s">
        <v>2</v>
      </c>
      <c r="C111" s="227" t="s">
        <v>20</v>
      </c>
      <c r="D111" s="235">
        <v>4247.6499999999996</v>
      </c>
      <c r="E111" s="229">
        <v>139</v>
      </c>
      <c r="F111" s="229">
        <v>6598.25</v>
      </c>
      <c r="G111" s="229">
        <v>0</v>
      </c>
      <c r="H111" s="236">
        <v>10984.9</v>
      </c>
    </row>
    <row r="112" spans="1:8" ht="12.75" x14ac:dyDescent="0.2">
      <c r="A112" s="227">
        <v>2023</v>
      </c>
      <c r="B112" s="95" t="s">
        <v>3</v>
      </c>
      <c r="C112" s="227" t="s">
        <v>20</v>
      </c>
      <c r="D112" s="235">
        <v>4871.05</v>
      </c>
      <c r="E112" s="229">
        <v>629</v>
      </c>
      <c r="F112" s="229">
        <v>8106.5</v>
      </c>
      <c r="G112" s="229">
        <v>0</v>
      </c>
      <c r="H112" s="236">
        <v>13606.55</v>
      </c>
    </row>
    <row r="113" spans="1:8" ht="12.75" x14ac:dyDescent="0.2">
      <c r="A113" s="227">
        <v>2023</v>
      </c>
      <c r="B113" s="95" t="s">
        <v>4</v>
      </c>
      <c r="C113" s="227" t="s">
        <v>20</v>
      </c>
      <c r="D113" s="235">
        <v>5878.75</v>
      </c>
      <c r="E113" s="229">
        <v>448.4</v>
      </c>
      <c r="F113" s="229">
        <v>9212.5</v>
      </c>
      <c r="G113" s="229">
        <v>12</v>
      </c>
      <c r="H113" s="236">
        <v>15551.65</v>
      </c>
    </row>
    <row r="114" spans="1:8" ht="12.75" x14ac:dyDescent="0.2">
      <c r="A114" s="227">
        <v>2023</v>
      </c>
      <c r="B114" s="95" t="s">
        <v>5</v>
      </c>
      <c r="C114" s="227" t="s">
        <v>20</v>
      </c>
      <c r="D114" s="235">
        <v>4805</v>
      </c>
      <c r="E114" s="229">
        <v>343.25</v>
      </c>
      <c r="F114" s="229">
        <v>7747.25</v>
      </c>
      <c r="G114" s="229">
        <v>0</v>
      </c>
      <c r="H114" s="236">
        <v>12895.5</v>
      </c>
    </row>
    <row r="115" spans="1:8" ht="12.75" x14ac:dyDescent="0.2">
      <c r="A115" s="227">
        <v>2023</v>
      </c>
      <c r="B115" s="95" t="s">
        <v>6</v>
      </c>
      <c r="C115" s="227" t="s">
        <v>20</v>
      </c>
      <c r="D115" s="235">
        <v>6003.5</v>
      </c>
      <c r="E115" s="229">
        <v>273.5</v>
      </c>
      <c r="F115" s="229">
        <v>8473.75</v>
      </c>
      <c r="G115" s="229">
        <v>0</v>
      </c>
      <c r="H115" s="236">
        <v>14750.75</v>
      </c>
    </row>
    <row r="116" spans="1:8" ht="12.75" x14ac:dyDescent="0.2">
      <c r="A116" s="227">
        <v>2023</v>
      </c>
      <c r="B116" s="95" t="s">
        <v>7</v>
      </c>
      <c r="C116" s="227" t="s">
        <v>20</v>
      </c>
      <c r="D116" s="235">
        <v>5795.75</v>
      </c>
      <c r="E116" s="229">
        <v>130.5</v>
      </c>
      <c r="F116" s="229">
        <v>7340</v>
      </c>
      <c r="G116" s="229">
        <v>11</v>
      </c>
      <c r="H116" s="236">
        <v>13277.25</v>
      </c>
    </row>
    <row r="117" spans="1:8" ht="12.75" x14ac:dyDescent="0.2">
      <c r="A117" s="227">
        <v>2023</v>
      </c>
      <c r="B117" s="95" t="s">
        <v>8</v>
      </c>
      <c r="C117" s="227" t="s">
        <v>20</v>
      </c>
      <c r="D117" s="235">
        <v>5255</v>
      </c>
      <c r="E117" s="229">
        <v>180.75</v>
      </c>
      <c r="F117" s="229">
        <v>8127.25</v>
      </c>
      <c r="G117" s="229">
        <v>0</v>
      </c>
      <c r="H117" s="236">
        <v>13563</v>
      </c>
    </row>
    <row r="118" spans="1:8" ht="12.75" x14ac:dyDescent="0.2">
      <c r="A118" s="227">
        <v>2023</v>
      </c>
      <c r="B118" s="95" t="s">
        <v>9</v>
      </c>
      <c r="C118" s="227" t="s">
        <v>20</v>
      </c>
      <c r="D118" s="235">
        <v>5750.75</v>
      </c>
      <c r="E118" s="229">
        <v>316.5</v>
      </c>
      <c r="F118" s="229">
        <v>8783</v>
      </c>
      <c r="G118" s="229">
        <v>0</v>
      </c>
      <c r="H118" s="236">
        <v>14850.25</v>
      </c>
    </row>
    <row r="119" spans="1:8" ht="12.75" x14ac:dyDescent="0.2">
      <c r="A119" s="227">
        <v>2023</v>
      </c>
      <c r="B119" s="95" t="s">
        <v>10</v>
      </c>
      <c r="C119" s="227" t="s">
        <v>20</v>
      </c>
      <c r="D119" s="235">
        <v>6001.5</v>
      </c>
      <c r="E119" s="229">
        <v>276</v>
      </c>
      <c r="F119" s="229">
        <v>8964.25</v>
      </c>
      <c r="G119" s="229">
        <v>0</v>
      </c>
      <c r="H119" s="236">
        <v>15241.75</v>
      </c>
    </row>
    <row r="120" spans="1:8" ht="12.75" x14ac:dyDescent="0.2">
      <c r="A120" s="231">
        <v>2023</v>
      </c>
      <c r="B120" s="177" t="s">
        <v>11</v>
      </c>
      <c r="C120" s="231" t="s">
        <v>20</v>
      </c>
      <c r="D120" s="237">
        <v>5224.3</v>
      </c>
      <c r="E120" s="233">
        <v>904.25</v>
      </c>
      <c r="F120" s="233">
        <v>7602.5</v>
      </c>
      <c r="G120" s="233">
        <v>0</v>
      </c>
      <c r="H120" s="238">
        <v>13731.05</v>
      </c>
    </row>
    <row r="121" spans="1:8" ht="12.75" x14ac:dyDescent="0.2">
      <c r="A121" s="227">
        <v>2022</v>
      </c>
      <c r="B121" s="95" t="s">
        <v>2</v>
      </c>
      <c r="C121" s="227" t="s">
        <v>21</v>
      </c>
      <c r="D121" s="235">
        <v>23067.25</v>
      </c>
      <c r="E121" s="229">
        <v>3611.5</v>
      </c>
      <c r="F121" s="229">
        <v>6547.3</v>
      </c>
      <c r="G121" s="229">
        <v>6</v>
      </c>
      <c r="H121" s="236">
        <v>33232.050000000003</v>
      </c>
    </row>
    <row r="122" spans="1:8" ht="12.75" x14ac:dyDescent="0.2">
      <c r="A122" s="227">
        <v>2022</v>
      </c>
      <c r="B122" s="95" t="s">
        <v>3</v>
      </c>
      <c r="C122" s="227" t="s">
        <v>21</v>
      </c>
      <c r="D122" s="235">
        <v>31542</v>
      </c>
      <c r="E122" s="229">
        <v>5713.25</v>
      </c>
      <c r="F122" s="229">
        <v>7591.7</v>
      </c>
      <c r="G122" s="229">
        <v>31</v>
      </c>
      <c r="H122" s="236">
        <v>44877.95</v>
      </c>
    </row>
    <row r="123" spans="1:8" ht="12.75" x14ac:dyDescent="0.2">
      <c r="A123" s="227">
        <v>2022</v>
      </c>
      <c r="B123" s="95" t="s">
        <v>4</v>
      </c>
      <c r="C123" s="227" t="s">
        <v>21</v>
      </c>
      <c r="D123" s="235">
        <v>42501.75</v>
      </c>
      <c r="E123" s="229">
        <v>5647.75</v>
      </c>
      <c r="F123" s="229">
        <v>6538.45</v>
      </c>
      <c r="G123" s="229">
        <v>1703.65</v>
      </c>
      <c r="H123" s="236">
        <v>56391.6</v>
      </c>
    </row>
    <row r="124" spans="1:8" ht="12.75" x14ac:dyDescent="0.2">
      <c r="A124" s="227">
        <v>2022</v>
      </c>
      <c r="B124" s="95" t="s">
        <v>5</v>
      </c>
      <c r="C124" s="227" t="s">
        <v>21</v>
      </c>
      <c r="D124" s="235">
        <v>30956.15</v>
      </c>
      <c r="E124" s="229">
        <v>6517.75</v>
      </c>
      <c r="F124" s="229">
        <v>6628</v>
      </c>
      <c r="G124" s="229">
        <v>1123.3499999999999</v>
      </c>
      <c r="H124" s="236">
        <v>45225.25</v>
      </c>
    </row>
    <row r="125" spans="1:8" ht="12.75" x14ac:dyDescent="0.2">
      <c r="A125" s="227">
        <v>2022</v>
      </c>
      <c r="B125" s="95" t="s">
        <v>6</v>
      </c>
      <c r="C125" s="227" t="s">
        <v>21</v>
      </c>
      <c r="D125" s="235">
        <v>34624.800000000003</v>
      </c>
      <c r="E125" s="229">
        <v>6582.1</v>
      </c>
      <c r="F125" s="229">
        <v>5607.76</v>
      </c>
      <c r="G125" s="229">
        <v>2936.5</v>
      </c>
      <c r="H125" s="236">
        <v>49751.16</v>
      </c>
    </row>
    <row r="126" spans="1:8" ht="12.75" x14ac:dyDescent="0.2">
      <c r="A126" s="227">
        <v>2022</v>
      </c>
      <c r="B126" s="95" t="s">
        <v>7</v>
      </c>
      <c r="C126" s="227" t="s">
        <v>21</v>
      </c>
      <c r="D126" s="235">
        <v>32201.5</v>
      </c>
      <c r="E126" s="229">
        <v>6949.25</v>
      </c>
      <c r="F126" s="229">
        <v>4609</v>
      </c>
      <c r="G126" s="229">
        <v>1524.5</v>
      </c>
      <c r="H126" s="236">
        <v>45284.25</v>
      </c>
    </row>
    <row r="127" spans="1:8" ht="12.75" x14ac:dyDescent="0.2">
      <c r="A127" s="227">
        <v>2022</v>
      </c>
      <c r="B127" s="95" t="s">
        <v>8</v>
      </c>
      <c r="C127" s="227" t="s">
        <v>21</v>
      </c>
      <c r="D127" s="235">
        <v>31679.129999999997</v>
      </c>
      <c r="E127" s="229">
        <v>7082</v>
      </c>
      <c r="F127" s="229">
        <v>6639</v>
      </c>
      <c r="G127" s="229">
        <v>18.899999999999999</v>
      </c>
      <c r="H127" s="236">
        <v>45419.03</v>
      </c>
    </row>
    <row r="128" spans="1:8" ht="12.75" x14ac:dyDescent="0.2">
      <c r="A128" s="227">
        <v>2022</v>
      </c>
      <c r="B128" s="95" t="s">
        <v>9</v>
      </c>
      <c r="C128" s="227" t="s">
        <v>21</v>
      </c>
      <c r="D128" s="235">
        <v>32947.120000000003</v>
      </c>
      <c r="E128" s="229">
        <v>8405</v>
      </c>
      <c r="F128" s="229">
        <v>7766.75</v>
      </c>
      <c r="G128" s="229">
        <v>37.450000000000003</v>
      </c>
      <c r="H128" s="236">
        <v>49156.32</v>
      </c>
    </row>
    <row r="129" spans="1:8" ht="12.75" x14ac:dyDescent="0.2">
      <c r="A129" s="227">
        <v>2022</v>
      </c>
      <c r="B129" s="95" t="s">
        <v>10</v>
      </c>
      <c r="C129" s="227" t="s">
        <v>21</v>
      </c>
      <c r="D129" s="235">
        <v>34185.949999999997</v>
      </c>
      <c r="E129" s="229">
        <v>6578</v>
      </c>
      <c r="F129" s="229">
        <v>8982.25</v>
      </c>
      <c r="G129" s="229">
        <v>1010.35</v>
      </c>
      <c r="H129" s="236">
        <v>50756.549999999996</v>
      </c>
    </row>
    <row r="130" spans="1:8" ht="12.75" x14ac:dyDescent="0.2">
      <c r="A130" s="227">
        <v>2022</v>
      </c>
      <c r="B130" s="95" t="s">
        <v>11</v>
      </c>
      <c r="C130" s="227" t="s">
        <v>21</v>
      </c>
      <c r="D130" s="235">
        <v>35935.25</v>
      </c>
      <c r="E130" s="229">
        <v>7474</v>
      </c>
      <c r="F130" s="229">
        <v>12164.25</v>
      </c>
      <c r="G130" s="229">
        <v>941.5</v>
      </c>
      <c r="H130" s="236">
        <v>56515</v>
      </c>
    </row>
    <row r="131" spans="1:8" ht="12.75" x14ac:dyDescent="0.2">
      <c r="A131" s="227">
        <v>2022</v>
      </c>
      <c r="B131" s="95" t="s">
        <v>12</v>
      </c>
      <c r="C131" s="227" t="s">
        <v>21</v>
      </c>
      <c r="D131" s="235">
        <v>35483</v>
      </c>
      <c r="E131" s="229">
        <v>11716</v>
      </c>
      <c r="F131" s="229">
        <v>11758.75</v>
      </c>
      <c r="G131" s="229">
        <v>2065.25</v>
      </c>
      <c r="H131" s="236">
        <v>61023</v>
      </c>
    </row>
    <row r="132" spans="1:8" ht="12.75" x14ac:dyDescent="0.2">
      <c r="A132" s="227">
        <v>2022</v>
      </c>
      <c r="B132" s="95" t="s">
        <v>13</v>
      </c>
      <c r="C132" s="227" t="s">
        <v>21</v>
      </c>
      <c r="D132" s="235">
        <v>30188.25</v>
      </c>
      <c r="E132" s="229">
        <v>7352.25</v>
      </c>
      <c r="F132" s="229">
        <v>9842.75</v>
      </c>
      <c r="G132" s="229">
        <v>185.75</v>
      </c>
      <c r="H132" s="236">
        <v>47569</v>
      </c>
    </row>
    <row r="133" spans="1:8" ht="12.75" x14ac:dyDescent="0.2">
      <c r="A133" s="227">
        <v>2023</v>
      </c>
      <c r="B133" s="95" t="s">
        <v>2</v>
      </c>
      <c r="C133" s="227" t="s">
        <v>21</v>
      </c>
      <c r="D133" s="235">
        <v>23209.05</v>
      </c>
      <c r="E133" s="229">
        <v>6994</v>
      </c>
      <c r="F133" s="229">
        <v>8937</v>
      </c>
      <c r="G133" s="229">
        <v>250.7</v>
      </c>
      <c r="H133" s="236">
        <v>39390.75</v>
      </c>
    </row>
    <row r="134" spans="1:8" ht="12.75" x14ac:dyDescent="0.2">
      <c r="A134" s="227">
        <v>2023</v>
      </c>
      <c r="B134" s="95" t="s">
        <v>3</v>
      </c>
      <c r="C134" s="227" t="s">
        <v>21</v>
      </c>
      <c r="D134" s="235">
        <v>39337.75</v>
      </c>
      <c r="E134" s="229">
        <v>7624.25</v>
      </c>
      <c r="F134" s="229">
        <v>9391</v>
      </c>
      <c r="G134" s="229">
        <v>966.1</v>
      </c>
      <c r="H134" s="236">
        <v>57319.1</v>
      </c>
    </row>
    <row r="135" spans="1:8" ht="12.75" x14ac:dyDescent="0.2">
      <c r="A135" s="227">
        <v>2023</v>
      </c>
      <c r="B135" s="95" t="s">
        <v>4</v>
      </c>
      <c r="C135" s="227" t="s">
        <v>21</v>
      </c>
      <c r="D135" s="235">
        <v>43674.5</v>
      </c>
      <c r="E135" s="229">
        <v>8365.5</v>
      </c>
      <c r="F135" s="229">
        <v>8128.3</v>
      </c>
      <c r="G135" s="229">
        <v>3411.55</v>
      </c>
      <c r="H135" s="236">
        <v>63579.850000000006</v>
      </c>
    </row>
    <row r="136" spans="1:8" ht="12.75" x14ac:dyDescent="0.2">
      <c r="A136" s="227">
        <v>2023</v>
      </c>
      <c r="B136" s="95" t="s">
        <v>5</v>
      </c>
      <c r="C136" s="227" t="s">
        <v>21</v>
      </c>
      <c r="D136" s="235">
        <v>32238.25</v>
      </c>
      <c r="E136" s="229">
        <v>8419</v>
      </c>
      <c r="F136" s="229">
        <v>5177</v>
      </c>
      <c r="G136" s="229">
        <v>1401.5</v>
      </c>
      <c r="H136" s="236">
        <v>47235.75</v>
      </c>
    </row>
    <row r="137" spans="1:8" ht="12.75" x14ac:dyDescent="0.2">
      <c r="A137" s="227">
        <v>2023</v>
      </c>
      <c r="B137" s="95" t="s">
        <v>6</v>
      </c>
      <c r="C137" s="227" t="s">
        <v>21</v>
      </c>
      <c r="D137" s="235">
        <v>41127.5</v>
      </c>
      <c r="E137" s="229">
        <v>11470.25</v>
      </c>
      <c r="F137" s="229">
        <v>7038.51</v>
      </c>
      <c r="G137" s="229">
        <v>2021.08</v>
      </c>
      <c r="H137" s="236">
        <v>61657.340000000004</v>
      </c>
    </row>
    <row r="138" spans="1:8" ht="12.75" x14ac:dyDescent="0.2">
      <c r="A138" s="227">
        <v>2023</v>
      </c>
      <c r="B138" s="95" t="s">
        <v>7</v>
      </c>
      <c r="C138" s="227" t="s">
        <v>21</v>
      </c>
      <c r="D138" s="235">
        <v>42836.81</v>
      </c>
      <c r="E138" s="229">
        <v>9930</v>
      </c>
      <c r="F138" s="229">
        <v>5990.5</v>
      </c>
      <c r="G138" s="229">
        <v>2496.67</v>
      </c>
      <c r="H138" s="236">
        <v>61253.979999999996</v>
      </c>
    </row>
    <row r="139" spans="1:8" ht="12.75" x14ac:dyDescent="0.2">
      <c r="A139" s="227">
        <v>2023</v>
      </c>
      <c r="B139" s="95" t="s">
        <v>8</v>
      </c>
      <c r="C139" s="227" t="s">
        <v>21</v>
      </c>
      <c r="D139" s="235">
        <v>41137.453000000001</v>
      </c>
      <c r="E139" s="229">
        <v>6509.5</v>
      </c>
      <c r="F139" s="229">
        <v>7335.3</v>
      </c>
      <c r="G139" s="229">
        <v>718.71</v>
      </c>
      <c r="H139" s="236">
        <v>55700.963000000003</v>
      </c>
    </row>
    <row r="140" spans="1:8" ht="12.75" x14ac:dyDescent="0.2">
      <c r="A140" s="227">
        <v>2023</v>
      </c>
      <c r="B140" s="95" t="s">
        <v>9</v>
      </c>
      <c r="C140" s="227" t="s">
        <v>21</v>
      </c>
      <c r="D140" s="235">
        <v>43279.630000000005</v>
      </c>
      <c r="E140" s="229">
        <v>6369</v>
      </c>
      <c r="F140" s="229">
        <v>8601.5</v>
      </c>
      <c r="G140" s="229">
        <v>1644.01</v>
      </c>
      <c r="H140" s="236">
        <v>59894.140000000007</v>
      </c>
    </row>
    <row r="141" spans="1:8" ht="12.75" x14ac:dyDescent="0.2">
      <c r="A141" s="227">
        <v>2023</v>
      </c>
      <c r="B141" s="95" t="s">
        <v>10</v>
      </c>
      <c r="C141" s="227" t="s">
        <v>21</v>
      </c>
      <c r="D141" s="235">
        <v>40304</v>
      </c>
      <c r="E141" s="229">
        <v>9711.25</v>
      </c>
      <c r="F141" s="229">
        <v>8600.75</v>
      </c>
      <c r="G141" s="229">
        <v>2146.12</v>
      </c>
      <c r="H141" s="236">
        <v>60762.12</v>
      </c>
    </row>
    <row r="142" spans="1:8" ht="12.75" x14ac:dyDescent="0.2">
      <c r="A142" s="231">
        <v>2023</v>
      </c>
      <c r="B142" s="177" t="s">
        <v>11</v>
      </c>
      <c r="C142" s="231" t="s">
        <v>21</v>
      </c>
      <c r="D142" s="237">
        <v>36802.5</v>
      </c>
      <c r="E142" s="233">
        <v>9189</v>
      </c>
      <c r="F142" s="233">
        <v>10892.25</v>
      </c>
      <c r="G142" s="233">
        <v>2261.92</v>
      </c>
      <c r="H142" s="238">
        <v>59145.67</v>
      </c>
    </row>
    <row r="143" spans="1:8" ht="12.75" x14ac:dyDescent="0.2">
      <c r="A143" s="227">
        <v>2022</v>
      </c>
      <c r="B143" s="95" t="s">
        <v>2</v>
      </c>
      <c r="C143" s="227" t="s">
        <v>22</v>
      </c>
      <c r="D143" s="235">
        <v>8413.7200000000012</v>
      </c>
      <c r="E143" s="229">
        <v>1944.4</v>
      </c>
      <c r="F143" s="229">
        <v>1620.75</v>
      </c>
      <c r="G143" s="229">
        <v>19.2</v>
      </c>
      <c r="H143" s="260">
        <v>11998.070000000002</v>
      </c>
    </row>
    <row r="144" spans="1:8" ht="12.75" x14ac:dyDescent="0.2">
      <c r="A144" s="227">
        <v>2022</v>
      </c>
      <c r="B144" s="95" t="s">
        <v>3</v>
      </c>
      <c r="C144" s="227" t="s">
        <v>22</v>
      </c>
      <c r="D144" s="235">
        <v>8614.8499999999985</v>
      </c>
      <c r="E144" s="229">
        <v>1981.95</v>
      </c>
      <c r="F144" s="229">
        <v>1310.45</v>
      </c>
      <c r="G144" s="229">
        <v>38.4</v>
      </c>
      <c r="H144" s="236">
        <v>11945.65</v>
      </c>
    </row>
    <row r="145" spans="1:8" ht="12.75" x14ac:dyDescent="0.2">
      <c r="A145" s="227">
        <v>2022</v>
      </c>
      <c r="B145" s="95" t="s">
        <v>4</v>
      </c>
      <c r="C145" s="227" t="s">
        <v>22</v>
      </c>
      <c r="D145" s="235">
        <v>9234.25</v>
      </c>
      <c r="E145" s="229">
        <v>2280.25</v>
      </c>
      <c r="F145" s="229">
        <v>1918.35</v>
      </c>
      <c r="G145" s="229">
        <v>22.4</v>
      </c>
      <c r="H145" s="236">
        <v>13455.25</v>
      </c>
    </row>
    <row r="146" spans="1:8" ht="12.75" x14ac:dyDescent="0.2">
      <c r="A146" s="227">
        <v>2022</v>
      </c>
      <c r="B146" s="95" t="s">
        <v>5</v>
      </c>
      <c r="C146" s="227" t="s">
        <v>22</v>
      </c>
      <c r="D146" s="235">
        <v>7374</v>
      </c>
      <c r="E146" s="229">
        <v>2478.5500000000002</v>
      </c>
      <c r="F146" s="229">
        <v>1740</v>
      </c>
      <c r="G146" s="229">
        <v>0</v>
      </c>
      <c r="H146" s="236">
        <v>11592.55</v>
      </c>
    </row>
    <row r="147" spans="1:8" ht="12.75" x14ac:dyDescent="0.2">
      <c r="A147" s="227">
        <v>2022</v>
      </c>
      <c r="B147" s="95" t="s">
        <v>6</v>
      </c>
      <c r="C147" s="227" t="s">
        <v>22</v>
      </c>
      <c r="D147" s="235">
        <v>9373.7000000000007</v>
      </c>
      <c r="E147" s="229">
        <v>2908.3099999999995</v>
      </c>
      <c r="F147" s="229">
        <v>1994.31</v>
      </c>
      <c r="G147" s="229">
        <v>0</v>
      </c>
      <c r="H147" s="236">
        <v>14276.32</v>
      </c>
    </row>
    <row r="148" spans="1:8" ht="12.75" x14ac:dyDescent="0.2">
      <c r="A148" s="227">
        <v>2022</v>
      </c>
      <c r="B148" s="95" t="s">
        <v>7</v>
      </c>
      <c r="C148" s="227" t="s">
        <v>22</v>
      </c>
      <c r="D148" s="235">
        <v>8249.25</v>
      </c>
      <c r="E148" s="229">
        <v>2929.5</v>
      </c>
      <c r="F148" s="229">
        <v>1438.7</v>
      </c>
      <c r="G148" s="229">
        <v>0</v>
      </c>
      <c r="H148" s="236">
        <v>12617.45</v>
      </c>
    </row>
    <row r="149" spans="1:8" ht="12.75" x14ac:dyDescent="0.2">
      <c r="A149" s="227">
        <v>2022</v>
      </c>
      <c r="B149" s="95" t="s">
        <v>8</v>
      </c>
      <c r="C149" s="227" t="s">
        <v>22</v>
      </c>
      <c r="D149" s="235">
        <v>8802.7000000000007</v>
      </c>
      <c r="E149" s="229">
        <v>4126.84</v>
      </c>
      <c r="F149" s="229">
        <v>1336.25</v>
      </c>
      <c r="G149" s="229"/>
      <c r="H149" s="236">
        <v>14265.79</v>
      </c>
    </row>
    <row r="150" spans="1:8" ht="12.75" x14ac:dyDescent="0.2">
      <c r="A150" s="227">
        <v>2022</v>
      </c>
      <c r="B150" s="95" t="s">
        <v>9</v>
      </c>
      <c r="C150" s="227" t="s">
        <v>22</v>
      </c>
      <c r="D150" s="235">
        <v>9567.75</v>
      </c>
      <c r="E150" s="229">
        <v>5368.65</v>
      </c>
      <c r="F150" s="229">
        <v>1314.21</v>
      </c>
      <c r="G150" s="229"/>
      <c r="H150" s="236">
        <v>16250.61</v>
      </c>
    </row>
    <row r="151" spans="1:8" ht="12.75" x14ac:dyDescent="0.2">
      <c r="A151" s="227">
        <v>2022</v>
      </c>
      <c r="B151" s="95" t="s">
        <v>10</v>
      </c>
      <c r="C151" s="227" t="s">
        <v>22</v>
      </c>
      <c r="D151" s="235">
        <v>10106.06</v>
      </c>
      <c r="E151" s="229">
        <v>4266.05</v>
      </c>
      <c r="F151" s="229">
        <v>818.5</v>
      </c>
      <c r="G151" s="229"/>
      <c r="H151" s="236">
        <v>15190.61</v>
      </c>
    </row>
    <row r="152" spans="1:8" ht="12.75" x14ac:dyDescent="0.2">
      <c r="A152" s="227">
        <v>2022</v>
      </c>
      <c r="B152" s="95" t="s">
        <v>11</v>
      </c>
      <c r="C152" s="227" t="s">
        <v>22</v>
      </c>
      <c r="D152" s="235">
        <v>8093.5</v>
      </c>
      <c r="E152" s="229">
        <v>4242.8</v>
      </c>
      <c r="F152" s="229">
        <v>618.75</v>
      </c>
      <c r="G152" s="229"/>
      <c r="H152" s="236">
        <v>12955.05</v>
      </c>
    </row>
    <row r="153" spans="1:8" ht="12.75" x14ac:dyDescent="0.2">
      <c r="A153" s="227">
        <v>2022</v>
      </c>
      <c r="B153" s="95" t="s">
        <v>12</v>
      </c>
      <c r="C153" s="227" t="s">
        <v>22</v>
      </c>
      <c r="D153" s="235">
        <v>8643.9</v>
      </c>
      <c r="E153" s="229">
        <v>4450.05</v>
      </c>
      <c r="F153" s="229">
        <v>1210.25</v>
      </c>
      <c r="G153" s="229"/>
      <c r="H153" s="236">
        <v>14304.2</v>
      </c>
    </row>
    <row r="154" spans="1:8" ht="12.75" x14ac:dyDescent="0.2">
      <c r="A154" s="227">
        <v>2022</v>
      </c>
      <c r="B154" s="95" t="s">
        <v>13</v>
      </c>
      <c r="C154" s="227" t="s">
        <v>22</v>
      </c>
      <c r="D154" s="235">
        <v>7565.75</v>
      </c>
      <c r="E154" s="229">
        <v>4760.1499999999996</v>
      </c>
      <c r="F154" s="229">
        <v>551.21</v>
      </c>
      <c r="G154" s="229"/>
      <c r="H154" s="236">
        <v>12877.11</v>
      </c>
    </row>
    <row r="155" spans="1:8" ht="12.75" x14ac:dyDescent="0.2">
      <c r="A155" s="227">
        <v>2023</v>
      </c>
      <c r="B155" s="95" t="s">
        <v>2</v>
      </c>
      <c r="C155" s="227" t="s">
        <v>22</v>
      </c>
      <c r="D155" s="235">
        <v>5354.7</v>
      </c>
      <c r="E155" s="229">
        <v>4465.0199999999995</v>
      </c>
      <c r="F155" s="229">
        <v>1248.5999999999999</v>
      </c>
      <c r="G155" s="229"/>
      <c r="H155" s="236">
        <v>11068.32</v>
      </c>
    </row>
    <row r="156" spans="1:8" ht="12.75" x14ac:dyDescent="0.2">
      <c r="A156" s="227">
        <v>2023</v>
      </c>
      <c r="B156" s="95" t="s">
        <v>3</v>
      </c>
      <c r="C156" s="227" t="s">
        <v>22</v>
      </c>
      <c r="D156" s="235">
        <v>5753.81</v>
      </c>
      <c r="E156" s="229">
        <v>4309.25</v>
      </c>
      <c r="F156" s="229">
        <v>1345</v>
      </c>
      <c r="G156" s="229"/>
      <c r="H156" s="236">
        <v>11408.060000000001</v>
      </c>
    </row>
    <row r="157" spans="1:8" ht="12.75" x14ac:dyDescent="0.2">
      <c r="A157" s="227">
        <v>2023</v>
      </c>
      <c r="B157" s="95" t="s">
        <v>4</v>
      </c>
      <c r="C157" s="227" t="s">
        <v>22</v>
      </c>
      <c r="D157" s="235">
        <v>6193.75</v>
      </c>
      <c r="E157" s="229">
        <v>5156.8500000000004</v>
      </c>
      <c r="F157" s="229">
        <v>1769.8000000000002</v>
      </c>
      <c r="G157" s="229"/>
      <c r="H157" s="236">
        <v>13120.400000000001</v>
      </c>
    </row>
    <row r="158" spans="1:8" ht="12.75" x14ac:dyDescent="0.2">
      <c r="A158" s="227">
        <v>2023</v>
      </c>
      <c r="B158" s="95" t="s">
        <v>5</v>
      </c>
      <c r="C158" s="227" t="s">
        <v>22</v>
      </c>
      <c r="D158" s="235">
        <v>4143</v>
      </c>
      <c r="E158" s="229">
        <v>3654.86</v>
      </c>
      <c r="F158" s="229">
        <v>1555.5</v>
      </c>
      <c r="G158" s="229"/>
      <c r="H158" s="236">
        <v>9353.36</v>
      </c>
    </row>
    <row r="159" spans="1:8" ht="12.75" x14ac:dyDescent="0.2">
      <c r="A159" s="227">
        <v>2023</v>
      </c>
      <c r="B159" s="95" t="s">
        <v>6</v>
      </c>
      <c r="C159" s="227" t="s">
        <v>22</v>
      </c>
      <c r="D159" s="235">
        <v>3852.25</v>
      </c>
      <c r="E159" s="229">
        <v>4777.76</v>
      </c>
      <c r="F159" s="229">
        <v>1850.8</v>
      </c>
      <c r="G159" s="229"/>
      <c r="H159" s="236">
        <v>10480.81</v>
      </c>
    </row>
    <row r="160" spans="1:8" ht="12.75" x14ac:dyDescent="0.2">
      <c r="A160" s="227">
        <v>2023</v>
      </c>
      <c r="B160" s="95" t="s">
        <v>7</v>
      </c>
      <c r="C160" s="227" t="s">
        <v>22</v>
      </c>
      <c r="D160" s="235">
        <v>3625.25</v>
      </c>
      <c r="E160" s="229">
        <v>4135.46</v>
      </c>
      <c r="F160" s="229">
        <v>2144.1999999999998</v>
      </c>
      <c r="G160" s="229"/>
      <c r="H160" s="236">
        <v>9904.91</v>
      </c>
    </row>
    <row r="161" spans="1:8" ht="12.75" x14ac:dyDescent="0.2">
      <c r="A161" s="227">
        <v>2023</v>
      </c>
      <c r="B161" s="95" t="s">
        <v>8</v>
      </c>
      <c r="C161" s="227" t="s">
        <v>22</v>
      </c>
      <c r="D161" s="235">
        <v>4003.25</v>
      </c>
      <c r="E161" s="229">
        <v>4931.7700000000004</v>
      </c>
      <c r="F161" s="229">
        <v>1998.25</v>
      </c>
      <c r="G161" s="229"/>
      <c r="H161" s="236">
        <v>10933.27</v>
      </c>
    </row>
    <row r="162" spans="1:8" ht="12.75" x14ac:dyDescent="0.2">
      <c r="A162" s="227">
        <v>2023</v>
      </c>
      <c r="B162" s="95" t="s">
        <v>9</v>
      </c>
      <c r="C162" s="227" t="s">
        <v>22</v>
      </c>
      <c r="D162" s="235">
        <v>4998.75</v>
      </c>
      <c r="E162" s="229">
        <v>5418.8499999999995</v>
      </c>
      <c r="F162" s="229">
        <v>3221.65</v>
      </c>
      <c r="G162" s="229"/>
      <c r="H162" s="236">
        <v>13639.249999999998</v>
      </c>
    </row>
    <row r="163" spans="1:8" ht="12.75" x14ac:dyDescent="0.2">
      <c r="A163" s="227">
        <v>2023</v>
      </c>
      <c r="B163" s="95" t="s">
        <v>10</v>
      </c>
      <c r="C163" s="227" t="s">
        <v>22</v>
      </c>
      <c r="D163" s="235">
        <v>5467.5</v>
      </c>
      <c r="E163" s="229">
        <v>4588.8500000000004</v>
      </c>
      <c r="F163" s="229">
        <v>2292.1</v>
      </c>
      <c r="G163" s="229"/>
      <c r="H163" s="236">
        <v>12348.45</v>
      </c>
    </row>
    <row r="164" spans="1:8" ht="12.75" x14ac:dyDescent="0.2">
      <c r="A164" s="231">
        <v>2023</v>
      </c>
      <c r="B164" s="177" t="s">
        <v>11</v>
      </c>
      <c r="C164" s="231" t="s">
        <v>22</v>
      </c>
      <c r="D164" s="237">
        <v>5179.25</v>
      </c>
      <c r="E164" s="233">
        <v>3923.7000000000003</v>
      </c>
      <c r="F164" s="233">
        <v>1806.55</v>
      </c>
      <c r="G164" s="233"/>
      <c r="H164" s="238">
        <v>10909.5</v>
      </c>
    </row>
    <row r="165" spans="1:8" ht="12.75" x14ac:dyDescent="0.2">
      <c r="A165" s="227">
        <v>2022</v>
      </c>
      <c r="B165" s="95" t="s">
        <v>2</v>
      </c>
      <c r="C165" s="227" t="s">
        <v>23</v>
      </c>
      <c r="D165" s="235">
        <v>15443.51797144961</v>
      </c>
      <c r="E165" s="229">
        <v>12370.590960567608</v>
      </c>
      <c r="F165" s="229">
        <v>7268.5392992692459</v>
      </c>
      <c r="G165" s="229">
        <v>1292.759039432392</v>
      </c>
      <c r="H165" s="230">
        <v>36375.407270718853</v>
      </c>
    </row>
    <row r="166" spans="1:8" ht="12.75" x14ac:dyDescent="0.2">
      <c r="A166" s="227">
        <v>2022</v>
      </c>
      <c r="B166" s="95" t="s">
        <v>3</v>
      </c>
      <c r="C166" s="227" t="s">
        <v>23</v>
      </c>
      <c r="D166" s="235">
        <v>19478.747071468395</v>
      </c>
      <c r="E166" s="229">
        <v>11722.700999999999</v>
      </c>
      <c r="F166" s="229">
        <v>5675.5016089407791</v>
      </c>
      <c r="G166" s="229">
        <v>1266.2940000000001</v>
      </c>
      <c r="H166" s="230">
        <v>38143.243680409178</v>
      </c>
    </row>
    <row r="167" spans="1:8" ht="12.75" x14ac:dyDescent="0.2">
      <c r="A167" s="227">
        <v>2022</v>
      </c>
      <c r="B167" s="95" t="s">
        <v>4</v>
      </c>
      <c r="C167" s="227" t="s">
        <v>23</v>
      </c>
      <c r="D167" s="235">
        <v>20031.557071706913</v>
      </c>
      <c r="E167" s="229">
        <v>10667.34</v>
      </c>
      <c r="F167" s="229">
        <v>6261.672207944378</v>
      </c>
      <c r="G167" s="229">
        <v>1323.66</v>
      </c>
      <c r="H167" s="230">
        <v>38284.229279651292</v>
      </c>
    </row>
    <row r="168" spans="1:8" ht="12.75" x14ac:dyDescent="0.2">
      <c r="A168" s="227">
        <v>2022</v>
      </c>
      <c r="B168" s="95" t="s">
        <v>5</v>
      </c>
      <c r="C168" s="227" t="s">
        <v>23</v>
      </c>
      <c r="D168" s="235">
        <v>19457.195249353768</v>
      </c>
      <c r="E168" s="229">
        <v>12347.41</v>
      </c>
      <c r="F168" s="229">
        <v>7205.5943458246247</v>
      </c>
      <c r="G168" s="229">
        <v>1333.09</v>
      </c>
      <c r="H168" s="230">
        <v>40343.289595178387</v>
      </c>
    </row>
    <row r="169" spans="1:8" ht="12.75" x14ac:dyDescent="0.2">
      <c r="A169" s="227">
        <v>2022</v>
      </c>
      <c r="B169" s="95" t="s">
        <v>6</v>
      </c>
      <c r="C169" s="227" t="s">
        <v>23</v>
      </c>
      <c r="D169" s="235">
        <v>17402.30606024919</v>
      </c>
      <c r="E169" s="229">
        <v>11873.74811521887</v>
      </c>
      <c r="F169" s="229">
        <v>5648.4133083090092</v>
      </c>
      <c r="G169" s="229">
        <v>1214.5018847811295</v>
      </c>
      <c r="H169" s="230">
        <v>36138.969368558202</v>
      </c>
    </row>
    <row r="170" spans="1:8" ht="12.75" x14ac:dyDescent="0.2">
      <c r="A170" s="227">
        <v>2022</v>
      </c>
      <c r="B170" s="95" t="s">
        <v>7</v>
      </c>
      <c r="C170" s="227" t="s">
        <v>23</v>
      </c>
      <c r="D170" s="235">
        <v>17173.316496226973</v>
      </c>
      <c r="E170" s="229">
        <v>9507.9779999999992</v>
      </c>
      <c r="F170" s="229">
        <v>5902.3844620118243</v>
      </c>
      <c r="G170" s="229">
        <v>1400.52</v>
      </c>
      <c r="H170" s="230">
        <v>33984.198958238798</v>
      </c>
    </row>
    <row r="171" spans="1:8" ht="12.75" x14ac:dyDescent="0.2">
      <c r="A171" s="227">
        <v>2022</v>
      </c>
      <c r="B171" s="95" t="s">
        <v>8</v>
      </c>
      <c r="C171" s="227" t="s">
        <v>23</v>
      </c>
      <c r="D171" s="235">
        <v>14895.125745735779</v>
      </c>
      <c r="E171" s="229">
        <v>10192.83</v>
      </c>
      <c r="F171" s="229">
        <v>6070.5446971887886</v>
      </c>
      <c r="G171" s="229">
        <v>1994.1659999999999</v>
      </c>
      <c r="H171" s="230">
        <v>33152.666442924565</v>
      </c>
    </row>
    <row r="172" spans="1:8" ht="12.75" x14ac:dyDescent="0.2">
      <c r="A172" s="227">
        <v>2022</v>
      </c>
      <c r="B172" s="95" t="s">
        <v>9</v>
      </c>
      <c r="C172" s="227" t="s">
        <v>23</v>
      </c>
      <c r="D172" s="235">
        <v>17447.384333809372</v>
      </c>
      <c r="E172" s="229">
        <v>12292.15</v>
      </c>
      <c r="F172" s="229">
        <v>6970.3000705113491</v>
      </c>
      <c r="G172" s="229">
        <v>1776</v>
      </c>
      <c r="H172" s="230">
        <v>38485.834404320725</v>
      </c>
    </row>
    <row r="173" spans="1:8" ht="12.75" x14ac:dyDescent="0.2">
      <c r="A173" s="227">
        <v>2022</v>
      </c>
      <c r="B173" s="95" t="s">
        <v>10</v>
      </c>
      <c r="C173" s="227" t="s">
        <v>23</v>
      </c>
      <c r="D173" s="235">
        <v>18852.5975</v>
      </c>
      <c r="E173" s="229">
        <v>13726.400000000001</v>
      </c>
      <c r="F173" s="229">
        <v>7052.7624999999998</v>
      </c>
      <c r="G173" s="229">
        <v>2286.0625</v>
      </c>
      <c r="H173" s="230">
        <v>41917.822500000002</v>
      </c>
    </row>
    <row r="174" spans="1:8" ht="12.75" x14ac:dyDescent="0.2">
      <c r="A174" s="227">
        <v>2022</v>
      </c>
      <c r="B174" s="95" t="s">
        <v>11</v>
      </c>
      <c r="C174" s="227" t="s">
        <v>23</v>
      </c>
      <c r="D174" s="235">
        <v>19260.387500000001</v>
      </c>
      <c r="E174" s="229">
        <v>11150.445</v>
      </c>
      <c r="F174" s="229">
        <v>8016.6125000000002</v>
      </c>
      <c r="G174" s="229">
        <v>2792.375</v>
      </c>
      <c r="H174" s="230">
        <v>41219.82</v>
      </c>
    </row>
    <row r="175" spans="1:8" ht="12.75" x14ac:dyDescent="0.2">
      <c r="A175" s="227">
        <v>2022</v>
      </c>
      <c r="B175" s="95" t="s">
        <v>12</v>
      </c>
      <c r="C175" s="227" t="s">
        <v>23</v>
      </c>
      <c r="D175" s="235">
        <v>17157.182499999999</v>
      </c>
      <c r="E175" s="229">
        <v>14904.8125</v>
      </c>
      <c r="F175" s="229">
        <v>11968.025</v>
      </c>
      <c r="G175" s="229">
        <v>3269.625</v>
      </c>
      <c r="H175" s="230">
        <v>47299.644999999997</v>
      </c>
    </row>
    <row r="176" spans="1:8" ht="12.75" x14ac:dyDescent="0.2">
      <c r="A176" s="227">
        <v>2022</v>
      </c>
      <c r="B176" s="95" t="s">
        <v>13</v>
      </c>
      <c r="C176" s="227" t="s">
        <v>23</v>
      </c>
      <c r="D176" s="235">
        <v>16899.3</v>
      </c>
      <c r="E176" s="229">
        <v>14310.15</v>
      </c>
      <c r="F176" s="229">
        <v>9540.9075000000012</v>
      </c>
      <c r="G176" s="229">
        <v>1856</v>
      </c>
      <c r="H176" s="230">
        <v>42606.357499999998</v>
      </c>
    </row>
    <row r="177" spans="1:8" ht="12.75" x14ac:dyDescent="0.2">
      <c r="A177" s="227">
        <v>2023</v>
      </c>
      <c r="B177" s="95" t="s">
        <v>2</v>
      </c>
      <c r="C177" s="227" t="s">
        <v>23</v>
      </c>
      <c r="D177" s="235">
        <v>11748.83</v>
      </c>
      <c r="E177" s="229">
        <v>10381.75</v>
      </c>
      <c r="F177" s="229">
        <v>5957.75</v>
      </c>
      <c r="G177" s="229">
        <v>1773</v>
      </c>
      <c r="H177" s="230">
        <v>29861.33</v>
      </c>
    </row>
    <row r="178" spans="1:8" ht="12.75" x14ac:dyDescent="0.2">
      <c r="A178" s="227">
        <v>2023</v>
      </c>
      <c r="B178" s="95" t="s">
        <v>3</v>
      </c>
      <c r="C178" s="227" t="s">
        <v>23</v>
      </c>
      <c r="D178" s="235">
        <v>15130.077499999999</v>
      </c>
      <c r="E178" s="229">
        <v>11235.387500000001</v>
      </c>
      <c r="F178" s="229">
        <v>8311.1875</v>
      </c>
      <c r="G178" s="229">
        <v>3004.8249999999998</v>
      </c>
      <c r="H178" s="230">
        <v>37681.477499999994</v>
      </c>
    </row>
    <row r="179" spans="1:8" ht="12.75" x14ac:dyDescent="0.2">
      <c r="A179" s="227">
        <v>2023</v>
      </c>
      <c r="B179" s="95" t="s">
        <v>4</v>
      </c>
      <c r="C179" s="227" t="s">
        <v>23</v>
      </c>
      <c r="D179" s="235">
        <v>17688.53</v>
      </c>
      <c r="E179" s="229">
        <v>12160.778</v>
      </c>
      <c r="F179" s="229">
        <v>11585.24</v>
      </c>
      <c r="G179" s="229">
        <v>2894.98</v>
      </c>
      <c r="H179" s="230">
        <v>44329.527999999998</v>
      </c>
    </row>
    <row r="180" spans="1:8" ht="12.75" x14ac:dyDescent="0.2">
      <c r="A180" s="227">
        <v>2023</v>
      </c>
      <c r="B180" s="95" t="s">
        <v>5</v>
      </c>
      <c r="C180" s="227" t="s">
        <v>23</v>
      </c>
      <c r="D180" s="235">
        <v>16533.5</v>
      </c>
      <c r="E180" s="229">
        <v>11752.9</v>
      </c>
      <c r="F180" s="229">
        <v>7936.76</v>
      </c>
      <c r="G180" s="229">
        <v>274.55</v>
      </c>
      <c r="H180" s="230">
        <v>36497.710000000006</v>
      </c>
    </row>
    <row r="181" spans="1:8" ht="12.75" x14ac:dyDescent="0.2">
      <c r="A181" s="227">
        <v>2023</v>
      </c>
      <c r="B181" s="95" t="s">
        <v>6</v>
      </c>
      <c r="C181" s="227" t="s">
        <v>23</v>
      </c>
      <c r="D181" s="235">
        <v>17564.59</v>
      </c>
      <c r="E181" s="229">
        <v>15592.89</v>
      </c>
      <c r="F181" s="229">
        <v>10402.14</v>
      </c>
      <c r="G181" s="229">
        <v>178.1</v>
      </c>
      <c r="H181" s="230">
        <v>43737.719999999994</v>
      </c>
    </row>
    <row r="182" spans="1:8" ht="12.75" x14ac:dyDescent="0.2">
      <c r="A182" s="227">
        <v>2023</v>
      </c>
      <c r="B182" s="95" t="s">
        <v>7</v>
      </c>
      <c r="C182" s="227" t="s">
        <v>23</v>
      </c>
      <c r="D182" s="235">
        <v>15252.82</v>
      </c>
      <c r="E182" s="229">
        <v>12825.403</v>
      </c>
      <c r="F182" s="229">
        <v>10238.58</v>
      </c>
      <c r="G182" s="229">
        <v>274.06</v>
      </c>
      <c r="H182" s="230">
        <v>38590.862999999998</v>
      </c>
    </row>
    <row r="183" spans="1:8" ht="12.75" x14ac:dyDescent="0.2">
      <c r="A183" s="227">
        <v>2023</v>
      </c>
      <c r="B183" s="95" t="s">
        <v>8</v>
      </c>
      <c r="C183" s="227" t="s">
        <v>23</v>
      </c>
      <c r="D183" s="235">
        <v>15952.33</v>
      </c>
      <c r="E183" s="229">
        <v>13421.9105</v>
      </c>
      <c r="F183" s="229">
        <v>8033.88</v>
      </c>
      <c r="G183" s="229">
        <v>158.38999999999999</v>
      </c>
      <c r="H183" s="230">
        <v>37566.510499999997</v>
      </c>
    </row>
    <row r="184" spans="1:8" ht="12.75" x14ac:dyDescent="0.2">
      <c r="A184" s="227">
        <v>2023</v>
      </c>
      <c r="B184" s="95" t="s">
        <v>9</v>
      </c>
      <c r="C184" s="227" t="s">
        <v>23</v>
      </c>
      <c r="D184" s="235">
        <v>17661.25</v>
      </c>
      <c r="E184" s="229">
        <v>13062</v>
      </c>
      <c r="F184" s="229">
        <v>10294.25</v>
      </c>
      <c r="G184" s="229">
        <v>176.5</v>
      </c>
      <c r="H184" s="230">
        <v>41194</v>
      </c>
    </row>
    <row r="185" spans="1:8" ht="12.75" x14ac:dyDescent="0.2">
      <c r="A185" s="227">
        <v>2023</v>
      </c>
      <c r="B185" s="95" t="s">
        <v>10</v>
      </c>
      <c r="C185" s="227" t="s">
        <v>23</v>
      </c>
      <c r="D185" s="235">
        <v>18209.25</v>
      </c>
      <c r="E185" s="229">
        <v>13456.5</v>
      </c>
      <c r="F185" s="229">
        <v>9813.75</v>
      </c>
      <c r="G185" s="229">
        <v>171</v>
      </c>
      <c r="H185" s="230">
        <v>41650.5</v>
      </c>
    </row>
    <row r="186" spans="1:8" ht="12.75" x14ac:dyDescent="0.2">
      <c r="A186" s="231">
        <v>2023</v>
      </c>
      <c r="B186" s="177" t="s">
        <v>11</v>
      </c>
      <c r="C186" s="231" t="s">
        <v>23</v>
      </c>
      <c r="D186" s="237">
        <v>17529.150000000001</v>
      </c>
      <c r="E186" s="233">
        <v>14303.900000000001</v>
      </c>
      <c r="F186" s="233">
        <v>7576.5</v>
      </c>
      <c r="G186" s="233">
        <v>122.75</v>
      </c>
      <c r="H186" s="234">
        <v>39532.300000000003</v>
      </c>
    </row>
    <row r="187" spans="1:8" ht="12.75" x14ac:dyDescent="0.2">
      <c r="A187" s="227">
        <v>2022</v>
      </c>
      <c r="B187" s="95" t="s">
        <v>2</v>
      </c>
      <c r="C187" s="227" t="s">
        <v>24</v>
      </c>
      <c r="D187" s="235">
        <v>13009.543683258196</v>
      </c>
      <c r="E187" s="229">
        <v>3980.7008797800713</v>
      </c>
      <c r="F187" s="229">
        <v>916.23582450289882</v>
      </c>
      <c r="G187" s="229">
        <v>85.707753227142305</v>
      </c>
      <c r="H187" s="230">
        <v>17992.18814076831</v>
      </c>
    </row>
    <row r="188" spans="1:8" ht="12.75" x14ac:dyDescent="0.2">
      <c r="A188" s="227">
        <v>2022</v>
      </c>
      <c r="B188" s="95" t="s">
        <v>3</v>
      </c>
      <c r="C188" s="227" t="s">
        <v>24</v>
      </c>
      <c r="D188" s="235">
        <v>18875.117939086937</v>
      </c>
      <c r="E188" s="229">
        <v>6146.1385455077871</v>
      </c>
      <c r="F188" s="229">
        <v>1918.8123274978529</v>
      </c>
      <c r="G188" s="229">
        <v>135.39738594371101</v>
      </c>
      <c r="H188" s="230">
        <v>27075.466198036287</v>
      </c>
    </row>
    <row r="189" spans="1:8" ht="12.75" x14ac:dyDescent="0.2">
      <c r="A189" s="227">
        <v>2022</v>
      </c>
      <c r="B189" s="95" t="s">
        <v>4</v>
      </c>
      <c r="C189" s="227" t="s">
        <v>24</v>
      </c>
      <c r="D189" s="235">
        <v>19408.513419448736</v>
      </c>
      <c r="E189" s="229">
        <v>6627.2395191465093</v>
      </c>
      <c r="F189" s="229">
        <v>2179.1568324508362</v>
      </c>
      <c r="G189" s="229">
        <v>159.51927762711344</v>
      </c>
      <c r="H189" s="230">
        <v>28374.429048673195</v>
      </c>
    </row>
    <row r="190" spans="1:8" ht="12.75" x14ac:dyDescent="0.2">
      <c r="A190" s="227">
        <v>2022</v>
      </c>
      <c r="B190" s="95" t="s">
        <v>5</v>
      </c>
      <c r="C190" s="227" t="s">
        <v>24</v>
      </c>
      <c r="D190" s="235">
        <v>16510.010734479452</v>
      </c>
      <c r="E190" s="229">
        <v>5499.7468614060663</v>
      </c>
      <c r="F190" s="229">
        <v>1880.5460274080369</v>
      </c>
      <c r="G190" s="229">
        <v>109.46360710047792</v>
      </c>
      <c r="H190" s="230">
        <v>23999.767230394034</v>
      </c>
    </row>
    <row r="191" spans="1:8" ht="12.75" x14ac:dyDescent="0.2">
      <c r="A191" s="227">
        <v>2022</v>
      </c>
      <c r="B191" s="95" t="s">
        <v>6</v>
      </c>
      <c r="C191" s="227" t="s">
        <v>24</v>
      </c>
      <c r="D191" s="235">
        <v>18856.427418198742</v>
      </c>
      <c r="E191" s="229">
        <v>5741.7732777757137</v>
      </c>
      <c r="F191" s="229">
        <v>1412.0480088635782</v>
      </c>
      <c r="G191" s="229">
        <v>214.24138657307753</v>
      </c>
      <c r="H191" s="230">
        <v>26224.490091411109</v>
      </c>
    </row>
    <row r="192" spans="1:8" ht="12.75" x14ac:dyDescent="0.2">
      <c r="A192" s="227">
        <v>2022</v>
      </c>
      <c r="B192" s="95" t="s">
        <v>7</v>
      </c>
      <c r="C192" s="227" t="s">
        <v>24</v>
      </c>
      <c r="D192" s="235">
        <v>17667.972267489502</v>
      </c>
      <c r="E192" s="229">
        <v>4521.1464488650645</v>
      </c>
      <c r="F192" s="229">
        <v>1169.700074081682</v>
      </c>
      <c r="G192" s="229">
        <v>180.41247653533739</v>
      </c>
      <c r="H192" s="230">
        <v>23539.231266971587</v>
      </c>
    </row>
    <row r="193" spans="1:8" ht="12.75" x14ac:dyDescent="0.2">
      <c r="A193" s="227">
        <v>2022</v>
      </c>
      <c r="B193" s="95" t="s">
        <v>8</v>
      </c>
      <c r="C193" s="227" t="s">
        <v>24</v>
      </c>
      <c r="D193" s="235">
        <v>16772.073762081978</v>
      </c>
      <c r="E193" s="229">
        <v>3864.8123242636084</v>
      </c>
      <c r="F193" s="229">
        <v>1381.8411860280637</v>
      </c>
      <c r="G193" s="229">
        <v>228.62266637237957</v>
      </c>
      <c r="H193" s="230">
        <v>22247.349938746029</v>
      </c>
    </row>
    <row r="194" spans="1:8" ht="12.75" x14ac:dyDescent="0.2">
      <c r="A194" s="227">
        <v>2022</v>
      </c>
      <c r="B194" s="95" t="s">
        <v>9</v>
      </c>
      <c r="C194" s="227" t="s">
        <v>24</v>
      </c>
      <c r="D194" s="235">
        <v>18693.683422573715</v>
      </c>
      <c r="E194" s="229">
        <v>2560.1501225734974</v>
      </c>
      <c r="F194" s="229">
        <v>2038.458891418981</v>
      </c>
      <c r="G194" s="229">
        <v>212.06400526220324</v>
      </c>
      <c r="H194" s="230">
        <v>23504.356441828397</v>
      </c>
    </row>
    <row r="195" spans="1:8" ht="12.75" x14ac:dyDescent="0.2">
      <c r="A195" s="227">
        <v>2022</v>
      </c>
      <c r="B195" s="95" t="s">
        <v>10</v>
      </c>
      <c r="C195" s="227" t="s">
        <v>24</v>
      </c>
      <c r="D195" s="235">
        <v>18746.386294517302</v>
      </c>
      <c r="E195" s="229">
        <v>2620.626716826594</v>
      </c>
      <c r="F195" s="229">
        <v>2200.3328190593156</v>
      </c>
      <c r="G195" s="229">
        <v>184.83079219323301</v>
      </c>
      <c r="H195" s="230">
        <v>23752.176622596446</v>
      </c>
    </row>
    <row r="196" spans="1:8" ht="12.75" x14ac:dyDescent="0.2">
      <c r="A196" s="227">
        <v>2022</v>
      </c>
      <c r="B196" s="95" t="s">
        <v>11</v>
      </c>
      <c r="C196" s="227" t="s">
        <v>24</v>
      </c>
      <c r="D196" s="235">
        <v>15801.541771470031</v>
      </c>
      <c r="E196" s="229">
        <v>2837.3479412722381</v>
      </c>
      <c r="F196" s="229">
        <v>1929.0596233197771</v>
      </c>
      <c r="G196" s="229">
        <v>156.13116282017381</v>
      </c>
      <c r="H196" s="230">
        <v>20724.080498882216</v>
      </c>
    </row>
    <row r="197" spans="1:8" ht="12.75" x14ac:dyDescent="0.2">
      <c r="A197" s="227">
        <v>2022</v>
      </c>
      <c r="B197" s="95" t="s">
        <v>12</v>
      </c>
      <c r="C197" s="227" t="s">
        <v>24</v>
      </c>
      <c r="D197" s="235">
        <v>16586.198934250868</v>
      </c>
      <c r="E197" s="229">
        <v>2304.2161641204275</v>
      </c>
      <c r="F197" s="229">
        <v>1626.8952879898077</v>
      </c>
      <c r="G197" s="229">
        <v>118.504741009128</v>
      </c>
      <c r="H197" s="230">
        <v>20635.815127370231</v>
      </c>
    </row>
    <row r="198" spans="1:8" ht="12.75" x14ac:dyDescent="0.2">
      <c r="A198" s="227">
        <v>2022</v>
      </c>
      <c r="B198" s="95" t="s">
        <v>13</v>
      </c>
      <c r="C198" s="227" t="s">
        <v>24</v>
      </c>
      <c r="D198" s="235">
        <v>13836.300353144537</v>
      </c>
      <c r="E198" s="229">
        <v>2319.6111984624226</v>
      </c>
      <c r="F198" s="229">
        <v>1312.4630973791693</v>
      </c>
      <c r="G198" s="229">
        <v>139.8447453360227</v>
      </c>
      <c r="H198" s="230">
        <v>17608.219394322154</v>
      </c>
    </row>
    <row r="199" spans="1:8" ht="12.75" x14ac:dyDescent="0.2">
      <c r="A199" s="227">
        <v>2023</v>
      </c>
      <c r="B199" s="95" t="s">
        <v>2</v>
      </c>
      <c r="C199" s="227" t="s">
        <v>24</v>
      </c>
      <c r="D199" s="235">
        <v>10391.25</v>
      </c>
      <c r="E199" s="229">
        <v>1587.75</v>
      </c>
      <c r="F199" s="229">
        <v>1291.5</v>
      </c>
      <c r="G199" s="229">
        <v>130.5</v>
      </c>
      <c r="H199" s="230">
        <v>13401</v>
      </c>
    </row>
    <row r="200" spans="1:8" ht="12.75" x14ac:dyDescent="0.2">
      <c r="A200" s="227">
        <v>2023</v>
      </c>
      <c r="B200" s="95" t="s">
        <v>3</v>
      </c>
      <c r="C200" s="227" t="s">
        <v>24</v>
      </c>
      <c r="D200" s="235">
        <v>14182</v>
      </c>
      <c r="E200" s="229">
        <v>2404</v>
      </c>
      <c r="F200" s="229">
        <v>561</v>
      </c>
      <c r="G200" s="229">
        <v>0</v>
      </c>
      <c r="H200" s="230">
        <v>17147</v>
      </c>
    </row>
    <row r="201" spans="1:8" ht="12.75" x14ac:dyDescent="0.2">
      <c r="A201" s="227">
        <v>2023</v>
      </c>
      <c r="B201" s="95" t="s">
        <v>4</v>
      </c>
      <c r="C201" s="227" t="s">
        <v>24</v>
      </c>
      <c r="D201" s="235">
        <v>16954.25</v>
      </c>
      <c r="E201" s="229">
        <v>2803.75</v>
      </c>
      <c r="F201" s="229">
        <v>521.75</v>
      </c>
      <c r="G201" s="229">
        <v>0</v>
      </c>
      <c r="H201" s="230">
        <v>20279.75</v>
      </c>
    </row>
    <row r="202" spans="1:8" ht="12.75" x14ac:dyDescent="0.2">
      <c r="A202" s="227">
        <v>2023</v>
      </c>
      <c r="B202" s="95" t="s">
        <v>5</v>
      </c>
      <c r="C202" s="227" t="s">
        <v>24</v>
      </c>
      <c r="D202" s="235">
        <v>14500.5</v>
      </c>
      <c r="E202" s="229">
        <v>2442.25</v>
      </c>
      <c r="F202" s="229">
        <v>611.5</v>
      </c>
      <c r="G202" s="229">
        <v>14</v>
      </c>
      <c r="H202" s="230">
        <v>17568.25</v>
      </c>
    </row>
    <row r="203" spans="1:8" ht="12.75" x14ac:dyDescent="0.2">
      <c r="A203" s="227">
        <v>2023</v>
      </c>
      <c r="B203" s="95" t="s">
        <v>6</v>
      </c>
      <c r="C203" s="227" t="s">
        <v>24</v>
      </c>
      <c r="D203" s="235">
        <v>17185</v>
      </c>
      <c r="E203" s="229">
        <v>3439.75</v>
      </c>
      <c r="F203" s="229">
        <v>900.75</v>
      </c>
      <c r="G203" s="229">
        <v>111</v>
      </c>
      <c r="H203" s="230">
        <v>21636.5</v>
      </c>
    </row>
    <row r="204" spans="1:8" ht="12.75" x14ac:dyDescent="0.2">
      <c r="A204" s="227">
        <v>2023</v>
      </c>
      <c r="B204" s="95" t="s">
        <v>7</v>
      </c>
      <c r="C204" s="227" t="s">
        <v>24</v>
      </c>
      <c r="D204" s="235">
        <v>15979.75</v>
      </c>
      <c r="E204" s="229">
        <v>2649.74</v>
      </c>
      <c r="F204" s="229">
        <v>520.25</v>
      </c>
      <c r="G204" s="229">
        <v>100</v>
      </c>
      <c r="H204" s="230">
        <v>19249.739999999998</v>
      </c>
    </row>
    <row r="205" spans="1:8" ht="12.75" x14ac:dyDescent="0.2">
      <c r="A205" s="227">
        <v>2023</v>
      </c>
      <c r="B205" s="95" t="s">
        <v>8</v>
      </c>
      <c r="C205" s="227" t="s">
        <v>24</v>
      </c>
      <c r="D205" s="235">
        <v>13244.76</v>
      </c>
      <c r="E205" s="229">
        <v>2701</v>
      </c>
      <c r="F205" s="229">
        <v>769.5</v>
      </c>
      <c r="G205" s="229">
        <v>28</v>
      </c>
      <c r="H205" s="230">
        <v>16743.260000000002</v>
      </c>
    </row>
    <row r="206" spans="1:8" ht="12.75" x14ac:dyDescent="0.2">
      <c r="A206" s="227">
        <v>2023</v>
      </c>
      <c r="B206" s="95" t="s">
        <v>9</v>
      </c>
      <c r="C206" s="227" t="s">
        <v>24</v>
      </c>
      <c r="D206" s="235">
        <v>14553.75</v>
      </c>
      <c r="E206" s="229">
        <v>5306.75</v>
      </c>
      <c r="F206" s="229">
        <v>339.75</v>
      </c>
      <c r="G206" s="229">
        <v>0</v>
      </c>
      <c r="H206" s="230">
        <v>20200.25</v>
      </c>
    </row>
    <row r="207" spans="1:8" ht="12.75" x14ac:dyDescent="0.2">
      <c r="A207" s="227">
        <v>2023</v>
      </c>
      <c r="B207" s="95" t="s">
        <v>10</v>
      </c>
      <c r="C207" s="227" t="s">
        <v>24</v>
      </c>
      <c r="D207" s="235">
        <v>13597.15</v>
      </c>
      <c r="E207" s="229">
        <v>4581.74</v>
      </c>
      <c r="F207" s="229">
        <v>894.25</v>
      </c>
      <c r="G207" s="229">
        <v>0</v>
      </c>
      <c r="H207" s="230">
        <v>19073.14</v>
      </c>
    </row>
    <row r="208" spans="1:8" ht="12.75" x14ac:dyDescent="0.2">
      <c r="A208" s="231">
        <v>2023</v>
      </c>
      <c r="B208" s="177" t="s">
        <v>11</v>
      </c>
      <c r="C208" s="231" t="s">
        <v>24</v>
      </c>
      <c r="D208" s="237">
        <v>11279</v>
      </c>
      <c r="E208" s="233">
        <v>4398</v>
      </c>
      <c r="F208" s="233">
        <v>1120.75</v>
      </c>
      <c r="G208" s="233">
        <v>0</v>
      </c>
      <c r="H208" s="234">
        <v>16797.75</v>
      </c>
    </row>
    <row r="209" spans="1:8" ht="12.75" x14ac:dyDescent="0.2">
      <c r="A209" s="227">
        <v>2022</v>
      </c>
      <c r="B209" s="95" t="s">
        <v>2</v>
      </c>
      <c r="C209" s="227" t="s">
        <v>47</v>
      </c>
      <c r="D209" s="235">
        <v>30413</v>
      </c>
      <c r="E209" s="229">
        <v>2262.0500000000002</v>
      </c>
      <c r="F209" s="229">
        <v>8380.75</v>
      </c>
      <c r="G209" s="229">
        <v>701.75</v>
      </c>
      <c r="H209" s="230">
        <v>41757.550000000003</v>
      </c>
    </row>
    <row r="210" spans="1:8" ht="12.75" x14ac:dyDescent="0.2">
      <c r="A210" s="227">
        <v>2022</v>
      </c>
      <c r="B210" s="95" t="s">
        <v>3</v>
      </c>
      <c r="C210" s="227" t="s">
        <v>47</v>
      </c>
      <c r="D210" s="235">
        <v>38117.4</v>
      </c>
      <c r="E210" s="229">
        <v>2509.89</v>
      </c>
      <c r="F210" s="229">
        <v>12041.75</v>
      </c>
      <c r="G210" s="229">
        <v>791.75</v>
      </c>
      <c r="H210" s="230">
        <v>53460.79</v>
      </c>
    </row>
    <row r="211" spans="1:8" ht="12.75" x14ac:dyDescent="0.2">
      <c r="A211" s="227">
        <v>2022</v>
      </c>
      <c r="B211" s="95" t="s">
        <v>4</v>
      </c>
      <c r="C211" s="227" t="s">
        <v>47</v>
      </c>
      <c r="D211" s="235">
        <v>41965.35</v>
      </c>
      <c r="E211" s="229">
        <v>3324.5</v>
      </c>
      <c r="F211" s="229">
        <v>11254.5</v>
      </c>
      <c r="G211" s="229">
        <v>323.5</v>
      </c>
      <c r="H211" s="230">
        <v>56867.85</v>
      </c>
    </row>
    <row r="212" spans="1:8" ht="12.75" x14ac:dyDescent="0.2">
      <c r="A212" s="227">
        <v>2022</v>
      </c>
      <c r="B212" s="95" t="s">
        <v>5</v>
      </c>
      <c r="C212" s="227" t="s">
        <v>47</v>
      </c>
      <c r="D212" s="235">
        <v>33868.85</v>
      </c>
      <c r="E212" s="229">
        <v>3557.25</v>
      </c>
      <c r="F212" s="229">
        <v>12549.25</v>
      </c>
      <c r="G212" s="229">
        <v>323.75</v>
      </c>
      <c r="H212" s="230">
        <v>50299.1</v>
      </c>
    </row>
    <row r="213" spans="1:8" ht="12.75" x14ac:dyDescent="0.2">
      <c r="A213" s="227">
        <v>2022</v>
      </c>
      <c r="B213" s="95" t="s">
        <v>6</v>
      </c>
      <c r="C213" s="227" t="s">
        <v>47</v>
      </c>
      <c r="D213" s="235">
        <v>38484.15</v>
      </c>
      <c r="E213" s="229">
        <v>3611.5</v>
      </c>
      <c r="F213" s="229">
        <v>12547.5</v>
      </c>
      <c r="G213" s="229">
        <v>175.5</v>
      </c>
      <c r="H213" s="230">
        <v>54818.65</v>
      </c>
    </row>
    <row r="214" spans="1:8" ht="12.75" x14ac:dyDescent="0.2">
      <c r="A214" s="227">
        <v>2022</v>
      </c>
      <c r="B214" s="95" t="s">
        <v>7</v>
      </c>
      <c r="C214" s="227" t="s">
        <v>47</v>
      </c>
      <c r="D214" s="235">
        <v>40436.75</v>
      </c>
      <c r="E214" s="229">
        <v>4392.7</v>
      </c>
      <c r="F214" s="229">
        <v>12484.25</v>
      </c>
      <c r="G214" s="229">
        <v>321</v>
      </c>
      <c r="H214" s="230">
        <v>57634.7</v>
      </c>
    </row>
    <row r="215" spans="1:8" ht="12.75" x14ac:dyDescent="0.2">
      <c r="A215" s="227">
        <v>2022</v>
      </c>
      <c r="B215" s="95" t="s">
        <v>8</v>
      </c>
      <c r="C215" s="227" t="s">
        <v>47</v>
      </c>
      <c r="D215" s="235">
        <v>41122.899999999994</v>
      </c>
      <c r="E215" s="229">
        <v>2438.75</v>
      </c>
      <c r="F215" s="229">
        <v>13742.75</v>
      </c>
      <c r="G215" s="229">
        <v>1084.75</v>
      </c>
      <c r="H215" s="230">
        <v>58389.149999999994</v>
      </c>
    </row>
    <row r="216" spans="1:8" ht="12.75" x14ac:dyDescent="0.2">
      <c r="A216" s="227">
        <v>2022</v>
      </c>
      <c r="B216" s="95" t="s">
        <v>9</v>
      </c>
      <c r="C216" s="227" t="s">
        <v>47</v>
      </c>
      <c r="D216" s="235">
        <v>48545.600000000006</v>
      </c>
      <c r="E216" s="229">
        <v>4170.5</v>
      </c>
      <c r="F216" s="229">
        <v>14520.3</v>
      </c>
      <c r="G216" s="229">
        <v>271.25</v>
      </c>
      <c r="H216" s="230">
        <v>67507.650000000009</v>
      </c>
    </row>
    <row r="217" spans="1:8" ht="12.75" x14ac:dyDescent="0.2">
      <c r="A217" s="227">
        <v>2022</v>
      </c>
      <c r="B217" s="95" t="s">
        <v>10</v>
      </c>
      <c r="C217" s="227" t="s">
        <v>47</v>
      </c>
      <c r="D217" s="235">
        <v>47890.05</v>
      </c>
      <c r="E217" s="229">
        <v>6247.25</v>
      </c>
      <c r="F217" s="229">
        <v>13486.75</v>
      </c>
      <c r="G217" s="229">
        <v>435</v>
      </c>
      <c r="H217" s="230">
        <v>68059.05</v>
      </c>
    </row>
    <row r="218" spans="1:8" ht="12.75" x14ac:dyDescent="0.2">
      <c r="A218" s="227">
        <v>2022</v>
      </c>
      <c r="B218" s="95" t="s">
        <v>11</v>
      </c>
      <c r="C218" s="227" t="s">
        <v>47</v>
      </c>
      <c r="D218" s="235">
        <v>41519.15</v>
      </c>
      <c r="E218" s="229">
        <v>5019.95</v>
      </c>
      <c r="F218" s="229">
        <v>10870.75</v>
      </c>
      <c r="G218" s="229">
        <v>3358.75</v>
      </c>
      <c r="H218" s="230">
        <v>60768.6</v>
      </c>
    </row>
    <row r="219" spans="1:8" ht="12.75" x14ac:dyDescent="0.2">
      <c r="A219" s="227">
        <v>2022</v>
      </c>
      <c r="B219" s="95" t="s">
        <v>12</v>
      </c>
      <c r="C219" s="227" t="s">
        <v>47</v>
      </c>
      <c r="D219" s="235">
        <v>38954.050000000003</v>
      </c>
      <c r="E219" s="229">
        <v>5261.85</v>
      </c>
      <c r="F219" s="229">
        <v>12244.25</v>
      </c>
      <c r="G219" s="229">
        <v>542.5</v>
      </c>
      <c r="H219" s="230">
        <v>57002.65</v>
      </c>
    </row>
    <row r="220" spans="1:8" ht="12.75" x14ac:dyDescent="0.2">
      <c r="A220" s="227">
        <v>2022</v>
      </c>
      <c r="B220" s="95" t="s">
        <v>13</v>
      </c>
      <c r="C220" s="227" t="s">
        <v>47</v>
      </c>
      <c r="D220" s="235">
        <v>37035</v>
      </c>
      <c r="E220" s="229">
        <v>6363.45</v>
      </c>
      <c r="F220" s="229">
        <v>10199.5</v>
      </c>
      <c r="G220" s="229">
        <v>241.5</v>
      </c>
      <c r="H220" s="230">
        <v>53839.45</v>
      </c>
    </row>
    <row r="221" spans="1:8" ht="12.75" x14ac:dyDescent="0.2">
      <c r="A221" s="227">
        <v>2023</v>
      </c>
      <c r="B221" s="95" t="s">
        <v>2</v>
      </c>
      <c r="C221" s="227" t="s">
        <v>47</v>
      </c>
      <c r="D221" s="235">
        <v>30295</v>
      </c>
      <c r="E221" s="229">
        <v>4534.25</v>
      </c>
      <c r="F221" s="229">
        <v>7182.51</v>
      </c>
      <c r="G221" s="229">
        <v>157.75</v>
      </c>
      <c r="H221" s="230">
        <v>42169.51</v>
      </c>
    </row>
    <row r="222" spans="1:8" ht="12.75" x14ac:dyDescent="0.2">
      <c r="A222" s="227">
        <v>2023</v>
      </c>
      <c r="B222" s="95" t="s">
        <v>3</v>
      </c>
      <c r="C222" s="227" t="s">
        <v>47</v>
      </c>
      <c r="D222" s="235">
        <v>39728.85</v>
      </c>
      <c r="E222" s="229">
        <v>4543.25</v>
      </c>
      <c r="F222" s="229">
        <v>10121.5</v>
      </c>
      <c r="G222" s="229">
        <v>424.5</v>
      </c>
      <c r="H222" s="230">
        <v>54818.1</v>
      </c>
    </row>
    <row r="223" spans="1:8" ht="12.75" x14ac:dyDescent="0.2">
      <c r="A223" s="227">
        <v>2023</v>
      </c>
      <c r="B223" s="95" t="s">
        <v>4</v>
      </c>
      <c r="C223" s="227" t="s">
        <v>47</v>
      </c>
      <c r="D223" s="235">
        <v>35542</v>
      </c>
      <c r="E223" s="229">
        <v>4840.5</v>
      </c>
      <c r="F223" s="229">
        <v>7727.75</v>
      </c>
      <c r="G223" s="229">
        <v>723.6</v>
      </c>
      <c r="H223" s="230">
        <v>48833.85</v>
      </c>
    </row>
    <row r="224" spans="1:8" ht="12.75" x14ac:dyDescent="0.2">
      <c r="A224" s="227">
        <v>2023</v>
      </c>
      <c r="B224" s="95" t="s">
        <v>5</v>
      </c>
      <c r="C224" s="227" t="s">
        <v>47</v>
      </c>
      <c r="D224" s="235">
        <v>27126.799999999999</v>
      </c>
      <c r="E224" s="229">
        <v>4095.5</v>
      </c>
      <c r="F224" s="229">
        <v>5697.5</v>
      </c>
      <c r="G224" s="229">
        <v>400.5</v>
      </c>
      <c r="H224" s="230">
        <v>37320.300000000003</v>
      </c>
    </row>
    <row r="225" spans="1:11" ht="12.75" x14ac:dyDescent="0.2">
      <c r="A225" s="227">
        <v>2023</v>
      </c>
      <c r="B225" s="95" t="s">
        <v>6</v>
      </c>
      <c r="C225" s="227" t="s">
        <v>47</v>
      </c>
      <c r="D225" s="235">
        <v>30274.25</v>
      </c>
      <c r="E225" s="229">
        <v>6313.25</v>
      </c>
      <c r="F225" s="229">
        <v>8139.5</v>
      </c>
      <c r="G225" s="229">
        <v>44</v>
      </c>
      <c r="H225" s="230">
        <v>44771</v>
      </c>
    </row>
    <row r="226" spans="1:11" ht="12.75" x14ac:dyDescent="0.2">
      <c r="A226" s="227">
        <v>2023</v>
      </c>
      <c r="B226" s="95" t="s">
        <v>7</v>
      </c>
      <c r="C226" s="227" t="s">
        <v>47</v>
      </c>
      <c r="D226" s="235">
        <v>27170.5</v>
      </c>
      <c r="E226" s="229">
        <v>6029.75</v>
      </c>
      <c r="F226" s="229">
        <v>9067</v>
      </c>
      <c r="G226" s="229">
        <v>82</v>
      </c>
      <c r="H226" s="230">
        <v>42349.25</v>
      </c>
    </row>
    <row r="227" spans="1:11" ht="12.75" x14ac:dyDescent="0.2">
      <c r="A227" s="227">
        <v>2023</v>
      </c>
      <c r="B227" s="95" t="s">
        <v>8</v>
      </c>
      <c r="C227" s="227" t="s">
        <v>47</v>
      </c>
      <c r="D227" s="235">
        <v>26221.75</v>
      </c>
      <c r="E227" s="229">
        <v>6138.95</v>
      </c>
      <c r="F227" s="229">
        <v>8711.8000001907349</v>
      </c>
      <c r="G227" s="229">
        <v>113</v>
      </c>
      <c r="H227" s="230">
        <v>41185.500000190732</v>
      </c>
    </row>
    <row r="228" spans="1:11" ht="12.75" x14ac:dyDescent="0.2">
      <c r="A228" s="227">
        <v>2023</v>
      </c>
      <c r="B228" s="95" t="s">
        <v>9</v>
      </c>
      <c r="C228" s="227" t="s">
        <v>47</v>
      </c>
      <c r="D228" s="235">
        <v>31348.55</v>
      </c>
      <c r="E228" s="229">
        <v>5911</v>
      </c>
      <c r="F228" s="229">
        <v>9844</v>
      </c>
      <c r="G228" s="229">
        <v>30.5</v>
      </c>
      <c r="H228" s="230">
        <v>47134.05</v>
      </c>
    </row>
    <row r="229" spans="1:11" ht="12.75" x14ac:dyDescent="0.2">
      <c r="A229" s="227">
        <v>2023</v>
      </c>
      <c r="B229" s="95" t="s">
        <v>10</v>
      </c>
      <c r="C229" s="227" t="s">
        <v>47</v>
      </c>
      <c r="D229" s="235">
        <v>33408.5</v>
      </c>
      <c r="E229" s="229">
        <v>8879.35</v>
      </c>
      <c r="F229" s="229">
        <v>12372.75</v>
      </c>
      <c r="G229" s="229">
        <v>101</v>
      </c>
      <c r="H229" s="230">
        <v>54761.599999999999</v>
      </c>
    </row>
    <row r="230" spans="1:11" ht="12.75" x14ac:dyDescent="0.2">
      <c r="A230" s="231">
        <v>2023</v>
      </c>
      <c r="B230" s="177" t="s">
        <v>11</v>
      </c>
      <c r="C230" s="231" t="s">
        <v>47</v>
      </c>
      <c r="D230" s="237">
        <v>29839.8</v>
      </c>
      <c r="E230" s="233">
        <v>5684.05</v>
      </c>
      <c r="F230" s="233">
        <v>11775.25</v>
      </c>
      <c r="G230" s="233">
        <v>147.5</v>
      </c>
      <c r="H230" s="234">
        <v>47446.6</v>
      </c>
    </row>
    <row r="231" spans="1:11" x14ac:dyDescent="0.2">
      <c r="A231" s="227">
        <v>2022</v>
      </c>
      <c r="B231" s="95" t="s">
        <v>2</v>
      </c>
      <c r="C231" s="227" t="s">
        <v>63</v>
      </c>
      <c r="D231" s="235">
        <v>32791.16156009226</v>
      </c>
      <c r="E231" s="229">
        <v>29390.54090336958</v>
      </c>
      <c r="F231" s="229">
        <v>12545.249370001427</v>
      </c>
      <c r="G231" s="229">
        <v>10714.842318373432</v>
      </c>
      <c r="H231" s="236">
        <v>85441.794151836701</v>
      </c>
      <c r="J231" s="172"/>
      <c r="K231" s="172"/>
    </row>
    <row r="232" spans="1:11" x14ac:dyDescent="0.2">
      <c r="A232" s="227">
        <v>2022</v>
      </c>
      <c r="B232" s="95" t="s">
        <v>3</v>
      </c>
      <c r="C232" s="227" t="s">
        <v>63</v>
      </c>
      <c r="D232" s="235">
        <v>38606.936540413211</v>
      </c>
      <c r="E232" s="229">
        <v>31650.725787767198</v>
      </c>
      <c r="F232" s="229">
        <v>16982.03915795893</v>
      </c>
      <c r="G232" s="229">
        <v>15336.337908999942</v>
      </c>
      <c r="H232" s="236">
        <v>102576.03939513928</v>
      </c>
      <c r="J232" s="172"/>
      <c r="K232" s="172"/>
    </row>
    <row r="233" spans="1:11" x14ac:dyDescent="0.2">
      <c r="A233" s="227">
        <v>2022</v>
      </c>
      <c r="B233" s="95" t="s">
        <v>4</v>
      </c>
      <c r="C233" s="227" t="s">
        <v>63</v>
      </c>
      <c r="D233" s="235">
        <v>39672.131808705897</v>
      </c>
      <c r="E233" s="229">
        <v>35640.149016155701</v>
      </c>
      <c r="F233" s="229">
        <v>18246.716652590894</v>
      </c>
      <c r="G233" s="229">
        <v>16638.10380595173</v>
      </c>
      <c r="H233" s="236">
        <v>110197.10128340423</v>
      </c>
      <c r="J233" s="172"/>
      <c r="K233" s="172"/>
    </row>
    <row r="234" spans="1:11" x14ac:dyDescent="0.2">
      <c r="A234" s="227">
        <v>2022</v>
      </c>
      <c r="B234" s="95" t="s">
        <v>5</v>
      </c>
      <c r="C234" s="227" t="s">
        <v>63</v>
      </c>
      <c r="D234" s="235">
        <v>40677.962026991212</v>
      </c>
      <c r="E234" s="229">
        <v>24744.725935979768</v>
      </c>
      <c r="F234" s="229">
        <v>14035.277209655949</v>
      </c>
      <c r="G234" s="229">
        <v>14038.770997893942</v>
      </c>
      <c r="H234" s="236">
        <v>93496.73617052086</v>
      </c>
      <c r="J234" s="172"/>
      <c r="K234" s="172"/>
    </row>
    <row r="235" spans="1:11" x14ac:dyDescent="0.2">
      <c r="A235" s="227">
        <v>2022</v>
      </c>
      <c r="B235" s="95" t="s">
        <v>6</v>
      </c>
      <c r="C235" s="227" t="s">
        <v>63</v>
      </c>
      <c r="D235" s="235">
        <v>37802.45427992344</v>
      </c>
      <c r="E235" s="229">
        <v>26709.299299635048</v>
      </c>
      <c r="F235" s="229">
        <v>12969.011793191465</v>
      </c>
      <c r="G235" s="229">
        <v>14033.189770226461</v>
      </c>
      <c r="H235" s="236">
        <v>91513.955142976396</v>
      </c>
      <c r="J235" s="172"/>
      <c r="K235" s="172"/>
    </row>
    <row r="236" spans="1:11" x14ac:dyDescent="0.2">
      <c r="A236" s="227">
        <v>2022</v>
      </c>
      <c r="B236" s="95" t="s">
        <v>7</v>
      </c>
      <c r="C236" s="227" t="s">
        <v>63</v>
      </c>
      <c r="D236" s="235">
        <v>33840.374279236392</v>
      </c>
      <c r="E236" s="229">
        <v>29184.534088701937</v>
      </c>
      <c r="F236" s="229">
        <v>15205.147626531078</v>
      </c>
      <c r="G236" s="229">
        <v>15869.7398816144</v>
      </c>
      <c r="H236" s="236">
        <v>94099.795876083808</v>
      </c>
      <c r="J236" s="172"/>
      <c r="K236" s="172"/>
    </row>
    <row r="237" spans="1:11" x14ac:dyDescent="0.2">
      <c r="A237" s="227">
        <v>2022</v>
      </c>
      <c r="B237" s="95" t="s">
        <v>8</v>
      </c>
      <c r="C237" s="227" t="s">
        <v>63</v>
      </c>
      <c r="D237" s="235">
        <v>35807.130309662854</v>
      </c>
      <c r="E237" s="229">
        <v>27086.195728365386</v>
      </c>
      <c r="F237" s="229">
        <v>15450.344253702639</v>
      </c>
      <c r="G237" s="229">
        <v>15564.538134995759</v>
      </c>
      <c r="H237" s="236">
        <v>93908.208426726647</v>
      </c>
      <c r="J237" s="172"/>
      <c r="K237" s="172"/>
    </row>
    <row r="238" spans="1:11" x14ac:dyDescent="0.2">
      <c r="A238" s="227">
        <v>2022</v>
      </c>
      <c r="B238" s="95" t="s">
        <v>9</v>
      </c>
      <c r="C238" s="227" t="s">
        <v>63</v>
      </c>
      <c r="D238" s="235">
        <v>42679.476904451098</v>
      </c>
      <c r="E238" s="229">
        <v>30684.798244165511</v>
      </c>
      <c r="F238" s="229">
        <v>16843.960824090052</v>
      </c>
      <c r="G238" s="229">
        <v>17753.489542760122</v>
      </c>
      <c r="H238" s="236">
        <v>107961.72551546679</v>
      </c>
      <c r="J238" s="172"/>
      <c r="K238" s="172"/>
    </row>
    <row r="239" spans="1:11" x14ac:dyDescent="0.2">
      <c r="A239" s="227">
        <v>2022</v>
      </c>
      <c r="B239" s="95" t="s">
        <v>10</v>
      </c>
      <c r="C239" s="227" t="s">
        <v>63</v>
      </c>
      <c r="D239" s="235">
        <v>46714.351992687829</v>
      </c>
      <c r="E239" s="229">
        <v>31477.533110847184</v>
      </c>
      <c r="F239" s="229">
        <v>16971.880213464152</v>
      </c>
      <c r="G239" s="229">
        <v>7275.361550202324</v>
      </c>
      <c r="H239" s="236">
        <v>102439.1268672015</v>
      </c>
      <c r="J239" s="172"/>
      <c r="K239" s="172"/>
    </row>
    <row r="240" spans="1:11" x14ac:dyDescent="0.2">
      <c r="A240" s="227">
        <v>2022</v>
      </c>
      <c r="B240" s="95" t="s">
        <v>11</v>
      </c>
      <c r="C240" s="227" t="s">
        <v>63</v>
      </c>
      <c r="D240" s="235">
        <v>43412.34632330569</v>
      </c>
      <c r="E240" s="229">
        <v>30469.223608132321</v>
      </c>
      <c r="F240" s="229">
        <v>16722.38111178382</v>
      </c>
      <c r="G240" s="229">
        <v>7072.1847713758343</v>
      </c>
      <c r="H240" s="236">
        <v>97676.13581459767</v>
      </c>
      <c r="J240" s="172"/>
      <c r="K240" s="172"/>
    </row>
    <row r="241" spans="1:11" x14ac:dyDescent="0.2">
      <c r="A241" s="227">
        <v>2022</v>
      </c>
      <c r="B241" s="95" t="s">
        <v>12</v>
      </c>
      <c r="C241" s="227" t="s">
        <v>63</v>
      </c>
      <c r="D241" s="235">
        <v>46509.898126907785</v>
      </c>
      <c r="E241" s="229">
        <v>36055.858164197925</v>
      </c>
      <c r="F241" s="229">
        <v>17647.231298552237</v>
      </c>
      <c r="G241" s="229">
        <v>7708.3529194119255</v>
      </c>
      <c r="H241" s="236">
        <v>107921.34050906988</v>
      </c>
      <c r="K241" s="172"/>
    </row>
    <row r="242" spans="1:11" x14ac:dyDescent="0.2">
      <c r="A242" s="227">
        <v>2022</v>
      </c>
      <c r="B242" s="95" t="s">
        <v>13</v>
      </c>
      <c r="C242" s="227" t="s">
        <v>63</v>
      </c>
      <c r="D242" s="235">
        <v>39164.542847622317</v>
      </c>
      <c r="E242" s="229">
        <v>35926.436112682451</v>
      </c>
      <c r="F242" s="229">
        <v>17258.640488477362</v>
      </c>
      <c r="G242" s="229">
        <v>4858.3683981941294</v>
      </c>
      <c r="H242" s="236">
        <v>97207.987846976263</v>
      </c>
      <c r="K242" s="172"/>
    </row>
    <row r="243" spans="1:11" x14ac:dyDescent="0.2">
      <c r="A243" s="227">
        <v>2023</v>
      </c>
      <c r="B243" s="95" t="s">
        <v>2</v>
      </c>
      <c r="C243" s="227" t="s">
        <v>63</v>
      </c>
      <c r="D243" s="235">
        <v>34653.769999999997</v>
      </c>
      <c r="E243" s="229">
        <v>22915.760155527627</v>
      </c>
      <c r="F243" s="229">
        <v>13442.585101440818</v>
      </c>
      <c r="G243" s="229">
        <v>1075.0755584481649</v>
      </c>
      <c r="H243" s="236">
        <v>72087.190815416616</v>
      </c>
      <c r="K243" s="172"/>
    </row>
    <row r="244" spans="1:11" x14ac:dyDescent="0.2">
      <c r="A244" s="227">
        <v>2023</v>
      </c>
      <c r="B244" s="95" t="s">
        <v>3</v>
      </c>
      <c r="C244" s="227" t="s">
        <v>63</v>
      </c>
      <c r="D244" s="235">
        <v>48375.94</v>
      </c>
      <c r="E244" s="229">
        <v>27090.990157771892</v>
      </c>
      <c r="F244" s="229">
        <v>13201.873378517887</v>
      </c>
      <c r="G244" s="229">
        <v>2670.8443736253871</v>
      </c>
      <c r="H244" s="236">
        <v>91339.647909915162</v>
      </c>
      <c r="K244" s="172"/>
    </row>
    <row r="245" spans="1:11" ht="15" x14ac:dyDescent="0.2">
      <c r="A245" s="227">
        <v>2023</v>
      </c>
      <c r="B245" s="95" t="s">
        <v>4</v>
      </c>
      <c r="C245" s="227" t="s">
        <v>76</v>
      </c>
      <c r="D245" s="235">
        <v>41040.759999999995</v>
      </c>
      <c r="E245" s="229">
        <v>33560.850298038509</v>
      </c>
      <c r="F245" s="229">
        <v>19130.263195834643</v>
      </c>
      <c r="G245" s="229">
        <v>2869.5453222017745</v>
      </c>
      <c r="H245" s="236">
        <v>96601.418816074918</v>
      </c>
      <c r="K245" s="172"/>
    </row>
    <row r="246" spans="1:11" ht="15" x14ac:dyDescent="0.2">
      <c r="A246" s="227">
        <v>2023</v>
      </c>
      <c r="B246" s="95" t="s">
        <v>5</v>
      </c>
      <c r="C246" s="227" t="s">
        <v>76</v>
      </c>
      <c r="D246" s="235">
        <v>34283.42</v>
      </c>
      <c r="E246" s="229">
        <v>28063.229388661966</v>
      </c>
      <c r="F246" s="229">
        <v>17959.463324206652</v>
      </c>
      <c r="G246" s="229">
        <v>1664.7847457246735</v>
      </c>
      <c r="H246" s="236">
        <v>81970.897458593288</v>
      </c>
      <c r="K246" s="172"/>
    </row>
    <row r="247" spans="1:11" ht="15" x14ac:dyDescent="0.2">
      <c r="A247" s="227">
        <v>2023</v>
      </c>
      <c r="B247" s="95" t="s">
        <v>6</v>
      </c>
      <c r="C247" s="227" t="s">
        <v>76</v>
      </c>
      <c r="D247" s="235">
        <v>42890.729999999996</v>
      </c>
      <c r="E247" s="229">
        <v>29723.785</v>
      </c>
      <c r="F247" s="229">
        <v>20342.375000000004</v>
      </c>
      <c r="G247" s="229">
        <v>1927.95</v>
      </c>
      <c r="H247" s="236">
        <v>94884.84</v>
      </c>
      <c r="K247" s="172"/>
    </row>
    <row r="248" spans="1:11" ht="15" x14ac:dyDescent="0.2">
      <c r="A248" s="227">
        <v>2023</v>
      </c>
      <c r="B248" s="95" t="s">
        <v>7</v>
      </c>
      <c r="C248" s="227" t="s">
        <v>76</v>
      </c>
      <c r="D248" s="235">
        <v>38398.770000000004</v>
      </c>
      <c r="E248" s="229">
        <v>27282.595000000001</v>
      </c>
      <c r="F248" s="229">
        <v>18336.39</v>
      </c>
      <c r="G248" s="229">
        <v>1369.1</v>
      </c>
      <c r="H248" s="236">
        <v>85386.85500000001</v>
      </c>
      <c r="K248" s="172"/>
    </row>
    <row r="249" spans="1:11" ht="15" x14ac:dyDescent="0.2">
      <c r="A249" s="227">
        <v>2023</v>
      </c>
      <c r="B249" s="95" t="s">
        <v>8</v>
      </c>
      <c r="C249" s="227" t="s">
        <v>76</v>
      </c>
      <c r="D249" s="235">
        <v>37861.22</v>
      </c>
      <c r="E249" s="229">
        <v>32204.089999999997</v>
      </c>
      <c r="F249" s="229">
        <v>16513.91</v>
      </c>
      <c r="G249" s="229">
        <v>1479.35</v>
      </c>
      <c r="H249" s="236">
        <v>88058.57</v>
      </c>
      <c r="K249" s="172"/>
    </row>
    <row r="250" spans="1:11" ht="15" x14ac:dyDescent="0.2">
      <c r="A250" s="227">
        <v>2023</v>
      </c>
      <c r="B250" s="95" t="s">
        <v>9</v>
      </c>
      <c r="C250" s="227" t="s">
        <v>76</v>
      </c>
      <c r="D250" s="235">
        <v>38661.26</v>
      </c>
      <c r="E250" s="229">
        <v>32415.705000000002</v>
      </c>
      <c r="F250" s="229">
        <v>14606.195</v>
      </c>
      <c r="G250" s="229">
        <v>2205.8000000000002</v>
      </c>
      <c r="H250" s="236">
        <v>87888.960000000006</v>
      </c>
      <c r="K250" s="172"/>
    </row>
    <row r="251" spans="1:11" ht="15" x14ac:dyDescent="0.2">
      <c r="A251" s="227">
        <v>2023</v>
      </c>
      <c r="B251" s="95" t="s">
        <v>10</v>
      </c>
      <c r="C251" s="227" t="s">
        <v>76</v>
      </c>
      <c r="D251" s="235">
        <v>42490.020000000004</v>
      </c>
      <c r="E251" s="229">
        <v>34037.760000000002</v>
      </c>
      <c r="F251" s="229">
        <v>13530.11</v>
      </c>
      <c r="G251" s="229">
        <v>2727</v>
      </c>
      <c r="H251" s="236">
        <v>92784.89</v>
      </c>
      <c r="K251" s="172"/>
    </row>
    <row r="252" spans="1:11" ht="15" x14ac:dyDescent="0.2">
      <c r="A252" s="231">
        <v>2023</v>
      </c>
      <c r="B252" s="177" t="s">
        <v>11</v>
      </c>
      <c r="C252" s="231" t="s">
        <v>76</v>
      </c>
      <c r="D252" s="237">
        <v>37858.379999999997</v>
      </c>
      <c r="E252" s="233">
        <v>32923.114243068208</v>
      </c>
      <c r="F252" s="233">
        <v>14094.666969236996</v>
      </c>
      <c r="G252" s="233">
        <v>2172.1387876947988</v>
      </c>
      <c r="H252" s="238">
        <v>87048.3</v>
      </c>
      <c r="K252" s="172"/>
    </row>
    <row r="253" spans="1:11" ht="12.75" x14ac:dyDescent="0.2">
      <c r="A253" s="61"/>
      <c r="B253" s="77"/>
      <c r="C253" s="61"/>
      <c r="D253" s="130"/>
      <c r="E253" s="115"/>
      <c r="F253" s="115"/>
      <c r="G253" s="115"/>
      <c r="H253" s="115"/>
      <c r="K253" s="172"/>
    </row>
    <row r="254" spans="1:11" x14ac:dyDescent="0.25">
      <c r="A254" s="116"/>
      <c r="B254" s="138"/>
      <c r="C254" s="136"/>
      <c r="D254" s="117"/>
      <c r="E254" s="117"/>
      <c r="F254" s="117"/>
      <c r="G254" s="117"/>
      <c r="H254" s="117"/>
    </row>
    <row r="255" spans="1:11" ht="12.75" x14ac:dyDescent="0.2">
      <c r="A255" s="125" t="s">
        <v>55</v>
      </c>
      <c r="B255" s="126"/>
      <c r="C255" s="126"/>
      <c r="D255" s="127"/>
      <c r="E255" s="127"/>
      <c r="F255" s="127"/>
      <c r="G255" s="127"/>
      <c r="H255" s="128"/>
    </row>
    <row r="256" spans="1:11" ht="12.75" x14ac:dyDescent="0.2">
      <c r="A256" s="106" t="s">
        <v>46</v>
      </c>
      <c r="B256" s="137"/>
      <c r="C256" s="137"/>
      <c r="D256" s="136"/>
      <c r="E256" s="136"/>
      <c r="F256" s="136"/>
      <c r="G256" s="136"/>
      <c r="H256" s="107"/>
    </row>
    <row r="257" spans="1:8" ht="12.75" x14ac:dyDescent="0.2">
      <c r="A257" s="351" t="s">
        <v>58</v>
      </c>
      <c r="B257" s="352"/>
      <c r="C257" s="352"/>
      <c r="D257" s="352"/>
      <c r="E257" s="352"/>
      <c r="F257" s="352"/>
      <c r="G257" s="352"/>
      <c r="H257" s="353"/>
    </row>
    <row r="258" spans="1:8" ht="12.75" x14ac:dyDescent="0.2">
      <c r="A258" s="351"/>
      <c r="B258" s="352"/>
      <c r="C258" s="352"/>
      <c r="D258" s="352"/>
      <c r="E258" s="352"/>
      <c r="F258" s="352"/>
      <c r="G258" s="352"/>
      <c r="H258" s="353"/>
    </row>
    <row r="259" spans="1:8" ht="12.75" x14ac:dyDescent="0.2">
      <c r="A259" s="108" t="s">
        <v>33</v>
      </c>
      <c r="B259" s="135"/>
      <c r="C259" s="135"/>
      <c r="D259" s="134"/>
      <c r="E259" s="134"/>
      <c r="F259" s="134"/>
      <c r="G259" s="134"/>
      <c r="H259" s="109"/>
    </row>
    <row r="260" spans="1:8" ht="12.75" x14ac:dyDescent="0.2">
      <c r="A260" s="354" t="s">
        <v>59</v>
      </c>
      <c r="B260" s="355"/>
      <c r="C260" s="355"/>
      <c r="D260" s="355"/>
      <c r="E260" s="355"/>
      <c r="F260" s="355"/>
      <c r="G260" s="355"/>
      <c r="H260" s="356"/>
    </row>
    <row r="261" spans="1:8" ht="12.75" x14ac:dyDescent="0.2">
      <c r="A261" s="354"/>
      <c r="B261" s="355"/>
      <c r="C261" s="355"/>
      <c r="D261" s="355"/>
      <c r="E261" s="355"/>
      <c r="F261" s="355"/>
      <c r="G261" s="355"/>
      <c r="H261" s="356"/>
    </row>
    <row r="262" spans="1:8" ht="16.5" customHeight="1" x14ac:dyDescent="0.2">
      <c r="A262" s="354"/>
      <c r="B262" s="355"/>
      <c r="C262" s="355"/>
      <c r="D262" s="355"/>
      <c r="E262" s="355"/>
      <c r="F262" s="355"/>
      <c r="G262" s="355"/>
      <c r="H262" s="356"/>
    </row>
    <row r="263" spans="1:8" ht="41.25" customHeight="1" x14ac:dyDescent="0.2">
      <c r="A263" s="351" t="s">
        <v>79</v>
      </c>
      <c r="B263" s="355"/>
      <c r="C263" s="355"/>
      <c r="D263" s="355"/>
      <c r="E263" s="355"/>
      <c r="F263" s="355"/>
      <c r="G263" s="355"/>
      <c r="H263" s="356"/>
    </row>
    <row r="264" spans="1:8" ht="18" customHeight="1" x14ac:dyDescent="0.2">
      <c r="A264" s="349" t="str">
        <f>'Anexo 1'!A38</f>
        <v>Actualizado el 11 de diciembre de 2023</v>
      </c>
      <c r="B264" s="350"/>
      <c r="C264" s="350"/>
      <c r="D264" s="350"/>
      <c r="E264" s="133"/>
      <c r="F264" s="133"/>
      <c r="G264" s="133"/>
      <c r="H264" s="110"/>
    </row>
    <row r="265" spans="1:8" ht="6" customHeight="1" x14ac:dyDescent="0.25">
      <c r="A265" s="111"/>
      <c r="B265" s="112"/>
      <c r="C265" s="112"/>
      <c r="D265" s="113"/>
      <c r="E265" s="113"/>
      <c r="F265" s="113"/>
      <c r="G265" s="113"/>
      <c r="H265" s="114"/>
    </row>
  </sheetData>
  <mergeCells count="14">
    <mergeCell ref="A264:D264"/>
    <mergeCell ref="D9:D10"/>
    <mergeCell ref="E9:E10"/>
    <mergeCell ref="F9:F10"/>
    <mergeCell ref="G9:G10"/>
    <mergeCell ref="A257:H258"/>
    <mergeCell ref="A260:H262"/>
    <mergeCell ref="A263:H263"/>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A9" sqref="A9"/>
    </sheetView>
  </sheetViews>
  <sheetFormatPr baseColWidth="10" defaultRowHeight="12.75" x14ac:dyDescent="0.2"/>
  <cols>
    <col min="1" max="1" width="15.85546875" customWidth="1"/>
    <col min="2" max="2" width="7.28515625" customWidth="1"/>
    <col min="3" max="3" width="11" customWidth="1"/>
    <col min="4" max="4" width="7.28515625" customWidth="1"/>
    <col min="5" max="6" width="1" customWidth="1"/>
    <col min="7" max="7" width="2.28515625" customWidth="1"/>
    <col min="8" max="8" width="6.140625" customWidth="1"/>
    <col min="9" max="9" width="6.7109375" customWidth="1"/>
    <col min="10" max="10" width="8.28515625" customWidth="1"/>
    <col min="11" max="12" width="1.42578125" customWidth="1"/>
    <col min="13" max="13" width="10.85546875" customWidth="1"/>
    <col min="14" max="29" width="11.42578125" style="45"/>
  </cols>
  <sheetData>
    <row r="1" spans="1:29" ht="63.75" customHeight="1" x14ac:dyDescent="0.2"/>
    <row r="2" spans="1:29" ht="12.75" customHeight="1" x14ac:dyDescent="0.2"/>
    <row r="3" spans="1:29" ht="17.25" customHeight="1" x14ac:dyDescent="0.2">
      <c r="A3" s="265" t="s">
        <v>41</v>
      </c>
      <c r="B3" s="265"/>
      <c r="C3" s="265"/>
      <c r="D3" s="265"/>
      <c r="E3" s="265"/>
      <c r="F3" s="265"/>
      <c r="G3" s="265"/>
      <c r="H3" s="265"/>
      <c r="I3" s="265"/>
      <c r="J3" s="265"/>
      <c r="K3" s="265"/>
      <c r="L3" s="265"/>
      <c r="M3" s="265"/>
    </row>
    <row r="4" spans="1:29" ht="15.75" customHeight="1" x14ac:dyDescent="0.2">
      <c r="A4" s="265"/>
      <c r="B4" s="265"/>
      <c r="C4" s="265"/>
      <c r="D4" s="265"/>
      <c r="E4" s="265"/>
      <c r="F4" s="265"/>
      <c r="G4" s="265"/>
      <c r="H4" s="265"/>
      <c r="I4" s="265"/>
      <c r="J4" s="265"/>
      <c r="K4" s="265"/>
      <c r="L4" s="265"/>
      <c r="M4" s="265"/>
    </row>
    <row r="5" spans="1:29" s="21" customFormat="1" ht="49.5" customHeight="1" x14ac:dyDescent="0.2">
      <c r="A5" s="314" t="s">
        <v>97</v>
      </c>
      <c r="B5" s="314"/>
      <c r="C5" s="314"/>
      <c r="D5" s="314"/>
      <c r="E5" s="314"/>
      <c r="F5" s="314"/>
      <c r="G5" s="314"/>
      <c r="H5" s="314"/>
      <c r="I5" s="314"/>
      <c r="J5" s="314"/>
      <c r="K5" s="314"/>
      <c r="L5" s="314"/>
      <c r="M5" s="315"/>
      <c r="N5" s="140"/>
      <c r="O5" s="140"/>
      <c r="P5" s="140"/>
      <c r="Q5" s="140"/>
      <c r="R5" s="140"/>
      <c r="S5" s="140"/>
      <c r="T5" s="140"/>
      <c r="U5" s="140"/>
      <c r="V5" s="140"/>
      <c r="W5" s="140"/>
      <c r="X5" s="140"/>
      <c r="Y5" s="140"/>
      <c r="Z5" s="140"/>
      <c r="AA5" s="140"/>
      <c r="AB5" s="140"/>
      <c r="AC5" s="140"/>
    </row>
    <row r="6" spans="1:29" s="21" customFormat="1" ht="12" customHeight="1" x14ac:dyDescent="0.2">
      <c r="A6" s="158"/>
      <c r="B6" s="158"/>
      <c r="C6" s="158"/>
      <c r="D6" s="158"/>
      <c r="E6" s="158"/>
      <c r="F6" s="158"/>
      <c r="G6" s="158"/>
      <c r="H6" s="158"/>
      <c r="I6" s="361" t="s">
        <v>72</v>
      </c>
      <c r="J6" s="361"/>
      <c r="K6" s="158"/>
      <c r="N6" s="140"/>
      <c r="O6" s="140"/>
      <c r="P6" s="140"/>
      <c r="Q6" s="140"/>
      <c r="R6" s="140"/>
      <c r="S6" s="140"/>
      <c r="T6" s="140"/>
      <c r="U6" s="140"/>
      <c r="V6" s="140"/>
      <c r="W6" s="140"/>
      <c r="X6" s="140"/>
      <c r="Y6" s="140"/>
      <c r="Z6" s="140"/>
      <c r="AA6" s="140"/>
      <c r="AB6" s="140"/>
      <c r="AC6" s="140"/>
    </row>
    <row r="7" spans="1:29" ht="21" customHeight="1" x14ac:dyDescent="0.2">
      <c r="A7" s="362" t="s">
        <v>69</v>
      </c>
      <c r="B7" s="357" t="s">
        <v>14</v>
      </c>
      <c r="C7" s="357"/>
      <c r="D7" s="357"/>
      <c r="E7" s="357"/>
      <c r="F7" s="357"/>
      <c r="G7" s="357"/>
      <c r="H7" s="357" t="s">
        <v>70</v>
      </c>
      <c r="I7" s="357"/>
      <c r="J7" s="357"/>
      <c r="K7" s="357"/>
      <c r="L7" s="357"/>
      <c r="M7" s="358"/>
    </row>
    <row r="8" spans="1:29" ht="36.75" customHeight="1" thickBot="1" x14ac:dyDescent="0.25">
      <c r="A8" s="363"/>
      <c r="B8" s="359" t="s">
        <v>98</v>
      </c>
      <c r="C8" s="359"/>
      <c r="D8" s="359"/>
      <c r="E8" s="359"/>
      <c r="F8" s="359"/>
      <c r="G8" s="359"/>
      <c r="H8" s="359" t="s">
        <v>99</v>
      </c>
      <c r="I8" s="359"/>
      <c r="J8" s="359"/>
      <c r="K8" s="359"/>
      <c r="L8" s="359"/>
      <c r="M8" s="360"/>
    </row>
    <row r="9" spans="1:29" ht="15" customHeight="1" thickTop="1" x14ac:dyDescent="0.2">
      <c r="A9" s="167" t="s">
        <v>71</v>
      </c>
      <c r="B9" s="153"/>
      <c r="C9" s="154">
        <v>-3.6166737841978573</v>
      </c>
      <c r="D9" s="155"/>
      <c r="F9" s="154"/>
      <c r="G9" s="153"/>
      <c r="H9" s="153"/>
      <c r="I9" s="154">
        <v>-0.15158466236101731</v>
      </c>
      <c r="J9" s="93"/>
      <c r="K9" s="93"/>
      <c r="L9" s="154"/>
      <c r="M9" s="156"/>
      <c r="N9" s="142"/>
    </row>
    <row r="10" spans="1:29" ht="15" customHeight="1" x14ac:dyDescent="0.2">
      <c r="A10" s="167" t="s">
        <v>28</v>
      </c>
      <c r="B10" s="153"/>
      <c r="C10" s="93">
        <v>1.6576557890211348</v>
      </c>
      <c r="D10" s="155"/>
      <c r="F10" s="58"/>
      <c r="G10" s="153"/>
      <c r="H10" s="153"/>
      <c r="I10" s="93">
        <v>2.9850257809697354</v>
      </c>
      <c r="J10" s="93"/>
      <c r="K10" s="93"/>
      <c r="L10" s="93"/>
      <c r="M10" s="94"/>
      <c r="N10" s="142"/>
      <c r="P10" s="173"/>
    </row>
    <row r="11" spans="1:29" ht="15" customHeight="1" x14ac:dyDescent="0.2">
      <c r="A11" s="168" t="s">
        <v>32</v>
      </c>
      <c r="B11" s="153"/>
      <c r="C11" s="93">
        <v>19.314130438695571</v>
      </c>
      <c r="D11" s="155"/>
      <c r="F11" s="58"/>
      <c r="G11" s="153"/>
      <c r="H11" s="153"/>
      <c r="I11" s="93">
        <v>13.201301901014475</v>
      </c>
      <c r="J11" s="93"/>
      <c r="K11" s="93"/>
      <c r="L11" s="93"/>
      <c r="M11" s="94"/>
      <c r="N11" s="142"/>
      <c r="P11" s="173"/>
    </row>
    <row r="12" spans="1:29" ht="15" customHeight="1" x14ac:dyDescent="0.2">
      <c r="A12" s="168" t="s">
        <v>31</v>
      </c>
      <c r="B12" s="153"/>
      <c r="C12" s="93">
        <v>-13.11184693494684</v>
      </c>
      <c r="D12" s="155"/>
      <c r="F12" s="58"/>
      <c r="G12" s="153"/>
      <c r="H12" s="153"/>
      <c r="I12" s="93">
        <v>-6.9306723490317381</v>
      </c>
      <c r="J12" s="93"/>
      <c r="K12" s="93"/>
      <c r="L12" s="93"/>
      <c r="M12" s="94"/>
      <c r="N12" s="142"/>
      <c r="P12" s="173"/>
    </row>
    <row r="13" spans="1:29" ht="15" customHeight="1" x14ac:dyDescent="0.2">
      <c r="A13" s="167" t="s">
        <v>29</v>
      </c>
      <c r="B13" s="153"/>
      <c r="C13" s="93">
        <v>-0.43857341750617707</v>
      </c>
      <c r="D13" s="155"/>
      <c r="F13" s="93"/>
      <c r="G13" s="153"/>
      <c r="H13" s="153"/>
      <c r="I13" s="93">
        <v>7.7500407094543959</v>
      </c>
      <c r="J13" s="93"/>
      <c r="K13" s="93"/>
      <c r="L13" s="93"/>
      <c r="M13" s="94"/>
      <c r="N13" s="142"/>
      <c r="P13" s="173"/>
    </row>
    <row r="14" spans="1:29" ht="15" customHeight="1" x14ac:dyDescent="0.2">
      <c r="A14" s="169" t="s">
        <v>30</v>
      </c>
      <c r="B14" s="153"/>
      <c r="C14" s="93">
        <v>-13.476548573859006</v>
      </c>
      <c r="D14" s="155"/>
      <c r="F14" s="93"/>
      <c r="G14" s="153"/>
      <c r="H14" s="153"/>
      <c r="I14" s="93">
        <v>-6.5611996112457973</v>
      </c>
      <c r="J14" s="93"/>
      <c r="K14" s="93"/>
      <c r="L14" s="93"/>
      <c r="M14" s="94"/>
      <c r="N14" s="142"/>
      <c r="P14" s="173"/>
    </row>
    <row r="15" spans="1:29" ht="15" customHeight="1" x14ac:dyDescent="0.2">
      <c r="A15" s="170" t="s">
        <v>25</v>
      </c>
      <c r="B15" s="165"/>
      <c r="C15" s="163">
        <v>-68.437875341498668</v>
      </c>
      <c r="D15" s="166"/>
      <c r="E15" s="151"/>
      <c r="F15" s="163"/>
      <c r="G15" s="165"/>
      <c r="H15" s="165"/>
      <c r="I15" s="163">
        <v>-66.949057407882592</v>
      </c>
      <c r="J15" s="163"/>
      <c r="K15" s="163"/>
      <c r="L15" s="163"/>
      <c r="M15" s="164"/>
      <c r="N15" s="142"/>
      <c r="P15" s="173"/>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7" t="s">
        <v>53</v>
      </c>
      <c r="B18" s="278"/>
      <c r="C18" s="278"/>
      <c r="D18" s="278"/>
      <c r="E18" s="278"/>
      <c r="F18" s="278"/>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74" t="s">
        <v>58</v>
      </c>
      <c r="B21" s="275"/>
      <c r="C21" s="275"/>
      <c r="D21" s="275"/>
      <c r="E21" s="275"/>
      <c r="F21" s="275"/>
      <c r="G21" s="275"/>
      <c r="H21" s="275"/>
      <c r="I21" s="275"/>
      <c r="J21" s="275"/>
      <c r="K21" s="275"/>
      <c r="L21" s="275"/>
      <c r="M21" s="276"/>
    </row>
    <row r="22" spans="1:13" ht="27.75" customHeight="1" x14ac:dyDescent="0.2">
      <c r="A22" s="274" t="s">
        <v>68</v>
      </c>
      <c r="B22" s="275"/>
      <c r="C22" s="275"/>
      <c r="D22" s="275"/>
      <c r="E22" s="275"/>
      <c r="F22" s="275"/>
      <c r="G22" s="275"/>
      <c r="H22" s="275"/>
      <c r="I22" s="275"/>
      <c r="J22" s="275"/>
      <c r="K22" s="275"/>
      <c r="L22" s="275"/>
      <c r="M22" s="276"/>
    </row>
    <row r="23" spans="1:13" ht="20.25" customHeight="1" x14ac:dyDescent="0.25">
      <c r="A23" s="41" t="str">
        <f>'Anexo 1'!A38</f>
        <v>Actualizado el 11 de diciembre de 2023</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2023-12-06T20:13:43Z</dcterms:modified>
</cp:coreProperties>
</file>