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BACKUP\ANDREA\DANE CENTRAL\ECG - EC\CONCRETO PREMEZCLADO\2026\Septiembre\Publicación\"/>
    </mc:Choice>
  </mc:AlternateContent>
  <xr:revisionPtr revIDLastSave="0" documentId="13_ncr:1_{A6D4A53F-8A81-4861-BA9D-58BFEE962536}" xr6:coauthVersionLast="47" xr6:coauthVersionMax="47" xr10:uidLastSave="{00000000-0000-0000-0000-000000000000}"/>
  <bookViews>
    <workbookView xWindow="-120" yWindow="-120" windowWidth="20730" windowHeight="11040" tabRatio="585" activeTab="1" xr2:uid="{00000000-000D-0000-FFFF-FFFF00000000}"/>
  </bookViews>
  <sheets>
    <sheet name="Contenido" sheetId="10" r:id="rId1"/>
    <sheet name="Anexo 1" sheetId="5" r:id="rId2"/>
    <sheet name="Anexo 2" sheetId="17" r:id="rId3"/>
    <sheet name="Anexo 3" sheetId="18" r:id="rId4"/>
    <sheet name="Anexo 4" sheetId="13" r:id="rId5"/>
    <sheet name="Anexo 5" sheetId="14" r:id="rId6"/>
  </sheets>
  <definedNames>
    <definedName name="_xlnm._FilterDatabase" localSheetId="1" hidden="1">'Anexo 1'!$A$6:$B$7</definedName>
    <definedName name="_xlnm._FilterDatabase" localSheetId="2" hidden="1">'Anexo 2'!$A$7:$BG$7</definedName>
    <definedName name="_xlnm._FilterDatabase" localSheetId="3" hidden="1">'Anexo 3'!$A$7:$AU$7</definedName>
    <definedName name="_xlnm._FilterDatabase" localSheetId="4" hidden="1">'Anexo 4'!$A$8:$H$632</definedName>
    <definedName name="_xlnm._FilterDatabase" localSheetId="5" hidden="1">'Anexo 5'!$A$7:$G$8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77" i="17" l="1"/>
  <c r="A73" i="18" l="1"/>
  <c r="P73" i="18" l="1"/>
  <c r="AT73" i="18" s="1"/>
  <c r="AE73" i="18"/>
  <c r="Q77" i="17"/>
  <c r="AW77" i="17" s="1"/>
  <c r="AG77" i="17"/>
  <c r="A23" i="14"/>
  <c r="A649" i="13"/>
</calcChain>
</file>

<file path=xl/sharedStrings.xml><?xml version="1.0" encoding="utf-8"?>
<sst xmlns="http://schemas.openxmlformats.org/spreadsheetml/2006/main" count="2036" uniqueCount="109">
  <si>
    <t>ESTADÍSTICAS DE CONCRETO PREMEZCLADO -  EC</t>
  </si>
  <si>
    <t>Temática de Construcción</t>
  </si>
  <si>
    <t>1.</t>
  </si>
  <si>
    <t>A1. Evolución de la producción de metros cúbicos de concreto premezclado en el país.</t>
  </si>
  <si>
    <t>2.</t>
  </si>
  <si>
    <t>A2. Evolución metros cúbicos de concreto premezclado por destino.</t>
  </si>
  <si>
    <t>3.</t>
  </si>
  <si>
    <t xml:space="preserve">A3. Evolución metros cúbicos de concreto premezclado por departamento. </t>
  </si>
  <si>
    <t>4.</t>
  </si>
  <si>
    <t xml:space="preserve">A4. Metros cúbicos de concreto premezclado - destino por departamento. </t>
  </si>
  <si>
    <t>5.</t>
  </si>
  <si>
    <t>A5. Cuadro resumen</t>
  </si>
  <si>
    <t>ESTADÍSTICAS DE CONCRETO PREMEZCLADO - EC</t>
  </si>
  <si>
    <t>Año</t>
  </si>
  <si>
    <t>Mes</t>
  </si>
  <si>
    <t>Metros cúbicos</t>
  </si>
  <si>
    <t xml:space="preserve">  Variación  (%)                                                             Producción</t>
  </si>
  <si>
    <t>Producción</t>
  </si>
  <si>
    <t>Anual</t>
  </si>
  <si>
    <t>Año 
corrido</t>
  </si>
  <si>
    <t>Doce 
meses</t>
  </si>
  <si>
    <t>Ene</t>
  </si>
  <si>
    <t>n.d</t>
  </si>
  <si>
    <t>Feb</t>
  </si>
  <si>
    <t>Mar</t>
  </si>
  <si>
    <t>Abr</t>
  </si>
  <si>
    <t>May</t>
  </si>
  <si>
    <t>Jun</t>
  </si>
  <si>
    <t>Jul</t>
  </si>
  <si>
    <t>Ago</t>
  </si>
  <si>
    <t>Sep</t>
  </si>
  <si>
    <t>Oct</t>
  </si>
  <si>
    <t>Nov</t>
  </si>
  <si>
    <t>Dic</t>
  </si>
  <si>
    <r>
      <rPr>
        <b/>
        <sz val="8"/>
        <rFont val="Segoe UI"/>
        <family val="2"/>
      </rPr>
      <t>Fuente:</t>
    </r>
    <r>
      <rPr>
        <sz val="8"/>
        <rFont val="Segoe UI"/>
        <family val="2"/>
      </rPr>
      <t xml:space="preserve"> DANE. </t>
    </r>
  </si>
  <si>
    <t>(-) Sin información</t>
  </si>
  <si>
    <r>
      <rPr>
        <vertAlign val="superscript"/>
        <sz val="8"/>
        <rFont val="Segoe UI"/>
        <family val="2"/>
      </rPr>
      <t xml:space="preserve">p </t>
    </r>
    <r>
      <rPr>
        <sz val="8"/>
        <rFont val="Segoe UI"/>
        <family val="2"/>
      </rPr>
      <t>Cifra provisional</t>
    </r>
  </si>
  <si>
    <t>n.d (no disponible o calculable)</t>
  </si>
  <si>
    <r>
      <rPr>
        <b/>
        <sz val="8"/>
        <rFont val="Segoe UI"/>
        <family val="2"/>
      </rPr>
      <t>NOTA INFORMATIVA</t>
    </r>
    <r>
      <rPr>
        <sz val="8"/>
        <rFont val="Segoe UI"/>
        <family val="2"/>
      </rPr>
      <t>:  a partir de la publicación del 10 de noviembre del 2023 se presentan los resultados de la producción de concreto premezclado en el territorio nacional desde enero de 2022 a septiembre de 2023, con ocasión de la actualización del marco estadístico de la operación estadística (para más detalles, ver nota informativa publicada en la página web).</t>
    </r>
  </si>
  <si>
    <t>Vivienda</t>
  </si>
  <si>
    <t>Obras Civiles (desagregación CPC versión 2.1)</t>
  </si>
  <si>
    <t>Edificaciones</t>
  </si>
  <si>
    <t>Otros*</t>
  </si>
  <si>
    <t>Total</t>
  </si>
  <si>
    <t>VIS</t>
  </si>
  <si>
    <t>No VIS</t>
  </si>
  <si>
    <r>
      <rPr>
        <b/>
        <sz val="8"/>
        <color indexed="8"/>
        <rFont val="Segoe UI"/>
        <family val="2"/>
      </rPr>
      <t xml:space="preserve">Fuente: </t>
    </r>
    <r>
      <rPr>
        <sz val="8"/>
        <color indexed="8"/>
        <rFont val="Segoe UI"/>
        <family val="2"/>
      </rPr>
      <t>DANE.</t>
    </r>
  </si>
  <si>
    <t>P: Cifra provisional.</t>
  </si>
  <si>
    <t xml:space="preserve">*Otros: Incluye la producción de concreto para la cual no es posible identificar su destino o uso final como: mayoristas, intermediarios, comercializadores, distribuidores, transformadores (prefabricados), etc. </t>
  </si>
  <si>
    <r>
      <rPr>
        <b/>
        <sz val="8"/>
        <color theme="1"/>
        <rFont val="Segoe UI"/>
        <family val="2"/>
      </rPr>
      <t>NOTA INFORMATIVA</t>
    </r>
    <r>
      <rPr>
        <sz val="8"/>
        <color theme="1"/>
        <rFont val="Segoe UI"/>
        <family val="2"/>
      </rPr>
      <t>:  A partir de la publicación del 10 de noviembre del 2023 se presentan los resultados de la producción de concreto premezclado en el territorio nacional desde enero de 2022 a septiembre de 2023, con ocasión de la actualización del marco estadístico de la operación estadística (para más detalles, ver nota informativa publicada en la página web).</t>
    </r>
  </si>
  <si>
    <r>
      <rPr>
        <b/>
        <sz val="8"/>
        <color theme="1"/>
        <rFont val="Segoe UI"/>
        <family val="2"/>
      </rPr>
      <t>NOTA INFORMATIVA:</t>
    </r>
    <r>
      <rPr>
        <sz val="8"/>
        <color theme="1"/>
        <rFont val="Segoe UI"/>
        <family val="2"/>
      </rPr>
      <t xml:space="preserve">  A partir de la publicación del 10 de noviembre del 2023 se presentan los resultados de la producción de concreto premezclado en el territorio nacional desde enero de 2022 a septiembre de 2023, con ocasión de la actualización del marco estadístico de la operación estadística (para más detalles, ver nota informativa publicada en la página web).</t>
    </r>
  </si>
  <si>
    <r>
      <rPr>
        <b/>
        <sz val="8"/>
        <color theme="1"/>
        <rFont val="Segoe UI"/>
        <family val="2"/>
      </rPr>
      <t>Grupo 530201</t>
    </r>
    <r>
      <rPr>
        <sz val="8"/>
        <color theme="1"/>
        <rFont val="Segoe UI"/>
        <family val="2"/>
      </rPr>
      <t>. Carreteras, calles, vías férreas y pistas de aterrizaje, puentes, carreteras elevadas y túneles.</t>
    </r>
  </si>
  <si>
    <r>
      <rPr>
        <b/>
        <sz val="8"/>
        <color theme="1"/>
        <rFont val="Segoe UI"/>
        <family val="2"/>
      </rPr>
      <t>Grupo 530202</t>
    </r>
    <r>
      <rPr>
        <sz val="8"/>
        <color theme="1"/>
        <rFont val="Segoe UI"/>
        <family val="2"/>
      </rPr>
      <t>. Puertos, canales, presas, sistemas de riego y otras obras hidráulicas (acueductos).</t>
    </r>
  </si>
  <si>
    <r>
      <rPr>
        <b/>
        <sz val="8"/>
        <color theme="1"/>
        <rFont val="Segoe UI"/>
        <family val="2"/>
      </rPr>
      <t>Grupo 530203</t>
    </r>
    <r>
      <rPr>
        <sz val="8"/>
        <color theme="1"/>
        <rFont val="Segoe UI"/>
        <family val="2"/>
      </rPr>
      <t>. Tuberías para la conducción de gas a larga distancia, líneas de comunicación y cables de poder; tuberías y cables locales, y obras conexas.</t>
    </r>
  </si>
  <si>
    <r>
      <rPr>
        <b/>
        <sz val="8"/>
        <color theme="1"/>
        <rFont val="Segoe UI"/>
        <family val="2"/>
      </rPr>
      <t>Grupo 530204</t>
    </r>
    <r>
      <rPr>
        <sz val="8"/>
        <color theme="1"/>
        <rFont val="Segoe UI"/>
        <family val="2"/>
      </rPr>
      <t>. Construcciones en minas y plantas industriales.</t>
    </r>
  </si>
  <si>
    <r>
      <rPr>
        <b/>
        <sz val="8"/>
        <color theme="1"/>
        <rFont val="Segoe UI"/>
        <family val="2"/>
      </rPr>
      <t>Grupo 530205</t>
    </r>
    <r>
      <rPr>
        <sz val="8"/>
        <color theme="1"/>
        <rFont val="Segoe UI"/>
        <family val="2"/>
      </rPr>
      <t>. Instalaciones al aire libre para deportes y esparcimiento; y otras obras de ingeniería civil</t>
    </r>
  </si>
  <si>
    <t>Metros cúbicos 
Producción</t>
  </si>
  <si>
    <t>Variación (%)  
Anual</t>
  </si>
  <si>
    <t>Variación (%)  
Año corrido</t>
  </si>
  <si>
    <t>Variación (%)  
Doce meses</t>
  </si>
  <si>
    <t>Antioquia</t>
  </si>
  <si>
    <t>Atlántico</t>
  </si>
  <si>
    <r>
      <t>Bogotá, D.C.</t>
    </r>
    <r>
      <rPr>
        <b/>
        <vertAlign val="superscript"/>
        <sz val="9"/>
        <color indexed="8"/>
        <rFont val="Segoe UI"/>
        <family val="2"/>
      </rPr>
      <t>1</t>
    </r>
  </si>
  <si>
    <t>Bolívar</t>
  </si>
  <si>
    <t>Boyacá</t>
  </si>
  <si>
    <t>Cundinamarca</t>
  </si>
  <si>
    <t>Magdalena</t>
  </si>
  <si>
    <t>Santander</t>
  </si>
  <si>
    <t>Tolima</t>
  </si>
  <si>
    <t>Valle del Cauca</t>
  </si>
  <si>
    <r>
      <t>Resto</t>
    </r>
    <r>
      <rPr>
        <b/>
        <vertAlign val="superscript"/>
        <sz val="9"/>
        <color indexed="8"/>
        <rFont val="Segoe UI"/>
        <family val="2"/>
      </rPr>
      <t>2</t>
    </r>
  </si>
  <si>
    <t>1 :  Incluye la producción de concreto con destino a Bogotá, Soacha, Funza, Chía y Mosquera.</t>
  </si>
  <si>
    <t>2: En resto se encuentran agrupados los departamentos con menos de tres fuentes de información. (Amazonas, Arauca, Caldas, Caquetá, Casanare, Cauca, Cesar, Chocó, Córdoba, Guainía, Guaviare, Huila, La Guajira, Meta, N. de Santander, Nariño, Putumayo, Quindío, Risaralda, San Andrés, Sucre, Vaupés y Vichada).</t>
  </si>
  <si>
    <r>
      <t>'</t>
    </r>
    <r>
      <rPr>
        <b/>
        <sz val="8"/>
        <color theme="1"/>
        <rFont val="Segoe UI"/>
        <family val="2"/>
      </rPr>
      <t>NOTA INFORMATIVA</t>
    </r>
    <r>
      <rPr>
        <sz val="8"/>
        <color theme="1"/>
        <rFont val="Segoe UI"/>
        <family val="2"/>
      </rPr>
      <t>:  A partir de la publicación del 10 de noviembre del 2023 se presentan los resultados de la producción de concreto premezclado en el territorio nacional desde enero de 2022 a septiembre de 2023, con ocasión de la actualización del marco estadístico de la operación estadística (para más detalles, ver nota informativa publicada en la página web).</t>
    </r>
  </si>
  <si>
    <t xml:space="preserve">Departamento </t>
  </si>
  <si>
    <t>Obras Civiles</t>
  </si>
  <si>
    <r>
      <t>Bogotá, D.C.</t>
    </r>
    <r>
      <rPr>
        <vertAlign val="superscript"/>
        <sz val="9"/>
        <color indexed="8"/>
        <rFont val="Segoe UI"/>
        <family val="2"/>
      </rPr>
      <t>1</t>
    </r>
  </si>
  <si>
    <t>Bogotá, D.C.1</t>
  </si>
  <si>
    <r>
      <t>Bogotá, D.C.</t>
    </r>
    <r>
      <rPr>
        <vertAlign val="superscript"/>
        <sz val="9"/>
        <color indexed="8"/>
        <rFont val="Segoe UI"/>
        <family val="2"/>
      </rPr>
      <t>1</t>
    </r>
    <r>
      <rPr>
        <sz val="11"/>
        <color theme="1"/>
        <rFont val="Calibri"/>
        <family val="2"/>
        <scheme val="minor"/>
      </rPr>
      <t/>
    </r>
  </si>
  <si>
    <r>
      <t>Resto</t>
    </r>
    <r>
      <rPr>
        <vertAlign val="superscript"/>
        <sz val="9"/>
        <color indexed="8"/>
        <rFont val="Segoe UI"/>
        <family val="2"/>
      </rPr>
      <t>2</t>
    </r>
  </si>
  <si>
    <r>
      <t>Resto</t>
    </r>
    <r>
      <rPr>
        <vertAlign val="superscript"/>
        <sz val="9"/>
        <color indexed="8"/>
        <rFont val="Segoe UI"/>
        <family val="2"/>
      </rPr>
      <t>2</t>
    </r>
    <r>
      <rPr>
        <sz val="11"/>
        <color theme="1"/>
        <rFont val="Calibri"/>
        <family val="2"/>
        <scheme val="minor"/>
      </rPr>
      <t/>
    </r>
  </si>
  <si>
    <t>1 : Incluye la producción de concreto con destino a Bogotá, Soacha, Funza, Chía y Mosquera.</t>
  </si>
  <si>
    <t>2 : Reserva Estadística. En resto se encuentran agrupados los departamentos con menos de tres fuentes de información. (Amazonas, Arauca, Caldas, Caquetá, Casanare, Cauca, Cesar, Chocó, Córdoba, Guainía, Guaviare, Huila, La Guajira, Meta, N. de Santander, Nariño, Putumayo, Quindío, Risaralda, San Andrés, Sucre, Vaupés y Vichada).</t>
  </si>
  <si>
    <r>
      <rPr>
        <b/>
        <sz val="8"/>
        <color theme="1"/>
        <rFont val="Segoe UI"/>
        <family val="2"/>
      </rPr>
      <t>'NOTA INFORMATIVA</t>
    </r>
    <r>
      <rPr>
        <sz val="8"/>
        <color theme="1"/>
        <rFont val="Segoe UI"/>
        <family val="2"/>
      </rPr>
      <t>:  A partir de la publicación del 10 de noviembre del 2023 se presentan los resultados de la producción de concreto premezclado en el territorio nacional desde enero de 2022 a septiembre de 2023, con ocasión de la actualización del marco estadístico de la operación estadística (para más detalles, ver nota informativa publicada en la página web).</t>
    </r>
  </si>
  <si>
    <t>Variación (%)</t>
  </si>
  <si>
    <t>Destino</t>
  </si>
  <si>
    <t>Año corrido</t>
  </si>
  <si>
    <t>Doce meses</t>
  </si>
  <si>
    <t>Total Nacional</t>
  </si>
  <si>
    <t>Nota:  La diferencia en la suma de las variables, obedece al sistema de aproximación en el nivel de dígitos trabajados en la investigación.</t>
  </si>
  <si>
    <r>
      <t>'</t>
    </r>
    <r>
      <rPr>
        <b/>
        <sz val="8"/>
        <color theme="1"/>
        <rFont val="Segoe UI"/>
        <family val="2"/>
      </rPr>
      <t>NOTA INFORMATIVA</t>
    </r>
    <r>
      <rPr>
        <sz val="8"/>
        <color theme="1"/>
        <rFont val="Segoe UI"/>
        <family val="2"/>
      </rPr>
      <t>: A partir de la publicación del 10 de noviembre del 2023 se presentan los resultados de la producción de concreto premezclado en el territorio nacional desde enero de 2022 a septiembre de 2023, con ocasión de la actualización del marco estadístico de la operación estadística (para más detalles, ver nota informativa publicada en la página web).</t>
    </r>
  </si>
  <si>
    <r>
      <t>A5. Variaciones de la producción de metros cúbicos de concreto premezclado EC                                                                                                                                                                                                           Total nacional 
Septiembre 2026</t>
    </r>
    <r>
      <rPr>
        <b/>
        <vertAlign val="superscript"/>
        <sz val="9"/>
        <color indexed="8"/>
        <rFont val="Segoe UI"/>
        <family val="2"/>
      </rPr>
      <t>p</t>
    </r>
    <r>
      <rPr>
        <b/>
        <sz val="9"/>
        <color indexed="8"/>
        <rFont val="Segoe UI"/>
        <family val="2"/>
      </rPr>
      <t xml:space="preserve"> </t>
    </r>
  </si>
  <si>
    <r>
      <t>A1. Evolución de la producción de metros cúbicos de concreto premezclado en el país.</t>
    </r>
    <r>
      <rPr>
        <b/>
        <sz val="9"/>
        <rFont val="Segoe UI"/>
        <family val="2"/>
      </rPr>
      <t xml:space="preserve">
2022 (enero)</t>
    </r>
    <r>
      <rPr>
        <b/>
        <sz val="9"/>
        <color indexed="8"/>
        <rFont val="Segoe UI"/>
        <family val="2"/>
      </rPr>
      <t xml:space="preserve"> - 2026 (septiembre)</t>
    </r>
    <r>
      <rPr>
        <b/>
        <vertAlign val="superscript"/>
        <sz val="9"/>
        <color indexed="8"/>
        <rFont val="Arial"/>
        <family val="2"/>
      </rPr>
      <t>p</t>
    </r>
  </si>
  <si>
    <t>Actualizado el 6 de noviembre de 2026</t>
  </si>
  <si>
    <r>
      <rPr>
        <b/>
        <sz val="8"/>
        <rFont val="Segoe UI"/>
        <family val="2"/>
      </rPr>
      <t>NOTA ACLARATORIA:</t>
    </r>
    <r>
      <rPr>
        <sz val="8"/>
        <rFont val="Segoe UI"/>
        <family val="2"/>
      </rPr>
      <t xml:space="preserve"> A partir de la publicación del 6 de noviembre del 2026, y con ocasión de la actualización del marco estadístico del año 2024, ingresan 6 fuentes que cumplen con el criterio de inclusión definido en la metodología de la operación estadística, por lo que, los resultados publicados del 2026 corresponden a 77 fuentes.</t>
    </r>
  </si>
  <si>
    <r>
      <t>A2.1. Evolución metros cúbicos de concreto premezclado por destino.
Producción según destino
2022 (enero) - 2026 (septiembre)</t>
    </r>
    <r>
      <rPr>
        <b/>
        <vertAlign val="superscript"/>
        <sz val="9"/>
        <color indexed="8"/>
        <rFont val="Segoe UI"/>
        <family val="2"/>
      </rPr>
      <t>p</t>
    </r>
  </si>
  <si>
    <r>
      <rPr>
        <b/>
        <sz val="8"/>
        <color theme="1"/>
        <rFont val="Segoe UI"/>
        <family val="2"/>
      </rPr>
      <t>NOTA ACLARATORIA:</t>
    </r>
    <r>
      <rPr>
        <sz val="8"/>
        <color theme="1"/>
        <rFont val="Segoe UI"/>
        <family val="2"/>
      </rPr>
      <t xml:space="preserve"> A partir de la publicación del 6 de noviembre del 2026, y con ocasión de la actualización del marco estadístico del año 2024, ingresan 6 fuentes que cumplen con el criterio de inclusión definido en la metodología de la operación estadística, por lo que, los resultados publicados del 2026 corresponden a 77 fuentes.</t>
    </r>
  </si>
  <si>
    <r>
      <rPr>
        <b/>
        <sz val="8"/>
        <color theme="1"/>
        <rFont val="Segoe UI"/>
        <family val="2"/>
      </rPr>
      <t>NOTA ACLARATORIA</t>
    </r>
    <r>
      <rPr>
        <sz val="8"/>
        <color theme="1"/>
        <rFont val="Segoe UI"/>
        <family val="2"/>
      </rPr>
      <t>: A partir de la publicación del 6 de noviembre del 2026, y con ocasión de la actualización del marco estadístico del año 2024, ingresan 6 fuentes que cumplen con el criterio de inclusión definido en la metodología de la operación estadística, por lo que, los resultados publicados del 2026 corresponden a 77 fuentes.</t>
    </r>
  </si>
  <si>
    <r>
      <t>A2.2. Evolución metros cúbicos de concreto premezclado por destino.
Variación anual por destino
2022 (enero) - 2026 (septiembre)</t>
    </r>
    <r>
      <rPr>
        <b/>
        <vertAlign val="superscript"/>
        <sz val="9"/>
        <color rgb="FF000000"/>
        <rFont val="Segoe UI"/>
        <family val="2"/>
      </rPr>
      <t>p</t>
    </r>
  </si>
  <si>
    <r>
      <t>A2.3. Evolución metros cúbicos de concreto premezclado por destino.
Variación año corrido por destino
2022 (enero) - 2026 (septiembre)</t>
    </r>
    <r>
      <rPr>
        <b/>
        <vertAlign val="superscript"/>
        <sz val="9"/>
        <color rgb="FF000000"/>
        <rFont val="Segoe UI"/>
        <family val="2"/>
      </rPr>
      <t>p</t>
    </r>
  </si>
  <si>
    <r>
      <t>A2.4. Evolución metros cúbicos de concreto premezclado por destino.
Variación doce meses por destino
2022 (enero) - 2026 (septiembre)</t>
    </r>
    <r>
      <rPr>
        <b/>
        <vertAlign val="superscript"/>
        <sz val="9"/>
        <color rgb="FF000000"/>
        <rFont val="Segoe UI"/>
        <family val="2"/>
      </rPr>
      <t>p</t>
    </r>
  </si>
  <si>
    <r>
      <t>A3.1.  Evolución metros cúbicos de concreto premezclado por departamento. 
Producción según  departamento
2022 (enero) - 2026 (septiembre)</t>
    </r>
    <r>
      <rPr>
        <b/>
        <vertAlign val="superscript"/>
        <sz val="9"/>
        <rFont val="Segoe UI"/>
        <family val="2"/>
      </rPr>
      <t>p</t>
    </r>
  </si>
  <si>
    <r>
      <t>A3.2.  Evolución metros cúbicos de concreto premezclado por departamento.  
Variación anual por departamento
2022 (enero) - 2026 (septiembre)</t>
    </r>
    <r>
      <rPr>
        <b/>
        <vertAlign val="superscript"/>
        <sz val="9"/>
        <color rgb="FF000000"/>
        <rFont val="Segoe UI"/>
        <family val="2"/>
      </rPr>
      <t>p</t>
    </r>
  </si>
  <si>
    <r>
      <t>A3.3.  Evolución metros cúbicos de concreto premezclado por departamento.
Variación año corrido por departamento. 
2022 (enero) - 2026 (septiembre)</t>
    </r>
    <r>
      <rPr>
        <b/>
        <vertAlign val="superscript"/>
        <sz val="9"/>
        <color rgb="FF000000"/>
        <rFont val="Segoe UI"/>
        <family val="2"/>
      </rPr>
      <t>p</t>
    </r>
  </si>
  <si>
    <r>
      <t>A3.4.  Evolución metros cúbicos de concreto premezclado por departamento.
Variación doce meses por departamento. 
2022 (enero) - 2026 (septiembre)</t>
    </r>
    <r>
      <rPr>
        <b/>
        <vertAlign val="superscript"/>
        <sz val="9"/>
        <color rgb="FF000000"/>
        <rFont val="Segoe UI"/>
        <family val="2"/>
      </rPr>
      <t>p</t>
    </r>
  </si>
  <si>
    <r>
      <t>A4. Metros cúbicos de concreto premezclado - destino por departamento. 
Producción según  destino por departamento
2022 (enero) - 2026 (septiembre)</t>
    </r>
    <r>
      <rPr>
        <b/>
        <vertAlign val="superscript"/>
        <sz val="9"/>
        <color indexed="8"/>
        <rFont val="Segoe UI"/>
        <family val="2"/>
      </rPr>
      <t>p</t>
    </r>
  </si>
  <si>
    <t>Sep 2026 vs Sep 2025</t>
  </si>
  <si>
    <t>Ene - sep 2026 vs Ene - sep 2025</t>
  </si>
  <si>
    <t>Oct 2025 - sep 2026 vs Oct 2024 - sep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</si>
</sst>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_ * #,##0.00_ ;_ * \-#,##0.00_ ;_ * &quot;-&quot;??_ ;_ @_ "/>
    <numFmt numFmtId="166" formatCode="0.0"/>
    <numFmt numFmtId="167" formatCode="#,##0.0"/>
    <numFmt numFmtId="168" formatCode="_(* #,##0_);_(* \(#,##0\);_(* &quot;-&quot;??_);_(@_)"/>
    <numFmt numFmtId="169" formatCode="_ [$€-2]\ * #,##0.00_ ;_ [$€-2]\ * \-#,##0.00_ ;_ [$€-2]\ * &quot;-&quot;??_ "/>
    <numFmt numFmtId="170" formatCode="_ * #,##0_ ;_ * \-#,##0_ ;_ * &quot;-&quot;??_ ;_ @_ "/>
    <numFmt numFmtId="171" formatCode="_ * #,##0.0_ ;_ * \-#,##0.0_ ;_ * &quot;-&quot;??_ ;_ @_ "/>
    <numFmt numFmtId="172" formatCode="#,##0.0_ ;\-#,##0.0\ "/>
    <numFmt numFmtId="173" formatCode="0.0_ ;\-0.0\ "/>
  </numFmts>
  <fonts count="52" x14ac:knownFonts="1">
    <font>
      <sz val="10"/>
      <name val="Arial"/>
    </font>
    <font>
      <sz val="11"/>
      <color theme="1"/>
      <name val="Calibri"/>
      <family val="2"/>
      <scheme val="minor"/>
    </font>
    <font>
      <sz val="10"/>
      <name val="Arial"/>
      <family val="2"/>
    </font>
    <font>
      <sz val="8"/>
      <name val="Arial"/>
      <family val="2"/>
    </font>
    <font>
      <u/>
      <sz val="10"/>
      <color indexed="12"/>
      <name val="Arial"/>
      <family val="2"/>
    </font>
    <font>
      <sz val="11"/>
      <color indexed="8"/>
      <name val="Calibri"/>
      <family val="2"/>
    </font>
    <font>
      <b/>
      <sz val="7.5"/>
      <name val="Arial"/>
      <family val="2"/>
    </font>
    <font>
      <sz val="7.5"/>
      <name val="Arial"/>
      <family val="2"/>
    </font>
    <font>
      <sz val="11"/>
      <name val="Arial"/>
      <family val="2"/>
    </font>
    <font>
      <b/>
      <sz val="11"/>
      <color indexed="8"/>
      <name val="Arial"/>
      <family val="2"/>
    </font>
    <font>
      <b/>
      <sz val="9"/>
      <name val="Arial"/>
      <family val="2"/>
    </font>
    <font>
      <sz val="10"/>
      <color indexed="9"/>
      <name val="Arial"/>
      <family val="2"/>
    </font>
    <font>
      <sz val="10"/>
      <color indexed="8"/>
      <name val="Arial"/>
      <family val="2"/>
    </font>
    <font>
      <sz val="10"/>
      <color indexed="10"/>
      <name val="Arial"/>
      <family val="2"/>
    </font>
    <font>
      <sz val="8"/>
      <name val="Arial"/>
      <family val="2"/>
    </font>
    <font>
      <b/>
      <sz val="9"/>
      <color indexed="8"/>
      <name val="Arial"/>
      <family val="2"/>
    </font>
    <font>
      <sz val="9"/>
      <name val="Arial"/>
      <family val="2"/>
    </font>
    <font>
      <b/>
      <vertAlign val="superscript"/>
      <sz val="9"/>
      <color indexed="8"/>
      <name val="Arial"/>
      <family val="2"/>
    </font>
    <font>
      <sz val="10"/>
      <color indexed="10"/>
      <name val="Segoe UI"/>
      <family val="2"/>
    </font>
    <font>
      <sz val="10"/>
      <name val="Segoe UI"/>
      <family val="2"/>
    </font>
    <font>
      <sz val="10"/>
      <color indexed="8"/>
      <name val="Segoe UI"/>
      <family val="2"/>
    </font>
    <font>
      <sz val="10"/>
      <color indexed="9"/>
      <name val="Segoe UI"/>
      <family val="2"/>
    </font>
    <font>
      <u/>
      <sz val="10"/>
      <color indexed="12"/>
      <name val="Segoe UI"/>
      <family val="2"/>
    </font>
    <font>
      <b/>
      <sz val="9"/>
      <color indexed="8"/>
      <name val="Segoe UI"/>
      <family val="2"/>
    </font>
    <font>
      <sz val="9"/>
      <name val="Segoe UI"/>
      <family val="2"/>
    </font>
    <font>
      <sz val="8"/>
      <name val="Segoe UI"/>
      <family val="2"/>
    </font>
    <font>
      <b/>
      <sz val="8"/>
      <name val="Segoe UI"/>
      <family val="2"/>
    </font>
    <font>
      <vertAlign val="superscript"/>
      <sz val="8"/>
      <name val="Segoe UI"/>
      <family val="2"/>
    </font>
    <font>
      <b/>
      <vertAlign val="superscript"/>
      <sz val="9"/>
      <color indexed="8"/>
      <name val="Segoe UI"/>
      <family val="2"/>
    </font>
    <font>
      <sz val="8"/>
      <color indexed="8"/>
      <name val="Segoe UI"/>
      <family val="2"/>
    </font>
    <font>
      <b/>
      <sz val="8"/>
      <color indexed="8"/>
      <name val="Segoe UI"/>
      <family val="2"/>
    </font>
    <font>
      <b/>
      <sz val="9"/>
      <name val="Segoe UI"/>
      <family val="2"/>
    </font>
    <font>
      <b/>
      <vertAlign val="superscript"/>
      <sz val="9"/>
      <name val="Segoe UI"/>
      <family val="2"/>
    </font>
    <font>
      <sz val="8"/>
      <name val="Arial"/>
      <family val="2"/>
    </font>
    <font>
      <vertAlign val="superscript"/>
      <sz val="9"/>
      <color indexed="8"/>
      <name val="Segoe UI"/>
      <family val="2"/>
    </font>
    <font>
      <b/>
      <sz val="11"/>
      <name val="Segoe UI"/>
      <family val="2"/>
    </font>
    <font>
      <b/>
      <sz val="12"/>
      <name val="Segoe UI"/>
      <family val="2"/>
    </font>
    <font>
      <sz val="9"/>
      <color theme="1"/>
      <name val="Calibri"/>
      <family val="2"/>
      <scheme val="minor"/>
    </font>
    <font>
      <sz val="8"/>
      <color theme="1"/>
      <name val="Calibri"/>
      <family val="2"/>
      <scheme val="minor"/>
    </font>
    <font>
      <sz val="10"/>
      <color theme="4" tint="-0.249977111117893"/>
      <name val="Arial"/>
      <family val="2"/>
    </font>
    <font>
      <sz val="10"/>
      <color rgb="FFB6004B"/>
      <name val="Segoe UI"/>
      <family val="2"/>
    </font>
    <font>
      <b/>
      <sz val="9"/>
      <color theme="1"/>
      <name val="Segoe UI"/>
      <family val="2"/>
    </font>
    <font>
      <sz val="8"/>
      <color theme="1"/>
      <name val="Segoe UI"/>
      <family val="2"/>
    </font>
    <font>
      <sz val="9"/>
      <color theme="1"/>
      <name val="Segoe UI"/>
      <family val="2"/>
    </font>
    <font>
      <b/>
      <sz val="8"/>
      <color theme="1"/>
      <name val="Segoe UI"/>
      <family val="2"/>
    </font>
    <font>
      <b/>
      <sz val="14"/>
      <color theme="0"/>
      <name val="Segoe UI"/>
      <family val="2"/>
    </font>
    <font>
      <sz val="8"/>
      <name val="Arial"/>
      <family val="2"/>
    </font>
    <font>
      <b/>
      <sz val="9"/>
      <color rgb="FFFF0000"/>
      <name val="Segoe UI"/>
      <family val="2"/>
    </font>
    <font>
      <sz val="9"/>
      <color rgb="FFFF0000"/>
      <name val="Arial"/>
      <family val="2"/>
    </font>
    <font>
      <sz val="9"/>
      <color rgb="FFFF0000"/>
      <name val="Segoe UI"/>
      <family val="2"/>
    </font>
    <font>
      <b/>
      <vertAlign val="superscript"/>
      <sz val="9"/>
      <color rgb="FF000000"/>
      <name val="Segoe UI"/>
      <family val="2"/>
    </font>
    <font>
      <b/>
      <sz val="10"/>
      <name val="Segoe UI"/>
      <family val="2"/>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B6004B"/>
        <bgColor indexed="64"/>
      </patternFill>
    </fill>
  </fills>
  <borders count="25">
    <border>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double">
        <color indexed="64"/>
      </bottom>
      <diagonal/>
    </border>
    <border>
      <left/>
      <right/>
      <top style="thin">
        <color indexed="64"/>
      </top>
      <bottom style="double">
        <color indexed="64"/>
      </bottom>
      <diagonal/>
    </border>
    <border>
      <left/>
      <right style="thin">
        <color indexed="64"/>
      </right>
      <top style="double">
        <color indexed="64"/>
      </top>
      <bottom/>
      <diagonal/>
    </border>
    <border>
      <left/>
      <right/>
      <top/>
      <bottom style="thin">
        <color theme="0" tint="-0.249977111117893"/>
      </bottom>
      <diagonal/>
    </border>
    <border>
      <left style="thin">
        <color indexed="64"/>
      </left>
      <right/>
      <top style="thin">
        <color indexed="64"/>
      </top>
      <bottom style="thin">
        <color theme="0" tint="-0.249977111117893"/>
      </bottom>
      <diagonal/>
    </border>
    <border>
      <left/>
      <right/>
      <top style="thin">
        <color indexed="64"/>
      </top>
      <bottom style="thin">
        <color theme="0" tint="-0.249977111117893"/>
      </bottom>
      <diagonal/>
    </border>
    <border>
      <left/>
      <right style="thin">
        <color indexed="64"/>
      </right>
      <top style="thin">
        <color indexed="64"/>
      </top>
      <bottom style="thin">
        <color theme="0" tint="-0.249977111117893"/>
      </bottom>
      <diagonal/>
    </border>
    <border>
      <left/>
      <right style="thin">
        <color indexed="64"/>
      </right>
      <top/>
      <bottom style="thin">
        <color theme="0" tint="-0.249977111117893"/>
      </bottom>
      <diagonal/>
    </border>
    <border>
      <left style="thin">
        <color indexed="64"/>
      </left>
      <right/>
      <top/>
      <bottom style="thin">
        <color theme="0" tint="-0.249977111117893"/>
      </bottom>
      <diagonal/>
    </border>
    <border>
      <left/>
      <right style="thin">
        <color theme="1"/>
      </right>
      <top/>
      <bottom/>
      <diagonal/>
    </border>
    <border>
      <left style="thin">
        <color theme="1"/>
      </left>
      <right/>
      <top/>
      <bottom/>
      <diagonal/>
    </border>
    <border>
      <left/>
      <right/>
      <top/>
      <bottom style="double">
        <color indexed="64"/>
      </bottom>
      <diagonal/>
    </border>
    <border>
      <left/>
      <right style="thin">
        <color indexed="64"/>
      </right>
      <top style="thin">
        <color indexed="64"/>
      </top>
      <bottom style="double">
        <color indexed="64"/>
      </bottom>
      <diagonal/>
    </border>
  </borders>
  <cellStyleXfs count="6">
    <xf numFmtId="0" fontId="0" fillId="0" borderId="0"/>
    <xf numFmtId="169" fontId="2" fillId="0" borderId="0" applyFont="0" applyFill="0" applyBorder="0" applyAlignment="0" applyProtection="0"/>
    <xf numFmtId="0" fontId="4" fillId="0" borderId="0" applyNumberFormat="0" applyFill="0" applyBorder="0" applyAlignment="0" applyProtection="0">
      <alignment vertical="top"/>
      <protection locked="0"/>
    </xf>
    <xf numFmtId="165" fontId="2" fillId="0" borderId="0" applyFont="0" applyFill="0" applyBorder="0" applyAlignment="0" applyProtection="0"/>
    <xf numFmtId="164" fontId="5" fillId="0" borderId="0" applyFont="0" applyFill="0" applyBorder="0" applyAlignment="0" applyProtection="0"/>
    <xf numFmtId="0" fontId="2" fillId="0" borderId="0"/>
  </cellStyleXfs>
  <cellXfs count="414">
    <xf numFmtId="0" fontId="0" fillId="0" borderId="0" xfId="0"/>
    <xf numFmtId="0" fontId="13" fillId="0" borderId="0" xfId="0" applyFont="1"/>
    <xf numFmtId="0" fontId="12" fillId="0" borderId="0" xfId="0" applyFont="1"/>
    <xf numFmtId="0" fontId="11" fillId="0" borderId="0" xfId="0" applyFont="1"/>
    <xf numFmtId="0" fontId="9" fillId="0" borderId="0" xfId="0" applyFont="1"/>
    <xf numFmtId="168" fontId="9" fillId="0" borderId="0" xfId="0" applyNumberFormat="1" applyFont="1"/>
    <xf numFmtId="3" fontId="0" fillId="0" borderId="0" xfId="0" applyNumberFormat="1"/>
    <xf numFmtId="167" fontId="6" fillId="0" borderId="0" xfId="0" applyNumberFormat="1" applyFont="1"/>
    <xf numFmtId="167" fontId="7" fillId="0" borderId="0" xfId="0" applyNumberFormat="1" applyFont="1"/>
    <xf numFmtId="167" fontId="0" fillId="0" borderId="0" xfId="0" applyNumberFormat="1"/>
    <xf numFmtId="3" fontId="8" fillId="0" borderId="0" xfId="0" applyNumberFormat="1" applyFont="1"/>
    <xf numFmtId="0" fontId="37" fillId="0" borderId="1" xfId="0" applyFont="1" applyBorder="1" applyAlignment="1">
      <alignment vertical="center"/>
    </xf>
    <xf numFmtId="0" fontId="38" fillId="0" borderId="1" xfId="0" quotePrefix="1" applyFont="1" applyBorder="1" applyAlignment="1">
      <alignment vertical="center" wrapText="1"/>
    </xf>
    <xf numFmtId="0" fontId="9" fillId="0" borderId="2" xfId="0" applyFont="1" applyBorder="1"/>
    <xf numFmtId="0" fontId="9" fillId="0" borderId="3" xfId="0" applyFont="1" applyBorder="1"/>
    <xf numFmtId="168" fontId="9" fillId="0" borderId="3" xfId="0" applyNumberFormat="1" applyFont="1" applyBorder="1"/>
    <xf numFmtId="0" fontId="9" fillId="0" borderId="4" xfId="0" applyFont="1" applyBorder="1"/>
    <xf numFmtId="0" fontId="16" fillId="0" borderId="0" xfId="0" applyFont="1"/>
    <xf numFmtId="0" fontId="15" fillId="0" borderId="0" xfId="0" applyFont="1"/>
    <xf numFmtId="0" fontId="21" fillId="0" borderId="0" xfId="0" applyFont="1"/>
    <xf numFmtId="0" fontId="19" fillId="0" borderId="0" xfId="0" applyFont="1"/>
    <xf numFmtId="0" fontId="39" fillId="3" borderId="5" xfId="0" applyFont="1" applyFill="1" applyBorder="1"/>
    <xf numFmtId="0" fontId="0" fillId="3" borderId="6" xfId="0" applyFill="1" applyBorder="1"/>
    <xf numFmtId="0" fontId="0" fillId="3" borderId="7" xfId="0" applyFill="1" applyBorder="1"/>
    <xf numFmtId="0" fontId="20" fillId="0" borderId="0" xfId="0" applyFont="1"/>
    <xf numFmtId="0" fontId="22" fillId="0" borderId="0" xfId="2" applyFont="1" applyFill="1" applyBorder="1" applyAlignment="1" applyProtection="1"/>
    <xf numFmtId="0" fontId="22" fillId="4" borderId="0" xfId="2" quotePrefix="1" applyFont="1" applyFill="1" applyBorder="1" applyAlignment="1" applyProtection="1">
      <alignment horizontal="left" vertical="center"/>
    </xf>
    <xf numFmtId="0" fontId="18" fillId="0" borderId="8" xfId="0" applyFont="1" applyBorder="1"/>
    <xf numFmtId="0" fontId="20" fillId="0" borderId="1" xfId="0" applyFont="1" applyBorder="1"/>
    <xf numFmtId="0" fontId="40" fillId="4" borderId="8" xfId="0" applyFont="1" applyFill="1" applyBorder="1" applyAlignment="1">
      <alignment horizontal="right" vertical="center"/>
    </xf>
    <xf numFmtId="0" fontId="22" fillId="0" borderId="1" xfId="2" applyFont="1" applyFill="1" applyBorder="1" applyAlignment="1" applyProtection="1"/>
    <xf numFmtId="0" fontId="24" fillId="0" borderId="0" xfId="0" applyFont="1" applyAlignment="1">
      <alignment horizontal="center"/>
    </xf>
    <xf numFmtId="0" fontId="24" fillId="5" borderId="0" xfId="0" applyFont="1" applyFill="1" applyAlignment="1">
      <alignment horizontal="center"/>
    </xf>
    <xf numFmtId="0" fontId="25" fillId="2" borderId="8" xfId="0" applyFont="1" applyFill="1" applyBorder="1"/>
    <xf numFmtId="0" fontId="25" fillId="2" borderId="0" xfId="0" applyFont="1" applyFill="1"/>
    <xf numFmtId="3" fontId="25" fillId="2" borderId="0" xfId="0" applyNumberFormat="1" applyFont="1" applyFill="1" applyAlignment="1">
      <alignment horizontal="center" vertical="center"/>
    </xf>
    <xf numFmtId="0" fontId="24" fillId="4" borderId="0" xfId="0" applyFont="1" applyFill="1" applyAlignment="1">
      <alignment horizontal="center"/>
    </xf>
    <xf numFmtId="0" fontId="9" fillId="4" borderId="0" xfId="0" applyFont="1" applyFill="1"/>
    <xf numFmtId="0" fontId="0" fillId="4" borderId="0" xfId="0" applyFill="1"/>
    <xf numFmtId="167" fontId="24" fillId="5" borderId="0" xfId="0" applyNumberFormat="1" applyFont="1" applyFill="1" applyAlignment="1">
      <alignment horizontal="center"/>
    </xf>
    <xf numFmtId="167" fontId="24" fillId="5" borderId="1" xfId="0" applyNumberFormat="1" applyFont="1" applyFill="1" applyBorder="1" applyAlignment="1">
      <alignment horizontal="center"/>
    </xf>
    <xf numFmtId="167" fontId="24" fillId="4" borderId="0" xfId="0" applyNumberFormat="1" applyFont="1" applyFill="1" applyAlignment="1">
      <alignment horizontal="center"/>
    </xf>
    <xf numFmtId="167" fontId="24" fillId="4" borderId="1" xfId="0" applyNumberFormat="1" applyFont="1" applyFill="1" applyBorder="1" applyAlignment="1">
      <alignment horizontal="center"/>
    </xf>
    <xf numFmtId="0" fontId="23" fillId="3" borderId="6" xfId="0" applyFont="1" applyFill="1" applyBorder="1" applyAlignment="1">
      <alignment horizontal="center" vertical="center"/>
    </xf>
    <xf numFmtId="0" fontId="24" fillId="0" borderId="0" xfId="0" applyFont="1"/>
    <xf numFmtId="0" fontId="25" fillId="0" borderId="0" xfId="0" applyFont="1"/>
    <xf numFmtId="0" fontId="42" fillId="0" borderId="8" xfId="0" applyFont="1" applyBorder="1" applyAlignment="1">
      <alignment vertical="center"/>
    </xf>
    <xf numFmtId="0" fontId="42" fillId="0" borderId="0" xfId="0" applyFont="1" applyAlignment="1">
      <alignment vertical="center" wrapText="1"/>
    </xf>
    <xf numFmtId="0" fontId="42" fillId="0" borderId="1" xfId="0" applyFont="1" applyBorder="1" applyAlignment="1">
      <alignment vertical="center" wrapText="1"/>
    </xf>
    <xf numFmtId="166" fontId="24" fillId="0" borderId="0" xfId="0" applyNumberFormat="1" applyFont="1" applyAlignment="1">
      <alignment horizontal="center" vertical="center" wrapText="1"/>
    </xf>
    <xf numFmtId="0" fontId="41" fillId="0" borderId="0" xfId="0" applyFont="1" applyAlignment="1">
      <alignment vertical="center" wrapText="1"/>
    </xf>
    <xf numFmtId="0" fontId="41" fillId="0" borderId="0" xfId="0" applyFont="1" applyAlignment="1">
      <alignment horizontal="center" vertical="center" wrapText="1"/>
    </xf>
    <xf numFmtId="0" fontId="43" fillId="0" borderId="0" xfId="0" applyFont="1" applyAlignment="1">
      <alignment horizontal="center" vertical="center"/>
    </xf>
    <xf numFmtId="166" fontId="43" fillId="0" borderId="0" xfId="0" applyNumberFormat="1" applyFont="1" applyAlignment="1">
      <alignment horizontal="center" vertical="center"/>
    </xf>
    <xf numFmtId="166" fontId="43" fillId="0" borderId="1" xfId="0" applyNumberFormat="1" applyFont="1" applyBorder="1" applyAlignment="1">
      <alignment horizontal="center" vertical="center"/>
    </xf>
    <xf numFmtId="166" fontId="43" fillId="5" borderId="0" xfId="0" applyNumberFormat="1" applyFont="1" applyFill="1" applyAlignment="1">
      <alignment horizontal="center" vertical="center"/>
    </xf>
    <xf numFmtId="166" fontId="43" fillId="5" borderId="1" xfId="0" applyNumberFormat="1" applyFont="1" applyFill="1" applyBorder="1" applyAlignment="1">
      <alignment horizontal="center" vertical="center"/>
    </xf>
    <xf numFmtId="0" fontId="42" fillId="0" borderId="0" xfId="0" applyFont="1" applyAlignment="1">
      <alignment vertical="top"/>
    </xf>
    <xf numFmtId="0" fontId="42" fillId="0" borderId="1" xfId="0" applyFont="1" applyBorder="1" applyAlignment="1">
      <alignment vertical="top"/>
    </xf>
    <xf numFmtId="168" fontId="42" fillId="0" borderId="1" xfId="0" applyNumberFormat="1" applyFont="1" applyBorder="1" applyAlignment="1">
      <alignment horizontal="left" vertical="top" wrapText="1"/>
    </xf>
    <xf numFmtId="0" fontId="42" fillId="0" borderId="8" xfId="0" applyFont="1" applyBorder="1" applyAlignment="1">
      <alignment horizontal="left" vertical="top"/>
    </xf>
    <xf numFmtId="0" fontId="42" fillId="0" borderId="0" xfId="0" applyFont="1" applyAlignment="1">
      <alignment horizontal="left" vertical="top"/>
    </xf>
    <xf numFmtId="0" fontId="42" fillId="0" borderId="0" xfId="0" applyFont="1" applyAlignment="1">
      <alignment vertical="top" wrapText="1"/>
    </xf>
    <xf numFmtId="0" fontId="42" fillId="0" borderId="0" xfId="0" quotePrefix="1" applyFont="1" applyAlignment="1">
      <alignment vertical="top" wrapText="1"/>
    </xf>
    <xf numFmtId="0" fontId="42" fillId="0" borderId="1" xfId="0" quotePrefix="1" applyFont="1" applyBorder="1" applyAlignment="1">
      <alignment vertical="top" wrapText="1"/>
    </xf>
    <xf numFmtId="0" fontId="43" fillId="5" borderId="0" xfId="0" applyFont="1" applyFill="1" applyAlignment="1">
      <alignment horizontal="center"/>
    </xf>
    <xf numFmtId="0" fontId="43" fillId="0" borderId="0" xfId="0" applyFont="1" applyAlignment="1">
      <alignment horizontal="center"/>
    </xf>
    <xf numFmtId="0" fontId="41" fillId="3" borderId="10" xfId="0" applyFont="1" applyFill="1" applyBorder="1" applyAlignment="1">
      <alignment horizontal="center" vertical="center" wrapText="1"/>
    </xf>
    <xf numFmtId="0" fontId="41" fillId="3" borderId="7" xfId="0" applyFont="1" applyFill="1" applyBorder="1" applyAlignment="1">
      <alignment horizontal="center" vertical="center" wrapText="1"/>
    </xf>
    <xf numFmtId="0" fontId="19" fillId="4" borderId="0" xfId="0" applyFont="1" applyFill="1"/>
    <xf numFmtId="0" fontId="24" fillId="4" borderId="8" xfId="0" applyFont="1" applyFill="1" applyBorder="1" applyAlignment="1">
      <alignment horizontal="center" vertical="center"/>
    </xf>
    <xf numFmtId="0" fontId="24" fillId="4" borderId="0" xfId="0" applyFont="1" applyFill="1" applyAlignment="1">
      <alignment horizontal="center" vertical="center"/>
    </xf>
    <xf numFmtId="37" fontId="43" fillId="5" borderId="0" xfId="3" applyNumberFormat="1" applyFont="1" applyFill="1" applyBorder="1" applyAlignment="1">
      <alignment horizontal="center" vertical="center"/>
    </xf>
    <xf numFmtId="37" fontId="43" fillId="5" borderId="1" xfId="3" applyNumberFormat="1" applyFont="1" applyFill="1" applyBorder="1" applyAlignment="1">
      <alignment horizontal="center" vertical="center"/>
    </xf>
    <xf numFmtId="37" fontId="43" fillId="0" borderId="0" xfId="3" applyNumberFormat="1" applyFont="1" applyFill="1" applyBorder="1" applyAlignment="1">
      <alignment horizontal="center" vertical="center"/>
    </xf>
    <xf numFmtId="37" fontId="43" fillId="0" borderId="1" xfId="3" applyNumberFormat="1" applyFont="1" applyFill="1" applyBorder="1" applyAlignment="1">
      <alignment horizontal="center" vertical="center"/>
    </xf>
    <xf numFmtId="0" fontId="22" fillId="0" borderId="0" xfId="2" applyFont="1" applyFill="1" applyBorder="1" applyAlignment="1" applyProtection="1">
      <alignment horizontal="left" vertical="center"/>
    </xf>
    <xf numFmtId="0" fontId="22" fillId="0" borderId="1" xfId="2" applyFont="1" applyFill="1" applyBorder="1" applyAlignment="1" applyProtection="1">
      <alignment horizontal="left" vertical="center"/>
    </xf>
    <xf numFmtId="0" fontId="21" fillId="0" borderId="0" xfId="0" applyFont="1" applyAlignment="1">
      <alignment horizontal="left" vertical="center"/>
    </xf>
    <xf numFmtId="0" fontId="19" fillId="0" borderId="0" xfId="0" applyFont="1" applyAlignment="1">
      <alignment horizontal="left" vertical="center"/>
    </xf>
    <xf numFmtId="166" fontId="24" fillId="4" borderId="0" xfId="0" applyNumberFormat="1" applyFont="1" applyFill="1" applyAlignment="1">
      <alignment horizontal="center" vertical="center" wrapText="1"/>
    </xf>
    <xf numFmtId="0" fontId="43" fillId="4" borderId="0" xfId="0" applyFont="1" applyFill="1" applyAlignment="1">
      <alignment horizontal="center"/>
    </xf>
    <xf numFmtId="37" fontId="43" fillId="4" borderId="0" xfId="3" applyNumberFormat="1" applyFont="1" applyFill="1" applyBorder="1" applyAlignment="1">
      <alignment horizontal="center" vertical="center"/>
    </xf>
    <xf numFmtId="166" fontId="43" fillId="4" borderId="0" xfId="0" applyNumberFormat="1" applyFont="1" applyFill="1" applyAlignment="1">
      <alignment horizontal="center" vertical="center"/>
    </xf>
    <xf numFmtId="166" fontId="43" fillId="4" borderId="1" xfId="0" applyNumberFormat="1" applyFont="1" applyFill="1" applyBorder="1" applyAlignment="1">
      <alignment horizontal="center" vertical="center"/>
    </xf>
    <xf numFmtId="37" fontId="43" fillId="4" borderId="1" xfId="3" applyNumberFormat="1" applyFont="1" applyFill="1" applyBorder="1" applyAlignment="1">
      <alignment horizontal="center" vertical="center"/>
    </xf>
    <xf numFmtId="170" fontId="24" fillId="5" borderId="0" xfId="3" applyNumberFormat="1" applyFont="1" applyFill="1" applyBorder="1" applyAlignment="1">
      <alignment horizontal="center" vertical="center"/>
    </xf>
    <xf numFmtId="170" fontId="24" fillId="4" borderId="0" xfId="3" applyNumberFormat="1" applyFont="1" applyFill="1" applyBorder="1" applyAlignment="1">
      <alignment horizontal="center" vertical="center"/>
    </xf>
    <xf numFmtId="0" fontId="42" fillId="0" borderId="0" xfId="0" applyFont="1" applyAlignment="1">
      <alignment horizontal="left" vertical="center"/>
    </xf>
    <xf numFmtId="0" fontId="42" fillId="0" borderId="1" xfId="0" applyFont="1" applyBorder="1" applyAlignment="1">
      <alignment horizontal="left" vertical="center"/>
    </xf>
    <xf numFmtId="0" fontId="42" fillId="0" borderId="0" xfId="0" applyFont="1" applyAlignment="1">
      <alignment horizontal="left" vertical="top" wrapText="1"/>
    </xf>
    <xf numFmtId="0" fontId="42" fillId="0" borderId="1" xfId="0" applyFont="1" applyBorder="1" applyAlignment="1">
      <alignment horizontal="left" vertical="top" wrapText="1"/>
    </xf>
    <xf numFmtId="0" fontId="42" fillId="4" borderId="8" xfId="0" applyFont="1" applyFill="1" applyBorder="1" applyAlignment="1">
      <alignment vertical="center"/>
    </xf>
    <xf numFmtId="0" fontId="42" fillId="4" borderId="1" xfId="0" applyFont="1" applyFill="1" applyBorder="1" applyAlignment="1">
      <alignment horizontal="center"/>
    </xf>
    <xf numFmtId="0" fontId="42" fillId="4" borderId="8" xfId="0" applyFont="1" applyFill="1" applyBorder="1" applyAlignment="1">
      <alignment horizontal="left" vertical="top"/>
    </xf>
    <xf numFmtId="0" fontId="42" fillId="4" borderId="1" xfId="0" applyFont="1" applyFill="1" applyBorder="1" applyAlignment="1">
      <alignment horizontal="center" vertical="top" wrapText="1"/>
    </xf>
    <xf numFmtId="0" fontId="25" fillId="4" borderId="1" xfId="0" applyFont="1" applyFill="1" applyBorder="1" applyAlignment="1">
      <alignment horizontal="center"/>
    </xf>
    <xf numFmtId="0" fontId="19" fillId="4" borderId="2" xfId="0" applyFont="1" applyFill="1" applyBorder="1"/>
    <xf numFmtId="0" fontId="19" fillId="4" borderId="3" xfId="0" applyFont="1" applyFill="1" applyBorder="1"/>
    <xf numFmtId="0" fontId="19" fillId="4" borderId="3" xfId="0" applyFont="1" applyFill="1" applyBorder="1" applyAlignment="1">
      <alignment horizontal="center"/>
    </xf>
    <xf numFmtId="0" fontId="19" fillId="4" borderId="4" xfId="0" applyFont="1" applyFill="1" applyBorder="1" applyAlignment="1">
      <alignment horizontal="center"/>
    </xf>
    <xf numFmtId="3" fontId="43" fillId="0" borderId="0" xfId="3" applyNumberFormat="1" applyFont="1" applyFill="1" applyBorder="1" applyAlignment="1">
      <alignment horizontal="center" vertical="center"/>
    </xf>
    <xf numFmtId="170" fontId="19" fillId="4" borderId="8" xfId="0" applyNumberFormat="1" applyFont="1" applyFill="1" applyBorder="1"/>
    <xf numFmtId="168" fontId="42" fillId="4" borderId="0" xfId="3" applyNumberFormat="1" applyFont="1" applyFill="1" applyBorder="1" applyAlignment="1">
      <alignment horizontal="center" vertical="center"/>
    </xf>
    <xf numFmtId="0" fontId="2" fillId="0" borderId="0" xfId="0" applyFont="1" applyAlignment="1">
      <alignment horizontal="center"/>
    </xf>
    <xf numFmtId="166" fontId="0" fillId="0" borderId="0" xfId="0" applyNumberFormat="1" applyAlignment="1">
      <alignment horizontal="center" vertical="center"/>
    </xf>
    <xf numFmtId="0" fontId="44" fillId="0" borderId="8" xfId="0" applyFont="1" applyBorder="1" applyAlignment="1">
      <alignment horizontal="center" vertical="center"/>
    </xf>
    <xf numFmtId="0" fontId="42" fillId="0" borderId="0" xfId="0" applyFont="1"/>
    <xf numFmtId="0" fontId="29" fillId="4" borderId="11" xfId="0" applyFont="1" applyFill="1" applyBorder="1" applyAlignment="1">
      <alignment vertical="center"/>
    </xf>
    <xf numFmtId="0" fontId="42" fillId="4" borderId="9" xfId="0" applyFont="1" applyFill="1" applyBorder="1" applyAlignment="1">
      <alignment vertical="center"/>
    </xf>
    <xf numFmtId="0" fontId="42" fillId="4" borderId="9" xfId="0" applyFont="1" applyFill="1" applyBorder="1" applyAlignment="1">
      <alignment horizontal="center" vertical="center"/>
    </xf>
    <xf numFmtId="0" fontId="42" fillId="4" borderId="10" xfId="0" applyFont="1" applyFill="1" applyBorder="1" applyAlignment="1">
      <alignment horizontal="center" vertical="center"/>
    </xf>
    <xf numFmtId="3" fontId="43" fillId="0" borderId="0" xfId="0" applyNumberFormat="1" applyFont="1" applyAlignment="1">
      <alignment horizontal="center" vertical="center" wrapText="1"/>
    </xf>
    <xf numFmtId="0" fontId="43" fillId="0" borderId="3" xfId="0" applyFont="1" applyBorder="1" applyAlignment="1">
      <alignment horizontal="center"/>
    </xf>
    <xf numFmtId="0" fontId="19" fillId="0" borderId="0" xfId="0" applyFont="1" applyAlignment="1">
      <alignment horizontal="center"/>
    </xf>
    <xf numFmtId="0" fontId="25" fillId="4" borderId="0" xfId="0" applyFont="1" applyFill="1" applyAlignment="1">
      <alignment horizontal="center"/>
    </xf>
    <xf numFmtId="0" fontId="42" fillId="4" borderId="0" xfId="0" applyFont="1" applyFill="1" applyAlignment="1">
      <alignment horizontal="center" vertical="top" wrapText="1"/>
    </xf>
    <xf numFmtId="0" fontId="42" fillId="4" borderId="0" xfId="0" applyFont="1" applyFill="1" applyAlignment="1">
      <alignment vertical="top" wrapText="1"/>
    </xf>
    <xf numFmtId="0" fontId="42" fillId="4" borderId="0" xfId="0" applyFont="1" applyFill="1" applyAlignment="1">
      <alignment horizontal="center"/>
    </xf>
    <xf numFmtId="0" fontId="42" fillId="4" borderId="0" xfId="0" applyFont="1" applyFill="1" applyAlignment="1">
      <alignment horizontal="left"/>
    </xf>
    <xf numFmtId="0" fontId="42" fillId="4" borderId="0" xfId="0" applyFont="1" applyFill="1" applyAlignment="1">
      <alignment horizontal="center" vertical="center"/>
    </xf>
    <xf numFmtId="37" fontId="19" fillId="4" borderId="0" xfId="0" applyNumberFormat="1" applyFont="1" applyFill="1"/>
    <xf numFmtId="0" fontId="16" fillId="4" borderId="0" xfId="0" applyFont="1" applyFill="1"/>
    <xf numFmtId="0" fontId="35" fillId="4" borderId="0" xfId="0" applyFont="1" applyFill="1" applyAlignment="1">
      <alignment vertical="center"/>
    </xf>
    <xf numFmtId="166" fontId="2" fillId="4" borderId="0" xfId="0" applyNumberFormat="1" applyFont="1" applyFill="1"/>
    <xf numFmtId="0" fontId="37" fillId="0" borderId="0" xfId="0" applyFont="1" applyAlignment="1">
      <alignment vertical="center"/>
    </xf>
    <xf numFmtId="0" fontId="38" fillId="0" borderId="0" xfId="0" quotePrefix="1" applyFont="1" applyAlignment="1">
      <alignment vertical="center" wrapText="1"/>
    </xf>
    <xf numFmtId="0" fontId="37" fillId="0" borderId="9" xfId="0" applyFont="1" applyBorder="1" applyAlignment="1">
      <alignment vertical="center"/>
    </xf>
    <xf numFmtId="0" fontId="9" fillId="0" borderId="9" xfId="0" applyFont="1" applyBorder="1"/>
    <xf numFmtId="0" fontId="0" fillId="0" borderId="9" xfId="0" applyBorder="1"/>
    <xf numFmtId="0" fontId="0" fillId="0" borderId="10" xfId="0" applyBorder="1"/>
    <xf numFmtId="0" fontId="0" fillId="0" borderId="1" xfId="0" applyBorder="1"/>
    <xf numFmtId="0" fontId="0" fillId="0" borderId="3" xfId="0" applyBorder="1"/>
    <xf numFmtId="0" fontId="0" fillId="0" borderId="4" xfId="0" applyBorder="1"/>
    <xf numFmtId="0" fontId="31" fillId="4" borderId="0" xfId="0" applyFont="1" applyFill="1" applyAlignment="1">
      <alignment horizontal="center" vertical="center" wrapText="1"/>
    </xf>
    <xf numFmtId="166" fontId="31" fillId="4" borderId="0" xfId="0" applyNumberFormat="1" applyFont="1" applyFill="1" applyAlignment="1">
      <alignment horizontal="center" vertical="center" wrapText="1"/>
    </xf>
    <xf numFmtId="0" fontId="4" fillId="0" borderId="0" xfId="2" applyFill="1" applyBorder="1" applyAlignment="1" applyProtection="1">
      <alignment horizontal="left" vertical="center"/>
    </xf>
    <xf numFmtId="0" fontId="23" fillId="4" borderId="0" xfId="0" applyFont="1" applyFill="1" applyAlignment="1">
      <alignment horizontal="left" wrapText="1"/>
    </xf>
    <xf numFmtId="0" fontId="29" fillId="0" borderId="8" xfId="0" applyFont="1" applyBorder="1" applyAlignment="1">
      <alignment horizontal="left" vertical="center"/>
    </xf>
    <xf numFmtId="0" fontId="42" fillId="0" borderId="1" xfId="0" applyFont="1" applyBorder="1" applyAlignment="1">
      <alignment horizontal="left" vertical="center" wrapText="1"/>
    </xf>
    <xf numFmtId="0" fontId="24" fillId="0" borderId="3" xfId="0" applyFont="1" applyBorder="1" applyAlignment="1">
      <alignment horizontal="center" vertical="center"/>
    </xf>
    <xf numFmtId="166" fontId="43" fillId="0" borderId="3" xfId="0" applyNumberFormat="1" applyFont="1" applyBorder="1" applyAlignment="1">
      <alignment horizontal="center" vertical="center"/>
    </xf>
    <xf numFmtId="166" fontId="24" fillId="4" borderId="3" xfId="0" applyNumberFormat="1" applyFont="1" applyFill="1" applyBorder="1" applyAlignment="1">
      <alignment horizontal="center" vertical="center" wrapText="1"/>
    </xf>
    <xf numFmtId="0" fontId="31" fillId="4" borderId="3" xfId="0" applyFont="1" applyFill="1" applyBorder="1" applyAlignment="1">
      <alignment horizontal="center" vertical="center" wrapText="1"/>
    </xf>
    <xf numFmtId="0" fontId="31" fillId="4" borderId="8" xfId="0" applyFont="1" applyFill="1" applyBorder="1" applyAlignment="1">
      <alignment vertical="center"/>
    </xf>
    <xf numFmtId="0" fontId="24" fillId="4" borderId="8" xfId="0" applyFont="1" applyFill="1" applyBorder="1" applyAlignment="1">
      <alignment horizontal="left" vertical="center"/>
    </xf>
    <xf numFmtId="2" fontId="31" fillId="4" borderId="8" xfId="0" applyNumberFormat="1" applyFont="1" applyFill="1" applyBorder="1" applyAlignment="1">
      <alignment horizontal="left" vertical="center" wrapText="1"/>
    </xf>
    <xf numFmtId="2" fontId="31" fillId="4" borderId="2" xfId="0" applyNumberFormat="1" applyFont="1" applyFill="1" applyBorder="1" applyAlignment="1">
      <alignment horizontal="left" vertical="center" wrapText="1"/>
    </xf>
    <xf numFmtId="166" fontId="0" fillId="0" borderId="0" xfId="0" applyNumberFormat="1"/>
    <xf numFmtId="1" fontId="0" fillId="0" borderId="0" xfId="0" applyNumberFormat="1"/>
    <xf numFmtId="166" fontId="0" fillId="4" borderId="0" xfId="0" applyNumberFormat="1" applyFill="1"/>
    <xf numFmtId="0" fontId="37" fillId="0" borderId="10" xfId="0" applyFont="1" applyBorder="1" applyAlignment="1">
      <alignment vertical="center"/>
    </xf>
    <xf numFmtId="170" fontId="0" fillId="0" borderId="0" xfId="0" applyNumberFormat="1"/>
    <xf numFmtId="0" fontId="19" fillId="0" borderId="0" xfId="5" applyFont="1"/>
    <xf numFmtId="0" fontId="24" fillId="0" borderId="0" xfId="5" applyFont="1"/>
    <xf numFmtId="0" fontId="41" fillId="0" borderId="0" xfId="5" applyFont="1" applyAlignment="1">
      <alignment horizontal="left" vertical="center" wrapText="1"/>
    </xf>
    <xf numFmtId="0" fontId="41" fillId="3" borderId="0" xfId="5" applyFont="1" applyFill="1" applyAlignment="1">
      <alignment horizontal="center" vertical="center" wrapText="1"/>
    </xf>
    <xf numFmtId="3" fontId="41" fillId="0" borderId="0" xfId="5" applyNumberFormat="1" applyFont="1" applyAlignment="1">
      <alignment horizontal="center" vertical="center"/>
    </xf>
    <xf numFmtId="3" fontId="41" fillId="3" borderId="0" xfId="5" applyNumberFormat="1" applyFont="1" applyFill="1" applyAlignment="1">
      <alignment horizontal="center" vertical="center"/>
    </xf>
    <xf numFmtId="3" fontId="24" fillId="0" borderId="0" xfId="5" applyNumberFormat="1" applyFont="1"/>
    <xf numFmtId="3" fontId="41" fillId="3" borderId="3" xfId="5" applyNumberFormat="1" applyFont="1" applyFill="1" applyBorder="1" applyAlignment="1">
      <alignment horizontal="center" vertical="center"/>
    </xf>
    <xf numFmtId="0" fontId="24" fillId="4" borderId="0" xfId="5" applyFont="1" applyFill="1" applyAlignment="1">
      <alignment horizontal="center" vertical="center"/>
    </xf>
    <xf numFmtId="3" fontId="24" fillId="4" borderId="0" xfId="5" applyNumberFormat="1" applyFont="1" applyFill="1" applyAlignment="1">
      <alignment horizontal="center" vertical="center"/>
    </xf>
    <xf numFmtId="3" fontId="24" fillId="4" borderId="1" xfId="5" applyNumberFormat="1" applyFont="1" applyFill="1" applyBorder="1" applyAlignment="1">
      <alignment horizontal="center" vertical="center"/>
    </xf>
    <xf numFmtId="166" fontId="2" fillId="0" borderId="0" xfId="5" applyNumberFormat="1"/>
    <xf numFmtId="0" fontId="24" fillId="4" borderId="8" xfId="5" applyFont="1" applyFill="1" applyBorder="1" applyAlignment="1">
      <alignment horizontal="center" vertical="center"/>
    </xf>
    <xf numFmtId="0" fontId="24" fillId="4" borderId="0" xfId="5" applyFont="1" applyFill="1" applyAlignment="1">
      <alignment horizontal="center"/>
    </xf>
    <xf numFmtId="166" fontId="24" fillId="4" borderId="0" xfId="5" applyNumberFormat="1" applyFont="1" applyFill="1" applyAlignment="1">
      <alignment horizontal="center" vertical="center" wrapText="1"/>
    </xf>
    <xf numFmtId="166" fontId="24" fillId="4" borderId="1" xfId="5" applyNumberFormat="1" applyFont="1" applyFill="1" applyBorder="1" applyAlignment="1">
      <alignment horizontal="center" vertical="center" wrapText="1"/>
    </xf>
    <xf numFmtId="0" fontId="19" fillId="4" borderId="0" xfId="5" applyFont="1" applyFill="1"/>
    <xf numFmtId="3" fontId="24" fillId="5" borderId="0" xfId="5" applyNumberFormat="1" applyFont="1" applyFill="1" applyAlignment="1">
      <alignment horizontal="center" vertical="center"/>
    </xf>
    <xf numFmtId="3" fontId="24" fillId="5" borderId="1" xfId="5" applyNumberFormat="1" applyFont="1" applyFill="1" applyBorder="1" applyAlignment="1">
      <alignment horizontal="center" vertical="center"/>
    </xf>
    <xf numFmtId="0" fontId="24" fillId="5" borderId="0" xfId="5" applyFont="1" applyFill="1" applyAlignment="1">
      <alignment horizontal="center"/>
    </xf>
    <xf numFmtId="166" fontId="24" fillId="5" borderId="0" xfId="5" applyNumberFormat="1" applyFont="1" applyFill="1" applyAlignment="1">
      <alignment horizontal="center" vertical="center" wrapText="1"/>
    </xf>
    <xf numFmtId="166" fontId="24" fillId="5" borderId="1" xfId="5" applyNumberFormat="1" applyFont="1" applyFill="1" applyBorder="1" applyAlignment="1">
      <alignment horizontal="center" vertical="center" wrapText="1"/>
    </xf>
    <xf numFmtId="3" fontId="24" fillId="0" borderId="0" xfId="5" applyNumberFormat="1" applyFont="1" applyAlignment="1">
      <alignment horizontal="center" vertical="center"/>
    </xf>
    <xf numFmtId="3" fontId="24" fillId="0" borderId="1" xfId="5" applyNumberFormat="1" applyFont="1" applyBorder="1" applyAlignment="1">
      <alignment horizontal="center" vertical="center"/>
    </xf>
    <xf numFmtId="0" fontId="24" fillId="0" borderId="0" xfId="5" applyFont="1" applyAlignment="1">
      <alignment horizontal="center"/>
    </xf>
    <xf numFmtId="166" fontId="24" fillId="0" borderId="0" xfId="5" applyNumberFormat="1" applyFont="1" applyAlignment="1">
      <alignment horizontal="center" vertical="center" wrapText="1"/>
    </xf>
    <xf numFmtId="166" fontId="24" fillId="0" borderId="1" xfId="5" applyNumberFormat="1" applyFont="1" applyBorder="1" applyAlignment="1">
      <alignment horizontal="center" vertical="center" wrapText="1"/>
    </xf>
    <xf numFmtId="166" fontId="2" fillId="4" borderId="0" xfId="5" applyNumberFormat="1" applyFill="1"/>
    <xf numFmtId="0" fontId="25" fillId="0" borderId="8" xfId="5" applyFont="1" applyBorder="1" applyAlignment="1">
      <alignment horizontal="center" vertical="center"/>
    </xf>
    <xf numFmtId="0" fontId="25" fillId="0" borderId="0" xfId="5" applyFont="1"/>
    <xf numFmtId="3" fontId="25" fillId="0" borderId="0" xfId="5" applyNumberFormat="1" applyFont="1"/>
    <xf numFmtId="0" fontId="25" fillId="0" borderId="0" xfId="5" applyFont="1" applyAlignment="1">
      <alignment horizontal="center" vertical="center"/>
    </xf>
    <xf numFmtId="166" fontId="25" fillId="0" borderId="0" xfId="5" applyNumberFormat="1" applyFont="1" applyAlignment="1">
      <alignment horizontal="center" vertical="center"/>
    </xf>
    <xf numFmtId="166" fontId="25" fillId="0" borderId="0" xfId="5" applyNumberFormat="1" applyFont="1" applyAlignment="1">
      <alignment horizontal="right" vertical="center" wrapText="1"/>
    </xf>
    <xf numFmtId="0" fontId="42" fillId="0" borderId="8" xfId="5" applyFont="1" applyBorder="1" applyAlignment="1">
      <alignment vertical="center"/>
    </xf>
    <xf numFmtId="0" fontId="42" fillId="0" borderId="0" xfId="5" applyFont="1" applyAlignment="1">
      <alignment horizontal="left" vertical="center"/>
    </xf>
    <xf numFmtId="0" fontId="42" fillId="0" borderId="1" xfId="5" applyFont="1" applyBorder="1" applyAlignment="1">
      <alignment horizontal="left" vertical="center"/>
    </xf>
    <xf numFmtId="0" fontId="42" fillId="0" borderId="0" xfId="5" quotePrefix="1" applyFont="1" applyAlignment="1">
      <alignment horizontal="left" vertical="center" wrapText="1"/>
    </xf>
    <xf numFmtId="0" fontId="42" fillId="0" borderId="1" xfId="5" quotePrefix="1" applyFont="1" applyBorder="1" applyAlignment="1">
      <alignment horizontal="left" vertical="center" wrapText="1"/>
    </xf>
    <xf numFmtId="0" fontId="30" fillId="0" borderId="0" xfId="5" applyFont="1"/>
    <xf numFmtId="0" fontId="41" fillId="3" borderId="6" xfId="5" applyFont="1" applyFill="1" applyBorder="1" applyAlignment="1">
      <alignment horizontal="center" vertical="center" wrapText="1"/>
    </xf>
    <xf numFmtId="0" fontId="43" fillId="4" borderId="0" xfId="0" applyFont="1" applyFill="1" applyAlignment="1">
      <alignment horizontal="center" vertical="center"/>
    </xf>
    <xf numFmtId="3" fontId="43" fillId="4" borderId="0" xfId="0" applyNumberFormat="1" applyFont="1" applyFill="1" applyAlignment="1">
      <alignment horizontal="center" vertical="center"/>
    </xf>
    <xf numFmtId="3" fontId="43" fillId="4" borderId="0" xfId="3" applyNumberFormat="1" applyFont="1" applyFill="1" applyBorder="1" applyAlignment="1">
      <alignment horizontal="center" vertical="center"/>
    </xf>
    <xf numFmtId="3" fontId="43" fillId="4" borderId="1" xfId="3" applyNumberFormat="1" applyFont="1" applyFill="1" applyBorder="1" applyAlignment="1">
      <alignment horizontal="center"/>
    </xf>
    <xf numFmtId="3" fontId="43" fillId="4" borderId="0" xfId="0" applyNumberFormat="1" applyFont="1" applyFill="1" applyAlignment="1">
      <alignment horizontal="center" vertical="center" wrapText="1"/>
    </xf>
    <xf numFmtId="3" fontId="43" fillId="4" borderId="1" xfId="3" applyNumberFormat="1" applyFont="1" applyFill="1" applyBorder="1" applyAlignment="1">
      <alignment horizontal="center" vertical="center"/>
    </xf>
    <xf numFmtId="0" fontId="42" fillId="0" borderId="8" xfId="5" quotePrefix="1" applyFont="1" applyBorder="1" applyAlignment="1">
      <alignment horizontal="left" vertical="center"/>
    </xf>
    <xf numFmtId="0" fontId="29" fillId="0" borderId="11" xfId="0" applyFont="1" applyBorder="1" applyAlignment="1">
      <alignment horizontal="left" vertical="center"/>
    </xf>
    <xf numFmtId="0" fontId="42" fillId="0" borderId="9" xfId="0" applyFont="1" applyBorder="1" applyAlignment="1">
      <alignment horizontal="left" vertical="center"/>
    </xf>
    <xf numFmtId="0" fontId="42" fillId="0" borderId="9" xfId="0" applyFont="1" applyBorder="1" applyAlignment="1">
      <alignment vertical="top"/>
    </xf>
    <xf numFmtId="0" fontId="42" fillId="0" borderId="10" xfId="0" applyFont="1" applyBorder="1" applyAlignment="1">
      <alignment vertical="top"/>
    </xf>
    <xf numFmtId="171" fontId="0" fillId="0" borderId="0" xfId="0" applyNumberFormat="1"/>
    <xf numFmtId="0" fontId="43" fillId="4" borderId="8" xfId="0" applyFont="1" applyFill="1" applyBorder="1" applyAlignment="1">
      <alignment horizontal="center" vertical="center"/>
    </xf>
    <xf numFmtId="0" fontId="4" fillId="4" borderId="0" xfId="2" quotePrefix="1" applyFill="1" applyBorder="1" applyAlignment="1" applyProtection="1">
      <alignment horizontal="left" vertical="center"/>
    </xf>
    <xf numFmtId="0" fontId="26" fillId="0" borderId="8" xfId="0" applyFont="1" applyBorder="1"/>
    <xf numFmtId="166" fontId="31" fillId="4" borderId="14" xfId="0" applyNumberFormat="1" applyFont="1" applyFill="1" applyBorder="1" applyAlignment="1">
      <alignment horizontal="center" vertical="center" wrapText="1"/>
    </xf>
    <xf numFmtId="166" fontId="24" fillId="4" borderId="1" xfId="0" applyNumberFormat="1" applyFont="1" applyFill="1" applyBorder="1" applyAlignment="1">
      <alignment horizontal="center" vertical="center" wrapText="1"/>
    </xf>
    <xf numFmtId="166" fontId="24" fillId="4" borderId="4" xfId="0" applyNumberFormat="1" applyFont="1" applyFill="1" applyBorder="1" applyAlignment="1">
      <alignment horizontal="center" vertical="center" wrapText="1"/>
    </xf>
    <xf numFmtId="0" fontId="2" fillId="0" borderId="0" xfId="0" applyFont="1"/>
    <xf numFmtId="3" fontId="2" fillId="0" borderId="0" xfId="0" applyNumberFormat="1" applyFont="1"/>
    <xf numFmtId="168" fontId="2" fillId="0" borderId="0" xfId="3" applyNumberFormat="1" applyFont="1" applyFill="1" applyBorder="1" applyAlignment="1"/>
    <xf numFmtId="168" fontId="2" fillId="0" borderId="0" xfId="3" applyNumberFormat="1" applyFont="1" applyFill="1" applyBorder="1"/>
    <xf numFmtId="0" fontId="2" fillId="0" borderId="3" xfId="0" applyFont="1" applyBorder="1"/>
    <xf numFmtId="0" fontId="26" fillId="0" borderId="2" xfId="0" applyFont="1" applyBorder="1"/>
    <xf numFmtId="0" fontId="25" fillId="2" borderId="3" xfId="0" applyFont="1" applyFill="1" applyBorder="1"/>
    <xf numFmtId="3" fontId="25" fillId="2" borderId="3" xfId="0" applyNumberFormat="1" applyFont="1" applyFill="1" applyBorder="1" applyAlignment="1">
      <alignment horizontal="center" vertical="center"/>
    </xf>
    <xf numFmtId="0" fontId="19" fillId="4" borderId="8" xfId="5" applyFont="1" applyFill="1" applyBorder="1"/>
    <xf numFmtId="2" fontId="47" fillId="4" borderId="0" xfId="0" applyNumberFormat="1" applyFont="1" applyFill="1" applyAlignment="1">
      <alignment horizontal="center" vertical="center" wrapText="1"/>
    </xf>
    <xf numFmtId="0" fontId="48" fillId="0" borderId="0" xfId="0" applyFont="1"/>
    <xf numFmtId="166" fontId="47" fillId="4" borderId="0" xfId="0" applyNumberFormat="1" applyFont="1" applyFill="1" applyAlignment="1">
      <alignment horizontal="center" vertical="center" wrapText="1"/>
    </xf>
    <xf numFmtId="0" fontId="47" fillId="4" borderId="0" xfId="0" applyFont="1" applyFill="1" applyAlignment="1">
      <alignment horizontal="center" vertical="center" wrapText="1"/>
    </xf>
    <xf numFmtId="166" fontId="49" fillId="0" borderId="0" xfId="0" applyNumberFormat="1" applyFont="1" applyAlignment="1">
      <alignment horizontal="center" vertical="center" wrapText="1"/>
    </xf>
    <xf numFmtId="166" fontId="49" fillId="4" borderId="0" xfId="0" applyNumberFormat="1" applyFont="1" applyFill="1" applyAlignment="1">
      <alignment horizontal="center" vertical="center" wrapText="1"/>
    </xf>
    <xf numFmtId="2" fontId="47" fillId="4" borderId="3" xfId="0" applyNumberFormat="1" applyFont="1" applyFill="1" applyBorder="1" applyAlignment="1">
      <alignment horizontal="center" vertical="center" wrapText="1"/>
    </xf>
    <xf numFmtId="0" fontId="48" fillId="0" borderId="3" xfId="0" applyFont="1" applyBorder="1"/>
    <xf numFmtId="166" fontId="49" fillId="4" borderId="3" xfId="0" applyNumberFormat="1" applyFont="1" applyFill="1" applyBorder="1" applyAlignment="1">
      <alignment horizontal="center" vertical="center" wrapText="1"/>
    </xf>
    <xf numFmtId="0" fontId="47" fillId="4" borderId="3" xfId="0" applyFont="1" applyFill="1" applyBorder="1" applyAlignment="1">
      <alignment horizontal="center" vertical="center" wrapText="1"/>
    </xf>
    <xf numFmtId="0" fontId="43" fillId="4" borderId="8" xfId="0" applyFont="1" applyFill="1" applyBorder="1" applyAlignment="1">
      <alignment horizontal="center"/>
    </xf>
    <xf numFmtId="0" fontId="25" fillId="4" borderId="0" xfId="0" applyFont="1" applyFill="1"/>
    <xf numFmtId="3" fontId="25" fillId="4" borderId="0" xfId="5" applyNumberFormat="1" applyFont="1" applyFill="1"/>
    <xf numFmtId="0" fontId="25" fillId="4" borderId="0" xfId="5" applyFont="1" applyFill="1"/>
    <xf numFmtId="0" fontId="41" fillId="3" borderId="16" xfId="0" applyFont="1" applyFill="1" applyBorder="1" applyAlignment="1">
      <alignment horizontal="center" vertical="center" wrapText="1"/>
    </xf>
    <xf numFmtId="0" fontId="41" fillId="3" borderId="17" xfId="0" applyFont="1" applyFill="1" applyBorder="1" applyAlignment="1">
      <alignment horizontal="center" vertical="center" wrapText="1"/>
    </xf>
    <xf numFmtId="0" fontId="41" fillId="3" borderId="18" xfId="0" applyFont="1" applyFill="1" applyBorder="1" applyAlignment="1">
      <alignment horizontal="center" vertical="center" wrapText="1"/>
    </xf>
    <xf numFmtId="0" fontId="24" fillId="0" borderId="15" xfId="0" applyFont="1" applyBorder="1" applyAlignment="1">
      <alignment horizontal="center"/>
    </xf>
    <xf numFmtId="166" fontId="51" fillId="4" borderId="0" xfId="0" applyNumberFormat="1" applyFont="1" applyFill="1" applyAlignment="1">
      <alignment horizontal="center" vertical="center" wrapText="1"/>
    </xf>
    <xf numFmtId="166" fontId="19" fillId="4" borderId="0" xfId="0" applyNumberFormat="1" applyFont="1" applyFill="1" applyAlignment="1">
      <alignment horizontal="center" vertical="center" wrapText="1"/>
    </xf>
    <xf numFmtId="166" fontId="19" fillId="4" borderId="3" xfId="0" applyNumberFormat="1" applyFont="1" applyFill="1" applyBorder="1" applyAlignment="1">
      <alignment horizontal="center" vertical="center" wrapText="1"/>
    </xf>
    <xf numFmtId="0" fontId="24" fillId="0" borderId="0" xfId="0" applyFont="1" applyAlignment="1">
      <alignment horizontal="center" vertical="center"/>
    </xf>
    <xf numFmtId="170" fontId="24" fillId="0" borderId="0" xfId="3" applyNumberFormat="1" applyFont="1" applyFill="1" applyBorder="1" applyAlignment="1">
      <alignment horizontal="center" vertical="center"/>
    </xf>
    <xf numFmtId="167" fontId="24" fillId="0" borderId="0" xfId="0" applyNumberFormat="1" applyFont="1" applyAlignment="1">
      <alignment horizontal="center"/>
    </xf>
    <xf numFmtId="167" fontId="24" fillId="0" borderId="1" xfId="0" applyNumberFormat="1" applyFont="1" applyBorder="1" applyAlignment="1">
      <alignment horizontal="center"/>
    </xf>
    <xf numFmtId="173" fontId="51" fillId="4" borderId="0" xfId="0" applyNumberFormat="1" applyFont="1" applyFill="1" applyAlignment="1">
      <alignment horizontal="center" vertical="center" wrapText="1"/>
    </xf>
    <xf numFmtId="172" fontId="24" fillId="5" borderId="0" xfId="0" applyNumberFormat="1" applyFont="1" applyFill="1" applyAlignment="1">
      <alignment horizontal="center"/>
    </xf>
    <xf numFmtId="173" fontId="24" fillId="5" borderId="1" xfId="5" applyNumberFormat="1" applyFont="1" applyFill="1" applyBorder="1" applyAlignment="1">
      <alignment horizontal="center" vertical="center" wrapText="1"/>
    </xf>
    <xf numFmtId="173" fontId="43" fillId="5" borderId="1" xfId="0" applyNumberFormat="1" applyFont="1" applyFill="1" applyBorder="1" applyAlignment="1">
      <alignment horizontal="center" vertical="center"/>
    </xf>
    <xf numFmtId="172" fontId="24" fillId="4" borderId="0" xfId="0" applyNumberFormat="1" applyFont="1" applyFill="1" applyAlignment="1">
      <alignment horizontal="center"/>
    </xf>
    <xf numFmtId="173" fontId="24" fillId="4" borderId="1" xfId="5" applyNumberFormat="1" applyFont="1" applyFill="1" applyBorder="1" applyAlignment="1">
      <alignment horizontal="center" vertical="center" wrapText="1"/>
    </xf>
    <xf numFmtId="173" fontId="43" fillId="4" borderId="1" xfId="0" applyNumberFormat="1" applyFont="1" applyFill="1" applyBorder="1" applyAlignment="1">
      <alignment horizontal="center" vertical="center"/>
    </xf>
    <xf numFmtId="0" fontId="24" fillId="4" borderId="3" xfId="0" applyFont="1" applyFill="1" applyBorder="1" applyAlignment="1">
      <alignment horizontal="center" vertical="center"/>
    </xf>
    <xf numFmtId="3" fontId="24" fillId="5" borderId="21" xfId="5" applyNumberFormat="1" applyFont="1" applyFill="1" applyBorder="1" applyAlignment="1">
      <alignment horizontal="center" vertical="center"/>
    </xf>
    <xf numFmtId="0" fontId="24" fillId="4" borderId="22" xfId="5" applyFont="1" applyFill="1" applyBorder="1" applyAlignment="1">
      <alignment horizontal="center" vertical="center"/>
    </xf>
    <xf numFmtId="0" fontId="24" fillId="4" borderId="2" xfId="5" applyFont="1" applyFill="1" applyBorder="1" applyAlignment="1">
      <alignment horizontal="center" vertical="center"/>
    </xf>
    <xf numFmtId="37" fontId="43" fillId="5" borderId="21" xfId="3" applyNumberFormat="1" applyFont="1" applyFill="1" applyBorder="1" applyAlignment="1">
      <alignment horizontal="center" vertical="center"/>
    </xf>
    <xf numFmtId="0" fontId="24" fillId="4" borderId="22" xfId="0" applyFont="1" applyFill="1" applyBorder="1" applyAlignment="1">
      <alignment horizontal="center" vertical="center"/>
    </xf>
    <xf numFmtId="0" fontId="43" fillId="4" borderId="3" xfId="0" applyFont="1" applyFill="1" applyBorder="1" applyAlignment="1">
      <alignment horizontal="center"/>
    </xf>
    <xf numFmtId="0" fontId="24" fillId="4" borderId="2" xfId="0" applyFont="1" applyFill="1" applyBorder="1" applyAlignment="1">
      <alignment horizontal="center" vertical="center"/>
    </xf>
    <xf numFmtId="0" fontId="43" fillId="4" borderId="3" xfId="0" applyFont="1" applyFill="1" applyBorder="1" applyAlignment="1">
      <alignment horizontal="center" vertical="center"/>
    </xf>
    <xf numFmtId="3" fontId="43" fillId="4" borderId="3" xfId="0" applyNumberFormat="1" applyFont="1" applyFill="1" applyBorder="1" applyAlignment="1">
      <alignment horizontal="center" vertical="center" wrapText="1"/>
    </xf>
    <xf numFmtId="3" fontId="43" fillId="4" borderId="3" xfId="3" applyNumberFormat="1" applyFont="1" applyFill="1" applyBorder="1" applyAlignment="1">
      <alignment horizontal="center" vertical="center"/>
    </xf>
    <xf numFmtId="3" fontId="43" fillId="4" borderId="4" xfId="3" applyNumberFormat="1" applyFont="1" applyFill="1" applyBorder="1" applyAlignment="1">
      <alignment horizontal="center" vertical="center"/>
    </xf>
    <xf numFmtId="0" fontId="24" fillId="4" borderId="0" xfId="0" applyFont="1" applyFill="1" applyBorder="1" applyAlignment="1">
      <alignment horizontal="center" vertical="center"/>
    </xf>
    <xf numFmtId="0" fontId="24" fillId="5" borderId="0" xfId="0" applyFont="1" applyFill="1" applyBorder="1" applyAlignment="1">
      <alignment horizontal="center"/>
    </xf>
    <xf numFmtId="167" fontId="24" fillId="5" borderId="0" xfId="0" applyNumberFormat="1" applyFont="1" applyFill="1" applyBorder="1" applyAlignment="1">
      <alignment horizontal="center"/>
    </xf>
    <xf numFmtId="170" fontId="24" fillId="4" borderId="3" xfId="3" applyNumberFormat="1" applyFont="1" applyFill="1" applyBorder="1" applyAlignment="1">
      <alignment horizontal="center" vertical="center"/>
    </xf>
    <xf numFmtId="0" fontId="24" fillId="4" borderId="3" xfId="0" applyFont="1" applyFill="1" applyBorder="1" applyAlignment="1">
      <alignment horizontal="center"/>
    </xf>
    <xf numFmtId="167" fontId="24" fillId="4" borderId="3" xfId="0" applyNumberFormat="1" applyFont="1" applyFill="1" applyBorder="1" applyAlignment="1">
      <alignment horizontal="center"/>
    </xf>
    <xf numFmtId="167" fontId="24" fillId="4" borderId="4" xfId="0" applyNumberFormat="1" applyFont="1" applyFill="1" applyBorder="1" applyAlignment="1">
      <alignment horizontal="center"/>
    </xf>
    <xf numFmtId="0" fontId="24" fillId="4" borderId="0" xfId="5" applyFont="1" applyFill="1" applyBorder="1" applyAlignment="1">
      <alignment horizontal="center" vertical="center"/>
    </xf>
    <xf numFmtId="3" fontId="24" fillId="5" borderId="0" xfId="5" applyNumberFormat="1" applyFont="1" applyFill="1" applyBorder="1" applyAlignment="1">
      <alignment horizontal="center" vertical="center"/>
    </xf>
    <xf numFmtId="0" fontId="24" fillId="5" borderId="0" xfId="5" applyFont="1" applyFill="1" applyBorder="1" applyAlignment="1">
      <alignment horizontal="center"/>
    </xf>
    <xf numFmtId="166" fontId="24" fillId="5" borderId="0" xfId="5" applyNumberFormat="1" applyFont="1" applyFill="1" applyBorder="1" applyAlignment="1">
      <alignment horizontal="center" vertical="center" wrapText="1"/>
    </xf>
    <xf numFmtId="166" fontId="2" fillId="4" borderId="0" xfId="5" applyNumberFormat="1" applyFill="1" applyBorder="1"/>
    <xf numFmtId="0" fontId="19" fillId="4" borderId="0" xfId="5" applyFont="1" applyFill="1" applyBorder="1"/>
    <xf numFmtId="0" fontId="24" fillId="4" borderId="3" xfId="5" applyFont="1" applyFill="1" applyBorder="1" applyAlignment="1">
      <alignment horizontal="center"/>
    </xf>
    <xf numFmtId="166" fontId="24" fillId="4" borderId="3" xfId="5" applyNumberFormat="1" applyFont="1" applyFill="1" applyBorder="1" applyAlignment="1">
      <alignment horizontal="center" vertical="center" wrapText="1"/>
    </xf>
    <xf numFmtId="166" fontId="24" fillId="4" borderId="4" xfId="5" applyNumberFormat="1" applyFont="1" applyFill="1" applyBorder="1" applyAlignment="1">
      <alignment horizontal="center" vertical="center" wrapText="1"/>
    </xf>
    <xf numFmtId="3" fontId="24" fillId="4" borderId="3" xfId="5" applyNumberFormat="1" applyFont="1" applyFill="1" applyBorder="1" applyAlignment="1">
      <alignment horizontal="center" vertical="center"/>
    </xf>
    <xf numFmtId="3" fontId="24" fillId="4" borderId="4" xfId="5" applyNumberFormat="1" applyFont="1" applyFill="1" applyBorder="1" applyAlignment="1">
      <alignment horizontal="center" vertical="center"/>
    </xf>
    <xf numFmtId="0" fontId="43" fillId="5" borderId="0" xfId="0" applyFont="1" applyFill="1" applyBorder="1" applyAlignment="1">
      <alignment horizontal="center"/>
    </xf>
    <xf numFmtId="166" fontId="43" fillId="5" borderId="0" xfId="0" applyNumberFormat="1" applyFont="1" applyFill="1" applyBorder="1" applyAlignment="1">
      <alignment horizontal="center" vertical="center"/>
    </xf>
    <xf numFmtId="0" fontId="43" fillId="0" borderId="0" xfId="0" applyFont="1" applyBorder="1" applyAlignment="1">
      <alignment horizontal="center"/>
    </xf>
    <xf numFmtId="37" fontId="19" fillId="4" borderId="0" xfId="0" applyNumberFormat="1" applyFont="1" applyFill="1" applyBorder="1"/>
    <xf numFmtId="166" fontId="43" fillId="0" borderId="0" xfId="0" applyNumberFormat="1" applyFont="1" applyBorder="1" applyAlignment="1">
      <alignment horizontal="center" vertical="center"/>
    </xf>
    <xf numFmtId="0" fontId="19" fillId="4" borderId="0" xfId="0" applyFont="1" applyFill="1" applyBorder="1"/>
    <xf numFmtId="0" fontId="43" fillId="4" borderId="0" xfId="0" applyFont="1" applyFill="1" applyBorder="1" applyAlignment="1">
      <alignment horizontal="center"/>
    </xf>
    <xf numFmtId="37" fontId="43" fillId="4" borderId="3" xfId="3" applyNumberFormat="1" applyFont="1" applyFill="1" applyBorder="1" applyAlignment="1">
      <alignment horizontal="center" vertical="center"/>
    </xf>
    <xf numFmtId="37" fontId="43" fillId="4" borderId="4" xfId="3" applyNumberFormat="1" applyFont="1" applyFill="1" applyBorder="1" applyAlignment="1">
      <alignment horizontal="center" vertical="center"/>
    </xf>
    <xf numFmtId="166" fontId="43" fillId="4" borderId="3" xfId="0" applyNumberFormat="1" applyFont="1" applyFill="1" applyBorder="1" applyAlignment="1">
      <alignment horizontal="center" vertical="center"/>
    </xf>
    <xf numFmtId="166" fontId="43" fillId="4" borderId="4" xfId="0" applyNumberFormat="1" applyFont="1" applyFill="1" applyBorder="1" applyAlignment="1">
      <alignment horizontal="center" vertical="center"/>
    </xf>
    <xf numFmtId="0" fontId="43" fillId="4" borderId="0" xfId="0" applyFont="1" applyFill="1" applyBorder="1" applyAlignment="1">
      <alignment horizontal="center" vertical="center"/>
    </xf>
    <xf numFmtId="3" fontId="43" fillId="4" borderId="0" xfId="0" applyNumberFormat="1" applyFont="1" applyFill="1" applyBorder="1" applyAlignment="1">
      <alignment horizontal="center" vertical="center" wrapText="1"/>
    </xf>
    <xf numFmtId="0" fontId="0" fillId="0" borderId="0" xfId="0" applyBorder="1"/>
    <xf numFmtId="1" fontId="0" fillId="0" borderId="0" xfId="0" applyNumberFormat="1" applyBorder="1"/>
    <xf numFmtId="3" fontId="41" fillId="3" borderId="2" xfId="5" applyNumberFormat="1" applyFont="1" applyFill="1" applyBorder="1" applyAlignment="1">
      <alignment horizontal="center" vertical="center"/>
    </xf>
    <xf numFmtId="3" fontId="41" fillId="3" borderId="3" xfId="5" applyNumberFormat="1" applyFont="1" applyFill="1" applyBorder="1" applyAlignment="1">
      <alignment horizontal="center" vertical="center"/>
    </xf>
    <xf numFmtId="3" fontId="41" fillId="3" borderId="6" xfId="5" applyNumberFormat="1" applyFont="1" applyFill="1" applyBorder="1" applyAlignment="1">
      <alignment horizontal="center" vertical="center"/>
    </xf>
    <xf numFmtId="0" fontId="45" fillId="6" borderId="11" xfId="0" applyFont="1" applyFill="1" applyBorder="1" applyAlignment="1">
      <alignment horizontal="center" vertical="center" wrapText="1"/>
    </xf>
    <xf numFmtId="0" fontId="45" fillId="6" borderId="9" xfId="0" applyFont="1" applyFill="1" applyBorder="1" applyAlignment="1">
      <alignment horizontal="center" vertical="center" wrapText="1"/>
    </xf>
    <xf numFmtId="0" fontId="45" fillId="6" borderId="10" xfId="0" applyFont="1" applyFill="1" applyBorder="1" applyAlignment="1">
      <alignment horizontal="center" vertical="center" wrapText="1"/>
    </xf>
    <xf numFmtId="0" fontId="45" fillId="6" borderId="8" xfId="0" applyFont="1" applyFill="1" applyBorder="1" applyAlignment="1">
      <alignment horizontal="center" vertical="center" wrapText="1"/>
    </xf>
    <xf numFmtId="0" fontId="45" fillId="6" borderId="0" xfId="0" applyFont="1" applyFill="1" applyAlignment="1">
      <alignment horizontal="center" vertical="center" wrapText="1"/>
    </xf>
    <xf numFmtId="0" fontId="45" fillId="6" borderId="1"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0" xfId="0" applyFont="1" applyFill="1" applyAlignment="1">
      <alignment horizontal="center" vertical="center" wrapText="1"/>
    </xf>
    <xf numFmtId="0" fontId="36" fillId="3" borderId="1" xfId="0" applyFont="1" applyFill="1" applyBorder="1" applyAlignment="1">
      <alignment horizontal="center" vertical="center" wrapText="1"/>
    </xf>
    <xf numFmtId="0" fontId="10" fillId="0" borderId="0" xfId="0" applyFont="1" applyAlignment="1">
      <alignment horizontal="left"/>
    </xf>
    <xf numFmtId="0" fontId="25" fillId="0" borderId="0" xfId="0" quotePrefix="1" applyFont="1" applyAlignment="1">
      <alignment horizontal="left" vertical="center" wrapText="1"/>
    </xf>
    <xf numFmtId="0" fontId="25" fillId="0" borderId="0" xfId="0" applyFont="1" applyAlignment="1">
      <alignment horizontal="left" vertical="center" wrapText="1"/>
    </xf>
    <xf numFmtId="0" fontId="25" fillId="0" borderId="8" xfId="0" quotePrefix="1" applyFont="1" applyBorder="1" applyAlignment="1">
      <alignment horizontal="left" vertical="center" wrapText="1"/>
    </xf>
    <xf numFmtId="0" fontId="25" fillId="0" borderId="1" xfId="0" applyFont="1" applyBorder="1" applyAlignment="1">
      <alignment horizontal="left" vertical="center" wrapText="1"/>
    </xf>
    <xf numFmtId="0" fontId="25" fillId="4" borderId="11" xfId="0" applyFont="1" applyFill="1" applyBorder="1" applyAlignment="1">
      <alignment horizontal="left"/>
    </xf>
    <xf numFmtId="0" fontId="25" fillId="4" borderId="9" xfId="0" applyFont="1" applyFill="1" applyBorder="1" applyAlignment="1">
      <alignment horizontal="left"/>
    </xf>
    <xf numFmtId="0" fontId="23" fillId="3" borderId="9" xfId="0" applyFont="1" applyFill="1" applyBorder="1" applyAlignment="1">
      <alignment horizontal="center" vertical="center"/>
    </xf>
    <xf numFmtId="0" fontId="23" fillId="3" borderId="3" xfId="0" applyFont="1" applyFill="1" applyBorder="1" applyAlignment="1">
      <alignment horizontal="center" vertical="center"/>
    </xf>
    <xf numFmtId="0" fontId="23" fillId="5" borderId="3" xfId="0" applyFont="1" applyFill="1" applyBorder="1" applyAlignment="1">
      <alignment horizontal="left" wrapText="1"/>
    </xf>
    <xf numFmtId="0" fontId="23" fillId="5" borderId="4" xfId="0" applyFont="1" applyFill="1" applyBorder="1" applyAlignment="1">
      <alignment horizontal="left" wrapText="1"/>
    </xf>
    <xf numFmtId="0" fontId="24" fillId="0" borderId="0" xfId="0" applyFont="1" applyAlignment="1">
      <alignment horizontal="center"/>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xf>
    <xf numFmtId="0" fontId="42" fillId="0" borderId="11" xfId="5" applyFont="1" applyBorder="1" applyAlignment="1">
      <alignment horizontal="left" vertical="center"/>
    </xf>
    <xf numFmtId="0" fontId="42" fillId="0" borderId="9" xfId="5" applyFont="1" applyBorder="1" applyAlignment="1">
      <alignment horizontal="left" vertical="center"/>
    </xf>
    <xf numFmtId="0" fontId="42" fillId="0" borderId="10" xfId="5" applyFont="1" applyBorder="1" applyAlignment="1">
      <alignment horizontal="left" vertical="center"/>
    </xf>
    <xf numFmtId="0" fontId="42" fillId="0" borderId="8" xfId="5" quotePrefix="1" applyFont="1" applyBorder="1" applyAlignment="1">
      <alignment horizontal="left" vertical="center" wrapText="1"/>
    </xf>
    <xf numFmtId="0" fontId="42" fillId="0" borderId="0" xfId="5" quotePrefix="1" applyFont="1" applyAlignment="1">
      <alignment horizontal="left" vertical="center" wrapText="1"/>
    </xf>
    <xf numFmtId="0" fontId="42" fillId="0" borderId="1" xfId="5" quotePrefix="1" applyFont="1" applyBorder="1" applyAlignment="1">
      <alignment horizontal="left" vertical="center" wrapText="1"/>
    </xf>
    <xf numFmtId="0" fontId="42" fillId="4" borderId="8" xfId="5" quotePrefix="1" applyFont="1" applyFill="1" applyBorder="1" applyAlignment="1">
      <alignment horizontal="left" vertical="center" wrapText="1"/>
    </xf>
    <xf numFmtId="0" fontId="42" fillId="4" borderId="0" xfId="5" quotePrefix="1" applyFont="1" applyFill="1" applyAlignment="1">
      <alignment horizontal="left" vertical="center" wrapText="1"/>
    </xf>
    <xf numFmtId="0" fontId="42" fillId="4" borderId="1" xfId="5" quotePrefix="1" applyFont="1" applyFill="1" applyBorder="1" applyAlignment="1">
      <alignment horizontal="left" vertical="center" wrapText="1"/>
    </xf>
    <xf numFmtId="0" fontId="44" fillId="0" borderId="2" xfId="5" quotePrefix="1" applyFont="1" applyBorder="1" applyAlignment="1">
      <alignment horizontal="left" vertical="center" wrapText="1"/>
    </xf>
    <xf numFmtId="0" fontId="44" fillId="0" borderId="3" xfId="5" quotePrefix="1" applyFont="1" applyBorder="1" applyAlignment="1">
      <alignment horizontal="left" vertical="center" wrapText="1"/>
    </xf>
    <xf numFmtId="0" fontId="44" fillId="0" borderId="4" xfId="5" quotePrefix="1" applyFont="1" applyBorder="1" applyAlignment="1">
      <alignment horizontal="left" vertical="center" wrapText="1"/>
    </xf>
    <xf numFmtId="0" fontId="23" fillId="5" borderId="5" xfId="5" applyFont="1" applyFill="1" applyBorder="1" applyAlignment="1">
      <alignment horizontal="left" vertical="center" wrapText="1"/>
    </xf>
    <xf numFmtId="0" fontId="23" fillId="5" borderId="6" xfId="5" applyFont="1" applyFill="1" applyBorder="1" applyAlignment="1">
      <alignment horizontal="left" vertical="center" wrapText="1"/>
    </xf>
    <xf numFmtId="0" fontId="23" fillId="5" borderId="7" xfId="5" applyFont="1" applyFill="1" applyBorder="1" applyAlignment="1">
      <alignment horizontal="left" vertical="center" wrapText="1"/>
    </xf>
    <xf numFmtId="3" fontId="41" fillId="3" borderId="11" xfId="5" applyNumberFormat="1" applyFont="1" applyFill="1" applyBorder="1" applyAlignment="1">
      <alignment horizontal="center" vertical="center"/>
    </xf>
    <xf numFmtId="3" fontId="41" fillId="3" borderId="9" xfId="5" applyNumberFormat="1" applyFont="1" applyFill="1" applyBorder="1" applyAlignment="1">
      <alignment horizontal="center" vertical="center"/>
    </xf>
    <xf numFmtId="0" fontId="41" fillId="3" borderId="6" xfId="5" applyFont="1" applyFill="1" applyBorder="1" applyAlignment="1">
      <alignment horizontal="center" vertical="center" wrapText="1"/>
    </xf>
    <xf numFmtId="3" fontId="41" fillId="3" borderId="6" xfId="5" applyNumberFormat="1" applyFont="1" applyFill="1" applyBorder="1" applyAlignment="1">
      <alignment horizontal="center" vertical="center"/>
    </xf>
    <xf numFmtId="3" fontId="41" fillId="3" borderId="10" xfId="5" applyNumberFormat="1" applyFont="1" applyFill="1" applyBorder="1" applyAlignment="1">
      <alignment horizontal="center" vertical="center"/>
    </xf>
    <xf numFmtId="0" fontId="29" fillId="0" borderId="11" xfId="5" applyFont="1" applyBorder="1" applyAlignment="1">
      <alignment horizontal="left" vertical="center"/>
    </xf>
    <xf numFmtId="3" fontId="41" fillId="3" borderId="3" xfId="5" applyNumberFormat="1" applyFont="1" applyFill="1" applyBorder="1" applyAlignment="1">
      <alignment horizontal="center" vertical="center"/>
    </xf>
    <xf numFmtId="3" fontId="41" fillId="3" borderId="4" xfId="5" applyNumberFormat="1" applyFont="1" applyFill="1" applyBorder="1" applyAlignment="1">
      <alignment horizontal="center" vertical="center"/>
    </xf>
    <xf numFmtId="3" fontId="41" fillId="3" borderId="2" xfId="5" applyNumberFormat="1" applyFont="1" applyFill="1" applyBorder="1" applyAlignment="1">
      <alignment horizontal="center" vertical="center"/>
    </xf>
    <xf numFmtId="0" fontId="45" fillId="6" borderId="0" xfId="5" applyFont="1" applyFill="1" applyAlignment="1">
      <alignment horizontal="center" vertical="center" wrapText="1"/>
    </xf>
    <xf numFmtId="0" fontId="23" fillId="5" borderId="9" xfId="5" applyFont="1" applyFill="1" applyBorder="1" applyAlignment="1">
      <alignment horizontal="left" vertical="center" wrapText="1"/>
    </xf>
    <xf numFmtId="0" fontId="23" fillId="5" borderId="11" xfId="5" applyFont="1" applyFill="1" applyBorder="1" applyAlignment="1">
      <alignment horizontal="left" vertical="center" wrapText="1"/>
    </xf>
    <xf numFmtId="0" fontId="23" fillId="5" borderId="10" xfId="5" applyFont="1" applyFill="1" applyBorder="1" applyAlignment="1">
      <alignment horizontal="left" vertical="center" wrapText="1"/>
    </xf>
    <xf numFmtId="0" fontId="42" fillId="4" borderId="8" xfId="0" quotePrefix="1" applyFont="1" applyFill="1" applyBorder="1" applyAlignment="1">
      <alignment horizontal="left" vertical="center" wrapText="1"/>
    </xf>
    <xf numFmtId="0" fontId="42" fillId="4" borderId="0" xfId="0" quotePrefix="1" applyFont="1" applyFill="1" applyAlignment="1">
      <alignment horizontal="left" vertical="center" wrapText="1"/>
    </xf>
    <xf numFmtId="0" fontId="42" fillId="4" borderId="1" xfId="0" quotePrefix="1" applyFont="1" applyFill="1" applyBorder="1" applyAlignment="1">
      <alignment horizontal="left" vertical="center" wrapText="1"/>
    </xf>
    <xf numFmtId="0" fontId="44" fillId="0" borderId="2" xfId="0" quotePrefix="1" applyFont="1" applyBorder="1" applyAlignment="1">
      <alignment horizontal="left" vertical="center" wrapText="1"/>
    </xf>
    <xf numFmtId="0" fontId="44" fillId="0" borderId="3" xfId="0" quotePrefix="1" applyFont="1" applyBorder="1" applyAlignment="1">
      <alignment horizontal="left" vertical="center" wrapText="1"/>
    </xf>
    <xf numFmtId="0" fontId="44" fillId="0" borderId="4" xfId="0" quotePrefix="1" applyFont="1" applyBorder="1" applyAlignment="1">
      <alignment horizontal="left" vertical="center" wrapText="1"/>
    </xf>
    <xf numFmtId="0" fontId="23" fillId="5" borderId="5" xfId="0" applyFont="1" applyFill="1" applyBorder="1" applyAlignment="1">
      <alignment horizontal="left" vertical="center" wrapText="1"/>
    </xf>
    <xf numFmtId="0" fontId="23" fillId="5" borderId="9" xfId="0" applyFont="1" applyFill="1" applyBorder="1" applyAlignment="1">
      <alignment horizontal="left" vertical="center" wrapText="1"/>
    </xf>
    <xf numFmtId="0" fontId="23" fillId="5" borderId="6" xfId="0" applyFont="1" applyFill="1" applyBorder="1" applyAlignment="1">
      <alignment horizontal="left" vertical="center" wrapText="1"/>
    </xf>
    <xf numFmtId="0" fontId="23" fillId="5" borderId="7" xfId="0" applyFont="1" applyFill="1" applyBorder="1" applyAlignment="1">
      <alignment horizontal="left" vertical="center" wrapText="1"/>
    </xf>
    <xf numFmtId="0" fontId="41" fillId="3" borderId="11" xfId="0" applyFont="1" applyFill="1" applyBorder="1" applyAlignment="1">
      <alignment horizontal="center" vertical="center" wrapText="1"/>
    </xf>
    <xf numFmtId="0" fontId="41" fillId="3" borderId="20" xfId="0" applyFont="1" applyFill="1" applyBorder="1" applyAlignment="1">
      <alignment horizontal="center" vertical="center" wrapText="1"/>
    </xf>
    <xf numFmtId="0" fontId="41" fillId="3" borderId="10" xfId="0" applyFont="1" applyFill="1" applyBorder="1" applyAlignment="1">
      <alignment horizontal="center" vertical="center" wrapText="1"/>
    </xf>
    <xf numFmtId="0" fontId="41" fillId="3" borderId="19" xfId="0" applyFont="1" applyFill="1" applyBorder="1" applyAlignment="1">
      <alignment horizontal="center" vertical="center" wrapText="1"/>
    </xf>
    <xf numFmtId="0" fontId="41" fillId="3" borderId="6" xfId="0" applyFont="1" applyFill="1" applyBorder="1" applyAlignment="1">
      <alignment horizontal="center" vertical="center" wrapText="1"/>
    </xf>
    <xf numFmtId="0" fontId="42" fillId="0" borderId="8" xfId="0" applyFont="1" applyBorder="1" applyAlignment="1">
      <alignment horizontal="left" vertical="center" wrapText="1"/>
    </xf>
    <xf numFmtId="0" fontId="42" fillId="0" borderId="0" xfId="0" applyFont="1" applyAlignment="1">
      <alignment horizontal="left" vertical="center" wrapText="1"/>
    </xf>
    <xf numFmtId="0" fontId="42" fillId="0" borderId="1" xfId="0" applyFont="1" applyBorder="1" applyAlignment="1">
      <alignment horizontal="left" vertical="center" wrapText="1"/>
    </xf>
    <xf numFmtId="0" fontId="29" fillId="0" borderId="11" xfId="0" applyFont="1" applyBorder="1" applyAlignment="1">
      <alignment horizontal="left" vertical="center"/>
    </xf>
    <xf numFmtId="0" fontId="42" fillId="0" borderId="9" xfId="0" applyFont="1" applyBorder="1" applyAlignment="1">
      <alignment horizontal="left" vertical="center"/>
    </xf>
    <xf numFmtId="0" fontId="42" fillId="0" borderId="10" xfId="0" applyFont="1" applyBorder="1" applyAlignment="1">
      <alignment horizontal="left" vertical="center"/>
    </xf>
    <xf numFmtId="0" fontId="41" fillId="3" borderId="9" xfId="0" applyFont="1" applyFill="1" applyBorder="1" applyAlignment="1">
      <alignment horizontal="center" vertical="center" wrapText="1"/>
    </xf>
    <xf numFmtId="0" fontId="41" fillId="3" borderId="15" xfId="0" applyFont="1" applyFill="1" applyBorder="1" applyAlignment="1">
      <alignment horizontal="center" vertical="center" wrapText="1"/>
    </xf>
    <xf numFmtId="3" fontId="41" fillId="3" borderId="10" xfId="0" applyNumberFormat="1" applyFont="1" applyFill="1" applyBorder="1" applyAlignment="1">
      <alignment horizontal="center" vertical="center"/>
    </xf>
    <xf numFmtId="3" fontId="41" fillId="3" borderId="19" xfId="0" applyNumberFormat="1" applyFont="1" applyFill="1" applyBorder="1" applyAlignment="1">
      <alignment horizontal="center" vertical="center"/>
    </xf>
    <xf numFmtId="0" fontId="23" fillId="5" borderId="3" xfId="0" applyFont="1" applyFill="1" applyBorder="1" applyAlignment="1">
      <alignment horizontal="left" vertical="center" wrapText="1"/>
    </xf>
    <xf numFmtId="0" fontId="23" fillId="5" borderId="4" xfId="0" applyFont="1" applyFill="1" applyBorder="1" applyAlignment="1">
      <alignment horizontal="left" vertical="center" wrapText="1"/>
    </xf>
    <xf numFmtId="0" fontId="44" fillId="0" borderId="8" xfId="0" quotePrefix="1" applyFont="1" applyBorder="1" applyAlignment="1">
      <alignment horizontal="left" vertical="center" wrapText="1"/>
    </xf>
    <xf numFmtId="0" fontId="44" fillId="0" borderId="0" xfId="0" quotePrefix="1" applyFont="1" applyAlignment="1">
      <alignment horizontal="left" vertical="center" wrapText="1"/>
    </xf>
    <xf numFmtId="3" fontId="41" fillId="3" borderId="9" xfId="0" applyNumberFormat="1" applyFont="1" applyFill="1" applyBorder="1" applyAlignment="1">
      <alignment horizontal="center" vertical="center" wrapText="1"/>
    </xf>
    <xf numFmtId="3" fontId="41" fillId="3" borderId="3" xfId="0" applyNumberFormat="1" applyFont="1" applyFill="1" applyBorder="1" applyAlignment="1">
      <alignment horizontal="center" vertical="center" wrapText="1"/>
    </xf>
    <xf numFmtId="0" fontId="42" fillId="4" borderId="8" xfId="0" quotePrefix="1" applyFont="1" applyFill="1" applyBorder="1" applyAlignment="1">
      <alignment horizontal="left" vertical="top" wrapText="1"/>
    </xf>
    <xf numFmtId="0" fontId="42" fillId="4" borderId="0" xfId="0" quotePrefix="1" applyFont="1" applyFill="1" applyAlignment="1">
      <alignment horizontal="left" vertical="top" wrapText="1"/>
    </xf>
    <xf numFmtId="0" fontId="42" fillId="4" borderId="1" xfId="0" quotePrefix="1" applyFont="1" applyFill="1" applyBorder="1" applyAlignment="1">
      <alignment horizontal="left" vertical="top" wrapText="1"/>
    </xf>
    <xf numFmtId="0" fontId="42" fillId="4" borderId="8" xfId="0" applyFont="1" applyFill="1" applyBorder="1" applyAlignment="1">
      <alignment horizontal="left" vertical="top" wrapText="1"/>
    </xf>
    <xf numFmtId="0" fontId="42" fillId="4" borderId="0" xfId="0" applyFont="1" applyFill="1" applyAlignment="1">
      <alignment horizontal="left" vertical="top" wrapText="1"/>
    </xf>
    <xf numFmtId="0" fontId="42" fillId="4" borderId="1" xfId="0" applyFont="1" applyFill="1" applyBorder="1" applyAlignment="1">
      <alignment horizontal="left" vertical="top" wrapText="1"/>
    </xf>
    <xf numFmtId="0" fontId="23" fillId="5" borderId="0" xfId="0" applyFont="1" applyFill="1" applyAlignment="1">
      <alignment horizontal="left" vertical="center" wrapText="1"/>
    </xf>
    <xf numFmtId="0" fontId="23" fillId="5" borderId="1" xfId="0" applyFont="1" applyFill="1" applyBorder="1" applyAlignment="1">
      <alignment horizontal="left" vertical="center" wrapText="1"/>
    </xf>
    <xf numFmtId="3" fontId="41" fillId="3" borderId="11" xfId="0" applyNumberFormat="1" applyFont="1" applyFill="1" applyBorder="1" applyAlignment="1">
      <alignment horizontal="center" vertical="center" wrapText="1"/>
    </xf>
    <xf numFmtId="3" fontId="41" fillId="3" borderId="2" xfId="0" applyNumberFormat="1"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3" xfId="0" applyFont="1" applyFill="1" applyBorder="1" applyAlignment="1">
      <alignment horizontal="center" vertical="center" wrapText="1"/>
    </xf>
    <xf numFmtId="3" fontId="41" fillId="3" borderId="10" xfId="0" applyNumberFormat="1" applyFont="1" applyFill="1" applyBorder="1" applyAlignment="1">
      <alignment horizontal="center" vertical="center" wrapText="1"/>
    </xf>
    <xf numFmtId="3" fontId="41" fillId="3" borderId="4" xfId="0" applyNumberFormat="1" applyFont="1" applyFill="1" applyBorder="1" applyAlignment="1">
      <alignment horizontal="center" vertical="center" wrapText="1"/>
    </xf>
    <xf numFmtId="0" fontId="25" fillId="2" borderId="8" xfId="0" applyFont="1" applyFill="1" applyBorder="1" applyAlignment="1">
      <alignment horizontal="left" vertical="center" wrapText="1"/>
    </xf>
    <xf numFmtId="0" fontId="25" fillId="2" borderId="0" xfId="0" applyFont="1" applyFill="1" applyAlignment="1">
      <alignment horizontal="left" vertical="center" wrapText="1"/>
    </xf>
    <xf numFmtId="0" fontId="25" fillId="2" borderId="1" xfId="0" applyFont="1" applyFill="1" applyBorder="1" applyAlignment="1">
      <alignment horizontal="left" vertical="center" wrapText="1"/>
    </xf>
    <xf numFmtId="0" fontId="31" fillId="3" borderId="6" xfId="0" applyFont="1" applyFill="1" applyBorder="1" applyAlignment="1">
      <alignment horizontal="center" vertical="center" wrapText="1"/>
    </xf>
    <xf numFmtId="0" fontId="31" fillId="3" borderId="7" xfId="0" applyFont="1" applyFill="1" applyBorder="1" applyAlignment="1">
      <alignment horizontal="center" vertical="center" wrapText="1"/>
    </xf>
    <xf numFmtId="0" fontId="51" fillId="3" borderId="13" xfId="0" applyFont="1" applyFill="1" applyBorder="1" applyAlignment="1">
      <alignment horizontal="center" vertical="center" wrapText="1"/>
    </xf>
    <xf numFmtId="0" fontId="51" fillId="3" borderId="24" xfId="0" applyFont="1" applyFill="1" applyBorder="1" applyAlignment="1">
      <alignment horizontal="center" vertical="center" wrapText="1"/>
    </xf>
    <xf numFmtId="0" fontId="23" fillId="4" borderId="6" xfId="0" applyFont="1" applyFill="1" applyBorder="1" applyAlignment="1">
      <alignment horizontal="center" wrapText="1"/>
    </xf>
    <xf numFmtId="0" fontId="31" fillId="3" borderId="11" xfId="0" applyFont="1" applyFill="1" applyBorder="1" applyAlignment="1">
      <alignment horizontal="center" vertical="center"/>
    </xf>
    <xf numFmtId="0" fontId="31" fillId="3" borderId="12" xfId="0" applyFont="1" applyFill="1" applyBorder="1" applyAlignment="1">
      <alignment horizontal="center" vertical="center"/>
    </xf>
    <xf numFmtId="0" fontId="51" fillId="3" borderId="23" xfId="0" applyFont="1" applyFill="1" applyBorder="1" applyAlignment="1">
      <alignment horizontal="center" vertical="center" wrapText="1"/>
    </xf>
    <xf numFmtId="0" fontId="23" fillId="3" borderId="7" xfId="0" applyFont="1" applyFill="1" applyBorder="1" applyAlignment="1">
      <alignment horizontal="center" vertical="center"/>
    </xf>
    <xf numFmtId="0" fontId="41" fillId="3" borderId="3" xfId="5" applyFont="1" applyFill="1" applyBorder="1" applyAlignment="1">
      <alignment horizontal="center" vertical="center"/>
    </xf>
    <xf numFmtId="0" fontId="41" fillId="3" borderId="6" xfId="5" applyFont="1" applyFill="1" applyBorder="1" applyAlignment="1">
      <alignment horizontal="center" vertical="center"/>
    </xf>
  </cellXfs>
  <cellStyles count="6">
    <cellStyle name="Euro" xfId="1" xr:uid="{00000000-0005-0000-0000-000000000000}"/>
    <cellStyle name="Hipervínculo" xfId="2" builtinId="8"/>
    <cellStyle name="Millares" xfId="3" builtinId="3"/>
    <cellStyle name="Millares 2" xfId="4" xr:uid="{00000000-0005-0000-0000-000003000000}"/>
    <cellStyle name="Normal" xfId="0" builtinId="0"/>
    <cellStyle name="Normal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7143</xdr:colOff>
      <xdr:row>0</xdr:row>
      <xdr:rowOff>0</xdr:rowOff>
    </xdr:from>
    <xdr:to>
      <xdr:col>3</xdr:col>
      <xdr:colOff>64777</xdr:colOff>
      <xdr:row>1</xdr:row>
      <xdr:rowOff>104775</xdr:rowOff>
    </xdr:to>
    <xdr:pic>
      <xdr:nvPicPr>
        <xdr:cNvPr id="7" name="Imagen 2">
          <a:extLst>
            <a:ext uri="{FF2B5EF4-FFF2-40B4-BE49-F238E27FC236}">
              <a16:creationId xmlns:a16="http://schemas.microsoft.com/office/drawing/2014/main" id="{96973CC4-7618-4F14-80AE-5DE43C138B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6193" y="0"/>
          <a:ext cx="1772134"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10886</xdr:colOff>
      <xdr:row>1</xdr:row>
      <xdr:rowOff>81643</xdr:rowOff>
    </xdr:from>
    <xdr:to>
      <xdr:col>9</xdr:col>
      <xdr:colOff>61040</xdr:colOff>
      <xdr:row>1</xdr:row>
      <xdr:rowOff>119665</xdr:rowOff>
    </xdr:to>
    <xdr:pic>
      <xdr:nvPicPr>
        <xdr:cNvPr id="2" name="Imagen 12">
          <a:extLst>
            <a:ext uri="{FF2B5EF4-FFF2-40B4-BE49-F238E27FC236}">
              <a16:creationId xmlns:a16="http://schemas.microsoft.com/office/drawing/2014/main" id="{F765C030-E1A6-4BC4-AF00-F1CFDE3C86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10886" y="887186"/>
          <a:ext cx="7169411" cy="38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53381</xdr:colOff>
      <xdr:row>0</xdr:row>
      <xdr:rowOff>29621</xdr:rowOff>
    </xdr:from>
    <xdr:to>
      <xdr:col>1</xdr:col>
      <xdr:colOff>881785</xdr:colOff>
      <xdr:row>1</xdr:row>
      <xdr:rowOff>279150</xdr:rowOff>
    </xdr:to>
    <xdr:pic>
      <xdr:nvPicPr>
        <xdr:cNvPr id="6" name="Imagen 2">
          <a:extLst>
            <a:ext uri="{FF2B5EF4-FFF2-40B4-BE49-F238E27FC236}">
              <a16:creationId xmlns:a16="http://schemas.microsoft.com/office/drawing/2014/main" id="{703CD1B4-1A31-4408-A1BF-685A233B1A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53381" y="29621"/>
          <a:ext cx="1802885" cy="6232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247017</xdr:rowOff>
    </xdr:from>
    <xdr:to>
      <xdr:col>7</xdr:col>
      <xdr:colOff>51288</xdr:colOff>
      <xdr:row>1</xdr:row>
      <xdr:rowOff>292736</xdr:rowOff>
    </xdr:to>
    <xdr:pic>
      <xdr:nvPicPr>
        <xdr:cNvPr id="3" name="Imagen 12">
          <a:extLst>
            <a:ext uri="{FF2B5EF4-FFF2-40B4-BE49-F238E27FC236}">
              <a16:creationId xmlns:a16="http://schemas.microsoft.com/office/drawing/2014/main" id="{8A87CF7D-1369-4FFE-BD50-EB2EECBFA385}"/>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620690"/>
          <a:ext cx="663086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50404</xdr:colOff>
      <xdr:row>0</xdr:row>
      <xdr:rowOff>52443</xdr:rowOff>
    </xdr:from>
    <xdr:to>
      <xdr:col>2</xdr:col>
      <xdr:colOff>805913</xdr:colOff>
      <xdr:row>1</xdr:row>
      <xdr:rowOff>194572</xdr:rowOff>
    </xdr:to>
    <xdr:pic>
      <xdr:nvPicPr>
        <xdr:cNvPr id="13" name="Imagen 2">
          <a:extLst>
            <a:ext uri="{FF2B5EF4-FFF2-40B4-BE49-F238E27FC236}">
              <a16:creationId xmlns:a16="http://schemas.microsoft.com/office/drawing/2014/main" id="{ED97541D-FF40-4DA2-969D-3F3198419F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50404" y="52443"/>
          <a:ext cx="1807228" cy="6183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212272</xdr:rowOff>
    </xdr:from>
    <xdr:to>
      <xdr:col>15</xdr:col>
      <xdr:colOff>103867</xdr:colOff>
      <xdr:row>1</xdr:row>
      <xdr:rowOff>251872</xdr:rowOff>
    </xdr:to>
    <xdr:pic>
      <xdr:nvPicPr>
        <xdr:cNvPr id="2" name="Imagen 12">
          <a:extLst>
            <a:ext uri="{FF2B5EF4-FFF2-40B4-BE49-F238E27FC236}">
              <a16:creationId xmlns:a16="http://schemas.microsoft.com/office/drawing/2014/main" id="{E21BA444-1CE8-44D1-8420-679E5007A154}"/>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74272"/>
          <a:ext cx="15365638"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35375</xdr:rowOff>
    </xdr:from>
    <xdr:to>
      <xdr:col>2</xdr:col>
      <xdr:colOff>433582</xdr:colOff>
      <xdr:row>1</xdr:row>
      <xdr:rowOff>163274</xdr:rowOff>
    </xdr:to>
    <xdr:pic>
      <xdr:nvPicPr>
        <xdr:cNvPr id="6" name="Imagen 2">
          <a:extLst>
            <a:ext uri="{FF2B5EF4-FFF2-40B4-BE49-F238E27FC236}">
              <a16:creationId xmlns:a16="http://schemas.microsoft.com/office/drawing/2014/main" id="{FD53EE2A-9A42-492B-8570-4B10FB1576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57150" y="35375"/>
          <a:ext cx="1795657" cy="6136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223157</xdr:rowOff>
    </xdr:from>
    <xdr:to>
      <xdr:col>14</xdr:col>
      <xdr:colOff>19041</xdr:colOff>
      <xdr:row>1</xdr:row>
      <xdr:rowOff>262757</xdr:rowOff>
    </xdr:to>
    <xdr:pic>
      <xdr:nvPicPr>
        <xdr:cNvPr id="2" name="Imagen 6">
          <a:extLst>
            <a:ext uri="{FF2B5EF4-FFF2-40B4-BE49-F238E27FC236}">
              <a16:creationId xmlns:a16="http://schemas.microsoft.com/office/drawing/2014/main" id="{FDE1839A-F487-45E4-98B9-5CAECEFB5090}"/>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85157"/>
          <a:ext cx="13168984"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55787</xdr:rowOff>
    </xdr:from>
    <xdr:to>
      <xdr:col>2</xdr:col>
      <xdr:colOff>585977</xdr:colOff>
      <xdr:row>1</xdr:row>
      <xdr:rowOff>240828</xdr:rowOff>
    </xdr:to>
    <xdr:pic>
      <xdr:nvPicPr>
        <xdr:cNvPr id="3" name="Imagen 2">
          <a:extLst>
            <a:ext uri="{FF2B5EF4-FFF2-40B4-BE49-F238E27FC236}">
              <a16:creationId xmlns:a16="http://schemas.microsoft.com/office/drawing/2014/main" id="{7410942C-4294-4892-A8C6-1C19C58C50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57150" y="55787"/>
          <a:ext cx="1814702" cy="6136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272143</xdr:rowOff>
    </xdr:from>
    <xdr:to>
      <xdr:col>8</xdr:col>
      <xdr:colOff>9525</xdr:colOff>
      <xdr:row>1</xdr:row>
      <xdr:rowOff>311743</xdr:rowOff>
    </xdr:to>
    <xdr:pic>
      <xdr:nvPicPr>
        <xdr:cNvPr id="2" name="Imagen 6">
          <a:extLst>
            <a:ext uri="{FF2B5EF4-FFF2-40B4-BE49-F238E27FC236}">
              <a16:creationId xmlns:a16="http://schemas.microsoft.com/office/drawing/2014/main" id="{B1BDE21B-ECCA-4837-BCB0-22197655396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719943"/>
          <a:ext cx="6867525" cy="3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1355</xdr:colOff>
      <xdr:row>1</xdr:row>
      <xdr:rowOff>276225</xdr:rowOff>
    </xdr:from>
    <xdr:to>
      <xdr:col>13</xdr:col>
      <xdr:colOff>0</xdr:colOff>
      <xdr:row>1</xdr:row>
      <xdr:rowOff>356644</xdr:rowOff>
    </xdr:to>
    <xdr:pic>
      <xdr:nvPicPr>
        <xdr:cNvPr id="3" name="Imagen 6">
          <a:extLst>
            <a:ext uri="{FF2B5EF4-FFF2-40B4-BE49-F238E27FC236}">
              <a16:creationId xmlns:a16="http://schemas.microsoft.com/office/drawing/2014/main" id="{93563D1A-E5C8-4300-8ABB-337AC15398A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355" y="704850"/>
          <a:ext cx="5808895" cy="80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29930</xdr:colOff>
      <xdr:row>0</xdr:row>
      <xdr:rowOff>0</xdr:rowOff>
    </xdr:from>
    <xdr:to>
      <xdr:col>2</xdr:col>
      <xdr:colOff>153755</xdr:colOff>
      <xdr:row>1</xdr:row>
      <xdr:rowOff>247650</xdr:rowOff>
    </xdr:to>
    <xdr:pic>
      <xdr:nvPicPr>
        <xdr:cNvPr id="5" name="Imagen 2">
          <a:extLst>
            <a:ext uri="{FF2B5EF4-FFF2-40B4-BE49-F238E27FC236}">
              <a16:creationId xmlns:a16="http://schemas.microsoft.com/office/drawing/2014/main" id="{24B57BA2-77C0-4A17-9DB5-59C89747758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9930" y="0"/>
          <a:ext cx="16668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16"/>
  <sheetViews>
    <sheetView showGridLines="0" zoomScaleNormal="100" workbookViewId="0">
      <selection activeCell="L9" sqref="L9"/>
    </sheetView>
  </sheetViews>
  <sheetFormatPr baseColWidth="10" defaultColWidth="11.42578125" defaultRowHeight="12.75" x14ac:dyDescent="0.2"/>
  <cols>
    <col min="1" max="1" width="0.28515625" customWidth="1"/>
    <col min="2" max="2" width="12.85546875" style="1" customWidth="1"/>
    <col min="3" max="4" width="12.85546875" customWidth="1"/>
    <col min="5" max="8" width="12.85546875" style="2" customWidth="1"/>
    <col min="9" max="9" width="10.42578125" style="2" customWidth="1"/>
    <col min="10" max="10" width="11.42578125" style="3"/>
  </cols>
  <sheetData>
    <row r="1" spans="2:15" ht="45" customHeight="1" x14ac:dyDescent="0.2"/>
    <row r="2" spans="2:15" ht="16.5" customHeight="1" x14ac:dyDescent="0.2"/>
    <row r="3" spans="2:15" ht="12.75" customHeight="1" x14ac:dyDescent="0.2">
      <c r="B3" s="301" t="s">
        <v>0</v>
      </c>
      <c r="C3" s="302"/>
      <c r="D3" s="302"/>
      <c r="E3" s="302"/>
      <c r="F3" s="302"/>
      <c r="G3" s="302"/>
      <c r="H3" s="302"/>
      <c r="I3" s="303"/>
    </row>
    <row r="4" spans="2:15" ht="15.75" customHeight="1" x14ac:dyDescent="0.2">
      <c r="B4" s="304"/>
      <c r="C4" s="305"/>
      <c r="D4" s="305"/>
      <c r="E4" s="305"/>
      <c r="F4" s="305"/>
      <c r="G4" s="305"/>
      <c r="H4" s="305"/>
      <c r="I4" s="306"/>
    </row>
    <row r="5" spans="2:15" ht="12" customHeight="1" x14ac:dyDescent="0.2">
      <c r="B5" s="307" t="s">
        <v>1</v>
      </c>
      <c r="C5" s="308"/>
      <c r="D5" s="308"/>
      <c r="E5" s="308"/>
      <c r="F5" s="308"/>
      <c r="G5" s="308"/>
      <c r="H5" s="308"/>
      <c r="I5" s="309"/>
    </row>
    <row r="6" spans="2:15" ht="12" customHeight="1" x14ac:dyDescent="0.2">
      <c r="B6" s="310"/>
      <c r="C6" s="311"/>
      <c r="D6" s="311"/>
      <c r="E6" s="311"/>
      <c r="F6" s="311"/>
      <c r="G6" s="311"/>
      <c r="H6" s="311"/>
      <c r="I6" s="312"/>
    </row>
    <row r="7" spans="2:15" ht="12" customHeight="1" x14ac:dyDescent="0.2">
      <c r="B7" s="310"/>
      <c r="C7" s="311"/>
      <c r="D7" s="311"/>
      <c r="E7" s="311"/>
      <c r="F7" s="311"/>
      <c r="G7" s="311"/>
      <c r="H7" s="311"/>
      <c r="I7" s="312"/>
    </row>
    <row r="8" spans="2:15" s="20" customFormat="1" ht="9" customHeight="1" x14ac:dyDescent="0.25">
      <c r="B8" s="27"/>
      <c r="E8" s="24"/>
      <c r="F8" s="24"/>
      <c r="G8" s="24"/>
      <c r="H8" s="24"/>
      <c r="I8" s="28"/>
      <c r="J8" s="19"/>
    </row>
    <row r="9" spans="2:15" s="79" customFormat="1" ht="24" customHeight="1" x14ac:dyDescent="0.2">
      <c r="B9" s="29" t="s">
        <v>2</v>
      </c>
      <c r="C9" s="207" t="s">
        <v>3</v>
      </c>
      <c r="D9" s="76"/>
      <c r="E9" s="76"/>
      <c r="F9" s="76"/>
      <c r="G9" s="76"/>
      <c r="H9" s="76"/>
      <c r="I9" s="77"/>
      <c r="J9" s="78"/>
    </row>
    <row r="10" spans="2:15" s="79" customFormat="1" ht="24" customHeight="1" x14ac:dyDescent="0.2">
      <c r="B10" s="29" t="s">
        <v>4</v>
      </c>
      <c r="C10" s="207" t="s">
        <v>5</v>
      </c>
      <c r="D10" s="26"/>
      <c r="E10" s="76"/>
      <c r="F10" s="76"/>
      <c r="G10" s="76"/>
      <c r="H10" s="76"/>
      <c r="I10" s="77"/>
      <c r="J10" s="78"/>
    </row>
    <row r="11" spans="2:15" s="79" customFormat="1" ht="24" customHeight="1" x14ac:dyDescent="0.2">
      <c r="B11" s="29" t="s">
        <v>6</v>
      </c>
      <c r="C11" s="136" t="s">
        <v>7</v>
      </c>
      <c r="D11" s="76"/>
      <c r="E11" s="76"/>
      <c r="F11" s="76"/>
      <c r="G11" s="76"/>
      <c r="H11" s="76"/>
      <c r="I11" s="77"/>
      <c r="J11" s="78"/>
    </row>
    <row r="12" spans="2:15" s="79" customFormat="1" ht="24" customHeight="1" x14ac:dyDescent="0.2">
      <c r="B12" s="29" t="s">
        <v>8</v>
      </c>
      <c r="C12" s="26" t="s">
        <v>9</v>
      </c>
      <c r="D12" s="76"/>
      <c r="E12" s="76"/>
      <c r="F12" s="76"/>
      <c r="G12" s="76"/>
      <c r="H12" s="76"/>
      <c r="I12" s="77"/>
      <c r="J12" s="78"/>
    </row>
    <row r="13" spans="2:15" s="79" customFormat="1" ht="24" customHeight="1" x14ac:dyDescent="0.2">
      <c r="B13" s="29" t="s">
        <v>10</v>
      </c>
      <c r="C13" s="26" t="s">
        <v>11</v>
      </c>
      <c r="D13" s="136"/>
      <c r="E13" s="76"/>
      <c r="F13" s="76"/>
      <c r="G13" s="76"/>
      <c r="H13" s="76"/>
      <c r="I13" s="77"/>
      <c r="J13" s="78"/>
    </row>
    <row r="14" spans="2:15" s="20" customFormat="1" ht="9" customHeight="1" x14ac:dyDescent="0.25">
      <c r="B14" s="29"/>
      <c r="C14" s="26"/>
      <c r="D14" s="25"/>
      <c r="E14" s="25"/>
      <c r="F14" s="25"/>
      <c r="G14" s="25"/>
      <c r="H14" s="25"/>
      <c r="I14" s="30"/>
      <c r="J14" s="19"/>
    </row>
    <row r="15" spans="2:15" ht="12" customHeight="1" x14ac:dyDescent="0.2">
      <c r="B15" s="21"/>
      <c r="C15" s="22"/>
      <c r="D15" s="22"/>
      <c r="E15" s="22"/>
      <c r="F15" s="22"/>
      <c r="G15" s="22"/>
      <c r="H15" s="22"/>
      <c r="I15" s="23"/>
      <c r="K15" s="3"/>
      <c r="L15" s="3"/>
      <c r="M15" s="3"/>
      <c r="N15" s="3"/>
      <c r="O15" s="3"/>
    </row>
    <row r="16" spans="2:15" x14ac:dyDescent="0.2">
      <c r="C16" s="313"/>
      <c r="D16" s="313"/>
      <c r="E16" s="313"/>
      <c r="F16" s="313"/>
      <c r="G16" s="313"/>
      <c r="H16" s="313"/>
    </row>
  </sheetData>
  <mergeCells count="3">
    <mergeCell ref="B3:I4"/>
    <mergeCell ref="B5:I7"/>
    <mergeCell ref="C16:H16"/>
  </mergeCells>
  <phoneticPr fontId="14" type="noConversion"/>
  <hyperlinks>
    <hyperlink ref="C9:I9" location="'Anexo 1 '!A1" display="A1. Evolución de la producción de metros cúbicos de concreto producido por la industria en el país." xr:uid="{00000000-0004-0000-0000-000000000000}"/>
    <hyperlink ref="C10:I10" location="'Anexo_2 '!A1" display="A2. Evolución metros cúbicos de concreto producido por la industria por destino." xr:uid="{00000000-0004-0000-0000-000001000000}"/>
    <hyperlink ref="C12:I12" location="'Anexo 4'!A1" display="A4. Metros cúbicos de concreto producido por la industria - destino por departamento. " xr:uid="{00000000-0004-0000-0000-000002000000}"/>
    <hyperlink ref="C11:I11" location="'Anexo 3 '!A1" display="A3. Evolución metros cúbicos de concreto producido por la industria por departamento. " xr:uid="{00000000-0004-0000-0000-000003000000}"/>
    <hyperlink ref="C9" location="'Anexo 1'!A1" display="A1. Evolución de la producción de metros cúbicos de concreto premezclado en el país." xr:uid="{00000000-0004-0000-0000-000004000000}"/>
    <hyperlink ref="B11" location="'Anexo_2 '!A1" display="A2. Evolución metros cúbicos de concreto producido por la industria por destino." xr:uid="{00000000-0004-0000-0000-000005000000}"/>
    <hyperlink ref="B12" location="'Anexo_2 '!A1" display="A2. Evolución metros cúbicos de concreto producido por la industria por destino." xr:uid="{00000000-0004-0000-0000-000006000000}"/>
    <hyperlink ref="C10" location="'Anexo 2'!A1" display="A2. Evolución metros cúbicos de concreto premezclado por destino." xr:uid="{00000000-0004-0000-0000-000007000000}"/>
    <hyperlink ref="C13:D13" location="'Anexo 5'!A1" display="A5. Cuadro resumen" xr:uid="{00000000-0004-0000-0000-000008000000}"/>
    <hyperlink ref="C11" location="'Anexo 3'!A1" display="A3. Evolución metros cúbicos de concreto premezclado por departamento. " xr:uid="{6C7C2365-5ADD-42A0-951A-8B6CD07CBE12}"/>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98"/>
  <sheetViews>
    <sheetView showGridLines="0" tabSelected="1" zoomScaleNormal="100" workbookViewId="0">
      <selection activeCell="J7" sqref="J7"/>
    </sheetView>
  </sheetViews>
  <sheetFormatPr baseColWidth="10" defaultColWidth="11.42578125" defaultRowHeight="12.75" x14ac:dyDescent="0.2"/>
  <cols>
    <col min="1" max="3" width="14.5703125" customWidth="1"/>
    <col min="4" max="4" width="11.85546875" customWidth="1"/>
    <col min="5" max="6" width="14.5703125" customWidth="1"/>
    <col min="7" max="7" width="13.7109375" customWidth="1"/>
    <col min="8" max="8" width="2" customWidth="1"/>
  </cols>
  <sheetData>
    <row r="1" spans="1:10" ht="29.25" customHeight="1" x14ac:dyDescent="0.2">
      <c r="A1" s="324"/>
      <c r="B1" s="324"/>
      <c r="C1" s="324"/>
      <c r="D1" s="324"/>
      <c r="E1" s="324"/>
      <c r="F1" s="324"/>
      <c r="G1" s="324"/>
    </row>
    <row r="2" spans="1:10" ht="30" customHeight="1" x14ac:dyDescent="0.2">
      <c r="A2" s="324"/>
      <c r="B2" s="324"/>
      <c r="C2" s="324"/>
      <c r="D2" s="324"/>
      <c r="E2" s="324"/>
      <c r="F2" s="324"/>
      <c r="G2" s="324"/>
    </row>
    <row r="3" spans="1:10" ht="12.75" customHeight="1" x14ac:dyDescent="0.2">
      <c r="A3" s="305" t="s">
        <v>12</v>
      </c>
      <c r="B3" s="305"/>
      <c r="C3" s="305"/>
      <c r="D3" s="305"/>
      <c r="E3" s="305"/>
      <c r="F3" s="305"/>
      <c r="G3" s="305"/>
      <c r="H3" s="3"/>
    </row>
    <row r="4" spans="1:10" ht="15.75" customHeight="1" x14ac:dyDescent="0.2">
      <c r="A4" s="305"/>
      <c r="B4" s="305"/>
      <c r="C4" s="305"/>
      <c r="D4" s="305"/>
      <c r="E4" s="305"/>
      <c r="F4" s="305"/>
      <c r="G4" s="305"/>
      <c r="H4" s="3"/>
    </row>
    <row r="5" spans="1:10" s="17" customFormat="1" ht="28.5" customHeight="1" x14ac:dyDescent="0.2">
      <c r="A5" s="322" t="s">
        <v>92</v>
      </c>
      <c r="B5" s="322"/>
      <c r="C5" s="322"/>
      <c r="D5" s="322"/>
      <c r="E5" s="322"/>
      <c r="F5" s="322"/>
      <c r="G5" s="323"/>
      <c r="H5" s="18"/>
    </row>
    <row r="6" spans="1:10" ht="24" customHeight="1" x14ac:dyDescent="0.25">
      <c r="A6" s="320" t="s">
        <v>13</v>
      </c>
      <c r="B6" s="320" t="s">
        <v>14</v>
      </c>
      <c r="C6" s="320" t="s">
        <v>15</v>
      </c>
      <c r="D6" s="320"/>
      <c r="E6" s="325" t="s">
        <v>16</v>
      </c>
      <c r="F6" s="320"/>
      <c r="G6" s="326"/>
      <c r="H6" s="4"/>
    </row>
    <row r="7" spans="1:10" ht="18.75" customHeight="1" x14ac:dyDescent="0.25">
      <c r="A7" s="321"/>
      <c r="B7" s="321"/>
      <c r="C7" s="321" t="s">
        <v>17</v>
      </c>
      <c r="D7" s="321"/>
      <c r="E7" s="43" t="s">
        <v>18</v>
      </c>
      <c r="F7" s="43" t="s">
        <v>19</v>
      </c>
      <c r="G7" s="411" t="s">
        <v>20</v>
      </c>
      <c r="H7" s="4"/>
    </row>
    <row r="8" spans="1:10" ht="15" customHeight="1" x14ac:dyDescent="0.25">
      <c r="A8" s="71">
        <v>2022</v>
      </c>
      <c r="B8" s="36" t="s">
        <v>21</v>
      </c>
      <c r="C8" s="87">
        <v>562075.17596493242</v>
      </c>
      <c r="D8" s="36"/>
      <c r="E8" s="41">
        <v>0</v>
      </c>
      <c r="F8" s="41">
        <v>0</v>
      </c>
      <c r="G8" s="42" t="s">
        <v>22</v>
      </c>
      <c r="H8" s="4"/>
      <c r="I8" s="49"/>
      <c r="J8" s="152"/>
    </row>
    <row r="9" spans="1:10" ht="15" customHeight="1" x14ac:dyDescent="0.25">
      <c r="A9" s="71"/>
      <c r="B9" s="32" t="s">
        <v>23</v>
      </c>
      <c r="C9" s="86">
        <v>681937.418041714</v>
      </c>
      <c r="D9" s="32"/>
      <c r="E9" s="39">
        <v>0</v>
      </c>
      <c r="F9" s="39">
        <v>0</v>
      </c>
      <c r="G9" s="40" t="s">
        <v>22</v>
      </c>
      <c r="H9" s="4"/>
      <c r="I9" s="49"/>
      <c r="J9" s="152"/>
    </row>
    <row r="10" spans="1:10" ht="15" customHeight="1" x14ac:dyDescent="0.25">
      <c r="A10" s="71"/>
      <c r="B10" s="36" t="s">
        <v>24</v>
      </c>
      <c r="C10" s="87">
        <v>744340.32177538925</v>
      </c>
      <c r="D10" s="36"/>
      <c r="E10" s="41">
        <v>0</v>
      </c>
      <c r="F10" s="41">
        <v>0</v>
      </c>
      <c r="G10" s="42" t="s">
        <v>22</v>
      </c>
      <c r="H10" s="4"/>
      <c r="I10" s="49"/>
      <c r="J10" s="152"/>
    </row>
    <row r="11" spans="1:10" ht="15" customHeight="1" x14ac:dyDescent="0.25">
      <c r="A11" s="71"/>
      <c r="B11" s="32" t="s">
        <v>25</v>
      </c>
      <c r="C11" s="86">
        <v>655693.65890566038</v>
      </c>
      <c r="D11" s="32"/>
      <c r="E11" s="39">
        <v>0</v>
      </c>
      <c r="F11" s="39">
        <v>0</v>
      </c>
      <c r="G11" s="40" t="s">
        <v>22</v>
      </c>
      <c r="H11" s="4"/>
      <c r="I11" s="49"/>
      <c r="J11" s="152"/>
    </row>
    <row r="12" spans="1:10" ht="15" customHeight="1" x14ac:dyDescent="0.25">
      <c r="A12" s="71"/>
      <c r="B12" s="36" t="s">
        <v>26</v>
      </c>
      <c r="C12" s="87">
        <v>687366.70442100451</v>
      </c>
      <c r="D12" s="36"/>
      <c r="E12" s="41">
        <v>0</v>
      </c>
      <c r="F12" s="41">
        <v>0</v>
      </c>
      <c r="G12" s="42" t="s">
        <v>22</v>
      </c>
      <c r="H12" s="4"/>
      <c r="I12" s="49"/>
      <c r="J12" s="152"/>
    </row>
    <row r="13" spans="1:10" ht="15" customHeight="1" x14ac:dyDescent="0.25">
      <c r="A13" s="71"/>
      <c r="B13" s="32" t="s">
        <v>27</v>
      </c>
      <c r="C13" s="86">
        <v>675719.12669410161</v>
      </c>
      <c r="D13" s="32"/>
      <c r="E13" s="39">
        <v>0</v>
      </c>
      <c r="F13" s="39">
        <v>0</v>
      </c>
      <c r="G13" s="40" t="s">
        <v>22</v>
      </c>
      <c r="H13" s="4"/>
      <c r="I13" s="49"/>
      <c r="J13" s="152"/>
    </row>
    <row r="14" spans="1:10" ht="15" customHeight="1" x14ac:dyDescent="0.25">
      <c r="A14" s="71"/>
      <c r="B14" s="36" t="s">
        <v>28</v>
      </c>
      <c r="C14" s="87">
        <v>693669.99214104284</v>
      </c>
      <c r="D14" s="36"/>
      <c r="E14" s="41">
        <v>0</v>
      </c>
      <c r="F14" s="41">
        <v>0</v>
      </c>
      <c r="G14" s="42" t="s">
        <v>22</v>
      </c>
      <c r="H14" s="4"/>
      <c r="I14" s="49"/>
      <c r="J14" s="152"/>
    </row>
    <row r="15" spans="1:10" ht="15" customHeight="1" x14ac:dyDescent="0.25">
      <c r="A15" s="71"/>
      <c r="B15" s="32" t="s">
        <v>29</v>
      </c>
      <c r="C15" s="86">
        <v>763780.29614955513</v>
      </c>
      <c r="D15" s="32"/>
      <c r="E15" s="39">
        <v>0</v>
      </c>
      <c r="F15" s="39">
        <v>0</v>
      </c>
      <c r="G15" s="40" t="s">
        <v>22</v>
      </c>
      <c r="H15" s="4"/>
      <c r="I15" s="49"/>
      <c r="J15" s="152"/>
    </row>
    <row r="16" spans="1:10" ht="15" customHeight="1" x14ac:dyDescent="0.25">
      <c r="A16" s="71"/>
      <c r="B16" s="36" t="s">
        <v>30</v>
      </c>
      <c r="C16" s="87">
        <v>756350.09999159817</v>
      </c>
      <c r="D16" s="36"/>
      <c r="E16" s="41">
        <v>0</v>
      </c>
      <c r="F16" s="41">
        <v>0</v>
      </c>
      <c r="G16" s="42" t="s">
        <v>22</v>
      </c>
      <c r="H16" s="4"/>
      <c r="I16" s="49"/>
      <c r="J16" s="152"/>
    </row>
    <row r="17" spans="1:10" ht="15" customHeight="1" x14ac:dyDescent="0.25">
      <c r="A17" s="71"/>
      <c r="B17" s="32" t="s">
        <v>31</v>
      </c>
      <c r="C17" s="86">
        <v>732200.04082648375</v>
      </c>
      <c r="D17" s="32"/>
      <c r="E17" s="39">
        <v>0</v>
      </c>
      <c r="F17" s="39">
        <v>0</v>
      </c>
      <c r="G17" s="40" t="s">
        <v>22</v>
      </c>
      <c r="H17" s="4"/>
      <c r="I17" s="49"/>
      <c r="J17" s="152"/>
    </row>
    <row r="18" spans="1:10" ht="15" customHeight="1" x14ac:dyDescent="0.25">
      <c r="A18" s="71"/>
      <c r="B18" s="36" t="s">
        <v>32</v>
      </c>
      <c r="C18" s="87">
        <v>742516.0832676196</v>
      </c>
      <c r="D18" s="36"/>
      <c r="E18" s="41">
        <v>0</v>
      </c>
      <c r="F18" s="41">
        <v>0</v>
      </c>
      <c r="G18" s="42" t="s">
        <v>22</v>
      </c>
      <c r="H18" s="4"/>
      <c r="I18" s="49"/>
      <c r="J18" s="152"/>
    </row>
    <row r="19" spans="1:10" ht="15" customHeight="1" x14ac:dyDescent="0.25">
      <c r="A19" s="71"/>
      <c r="B19" s="32" t="s">
        <v>33</v>
      </c>
      <c r="C19" s="86">
        <v>712447.20884803077</v>
      </c>
      <c r="D19" s="32"/>
      <c r="E19" s="39">
        <v>0</v>
      </c>
      <c r="F19" s="39">
        <v>0</v>
      </c>
      <c r="G19" s="40" t="s">
        <v>22</v>
      </c>
      <c r="H19" s="4"/>
      <c r="I19" s="49"/>
      <c r="J19" s="152"/>
    </row>
    <row r="20" spans="1:10" ht="15" customHeight="1" x14ac:dyDescent="0.25">
      <c r="A20" s="71">
        <v>2023</v>
      </c>
      <c r="B20" s="36" t="s">
        <v>21</v>
      </c>
      <c r="C20" s="87">
        <v>577442.94081350928</v>
      </c>
      <c r="D20" s="36"/>
      <c r="E20" s="41">
        <v>2.7341120024015453</v>
      </c>
      <c r="F20" s="41">
        <v>2.7341120024015453</v>
      </c>
      <c r="G20" s="42" t="s">
        <v>22</v>
      </c>
      <c r="H20" s="4"/>
      <c r="I20" s="49"/>
      <c r="J20" s="205"/>
    </row>
    <row r="21" spans="1:10" ht="15" customHeight="1" x14ac:dyDescent="0.25">
      <c r="A21" s="71"/>
      <c r="B21" s="32" t="s">
        <v>23</v>
      </c>
      <c r="C21" s="86">
        <v>697269.58542784478</v>
      </c>
      <c r="D21" s="32"/>
      <c r="E21" s="39">
        <v>2.2483246967382087</v>
      </c>
      <c r="F21" s="39">
        <v>2.4678152281265113</v>
      </c>
      <c r="G21" s="40" t="s">
        <v>22</v>
      </c>
      <c r="H21" s="4"/>
      <c r="I21" s="49"/>
      <c r="J21" s="205"/>
    </row>
    <row r="22" spans="1:10" s="38" customFormat="1" ht="15" customHeight="1" x14ac:dyDescent="0.25">
      <c r="A22" s="71"/>
      <c r="B22" s="36" t="s">
        <v>24</v>
      </c>
      <c r="C22" s="87">
        <v>754106.16684525763</v>
      </c>
      <c r="D22" s="36"/>
      <c r="E22" s="41">
        <v>1.3120134411871049</v>
      </c>
      <c r="F22" s="41">
        <v>2.0351405921649643</v>
      </c>
      <c r="G22" s="42" t="s">
        <v>22</v>
      </c>
      <c r="H22" s="37"/>
      <c r="I22" s="80"/>
      <c r="J22" s="205"/>
    </row>
    <row r="23" spans="1:10" s="38" customFormat="1" ht="15" customHeight="1" x14ac:dyDescent="0.25">
      <c r="A23" s="71"/>
      <c r="B23" s="32" t="s">
        <v>25</v>
      </c>
      <c r="C23" s="86">
        <v>637161.78741901601</v>
      </c>
      <c r="D23" s="32"/>
      <c r="E23" s="39">
        <v>-2.8263002447779826</v>
      </c>
      <c r="F23" s="39">
        <v>0.82955822442431781</v>
      </c>
      <c r="G23" s="40" t="s">
        <v>22</v>
      </c>
      <c r="H23" s="37"/>
      <c r="I23" s="80"/>
      <c r="J23" s="205"/>
    </row>
    <row r="24" spans="1:10" s="38" customFormat="1" ht="15" customHeight="1" x14ac:dyDescent="0.25">
      <c r="A24" s="71"/>
      <c r="B24" s="36" t="s">
        <v>26</v>
      </c>
      <c r="C24" s="87">
        <v>742962.29002639768</v>
      </c>
      <c r="D24" s="36"/>
      <c r="E24" s="41">
        <v>8.0881988097202679</v>
      </c>
      <c r="F24" s="41">
        <v>2.3272252623087013</v>
      </c>
      <c r="G24" s="42" t="s">
        <v>22</v>
      </c>
      <c r="H24" s="37"/>
      <c r="I24" s="80"/>
      <c r="J24" s="205"/>
    </row>
    <row r="25" spans="1:10" s="38" customFormat="1" ht="15" customHeight="1" x14ac:dyDescent="0.25">
      <c r="A25" s="71"/>
      <c r="B25" s="32" t="s">
        <v>27</v>
      </c>
      <c r="C25" s="86">
        <v>707599.40796185308</v>
      </c>
      <c r="D25" s="32"/>
      <c r="E25" s="39">
        <v>4.717978226208146</v>
      </c>
      <c r="F25" s="39">
        <v>2.7303757802621362</v>
      </c>
      <c r="G25" s="40" t="s">
        <v>22</v>
      </c>
      <c r="H25" s="37"/>
      <c r="I25" s="80"/>
      <c r="J25" s="205"/>
    </row>
    <row r="26" spans="1:10" s="38" customFormat="1" ht="15" customHeight="1" x14ac:dyDescent="0.25">
      <c r="A26" s="71"/>
      <c r="B26" s="36" t="s">
        <v>28</v>
      </c>
      <c r="C26" s="87">
        <v>695311.63349910348</v>
      </c>
      <c r="D26" s="36"/>
      <c r="E26" s="41">
        <v>0.23666028178523391</v>
      </c>
      <c r="F26" s="41">
        <v>2.3623927289032878</v>
      </c>
      <c r="G26" s="42" t="s">
        <v>22</v>
      </c>
      <c r="H26" s="37"/>
      <c r="I26" s="80"/>
      <c r="J26" s="205"/>
    </row>
    <row r="27" spans="1:10" s="38" customFormat="1" ht="15" customHeight="1" x14ac:dyDescent="0.25">
      <c r="A27" s="71"/>
      <c r="B27" s="32" t="s">
        <v>29</v>
      </c>
      <c r="C27" s="86">
        <v>735916.48003723135</v>
      </c>
      <c r="D27" s="32"/>
      <c r="E27" s="39">
        <v>-3.6481454487361873</v>
      </c>
      <c r="F27" s="39">
        <v>1.5223046771115349</v>
      </c>
      <c r="G27" s="40" t="s">
        <v>22</v>
      </c>
      <c r="H27" s="37"/>
      <c r="I27" s="80"/>
      <c r="J27" s="205"/>
    </row>
    <row r="28" spans="1:10" s="38" customFormat="1" ht="15" customHeight="1" x14ac:dyDescent="0.25">
      <c r="A28" s="71"/>
      <c r="B28" s="36" t="s">
        <v>30</v>
      </c>
      <c r="C28" s="87">
        <v>760453.94</v>
      </c>
      <c r="D28" s="36"/>
      <c r="E28" s="41">
        <v>0.54258471155716848</v>
      </c>
      <c r="F28" s="41">
        <v>1.4031888919972459</v>
      </c>
      <c r="G28" s="42" t="s">
        <v>22</v>
      </c>
      <c r="H28" s="37"/>
      <c r="I28" s="80"/>
      <c r="J28" s="205"/>
    </row>
    <row r="29" spans="1:10" s="38" customFormat="1" ht="15" customHeight="1" x14ac:dyDescent="0.25">
      <c r="A29" s="71"/>
      <c r="B29" s="32" t="s">
        <v>31</v>
      </c>
      <c r="C29" s="86">
        <v>713362.38</v>
      </c>
      <c r="D29" s="32"/>
      <c r="E29" s="39">
        <v>-2.5727478525158745</v>
      </c>
      <c r="F29" s="39">
        <v>0.98450265145267224</v>
      </c>
      <c r="G29" s="40" t="s">
        <v>22</v>
      </c>
      <c r="H29" s="37"/>
      <c r="I29" s="80"/>
      <c r="J29" s="205"/>
    </row>
    <row r="30" spans="1:10" s="38" customFormat="1" ht="15" customHeight="1" x14ac:dyDescent="0.25">
      <c r="A30" s="71"/>
      <c r="B30" s="36" t="s">
        <v>32</v>
      </c>
      <c r="C30" s="87">
        <v>726256.3899999999</v>
      </c>
      <c r="D30" s="36"/>
      <c r="E30" s="41">
        <v>-2.1898102457343498</v>
      </c>
      <c r="F30" s="41">
        <v>0.67822849516711869</v>
      </c>
      <c r="G30" s="42" t="s">
        <v>22</v>
      </c>
      <c r="H30" s="37"/>
      <c r="I30" s="80"/>
      <c r="J30" s="205"/>
    </row>
    <row r="31" spans="1:10" s="38" customFormat="1" ht="15" customHeight="1" x14ac:dyDescent="0.25">
      <c r="A31" s="71"/>
      <c r="B31" s="32" t="s">
        <v>33</v>
      </c>
      <c r="C31" s="86">
        <v>652153.81499999983</v>
      </c>
      <c r="D31" s="32"/>
      <c r="E31" s="39">
        <v>-8.462857752719728</v>
      </c>
      <c r="F31" s="39">
        <v>-9.6327514273852444E-2</v>
      </c>
      <c r="G31" s="40">
        <v>-9.6327514273852444E-2</v>
      </c>
      <c r="H31" s="37"/>
      <c r="I31" s="80"/>
      <c r="J31" s="205"/>
    </row>
    <row r="32" spans="1:10" s="38" customFormat="1" ht="15" customHeight="1" x14ac:dyDescent="0.25">
      <c r="A32" s="71">
        <v>2024</v>
      </c>
      <c r="B32" s="36" t="s">
        <v>21</v>
      </c>
      <c r="C32" s="87">
        <v>552115.4099999998</v>
      </c>
      <c r="D32" s="36"/>
      <c r="E32" s="41">
        <v>-4.3861529899088794</v>
      </c>
      <c r="F32" s="41">
        <v>-4.3861529899088794</v>
      </c>
      <c r="G32" s="42">
        <v>-0.57927007565224642</v>
      </c>
      <c r="H32" s="37"/>
      <c r="I32" s="80"/>
      <c r="J32" s="205"/>
    </row>
    <row r="33" spans="1:10" s="38" customFormat="1" ht="15" customHeight="1" x14ac:dyDescent="0.25">
      <c r="A33" s="71"/>
      <c r="B33" s="86" t="s">
        <v>23</v>
      </c>
      <c r="C33" s="86">
        <v>695700.24436500005</v>
      </c>
      <c r="D33" s="32"/>
      <c r="E33" s="39">
        <v>-0.22506948469317933</v>
      </c>
      <c r="F33" s="39">
        <v>-2.1100343271641719</v>
      </c>
      <c r="G33" s="40">
        <v>-0.77850102842431568</v>
      </c>
      <c r="H33" s="37"/>
      <c r="I33" s="80"/>
      <c r="J33" s="205"/>
    </row>
    <row r="34" spans="1:10" s="38" customFormat="1" ht="15" customHeight="1" x14ac:dyDescent="0.25">
      <c r="A34" s="71"/>
      <c r="B34" s="36" t="s">
        <v>24</v>
      </c>
      <c r="C34" s="87">
        <v>646778.2440399999</v>
      </c>
      <c r="D34" s="36"/>
      <c r="E34" s="41">
        <v>-14.232468520215861</v>
      </c>
      <c r="F34" s="41">
        <v>-6.6159088113194002</v>
      </c>
      <c r="G34" s="42">
        <v>-2.1635620837362808</v>
      </c>
      <c r="H34" s="37"/>
      <c r="I34" s="80"/>
      <c r="J34" s="205"/>
    </row>
    <row r="35" spans="1:10" s="38" customFormat="1" ht="15" customHeight="1" x14ac:dyDescent="0.25">
      <c r="A35" s="71"/>
      <c r="B35" s="86" t="s">
        <v>25</v>
      </c>
      <c r="C35" s="86">
        <v>701010.08000000031</v>
      </c>
      <c r="D35" s="32"/>
      <c r="E35" s="39">
        <v>10.020734739855925</v>
      </c>
      <c r="F35" s="39">
        <v>-2.639798101120391</v>
      </c>
      <c r="G35" s="40">
        <v>-1.1910956132334434</v>
      </c>
      <c r="H35" s="37"/>
      <c r="I35" s="80"/>
      <c r="J35" s="205"/>
    </row>
    <row r="36" spans="1:10" s="38" customFormat="1" ht="15" customHeight="1" x14ac:dyDescent="0.25">
      <c r="A36" s="71"/>
      <c r="B36" s="87" t="s">
        <v>26</v>
      </c>
      <c r="C36" s="87">
        <v>693793.34999999986</v>
      </c>
      <c r="D36" s="36"/>
      <c r="E36" s="41">
        <v>-6.6179590386277596</v>
      </c>
      <c r="F36" s="41">
        <v>-3.5068186876122951</v>
      </c>
      <c r="G36" s="42">
        <v>-2.4179035556454238</v>
      </c>
      <c r="H36" s="37"/>
      <c r="I36" s="80"/>
      <c r="J36" s="205"/>
    </row>
    <row r="37" spans="1:10" s="38" customFormat="1" ht="15" customHeight="1" x14ac:dyDescent="0.25">
      <c r="A37" s="71"/>
      <c r="B37" s="86" t="s">
        <v>27</v>
      </c>
      <c r="C37" s="86">
        <v>634738.18000000017</v>
      </c>
      <c r="D37" s="32"/>
      <c r="E37" s="39">
        <v>-10.29695999488186</v>
      </c>
      <c r="F37" s="39">
        <v>-4.6739875785573588</v>
      </c>
      <c r="G37" s="40">
        <v>-3.6385739725420052</v>
      </c>
      <c r="H37" s="37"/>
      <c r="I37" s="80"/>
      <c r="J37" s="205"/>
    </row>
    <row r="38" spans="1:10" s="38" customFormat="1" ht="15" customHeight="1" x14ac:dyDescent="0.25">
      <c r="A38" s="71"/>
      <c r="B38" s="87" t="s">
        <v>28</v>
      </c>
      <c r="C38" s="87">
        <v>699628.94000000006</v>
      </c>
      <c r="D38" s="36"/>
      <c r="E38" s="41">
        <v>0.6209167649288645</v>
      </c>
      <c r="F38" s="41">
        <v>-3.9088752679724195</v>
      </c>
      <c r="G38" s="42">
        <v>-3.6064651557287277</v>
      </c>
      <c r="H38" s="37"/>
      <c r="I38" s="80"/>
      <c r="J38" s="205"/>
    </row>
    <row r="39" spans="1:10" s="38" customFormat="1" ht="15" customHeight="1" x14ac:dyDescent="0.25">
      <c r="A39" s="71"/>
      <c r="B39" s="86" t="s">
        <v>29</v>
      </c>
      <c r="C39" s="86">
        <v>704055.53000000014</v>
      </c>
      <c r="D39" s="32"/>
      <c r="E39" s="39">
        <v>-4.3294247243408961</v>
      </c>
      <c r="F39" s="39">
        <v>-3.9646615134946757</v>
      </c>
      <c r="G39" s="40">
        <v>-3.6653730064857228</v>
      </c>
      <c r="H39" s="37"/>
      <c r="I39" s="80"/>
      <c r="J39" s="205"/>
    </row>
    <row r="40" spans="1:10" s="38" customFormat="1" ht="15" customHeight="1" x14ac:dyDescent="0.25">
      <c r="A40" s="71"/>
      <c r="B40" s="87" t="s">
        <v>30</v>
      </c>
      <c r="C40" s="87">
        <v>656251.35</v>
      </c>
      <c r="D40" s="36"/>
      <c r="E40" s="41">
        <v>-13.702682637162738</v>
      </c>
      <c r="F40" s="41">
        <v>-5.1385761143257582</v>
      </c>
      <c r="G40" s="42">
        <v>-4.938487483457294</v>
      </c>
      <c r="H40" s="37"/>
      <c r="I40" s="80"/>
      <c r="J40" s="205"/>
    </row>
    <row r="41" spans="1:10" s="38" customFormat="1" ht="15" customHeight="1" x14ac:dyDescent="0.25">
      <c r="A41" s="71"/>
      <c r="B41" s="86" t="s">
        <v>31</v>
      </c>
      <c r="C41" s="86">
        <v>703673.10999999964</v>
      </c>
      <c r="D41" s="32"/>
      <c r="E41" s="39">
        <v>-1.3582535709270758</v>
      </c>
      <c r="F41" s="39">
        <v>-4.7545119368496529</v>
      </c>
      <c r="G41" s="40">
        <v>-4.8415365376441883</v>
      </c>
      <c r="H41" s="37"/>
      <c r="I41" s="80"/>
      <c r="J41" s="205"/>
    </row>
    <row r="42" spans="1:10" s="38" customFormat="1" ht="15" customHeight="1" x14ac:dyDescent="0.25">
      <c r="A42" s="71"/>
      <c r="B42" s="87" t="s">
        <v>32</v>
      </c>
      <c r="C42" s="87">
        <v>659181.45999999985</v>
      </c>
      <c r="D42" s="36"/>
      <c r="E42" s="41">
        <v>-9.2357094441537555</v>
      </c>
      <c r="F42" s="41">
        <v>-5.1745641144271985</v>
      </c>
      <c r="G42" s="42">
        <v>-5.4514737198993402</v>
      </c>
      <c r="H42" s="37"/>
      <c r="I42" s="80"/>
      <c r="J42" s="205"/>
    </row>
    <row r="43" spans="1:10" s="38" customFormat="1" ht="15" customHeight="1" x14ac:dyDescent="0.25">
      <c r="A43" s="71"/>
      <c r="B43" s="32" t="s">
        <v>33</v>
      </c>
      <c r="C43" s="86">
        <v>628318.74900000019</v>
      </c>
      <c r="D43" s="32"/>
      <c r="E43" s="39">
        <v>-3.6548227506726505</v>
      </c>
      <c r="F43" s="39">
        <v>-5.0565753639818922</v>
      </c>
      <c r="G43" s="40">
        <v>-5.0565753639818922</v>
      </c>
      <c r="H43" s="37"/>
      <c r="I43" s="80"/>
      <c r="J43" s="205"/>
    </row>
    <row r="44" spans="1:10" s="38" customFormat="1" ht="15" customHeight="1" x14ac:dyDescent="0.25">
      <c r="A44" s="71">
        <v>2025</v>
      </c>
      <c r="B44" s="36" t="s">
        <v>21</v>
      </c>
      <c r="C44" s="87">
        <v>505828.44</v>
      </c>
      <c r="E44" s="41">
        <v>-8.3835678486133531</v>
      </c>
      <c r="F44" s="41">
        <v>-8.3835678486133531</v>
      </c>
      <c r="G44" s="42">
        <v>-5.3221398192436027</v>
      </c>
      <c r="H44" s="37"/>
      <c r="I44" s="80"/>
      <c r="J44" s="205"/>
    </row>
    <row r="45" spans="1:10" s="38" customFormat="1" ht="15" customHeight="1" x14ac:dyDescent="0.25">
      <c r="A45" s="71"/>
      <c r="B45" s="32" t="s">
        <v>23</v>
      </c>
      <c r="C45" s="86">
        <v>627688.69999999972</v>
      </c>
      <c r="D45" s="32"/>
      <c r="E45" s="39">
        <v>-9.7759839695151811</v>
      </c>
      <c r="F45" s="39">
        <v>-9.1598878380128639</v>
      </c>
      <c r="G45" s="40">
        <v>-6.1166570979518724</v>
      </c>
      <c r="H45" s="37"/>
      <c r="I45" s="80"/>
      <c r="J45" s="205"/>
    </row>
    <row r="46" spans="1:10" s="38" customFormat="1" ht="15" customHeight="1" x14ac:dyDescent="0.25">
      <c r="A46" s="71"/>
      <c r="B46" s="36" t="s">
        <v>24</v>
      </c>
      <c r="C46" s="87">
        <v>648417.92999999982</v>
      </c>
      <c r="D46" s="36"/>
      <c r="E46" s="41">
        <v>0.25351594230471619</v>
      </c>
      <c r="F46" s="41">
        <v>-5.9463312164070743</v>
      </c>
      <c r="G46" s="42">
        <v>-4.8777803483871338</v>
      </c>
      <c r="H46" s="37"/>
      <c r="I46" s="80"/>
      <c r="J46" s="205"/>
    </row>
    <row r="47" spans="1:10" s="38" customFormat="1" ht="15" customHeight="1" x14ac:dyDescent="0.25">
      <c r="A47" s="71"/>
      <c r="B47" s="86" t="s">
        <v>25</v>
      </c>
      <c r="C47" s="86">
        <v>615013.63000000024</v>
      </c>
      <c r="D47" s="32"/>
      <c r="E47" s="39">
        <v>-12.267505482945424</v>
      </c>
      <c r="F47" s="39">
        <v>-7.6535280442540312</v>
      </c>
      <c r="G47" s="40">
        <v>-6.639329585507781</v>
      </c>
      <c r="H47" s="37"/>
      <c r="I47" s="80"/>
      <c r="J47" s="205"/>
    </row>
    <row r="48" spans="1:10" s="38" customFormat="1" ht="15" customHeight="1" x14ac:dyDescent="0.25">
      <c r="A48" s="71"/>
      <c r="B48" s="36" t="s">
        <v>26</v>
      </c>
      <c r="C48" s="87">
        <v>673389.87999999989</v>
      </c>
      <c r="D48" s="36"/>
      <c r="E48" s="41">
        <v>-2.9408569569022092</v>
      </c>
      <c r="F48" s="41">
        <v>-6.6595405338648987</v>
      </c>
      <c r="G48" s="42">
        <v>-6.3313634990014833</v>
      </c>
      <c r="H48" s="37"/>
      <c r="I48" s="80"/>
      <c r="J48" s="205"/>
    </row>
    <row r="49" spans="1:10" s="38" customFormat="1" ht="15" customHeight="1" x14ac:dyDescent="0.25">
      <c r="A49" s="71"/>
      <c r="B49" s="86" t="s">
        <v>27</v>
      </c>
      <c r="C49" s="86">
        <v>598510.22</v>
      </c>
      <c r="D49" s="32"/>
      <c r="E49" s="39">
        <v>-5.7075438569017933</v>
      </c>
      <c r="F49" s="39">
        <v>-6.5055528245191283</v>
      </c>
      <c r="G49" s="40">
        <v>-5.941234871761452</v>
      </c>
      <c r="H49" s="37"/>
      <c r="I49" s="80"/>
      <c r="J49" s="205"/>
    </row>
    <row r="50" spans="1:10" s="38" customFormat="1" ht="15" customHeight="1" x14ac:dyDescent="0.25">
      <c r="A50" s="71"/>
      <c r="B50" s="87" t="s">
        <v>28</v>
      </c>
      <c r="C50" s="87">
        <v>713396.15999999992</v>
      </c>
      <c r="D50" s="36"/>
      <c r="E50" s="41">
        <v>1.9677888110231549</v>
      </c>
      <c r="F50" s="41">
        <v>-5.2234384147382968</v>
      </c>
      <c r="G50" s="42">
        <v>-5.8230355998689589</v>
      </c>
      <c r="H50" s="37"/>
      <c r="I50" s="80"/>
      <c r="J50" s="205"/>
    </row>
    <row r="51" spans="1:10" s="38" customFormat="1" ht="15" customHeight="1" x14ac:dyDescent="0.25">
      <c r="A51" s="71"/>
      <c r="B51" s="86" t="s">
        <v>29</v>
      </c>
      <c r="C51" s="86">
        <v>637016.42000000039</v>
      </c>
      <c r="D51" s="32"/>
      <c r="E51" s="39">
        <v>-9.5218497893198446</v>
      </c>
      <c r="F51" s="39">
        <v>-5.7914606660071968</v>
      </c>
      <c r="G51" s="40">
        <v>-6.2757644982985425</v>
      </c>
      <c r="H51" s="37"/>
      <c r="I51" s="80"/>
      <c r="J51" s="205"/>
    </row>
    <row r="52" spans="1:10" s="38" customFormat="1" ht="15" customHeight="1" x14ac:dyDescent="0.25">
      <c r="A52" s="71"/>
      <c r="B52" s="87" t="s">
        <v>30</v>
      </c>
      <c r="C52" s="87">
        <v>699360.37999999989</v>
      </c>
      <c r="D52" s="36"/>
      <c r="E52" s="41">
        <v>6.5689815342855979</v>
      </c>
      <c r="F52" s="41">
        <v>-4.4359359011141919</v>
      </c>
      <c r="G52" s="42">
        <v>-4.5326387970104207</v>
      </c>
      <c r="H52" s="37"/>
      <c r="I52" s="80"/>
      <c r="J52" s="205"/>
    </row>
    <row r="53" spans="1:10" s="38" customFormat="1" ht="15" customHeight="1" x14ac:dyDescent="0.25">
      <c r="A53" s="71"/>
      <c r="B53" s="86" t="s">
        <v>31</v>
      </c>
      <c r="C53" s="86">
        <v>728886.5199999999</v>
      </c>
      <c r="D53" s="32"/>
      <c r="E53" s="39">
        <v>3.5831140399837409</v>
      </c>
      <c r="F53" s="39">
        <v>-3.5921850874776311</v>
      </c>
      <c r="G53" s="40">
        <v>-4.1053782011946822</v>
      </c>
      <c r="H53" s="37"/>
      <c r="I53" s="80"/>
      <c r="J53" s="205"/>
    </row>
    <row r="54" spans="1:10" s="38" customFormat="1" ht="15" customHeight="1" x14ac:dyDescent="0.25">
      <c r="A54" s="242"/>
      <c r="B54" s="87" t="s">
        <v>32</v>
      </c>
      <c r="C54" s="243">
        <v>652409.14</v>
      </c>
      <c r="D54" s="31"/>
      <c r="E54" s="244">
        <v>-1.0273832640863105</v>
      </c>
      <c r="F54" s="244">
        <v>-3.3620657377070273</v>
      </c>
      <c r="G54" s="245">
        <v>-3.3859338087494706</v>
      </c>
      <c r="H54" s="37"/>
      <c r="I54" s="80"/>
      <c r="J54" s="205"/>
    </row>
    <row r="55" spans="1:10" s="38" customFormat="1" ht="15" customHeight="1" x14ac:dyDescent="0.25">
      <c r="A55" s="242"/>
      <c r="B55" s="32" t="s">
        <v>33</v>
      </c>
      <c r="C55" s="86">
        <v>613561.12999999977</v>
      </c>
      <c r="D55" s="32"/>
      <c r="E55" s="39">
        <v>-2.3487471961465332</v>
      </c>
      <c r="F55" s="39">
        <v>-3.282232821411597</v>
      </c>
      <c r="G55" s="40">
        <v>-3.282232821411597</v>
      </c>
      <c r="H55" s="37"/>
      <c r="I55" s="80"/>
      <c r="J55" s="205"/>
    </row>
    <row r="56" spans="1:10" s="38" customFormat="1" ht="15" customHeight="1" x14ac:dyDescent="0.25">
      <c r="A56" s="71">
        <v>2026</v>
      </c>
      <c r="B56" s="36" t="s">
        <v>21</v>
      </c>
      <c r="C56" s="87">
        <v>499703.10999999987</v>
      </c>
      <c r="E56" s="41">
        <v>-1.2109500999983567</v>
      </c>
      <c r="F56" s="41">
        <v>-1.2109500999983567</v>
      </c>
      <c r="G56" s="42">
        <v>-2.7948750191529257</v>
      </c>
      <c r="H56" s="37"/>
      <c r="I56" s="80"/>
      <c r="J56" s="205"/>
    </row>
    <row r="57" spans="1:10" s="38" customFormat="1" ht="15" customHeight="1" x14ac:dyDescent="0.25">
      <c r="A57" s="71"/>
      <c r="B57" s="32" t="s">
        <v>23</v>
      </c>
      <c r="C57" s="86">
        <v>624716.74</v>
      </c>
      <c r="D57" s="32"/>
      <c r="E57" s="39">
        <v>-0.47347674093857961</v>
      </c>
      <c r="F57" s="39">
        <v>-0.80257189582503941</v>
      </c>
      <c r="G57" s="40">
        <v>-1.9916797595387266</v>
      </c>
      <c r="H57" s="37"/>
      <c r="I57" s="80"/>
      <c r="J57" s="205"/>
    </row>
    <row r="58" spans="1:10" s="38" customFormat="1" ht="15" customHeight="1" x14ac:dyDescent="0.25">
      <c r="A58" s="71"/>
      <c r="B58" s="36" t="s">
        <v>24</v>
      </c>
      <c r="C58" s="87">
        <v>692677.826</v>
      </c>
      <c r="D58" s="36"/>
      <c r="E58" s="41">
        <v>6.8258285208122231</v>
      </c>
      <c r="F58" s="41">
        <v>1.97328211291115</v>
      </c>
      <c r="G58" s="42">
        <v>-1.4492008815299897</v>
      </c>
      <c r="H58" s="37"/>
      <c r="I58" s="80"/>
      <c r="J58" s="205"/>
    </row>
    <row r="59" spans="1:10" ht="15" customHeight="1" x14ac:dyDescent="0.25">
      <c r="A59" s="71"/>
      <c r="B59" s="86" t="s">
        <v>25</v>
      </c>
      <c r="C59" s="86">
        <v>618844.83000000007</v>
      </c>
      <c r="D59" s="32"/>
      <c r="E59" s="247">
        <v>0.62294554349955433</v>
      </c>
      <c r="F59" s="39">
        <v>1.6268102024878743</v>
      </c>
      <c r="G59" s="40">
        <v>-0.31012326684161451</v>
      </c>
      <c r="H59" s="4"/>
      <c r="I59" s="49"/>
      <c r="J59" s="148"/>
    </row>
    <row r="60" spans="1:10" s="38" customFormat="1" ht="15" customHeight="1" x14ac:dyDescent="0.25">
      <c r="A60" s="71"/>
      <c r="B60" s="36" t="s">
        <v>26</v>
      </c>
      <c r="C60" s="87">
        <v>672375.96999999974</v>
      </c>
      <c r="D60" s="36"/>
      <c r="E60" s="250">
        <v>-0.15056804833480442</v>
      </c>
      <c r="F60" s="41">
        <v>1.2369937389771621</v>
      </c>
      <c r="G60" s="42">
        <v>-6.0950743852188793E-2</v>
      </c>
      <c r="H60" s="37"/>
      <c r="I60" s="80"/>
      <c r="J60" s="150"/>
    </row>
    <row r="61" spans="1:10" s="38" customFormat="1" ht="15" customHeight="1" x14ac:dyDescent="0.25">
      <c r="A61" s="71"/>
      <c r="B61" s="86" t="s">
        <v>27</v>
      </c>
      <c r="C61" s="86">
        <v>655312.32999999984</v>
      </c>
      <c r="D61" s="32"/>
      <c r="E61" s="39">
        <v>9.4905831349045116</v>
      </c>
      <c r="F61" s="39">
        <v>2.58342633253244</v>
      </c>
      <c r="G61" s="40">
        <v>1.1438225142900222</v>
      </c>
      <c r="H61" s="37"/>
      <c r="I61" s="80"/>
      <c r="J61" s="150"/>
    </row>
    <row r="62" spans="1:10" s="38" customFormat="1" ht="15" customHeight="1" x14ac:dyDescent="0.25">
      <c r="A62" s="71"/>
      <c r="B62" s="87" t="s">
        <v>28</v>
      </c>
      <c r="C62" s="87">
        <v>715613.89</v>
      </c>
      <c r="D62" s="36"/>
      <c r="E62" s="41">
        <v>0.31086934922667808</v>
      </c>
      <c r="F62" s="41">
        <v>2.2134713345645594</v>
      </c>
      <c r="G62" s="42">
        <v>0.99244704747079027</v>
      </c>
      <c r="H62" s="37"/>
      <c r="I62" s="80"/>
      <c r="J62" s="150"/>
    </row>
    <row r="63" spans="1:10" s="38" customFormat="1" ht="15" customHeight="1" x14ac:dyDescent="0.25">
      <c r="A63" s="265"/>
      <c r="B63" s="86" t="s">
        <v>29</v>
      </c>
      <c r="C63" s="86">
        <v>672775.56000000017</v>
      </c>
      <c r="D63" s="266"/>
      <c r="E63" s="267">
        <v>5.6135350482801982</v>
      </c>
      <c r="F63" s="267">
        <v>2.6449882950706041</v>
      </c>
      <c r="G63" s="40">
        <v>2.3419685618067092</v>
      </c>
      <c r="H63" s="37"/>
      <c r="I63" s="80"/>
      <c r="J63" s="150"/>
    </row>
    <row r="64" spans="1:10" s="38" customFormat="1" ht="14.25" customHeight="1" x14ac:dyDescent="0.25">
      <c r="A64" s="253"/>
      <c r="B64" s="268" t="s">
        <v>30</v>
      </c>
      <c r="C64" s="268">
        <v>742048.19000000041</v>
      </c>
      <c r="D64" s="269"/>
      <c r="E64" s="270">
        <v>6.1038359078906552</v>
      </c>
      <c r="F64" s="270">
        <v>3.0679889904101572</v>
      </c>
      <c r="G64" s="271">
        <v>2.3234100928041244</v>
      </c>
      <c r="H64" s="37"/>
    </row>
    <row r="65" spans="1:15" ht="14.25" customHeight="1" x14ac:dyDescent="0.25">
      <c r="A65" s="71"/>
      <c r="B65" s="36"/>
      <c r="C65" s="87"/>
      <c r="D65" s="36"/>
      <c r="E65" s="41"/>
      <c r="F65" s="41"/>
      <c r="G65" s="41"/>
      <c r="H65" s="4"/>
    </row>
    <row r="66" spans="1:15" ht="15" customHeight="1" x14ac:dyDescent="0.25">
      <c r="A66" s="318" t="s">
        <v>34</v>
      </c>
      <c r="B66" s="319"/>
      <c r="C66" s="319"/>
      <c r="D66" s="319"/>
      <c r="E66" s="319"/>
      <c r="F66" s="319"/>
      <c r="G66" s="151"/>
      <c r="H66" s="4"/>
    </row>
    <row r="67" spans="1:15" ht="17.25" customHeight="1" x14ac:dyDescent="0.25">
      <c r="A67" s="33" t="s">
        <v>35</v>
      </c>
      <c r="B67" s="34"/>
      <c r="C67" s="34"/>
      <c r="D67" s="34"/>
      <c r="E67" s="34"/>
      <c r="F67" s="34"/>
      <c r="G67" s="11"/>
      <c r="H67" s="4"/>
    </row>
    <row r="68" spans="1:15" ht="17.25" customHeight="1" x14ac:dyDescent="0.25">
      <c r="A68" s="33" t="s">
        <v>36</v>
      </c>
      <c r="B68" s="34"/>
      <c r="C68" s="34"/>
      <c r="D68" s="34"/>
      <c r="E68" s="34"/>
      <c r="F68" s="34"/>
      <c r="G68" s="12"/>
      <c r="H68" s="4"/>
    </row>
    <row r="69" spans="1:15" ht="17.25" customHeight="1" x14ac:dyDescent="0.25">
      <c r="A69" s="33" t="s">
        <v>37</v>
      </c>
      <c r="B69" s="34"/>
      <c r="C69" s="34"/>
      <c r="D69" s="34"/>
      <c r="E69" s="34"/>
      <c r="F69" s="34"/>
      <c r="G69" s="12"/>
      <c r="H69" s="4"/>
    </row>
    <row r="70" spans="1:15" ht="46.5" customHeight="1" x14ac:dyDescent="0.25">
      <c r="A70" s="316" t="s">
        <v>38</v>
      </c>
      <c r="B70" s="315"/>
      <c r="C70" s="315"/>
      <c r="D70" s="315"/>
      <c r="E70" s="315"/>
      <c r="F70" s="315"/>
      <c r="G70" s="317"/>
      <c r="H70" s="4"/>
      <c r="I70" s="314"/>
      <c r="J70" s="315"/>
      <c r="K70" s="315"/>
      <c r="L70" s="315"/>
      <c r="M70" s="315"/>
      <c r="N70" s="315"/>
      <c r="O70" s="315"/>
    </row>
    <row r="71" spans="1:15" ht="36.75" customHeight="1" x14ac:dyDescent="0.25">
      <c r="A71" s="316" t="s">
        <v>94</v>
      </c>
      <c r="B71" s="315"/>
      <c r="C71" s="315"/>
      <c r="D71" s="315"/>
      <c r="E71" s="315"/>
      <c r="F71" s="315"/>
      <c r="G71" s="317"/>
      <c r="I71" s="4"/>
    </row>
    <row r="72" spans="1:15" ht="15" customHeight="1" x14ac:dyDescent="0.25">
      <c r="A72" s="217" t="s">
        <v>93</v>
      </c>
      <c r="B72" s="218"/>
      <c r="C72" s="218"/>
      <c r="D72" s="218"/>
      <c r="E72" s="219"/>
      <c r="F72" s="219"/>
      <c r="G72" s="16"/>
      <c r="H72" s="4"/>
    </row>
    <row r="73" spans="1:15" ht="15" x14ac:dyDescent="0.25">
      <c r="A73" s="4"/>
      <c r="B73" s="4"/>
      <c r="C73" s="5"/>
      <c r="D73" s="4"/>
      <c r="E73" s="4"/>
      <c r="F73" s="4"/>
      <c r="G73" s="4"/>
    </row>
    <row r="74" spans="1:15" ht="15" x14ac:dyDescent="0.25">
      <c r="A74" s="4"/>
      <c r="B74" s="4"/>
      <c r="C74" s="4"/>
      <c r="D74" s="4"/>
      <c r="E74" s="4"/>
      <c r="F74" s="4"/>
      <c r="G74" s="4"/>
    </row>
    <row r="75" spans="1:15" ht="15" x14ac:dyDescent="0.25">
      <c r="A75" s="4"/>
      <c r="B75" s="4"/>
      <c r="C75" s="4"/>
      <c r="D75" s="4"/>
      <c r="E75" s="4"/>
      <c r="F75" s="4"/>
      <c r="G75" s="4"/>
      <c r="H75" s="7"/>
    </row>
    <row r="76" spans="1:15" ht="12.75" customHeight="1" x14ac:dyDescent="0.25">
      <c r="A76" s="4"/>
      <c r="B76" s="4"/>
      <c r="C76" s="4"/>
      <c r="D76" s="4"/>
      <c r="E76" s="4"/>
      <c r="F76" s="4"/>
      <c r="G76" s="4"/>
      <c r="H76" s="7"/>
    </row>
    <row r="77" spans="1:15" ht="15" x14ac:dyDescent="0.25">
      <c r="A77" s="4"/>
      <c r="B77" s="4"/>
      <c r="C77" s="4"/>
      <c r="D77" s="4"/>
      <c r="E77" s="4"/>
      <c r="F77" s="4"/>
      <c r="G77" s="4"/>
    </row>
    <row r="78" spans="1:15" ht="15" x14ac:dyDescent="0.25">
      <c r="A78" s="4"/>
      <c r="B78" s="4"/>
      <c r="C78" s="4"/>
      <c r="D78" s="4"/>
      <c r="E78" s="4"/>
      <c r="F78" s="4"/>
      <c r="G78" s="4"/>
    </row>
    <row r="79" spans="1:15" ht="15" x14ac:dyDescent="0.25">
      <c r="A79" s="4"/>
      <c r="B79" s="4"/>
      <c r="C79" s="4"/>
      <c r="D79" s="4"/>
      <c r="E79" s="4"/>
      <c r="F79" s="4"/>
      <c r="G79" s="4"/>
    </row>
    <row r="80" spans="1:15" ht="15" x14ac:dyDescent="0.25">
      <c r="A80" s="4"/>
      <c r="B80" s="4"/>
      <c r="C80" s="4"/>
      <c r="D80" s="4"/>
      <c r="E80" s="4"/>
      <c r="F80" s="4"/>
      <c r="G80" s="4"/>
    </row>
    <row r="81" spans="1:8" ht="15" x14ac:dyDescent="0.25">
      <c r="A81" s="4"/>
      <c r="B81" s="4"/>
      <c r="C81" s="4"/>
      <c r="D81" s="4"/>
      <c r="E81" s="4"/>
      <c r="F81" s="4"/>
      <c r="G81" s="4"/>
    </row>
    <row r="82" spans="1:8" ht="15" x14ac:dyDescent="0.25">
      <c r="A82" s="4"/>
      <c r="B82" s="4"/>
      <c r="C82" s="4"/>
      <c r="D82" s="4"/>
      <c r="E82" s="4"/>
      <c r="F82" s="4"/>
      <c r="G82" s="4"/>
    </row>
    <row r="83" spans="1:8" ht="15" x14ac:dyDescent="0.25">
      <c r="A83" s="4"/>
      <c r="B83" s="4"/>
      <c r="C83" s="4"/>
      <c r="D83" s="4"/>
      <c r="E83" s="4"/>
      <c r="F83" s="4"/>
      <c r="G83" s="4"/>
      <c r="H83" s="8"/>
    </row>
    <row r="84" spans="1:8" x14ac:dyDescent="0.2">
      <c r="A84" s="212"/>
      <c r="B84" s="212"/>
      <c r="C84" s="212"/>
      <c r="D84" s="212"/>
      <c r="E84" s="213"/>
      <c r="F84" s="213"/>
      <c r="G84" s="213"/>
      <c r="H84" s="8"/>
    </row>
    <row r="85" spans="1:8" x14ac:dyDescent="0.2">
      <c r="D85" s="6"/>
      <c r="E85" s="6"/>
      <c r="F85" s="6"/>
      <c r="G85" s="6"/>
      <c r="H85" s="8"/>
    </row>
    <row r="86" spans="1:8" x14ac:dyDescent="0.2">
      <c r="E86" s="9"/>
      <c r="F86" s="9"/>
      <c r="G86" s="9"/>
      <c r="H86" s="8"/>
    </row>
    <row r="87" spans="1:8" ht="14.25" x14ac:dyDescent="0.2">
      <c r="E87" s="10"/>
      <c r="F87" s="10"/>
      <c r="G87" s="10"/>
    </row>
    <row r="88" spans="1:8" ht="14.25" x14ac:dyDescent="0.2">
      <c r="E88" s="10"/>
      <c r="F88" s="10"/>
      <c r="G88" s="10"/>
    </row>
    <row r="89" spans="1:8" ht="14.25" x14ac:dyDescent="0.2">
      <c r="E89" s="10"/>
      <c r="F89" s="10"/>
    </row>
    <row r="90" spans="1:8" ht="14.25" x14ac:dyDescent="0.2">
      <c r="E90" s="10"/>
      <c r="F90" s="10"/>
    </row>
    <row r="95" spans="1:8" x14ac:dyDescent="0.2">
      <c r="G95" s="8"/>
    </row>
    <row r="96" spans="1:8" x14ac:dyDescent="0.2">
      <c r="G96" s="8"/>
    </row>
    <row r="97" spans="7:7" x14ac:dyDescent="0.2">
      <c r="G97" s="8"/>
    </row>
    <row r="98" spans="7:7" x14ac:dyDescent="0.2">
      <c r="G98" s="8"/>
    </row>
  </sheetData>
  <mergeCells count="12">
    <mergeCell ref="A1:G2"/>
    <mergeCell ref="A3:G4"/>
    <mergeCell ref="E6:G6"/>
    <mergeCell ref="B6:B7"/>
    <mergeCell ref="A6:A7"/>
    <mergeCell ref="C6:C7"/>
    <mergeCell ref="I70:O70"/>
    <mergeCell ref="A71:G71"/>
    <mergeCell ref="A66:F66"/>
    <mergeCell ref="D6:D7"/>
    <mergeCell ref="A5:G5"/>
    <mergeCell ref="A70:G70"/>
  </mergeCells>
  <phoneticPr fontId="3" type="noConversion"/>
  <pageMargins left="0.74803149606299213" right="0.74803149606299213" top="0.98425196850393704" bottom="0.98425196850393704" header="0" footer="0"/>
  <pageSetup scale="50"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K78"/>
  <sheetViews>
    <sheetView showGridLines="0" zoomScale="98" zoomScaleNormal="98" zoomScaleSheetLayoutView="25" workbookViewId="0">
      <selection activeCell="BE11" sqref="BE11"/>
    </sheetView>
  </sheetViews>
  <sheetFormatPr baseColWidth="10" defaultColWidth="11.42578125" defaultRowHeight="14.25" x14ac:dyDescent="0.25"/>
  <cols>
    <col min="1" max="1" width="8.140625" style="153" customWidth="1"/>
    <col min="2" max="2" width="7.5703125" style="153" customWidth="1"/>
    <col min="3" max="3" width="14.5703125" style="153" customWidth="1"/>
    <col min="4" max="4" width="20.28515625" style="153" customWidth="1"/>
    <col min="5" max="5" width="18.7109375" style="153" customWidth="1"/>
    <col min="6" max="6" width="1.5703125" style="153" customWidth="1"/>
    <col min="7" max="12" width="17.140625" style="153" customWidth="1"/>
    <col min="13" max="13" width="16" style="153" customWidth="1"/>
    <col min="14" max="14" width="12.7109375" style="153" customWidth="1"/>
    <col min="15" max="15" width="13.28515625" style="153" customWidth="1"/>
    <col min="16" max="16" width="3.28515625" style="153" customWidth="1"/>
    <col min="17" max="21" width="15" style="153" customWidth="1"/>
    <col min="22" max="22" width="0.7109375" style="153" customWidth="1"/>
    <col min="23" max="31" width="15" style="153" customWidth="1"/>
    <col min="32" max="32" width="2.7109375" style="153" customWidth="1"/>
    <col min="33" max="37" width="15" style="153" customWidth="1"/>
    <col min="38" max="38" width="1.42578125" style="153" customWidth="1"/>
    <col min="39" max="47" width="15" style="153" customWidth="1"/>
    <col min="48" max="48" width="2.7109375" style="153" customWidth="1"/>
    <col min="49" max="52" width="11.42578125" style="153"/>
    <col min="53" max="53" width="11.42578125" style="153" customWidth="1"/>
    <col min="54" max="54" width="2.5703125" style="153" customWidth="1"/>
    <col min="55" max="59" width="11.42578125" style="153"/>
    <col min="60" max="60" width="11.28515625" style="153" customWidth="1"/>
    <col min="61" max="61" width="13.5703125" style="153" customWidth="1"/>
    <col min="62" max="16384" width="11.42578125" style="153"/>
  </cols>
  <sheetData>
    <row r="1" spans="1:63" ht="37.5" customHeight="1" x14ac:dyDescent="0.25">
      <c r="A1" s="324"/>
      <c r="B1" s="324"/>
      <c r="C1" s="324"/>
      <c r="D1" s="324"/>
      <c r="E1" s="324"/>
      <c r="F1" s="324"/>
      <c r="G1" s="324"/>
    </row>
    <row r="2" spans="1:63" ht="30" customHeight="1" x14ac:dyDescent="0.25">
      <c r="A2" s="324"/>
      <c r="B2" s="324"/>
      <c r="C2" s="324"/>
      <c r="D2" s="324"/>
      <c r="E2" s="324"/>
      <c r="F2" s="324"/>
      <c r="G2" s="324"/>
    </row>
    <row r="3" spans="1:63" ht="21.75" customHeight="1" x14ac:dyDescent="0.25">
      <c r="A3" s="351" t="s">
        <v>12</v>
      </c>
      <c r="B3" s="351"/>
      <c r="C3" s="351"/>
      <c r="D3" s="351"/>
      <c r="E3" s="351"/>
      <c r="F3" s="351"/>
      <c r="G3" s="351"/>
      <c r="H3" s="351"/>
      <c r="I3" s="351"/>
      <c r="J3" s="351"/>
      <c r="K3" s="351"/>
      <c r="L3" s="351"/>
      <c r="M3" s="351"/>
      <c r="N3" s="351"/>
      <c r="O3" s="351"/>
    </row>
    <row r="4" spans="1:63" ht="21.75" customHeight="1" x14ac:dyDescent="0.25">
      <c r="A4" s="351"/>
      <c r="B4" s="351"/>
      <c r="C4" s="351"/>
      <c r="D4" s="351"/>
      <c r="E4" s="351"/>
      <c r="F4" s="351"/>
      <c r="G4" s="351"/>
      <c r="H4" s="351"/>
      <c r="I4" s="351"/>
      <c r="J4" s="351"/>
      <c r="K4" s="351"/>
      <c r="L4" s="351"/>
      <c r="M4" s="351"/>
      <c r="N4" s="351"/>
      <c r="O4" s="351"/>
    </row>
    <row r="5" spans="1:63" s="154" customFormat="1" ht="46.5" customHeight="1" x14ac:dyDescent="0.2">
      <c r="A5" s="339" t="s">
        <v>95</v>
      </c>
      <c r="B5" s="340"/>
      <c r="C5" s="340"/>
      <c r="D5" s="340"/>
      <c r="E5" s="340"/>
      <c r="F5" s="352"/>
      <c r="G5" s="340"/>
      <c r="H5" s="340"/>
      <c r="I5" s="340"/>
      <c r="J5" s="340"/>
      <c r="K5" s="340"/>
      <c r="L5" s="340"/>
      <c r="M5" s="340"/>
      <c r="N5" s="340"/>
      <c r="O5" s="341"/>
      <c r="Q5" s="353" t="s">
        <v>98</v>
      </c>
      <c r="R5" s="352"/>
      <c r="S5" s="352"/>
      <c r="T5" s="352"/>
      <c r="U5" s="352"/>
      <c r="V5" s="352"/>
      <c r="W5" s="352"/>
      <c r="X5" s="352"/>
      <c r="Y5" s="352"/>
      <c r="Z5" s="352"/>
      <c r="AA5" s="352"/>
      <c r="AB5" s="352"/>
      <c r="AC5" s="352"/>
      <c r="AD5" s="352"/>
      <c r="AE5" s="354"/>
      <c r="AF5" s="155"/>
      <c r="AG5" s="339" t="s">
        <v>99</v>
      </c>
      <c r="AH5" s="340"/>
      <c r="AI5" s="340"/>
      <c r="AJ5" s="340"/>
      <c r="AK5" s="340"/>
      <c r="AL5" s="340"/>
      <c r="AM5" s="340"/>
      <c r="AN5" s="340"/>
      <c r="AO5" s="340"/>
      <c r="AP5" s="340"/>
      <c r="AQ5" s="340"/>
      <c r="AR5" s="340"/>
      <c r="AS5" s="340"/>
      <c r="AT5" s="340"/>
      <c r="AU5" s="341"/>
      <c r="AW5" s="339" t="s">
        <v>100</v>
      </c>
      <c r="AX5" s="340"/>
      <c r="AY5" s="340"/>
      <c r="AZ5" s="340"/>
      <c r="BA5" s="340"/>
      <c r="BB5" s="340"/>
      <c r="BC5" s="340"/>
      <c r="BD5" s="340"/>
      <c r="BE5" s="340"/>
      <c r="BF5" s="340"/>
      <c r="BG5" s="340"/>
      <c r="BH5" s="340"/>
      <c r="BI5" s="340"/>
      <c r="BJ5" s="340"/>
      <c r="BK5" s="341"/>
    </row>
    <row r="6" spans="1:63" s="154" customFormat="1" ht="15" customHeight="1" x14ac:dyDescent="0.2">
      <c r="A6" s="342" t="s">
        <v>13</v>
      </c>
      <c r="B6" s="346" t="s">
        <v>14</v>
      </c>
      <c r="C6" s="344" t="s">
        <v>39</v>
      </c>
      <c r="D6" s="344"/>
      <c r="E6" s="344"/>
      <c r="F6" s="156"/>
      <c r="G6" s="345" t="s">
        <v>40</v>
      </c>
      <c r="H6" s="345"/>
      <c r="I6" s="345"/>
      <c r="J6" s="345"/>
      <c r="K6" s="345"/>
      <c r="L6" s="345"/>
      <c r="M6" s="343" t="s">
        <v>41</v>
      </c>
      <c r="N6" s="343" t="s">
        <v>42</v>
      </c>
      <c r="O6" s="346" t="s">
        <v>43</v>
      </c>
      <c r="Q6" s="342" t="s">
        <v>13</v>
      </c>
      <c r="R6" s="343" t="s">
        <v>14</v>
      </c>
      <c r="S6" s="344" t="s">
        <v>39</v>
      </c>
      <c r="T6" s="344"/>
      <c r="U6" s="344"/>
      <c r="V6" s="156"/>
      <c r="W6" s="345" t="s">
        <v>40</v>
      </c>
      <c r="X6" s="345"/>
      <c r="Y6" s="345"/>
      <c r="Z6" s="345"/>
      <c r="AA6" s="345"/>
      <c r="AB6" s="345"/>
      <c r="AC6" s="343" t="s">
        <v>41</v>
      </c>
      <c r="AD6" s="343" t="s">
        <v>42</v>
      </c>
      <c r="AE6" s="346" t="s">
        <v>43</v>
      </c>
      <c r="AF6" s="157"/>
      <c r="AG6" s="342" t="s">
        <v>13</v>
      </c>
      <c r="AH6" s="343" t="s">
        <v>14</v>
      </c>
      <c r="AI6" s="344" t="s">
        <v>39</v>
      </c>
      <c r="AJ6" s="344"/>
      <c r="AK6" s="344"/>
      <c r="AL6" s="193"/>
      <c r="AM6" s="345" t="s">
        <v>40</v>
      </c>
      <c r="AN6" s="345"/>
      <c r="AO6" s="345"/>
      <c r="AP6" s="345"/>
      <c r="AQ6" s="345"/>
      <c r="AR6" s="345"/>
      <c r="AS6" s="343" t="s">
        <v>41</v>
      </c>
      <c r="AT6" s="343" t="s">
        <v>42</v>
      </c>
      <c r="AU6" s="346" t="s">
        <v>43</v>
      </c>
      <c r="AW6" s="342" t="s">
        <v>13</v>
      </c>
      <c r="AX6" s="343" t="s">
        <v>14</v>
      </c>
      <c r="AY6" s="344" t="s">
        <v>39</v>
      </c>
      <c r="AZ6" s="344"/>
      <c r="BA6" s="344"/>
      <c r="BB6" s="193"/>
      <c r="BC6" s="345" t="s">
        <v>40</v>
      </c>
      <c r="BD6" s="345"/>
      <c r="BE6" s="345"/>
      <c r="BF6" s="345"/>
      <c r="BG6" s="345"/>
      <c r="BH6" s="345"/>
      <c r="BI6" s="343" t="s">
        <v>41</v>
      </c>
      <c r="BJ6" s="343" t="s">
        <v>42</v>
      </c>
      <c r="BK6" s="346" t="s">
        <v>43</v>
      </c>
    </row>
    <row r="7" spans="1:63" s="154" customFormat="1" ht="15" customHeight="1" x14ac:dyDescent="0.2">
      <c r="A7" s="350"/>
      <c r="B7" s="349"/>
      <c r="C7" s="298" t="s">
        <v>44</v>
      </c>
      <c r="D7" s="299" t="s">
        <v>45</v>
      </c>
      <c r="E7" s="299" t="s">
        <v>43</v>
      </c>
      <c r="F7" s="299"/>
      <c r="G7" s="412">
        <v>530201</v>
      </c>
      <c r="H7" s="412">
        <v>530202</v>
      </c>
      <c r="I7" s="412">
        <v>530203</v>
      </c>
      <c r="J7" s="412">
        <v>530204</v>
      </c>
      <c r="K7" s="412">
        <v>530205</v>
      </c>
      <c r="L7" s="299" t="s">
        <v>43</v>
      </c>
      <c r="M7" s="348"/>
      <c r="N7" s="348"/>
      <c r="O7" s="349"/>
      <c r="P7" s="159"/>
      <c r="Q7" s="350"/>
      <c r="R7" s="348"/>
      <c r="S7" s="160" t="s">
        <v>44</v>
      </c>
      <c r="T7" s="160" t="s">
        <v>45</v>
      </c>
      <c r="U7" s="160" t="s">
        <v>43</v>
      </c>
      <c r="V7" s="158"/>
      <c r="W7" s="413">
        <v>530201</v>
      </c>
      <c r="X7" s="413">
        <v>530202</v>
      </c>
      <c r="Y7" s="413">
        <v>530203</v>
      </c>
      <c r="Z7" s="413">
        <v>530204</v>
      </c>
      <c r="AA7" s="413">
        <v>530205</v>
      </c>
      <c r="AB7" s="300" t="s">
        <v>43</v>
      </c>
      <c r="AC7" s="348"/>
      <c r="AD7" s="348"/>
      <c r="AE7" s="349"/>
      <c r="AF7" s="157"/>
      <c r="AG7" s="350"/>
      <c r="AH7" s="348"/>
      <c r="AI7" s="300" t="s">
        <v>44</v>
      </c>
      <c r="AJ7" s="300" t="s">
        <v>45</v>
      </c>
      <c r="AK7" s="300" t="s">
        <v>43</v>
      </c>
      <c r="AL7" s="300"/>
      <c r="AM7" s="413">
        <v>530201</v>
      </c>
      <c r="AN7" s="413">
        <v>530202</v>
      </c>
      <c r="AO7" s="413">
        <v>530203</v>
      </c>
      <c r="AP7" s="413">
        <v>530204</v>
      </c>
      <c r="AQ7" s="413">
        <v>530205</v>
      </c>
      <c r="AR7" s="300" t="s">
        <v>43</v>
      </c>
      <c r="AS7" s="348"/>
      <c r="AT7" s="348"/>
      <c r="AU7" s="349"/>
      <c r="AW7" s="350"/>
      <c r="AX7" s="348"/>
      <c r="AY7" s="300" t="s">
        <v>44</v>
      </c>
      <c r="AZ7" s="300" t="s">
        <v>45</v>
      </c>
      <c r="BA7" s="300" t="s">
        <v>43</v>
      </c>
      <c r="BB7" s="300"/>
      <c r="BC7" s="413">
        <v>530201</v>
      </c>
      <c r="BD7" s="413">
        <v>530202</v>
      </c>
      <c r="BE7" s="413">
        <v>530203</v>
      </c>
      <c r="BF7" s="413">
        <v>530204</v>
      </c>
      <c r="BG7" s="413">
        <v>530205</v>
      </c>
      <c r="BH7" s="300" t="s">
        <v>43</v>
      </c>
      <c r="BI7" s="348"/>
      <c r="BJ7" s="348"/>
      <c r="BK7" s="349"/>
    </row>
    <row r="8" spans="1:63" s="169" customFormat="1" ht="15" customHeight="1" x14ac:dyDescent="0.25">
      <c r="A8" s="161">
        <v>2022</v>
      </c>
      <c r="B8" s="162" t="s">
        <v>21</v>
      </c>
      <c r="C8" s="162">
        <v>126520.60874903381</v>
      </c>
      <c r="D8" s="162">
        <v>173945.26387940702</v>
      </c>
      <c r="E8" s="162">
        <v>300465.87262844085</v>
      </c>
      <c r="F8" s="162"/>
      <c r="G8" s="162">
        <v>90951.631381265746</v>
      </c>
      <c r="H8" s="162">
        <v>10413.990080332562</v>
      </c>
      <c r="I8" s="162">
        <v>1241.7720923784987</v>
      </c>
      <c r="J8" s="162">
        <v>4606.0351328710594</v>
      </c>
      <c r="K8" s="162">
        <v>17271.854512489208</v>
      </c>
      <c r="L8" s="162">
        <v>124485.28319933706</v>
      </c>
      <c r="M8" s="162">
        <v>113507.97024479114</v>
      </c>
      <c r="N8" s="162">
        <v>23616.049892362953</v>
      </c>
      <c r="O8" s="163">
        <v>562075.17596493196</v>
      </c>
      <c r="P8" s="164"/>
      <c r="Q8" s="165">
        <v>2022</v>
      </c>
      <c r="R8" s="166" t="s">
        <v>21</v>
      </c>
      <c r="S8" s="167">
        <v>0</v>
      </c>
      <c r="T8" s="167">
        <v>0</v>
      </c>
      <c r="U8" s="167">
        <v>0</v>
      </c>
      <c r="V8" s="167"/>
      <c r="W8" s="167">
        <v>0</v>
      </c>
      <c r="X8" s="167">
        <v>0</v>
      </c>
      <c r="Y8" s="167">
        <v>0</v>
      </c>
      <c r="Z8" s="167">
        <v>0</v>
      </c>
      <c r="AA8" s="167">
        <v>0</v>
      </c>
      <c r="AB8" s="167">
        <v>0</v>
      </c>
      <c r="AC8" s="167">
        <v>0</v>
      </c>
      <c r="AD8" s="167">
        <v>0</v>
      </c>
      <c r="AE8" s="168">
        <v>0</v>
      </c>
      <c r="AG8" s="165">
        <v>2022</v>
      </c>
      <c r="AH8" s="166" t="s">
        <v>21</v>
      </c>
      <c r="AI8" s="167">
        <v>0</v>
      </c>
      <c r="AJ8" s="167">
        <v>0</v>
      </c>
      <c r="AK8" s="167">
        <v>0</v>
      </c>
      <c r="AL8" s="167"/>
      <c r="AM8" s="167">
        <v>0</v>
      </c>
      <c r="AN8" s="167">
        <v>0</v>
      </c>
      <c r="AO8" s="167">
        <v>0</v>
      </c>
      <c r="AP8" s="167">
        <v>0</v>
      </c>
      <c r="AQ8" s="167">
        <v>0</v>
      </c>
      <c r="AR8" s="167">
        <v>0</v>
      </c>
      <c r="AS8" s="167">
        <v>0</v>
      </c>
      <c r="AT8" s="167">
        <v>0</v>
      </c>
      <c r="AU8" s="168">
        <v>0</v>
      </c>
      <c r="AW8" s="165">
        <v>2022</v>
      </c>
      <c r="AX8" s="166" t="s">
        <v>21</v>
      </c>
      <c r="AY8" s="167">
        <v>0</v>
      </c>
      <c r="AZ8" s="167">
        <v>0</v>
      </c>
      <c r="BA8" s="167">
        <v>0</v>
      </c>
      <c r="BB8" s="167"/>
      <c r="BC8" s="167">
        <v>0</v>
      </c>
      <c r="BD8" s="167">
        <v>0</v>
      </c>
      <c r="BE8" s="167">
        <v>0</v>
      </c>
      <c r="BF8" s="167">
        <v>0</v>
      </c>
      <c r="BG8" s="167">
        <v>0</v>
      </c>
      <c r="BH8" s="167">
        <v>0</v>
      </c>
      <c r="BI8" s="167">
        <v>0</v>
      </c>
      <c r="BJ8" s="167">
        <v>0</v>
      </c>
      <c r="BK8" s="168">
        <v>0</v>
      </c>
    </row>
    <row r="9" spans="1:63" s="169" customFormat="1" ht="15" customHeight="1" x14ac:dyDescent="0.25">
      <c r="A9" s="161"/>
      <c r="B9" s="170" t="s">
        <v>23</v>
      </c>
      <c r="C9" s="170">
        <v>163715.47238209139</v>
      </c>
      <c r="D9" s="170">
        <v>215400.61396428564</v>
      </c>
      <c r="E9" s="170">
        <v>379116.08634637704</v>
      </c>
      <c r="F9" s="170"/>
      <c r="G9" s="170">
        <v>103189.1309943325</v>
      </c>
      <c r="H9" s="170">
        <v>16001.556161171424</v>
      </c>
      <c r="I9" s="170">
        <v>1357.3934610331967</v>
      </c>
      <c r="J9" s="170">
        <v>3771.8418467123115</v>
      </c>
      <c r="K9" s="170">
        <v>18425.725470293146</v>
      </c>
      <c r="L9" s="170">
        <v>142745.64793354258</v>
      </c>
      <c r="M9" s="170">
        <v>125728.04991267508</v>
      </c>
      <c r="N9" s="170">
        <v>34347.633849119091</v>
      </c>
      <c r="O9" s="171">
        <v>681937.41804171365</v>
      </c>
      <c r="P9" s="164"/>
      <c r="Q9" s="165"/>
      <c r="R9" s="172" t="s">
        <v>23</v>
      </c>
      <c r="S9" s="173">
        <v>0</v>
      </c>
      <c r="T9" s="173">
        <v>0</v>
      </c>
      <c r="U9" s="173">
        <v>0</v>
      </c>
      <c r="V9" s="173"/>
      <c r="W9" s="173">
        <v>0</v>
      </c>
      <c r="X9" s="173">
        <v>0</v>
      </c>
      <c r="Y9" s="173">
        <v>0</v>
      </c>
      <c r="Z9" s="173">
        <v>0</v>
      </c>
      <c r="AA9" s="173">
        <v>0</v>
      </c>
      <c r="AB9" s="173">
        <v>0</v>
      </c>
      <c r="AC9" s="173">
        <v>0</v>
      </c>
      <c r="AD9" s="173">
        <v>0</v>
      </c>
      <c r="AE9" s="174">
        <v>0</v>
      </c>
      <c r="AG9" s="165"/>
      <c r="AH9" s="172" t="s">
        <v>23</v>
      </c>
      <c r="AI9" s="173">
        <v>0</v>
      </c>
      <c r="AJ9" s="173">
        <v>0</v>
      </c>
      <c r="AK9" s="173">
        <v>0</v>
      </c>
      <c r="AL9" s="173"/>
      <c r="AM9" s="173">
        <v>0</v>
      </c>
      <c r="AN9" s="173">
        <v>0</v>
      </c>
      <c r="AO9" s="173">
        <v>0</v>
      </c>
      <c r="AP9" s="173">
        <v>0</v>
      </c>
      <c r="AQ9" s="173">
        <v>0</v>
      </c>
      <c r="AR9" s="173">
        <v>0</v>
      </c>
      <c r="AS9" s="173">
        <v>0</v>
      </c>
      <c r="AT9" s="173">
        <v>0</v>
      </c>
      <c r="AU9" s="174">
        <v>0</v>
      </c>
      <c r="AW9" s="165"/>
      <c r="AX9" s="172" t="s">
        <v>23</v>
      </c>
      <c r="AY9" s="173">
        <v>0</v>
      </c>
      <c r="AZ9" s="173">
        <v>0</v>
      </c>
      <c r="BA9" s="173">
        <v>0</v>
      </c>
      <c r="BB9" s="173"/>
      <c r="BC9" s="173">
        <v>0</v>
      </c>
      <c r="BD9" s="173">
        <v>0</v>
      </c>
      <c r="BE9" s="173">
        <v>0</v>
      </c>
      <c r="BF9" s="173">
        <v>0</v>
      </c>
      <c r="BG9" s="173">
        <v>0</v>
      </c>
      <c r="BH9" s="173">
        <v>0</v>
      </c>
      <c r="BI9" s="173">
        <v>0</v>
      </c>
      <c r="BJ9" s="173">
        <v>0</v>
      </c>
      <c r="BK9" s="174">
        <v>0</v>
      </c>
    </row>
    <row r="10" spans="1:63" s="169" customFormat="1" ht="15" customHeight="1" x14ac:dyDescent="0.25">
      <c r="A10" s="161"/>
      <c r="B10" s="162" t="s">
        <v>24</v>
      </c>
      <c r="C10" s="162">
        <v>174481.49459792537</v>
      </c>
      <c r="D10" s="162">
        <v>245925.89594810549</v>
      </c>
      <c r="E10" s="162">
        <v>420407.39054603083</v>
      </c>
      <c r="F10" s="162"/>
      <c r="G10" s="162">
        <v>112288.03116780108</v>
      </c>
      <c r="H10" s="162">
        <v>16627.725911721966</v>
      </c>
      <c r="I10" s="162">
        <v>2411.5881114616018</v>
      </c>
      <c r="J10" s="162">
        <v>5393.9296336401803</v>
      </c>
      <c r="K10" s="162">
        <v>20154.497204746418</v>
      </c>
      <c r="L10" s="162">
        <v>156875.77202937123</v>
      </c>
      <c r="M10" s="162">
        <v>128937.00757645527</v>
      </c>
      <c r="N10" s="162">
        <v>38120.151623532372</v>
      </c>
      <c r="O10" s="163">
        <v>744340.32177538984</v>
      </c>
      <c r="P10" s="164"/>
      <c r="Q10" s="165"/>
      <c r="R10" s="166" t="s">
        <v>24</v>
      </c>
      <c r="S10" s="167">
        <v>0</v>
      </c>
      <c r="T10" s="167">
        <v>0</v>
      </c>
      <c r="U10" s="167">
        <v>0</v>
      </c>
      <c r="V10" s="167"/>
      <c r="W10" s="167">
        <v>0</v>
      </c>
      <c r="X10" s="167">
        <v>0</v>
      </c>
      <c r="Y10" s="167">
        <v>0</v>
      </c>
      <c r="Z10" s="167">
        <v>0</v>
      </c>
      <c r="AA10" s="167">
        <v>0</v>
      </c>
      <c r="AB10" s="167">
        <v>0</v>
      </c>
      <c r="AC10" s="167">
        <v>0</v>
      </c>
      <c r="AD10" s="167">
        <v>0</v>
      </c>
      <c r="AE10" s="168">
        <v>0</v>
      </c>
      <c r="AG10" s="165"/>
      <c r="AH10" s="166" t="s">
        <v>24</v>
      </c>
      <c r="AI10" s="167">
        <v>0</v>
      </c>
      <c r="AJ10" s="167">
        <v>0</v>
      </c>
      <c r="AK10" s="167">
        <v>0</v>
      </c>
      <c r="AL10" s="167"/>
      <c r="AM10" s="167">
        <v>0</v>
      </c>
      <c r="AN10" s="167">
        <v>0</v>
      </c>
      <c r="AO10" s="167">
        <v>0</v>
      </c>
      <c r="AP10" s="167">
        <v>0</v>
      </c>
      <c r="AQ10" s="167">
        <v>0</v>
      </c>
      <c r="AR10" s="167">
        <v>0</v>
      </c>
      <c r="AS10" s="167">
        <v>0</v>
      </c>
      <c r="AT10" s="167">
        <v>0</v>
      </c>
      <c r="AU10" s="168">
        <v>0</v>
      </c>
      <c r="AW10" s="165"/>
      <c r="AX10" s="166" t="s">
        <v>24</v>
      </c>
      <c r="AY10" s="167">
        <v>0</v>
      </c>
      <c r="AZ10" s="167">
        <v>0</v>
      </c>
      <c r="BA10" s="167">
        <v>0</v>
      </c>
      <c r="BB10" s="167"/>
      <c r="BC10" s="167">
        <v>0</v>
      </c>
      <c r="BD10" s="167">
        <v>0</v>
      </c>
      <c r="BE10" s="167">
        <v>0</v>
      </c>
      <c r="BF10" s="167">
        <v>0</v>
      </c>
      <c r="BG10" s="167">
        <v>0</v>
      </c>
      <c r="BH10" s="167">
        <v>0</v>
      </c>
      <c r="BI10" s="167">
        <v>0</v>
      </c>
      <c r="BJ10" s="167">
        <v>0</v>
      </c>
      <c r="BK10" s="168">
        <v>0</v>
      </c>
    </row>
    <row r="11" spans="1:63" s="169" customFormat="1" ht="15" customHeight="1" x14ac:dyDescent="0.25">
      <c r="A11" s="161"/>
      <c r="B11" s="170" t="s">
        <v>25</v>
      </c>
      <c r="C11" s="170">
        <v>175648.36098946174</v>
      </c>
      <c r="D11" s="170">
        <v>187922.36455049735</v>
      </c>
      <c r="E11" s="170">
        <v>363570.72553995909</v>
      </c>
      <c r="F11" s="170"/>
      <c r="G11" s="170">
        <v>103087.67152726735</v>
      </c>
      <c r="H11" s="170">
        <v>14603.214695269689</v>
      </c>
      <c r="I11" s="170">
        <v>3220.7757363359096</v>
      </c>
      <c r="J11" s="170">
        <v>5962.1394233827832</v>
      </c>
      <c r="K11" s="170">
        <v>16535.266219242199</v>
      </c>
      <c r="L11" s="170">
        <v>143409.06760149793</v>
      </c>
      <c r="M11" s="170">
        <v>114932.30483812306</v>
      </c>
      <c r="N11" s="170">
        <v>33781.560926080136</v>
      </c>
      <c r="O11" s="171">
        <v>655693.65890566027</v>
      </c>
      <c r="P11" s="164"/>
      <c r="Q11" s="165"/>
      <c r="R11" s="172" t="s">
        <v>25</v>
      </c>
      <c r="S11" s="173">
        <v>0</v>
      </c>
      <c r="T11" s="173">
        <v>0</v>
      </c>
      <c r="U11" s="173">
        <v>0</v>
      </c>
      <c r="V11" s="173"/>
      <c r="W11" s="173">
        <v>0</v>
      </c>
      <c r="X11" s="173">
        <v>0</v>
      </c>
      <c r="Y11" s="173">
        <v>0</v>
      </c>
      <c r="Z11" s="173">
        <v>0</v>
      </c>
      <c r="AA11" s="173">
        <v>0</v>
      </c>
      <c r="AB11" s="173">
        <v>0</v>
      </c>
      <c r="AC11" s="173">
        <v>0</v>
      </c>
      <c r="AD11" s="173">
        <v>0</v>
      </c>
      <c r="AE11" s="174">
        <v>0</v>
      </c>
      <c r="AG11" s="165"/>
      <c r="AH11" s="172" t="s">
        <v>25</v>
      </c>
      <c r="AI11" s="173">
        <v>0</v>
      </c>
      <c r="AJ11" s="173">
        <v>0</v>
      </c>
      <c r="AK11" s="173">
        <v>0</v>
      </c>
      <c r="AL11" s="173"/>
      <c r="AM11" s="173">
        <v>0</v>
      </c>
      <c r="AN11" s="173">
        <v>0</v>
      </c>
      <c r="AO11" s="173">
        <v>0</v>
      </c>
      <c r="AP11" s="173">
        <v>0</v>
      </c>
      <c r="AQ11" s="173">
        <v>0</v>
      </c>
      <c r="AR11" s="173">
        <v>0</v>
      </c>
      <c r="AS11" s="173">
        <v>0</v>
      </c>
      <c r="AT11" s="173">
        <v>0</v>
      </c>
      <c r="AU11" s="174">
        <v>0</v>
      </c>
      <c r="AW11" s="165"/>
      <c r="AX11" s="172" t="s">
        <v>25</v>
      </c>
      <c r="AY11" s="173">
        <v>0</v>
      </c>
      <c r="AZ11" s="173">
        <v>0</v>
      </c>
      <c r="BA11" s="173">
        <v>0</v>
      </c>
      <c r="BB11" s="173"/>
      <c r="BC11" s="173">
        <v>0</v>
      </c>
      <c r="BD11" s="173">
        <v>0</v>
      </c>
      <c r="BE11" s="173">
        <v>0</v>
      </c>
      <c r="BF11" s="173">
        <v>0</v>
      </c>
      <c r="BG11" s="173">
        <v>0</v>
      </c>
      <c r="BH11" s="173">
        <v>0</v>
      </c>
      <c r="BI11" s="173">
        <v>0</v>
      </c>
      <c r="BJ11" s="173">
        <v>0</v>
      </c>
      <c r="BK11" s="174">
        <v>0</v>
      </c>
    </row>
    <row r="12" spans="1:63" s="169" customFormat="1" ht="15" customHeight="1" x14ac:dyDescent="0.25">
      <c r="A12" s="161"/>
      <c r="B12" s="162" t="s">
        <v>26</v>
      </c>
      <c r="C12" s="162">
        <v>207390.41446635488</v>
      </c>
      <c r="D12" s="162">
        <v>181945.83286677225</v>
      </c>
      <c r="E12" s="162">
        <v>389336.24733312713</v>
      </c>
      <c r="F12" s="162"/>
      <c r="G12" s="162">
        <v>98665.409194198961</v>
      </c>
      <c r="H12" s="162">
        <v>14867.506738525772</v>
      </c>
      <c r="I12" s="162">
        <v>3371.6231982837239</v>
      </c>
      <c r="J12" s="162">
        <v>4703.5541119335539</v>
      </c>
      <c r="K12" s="162">
        <v>19871.537121903722</v>
      </c>
      <c r="L12" s="162">
        <v>141479.63036484574</v>
      </c>
      <c r="M12" s="162">
        <v>116869.33853659293</v>
      </c>
      <c r="N12" s="162">
        <v>39681.48818643843</v>
      </c>
      <c r="O12" s="163">
        <v>687366.7044210044</v>
      </c>
      <c r="P12" s="164"/>
      <c r="Q12" s="165"/>
      <c r="R12" s="166" t="s">
        <v>26</v>
      </c>
      <c r="S12" s="167">
        <v>0</v>
      </c>
      <c r="T12" s="167">
        <v>0</v>
      </c>
      <c r="U12" s="167">
        <v>0</v>
      </c>
      <c r="V12" s="167"/>
      <c r="W12" s="167">
        <v>0</v>
      </c>
      <c r="X12" s="167">
        <v>0</v>
      </c>
      <c r="Y12" s="167">
        <v>0</v>
      </c>
      <c r="Z12" s="167">
        <v>0</v>
      </c>
      <c r="AA12" s="167">
        <v>0</v>
      </c>
      <c r="AB12" s="167">
        <v>0</v>
      </c>
      <c r="AC12" s="167">
        <v>0</v>
      </c>
      <c r="AD12" s="167">
        <v>0</v>
      </c>
      <c r="AE12" s="168">
        <v>0</v>
      </c>
      <c r="AG12" s="165"/>
      <c r="AH12" s="166" t="s">
        <v>26</v>
      </c>
      <c r="AI12" s="167">
        <v>0</v>
      </c>
      <c r="AJ12" s="167">
        <v>0</v>
      </c>
      <c r="AK12" s="167">
        <v>0</v>
      </c>
      <c r="AL12" s="167"/>
      <c r="AM12" s="167">
        <v>0</v>
      </c>
      <c r="AN12" s="167">
        <v>0</v>
      </c>
      <c r="AO12" s="167">
        <v>0</v>
      </c>
      <c r="AP12" s="167">
        <v>0</v>
      </c>
      <c r="AQ12" s="167">
        <v>0</v>
      </c>
      <c r="AR12" s="167">
        <v>0</v>
      </c>
      <c r="AS12" s="167">
        <v>0</v>
      </c>
      <c r="AT12" s="167">
        <v>0</v>
      </c>
      <c r="AU12" s="168">
        <v>0</v>
      </c>
      <c r="AW12" s="165"/>
      <c r="AX12" s="166" t="s">
        <v>26</v>
      </c>
      <c r="AY12" s="167">
        <v>0</v>
      </c>
      <c r="AZ12" s="167">
        <v>0</v>
      </c>
      <c r="BA12" s="167">
        <v>0</v>
      </c>
      <c r="BB12" s="167"/>
      <c r="BC12" s="167">
        <v>0</v>
      </c>
      <c r="BD12" s="167">
        <v>0</v>
      </c>
      <c r="BE12" s="167">
        <v>0</v>
      </c>
      <c r="BF12" s="167">
        <v>0</v>
      </c>
      <c r="BG12" s="167">
        <v>0</v>
      </c>
      <c r="BH12" s="167">
        <v>0</v>
      </c>
      <c r="BI12" s="167">
        <v>0</v>
      </c>
      <c r="BJ12" s="167">
        <v>0</v>
      </c>
      <c r="BK12" s="168">
        <v>0</v>
      </c>
    </row>
    <row r="13" spans="1:63" s="169" customFormat="1" ht="15" customHeight="1" x14ac:dyDescent="0.25">
      <c r="A13" s="161"/>
      <c r="B13" s="170" t="s">
        <v>27</v>
      </c>
      <c r="C13" s="170">
        <v>204773.13333306555</v>
      </c>
      <c r="D13" s="170">
        <v>178591.01546980595</v>
      </c>
      <c r="E13" s="170">
        <v>383364.14880287147</v>
      </c>
      <c r="F13" s="170"/>
      <c r="G13" s="170">
        <v>100378.84987603716</v>
      </c>
      <c r="H13" s="170">
        <v>15024.130742143734</v>
      </c>
      <c r="I13" s="170">
        <v>3474.6197034200618</v>
      </c>
      <c r="J13" s="170">
        <v>3382.0761989323787</v>
      </c>
      <c r="K13" s="170">
        <v>19465.171535118337</v>
      </c>
      <c r="L13" s="170">
        <v>141724.84805565167</v>
      </c>
      <c r="M13" s="170">
        <v>111027.84352324653</v>
      </c>
      <c r="N13" s="170">
        <v>39602.286312331657</v>
      </c>
      <c r="O13" s="171">
        <v>675719.12669410137</v>
      </c>
      <c r="P13" s="164"/>
      <c r="Q13" s="165"/>
      <c r="R13" s="172" t="s">
        <v>27</v>
      </c>
      <c r="S13" s="173">
        <v>0</v>
      </c>
      <c r="T13" s="173">
        <v>0</v>
      </c>
      <c r="U13" s="173">
        <v>0</v>
      </c>
      <c r="V13" s="173"/>
      <c r="W13" s="173">
        <v>0</v>
      </c>
      <c r="X13" s="173">
        <v>0</v>
      </c>
      <c r="Y13" s="173">
        <v>0</v>
      </c>
      <c r="Z13" s="173">
        <v>0</v>
      </c>
      <c r="AA13" s="173">
        <v>0</v>
      </c>
      <c r="AB13" s="173">
        <v>0</v>
      </c>
      <c r="AC13" s="173">
        <v>0</v>
      </c>
      <c r="AD13" s="173">
        <v>0</v>
      </c>
      <c r="AE13" s="174">
        <v>0</v>
      </c>
      <c r="AG13" s="165"/>
      <c r="AH13" s="172" t="s">
        <v>27</v>
      </c>
      <c r="AI13" s="173">
        <v>0</v>
      </c>
      <c r="AJ13" s="173">
        <v>0</v>
      </c>
      <c r="AK13" s="173">
        <v>0</v>
      </c>
      <c r="AL13" s="173"/>
      <c r="AM13" s="173">
        <v>0</v>
      </c>
      <c r="AN13" s="173">
        <v>0</v>
      </c>
      <c r="AO13" s="173">
        <v>0</v>
      </c>
      <c r="AP13" s="173">
        <v>0</v>
      </c>
      <c r="AQ13" s="173">
        <v>0</v>
      </c>
      <c r="AR13" s="173">
        <v>0</v>
      </c>
      <c r="AS13" s="173">
        <v>0</v>
      </c>
      <c r="AT13" s="173">
        <v>0</v>
      </c>
      <c r="AU13" s="174">
        <v>0</v>
      </c>
      <c r="AW13" s="165"/>
      <c r="AX13" s="172" t="s">
        <v>27</v>
      </c>
      <c r="AY13" s="173">
        <v>0</v>
      </c>
      <c r="AZ13" s="173">
        <v>0</v>
      </c>
      <c r="BA13" s="173">
        <v>0</v>
      </c>
      <c r="BB13" s="173"/>
      <c r="BC13" s="173">
        <v>0</v>
      </c>
      <c r="BD13" s="173">
        <v>0</v>
      </c>
      <c r="BE13" s="173">
        <v>0</v>
      </c>
      <c r="BF13" s="173">
        <v>0</v>
      </c>
      <c r="BG13" s="173">
        <v>0</v>
      </c>
      <c r="BH13" s="173">
        <v>0</v>
      </c>
      <c r="BI13" s="173">
        <v>0</v>
      </c>
      <c r="BJ13" s="173">
        <v>0</v>
      </c>
      <c r="BK13" s="174">
        <v>0</v>
      </c>
    </row>
    <row r="14" spans="1:63" s="169" customFormat="1" ht="15" customHeight="1" x14ac:dyDescent="0.25">
      <c r="A14" s="161"/>
      <c r="B14" s="162" t="s">
        <v>28</v>
      </c>
      <c r="C14" s="162">
        <v>209913.69176955</v>
      </c>
      <c r="D14" s="162">
        <v>180247.58408783394</v>
      </c>
      <c r="E14" s="162">
        <v>390161.27585738397</v>
      </c>
      <c r="F14" s="162"/>
      <c r="G14" s="162">
        <v>104909.16676578096</v>
      </c>
      <c r="H14" s="162">
        <v>15019.508893009795</v>
      </c>
      <c r="I14" s="162">
        <v>3578.7753369220354</v>
      </c>
      <c r="J14" s="162">
        <v>3550.9600224358924</v>
      </c>
      <c r="K14" s="162">
        <v>20370.524011848964</v>
      </c>
      <c r="L14" s="162">
        <v>147428.93502999764</v>
      </c>
      <c r="M14" s="162">
        <v>120274.96338961397</v>
      </c>
      <c r="N14" s="162">
        <v>35804.81786404708</v>
      </c>
      <c r="O14" s="163">
        <v>693669.99214104272</v>
      </c>
      <c r="P14" s="164"/>
      <c r="Q14" s="165"/>
      <c r="R14" s="166" t="s">
        <v>28</v>
      </c>
      <c r="S14" s="167">
        <v>0</v>
      </c>
      <c r="T14" s="167">
        <v>0</v>
      </c>
      <c r="U14" s="167">
        <v>0</v>
      </c>
      <c r="V14" s="167"/>
      <c r="W14" s="167">
        <v>0</v>
      </c>
      <c r="X14" s="167">
        <v>0</v>
      </c>
      <c r="Y14" s="167">
        <v>0</v>
      </c>
      <c r="Z14" s="167">
        <v>0</v>
      </c>
      <c r="AA14" s="167">
        <v>0</v>
      </c>
      <c r="AB14" s="167">
        <v>0</v>
      </c>
      <c r="AC14" s="167">
        <v>0</v>
      </c>
      <c r="AD14" s="167">
        <v>0</v>
      </c>
      <c r="AE14" s="168">
        <v>0</v>
      </c>
      <c r="AG14" s="165"/>
      <c r="AH14" s="166" t="s">
        <v>28</v>
      </c>
      <c r="AI14" s="167">
        <v>0</v>
      </c>
      <c r="AJ14" s="167">
        <v>0</v>
      </c>
      <c r="AK14" s="167">
        <v>0</v>
      </c>
      <c r="AL14" s="167"/>
      <c r="AM14" s="167">
        <v>0</v>
      </c>
      <c r="AN14" s="167">
        <v>0</v>
      </c>
      <c r="AO14" s="167">
        <v>0</v>
      </c>
      <c r="AP14" s="167">
        <v>0</v>
      </c>
      <c r="AQ14" s="167">
        <v>0</v>
      </c>
      <c r="AR14" s="167">
        <v>0</v>
      </c>
      <c r="AS14" s="167">
        <v>0</v>
      </c>
      <c r="AT14" s="167">
        <v>0</v>
      </c>
      <c r="AU14" s="168">
        <v>0</v>
      </c>
      <c r="AW14" s="165"/>
      <c r="AX14" s="166" t="s">
        <v>28</v>
      </c>
      <c r="AY14" s="167">
        <v>0</v>
      </c>
      <c r="AZ14" s="167">
        <v>0</v>
      </c>
      <c r="BA14" s="167">
        <v>0</v>
      </c>
      <c r="BB14" s="167"/>
      <c r="BC14" s="167">
        <v>0</v>
      </c>
      <c r="BD14" s="167">
        <v>0</v>
      </c>
      <c r="BE14" s="167">
        <v>0</v>
      </c>
      <c r="BF14" s="167">
        <v>0</v>
      </c>
      <c r="BG14" s="167">
        <v>0</v>
      </c>
      <c r="BH14" s="167">
        <v>0</v>
      </c>
      <c r="BI14" s="167">
        <v>0</v>
      </c>
      <c r="BJ14" s="167">
        <v>0</v>
      </c>
      <c r="BK14" s="168">
        <v>0</v>
      </c>
    </row>
    <row r="15" spans="1:63" s="169" customFormat="1" ht="15" customHeight="1" x14ac:dyDescent="0.25">
      <c r="A15" s="161"/>
      <c r="B15" s="170" t="s">
        <v>29</v>
      </c>
      <c r="C15" s="170">
        <v>238051.73180931722</v>
      </c>
      <c r="D15" s="170">
        <v>195016.98989504561</v>
      </c>
      <c r="E15" s="170">
        <v>433068.72170436283</v>
      </c>
      <c r="F15" s="170"/>
      <c r="G15" s="170">
        <v>111845.25026405699</v>
      </c>
      <c r="H15" s="170">
        <v>13440.154731083843</v>
      </c>
      <c r="I15" s="170">
        <v>1449.1980261400029</v>
      </c>
      <c r="J15" s="170">
        <v>6358.235049232826</v>
      </c>
      <c r="K15" s="170">
        <v>25432.16780639502</v>
      </c>
      <c r="L15" s="170">
        <v>158525.00587690866</v>
      </c>
      <c r="M15" s="170">
        <v>131305.32299966144</v>
      </c>
      <c r="N15" s="170">
        <v>40881.245568621911</v>
      </c>
      <c r="O15" s="171">
        <v>763780.29614955478</v>
      </c>
      <c r="P15" s="164"/>
      <c r="Q15" s="165"/>
      <c r="R15" s="172" t="s">
        <v>29</v>
      </c>
      <c r="S15" s="173">
        <v>0</v>
      </c>
      <c r="T15" s="173">
        <v>0</v>
      </c>
      <c r="U15" s="173">
        <v>0</v>
      </c>
      <c r="V15" s="173"/>
      <c r="W15" s="173">
        <v>0</v>
      </c>
      <c r="X15" s="173">
        <v>0</v>
      </c>
      <c r="Y15" s="173">
        <v>0</v>
      </c>
      <c r="Z15" s="173">
        <v>0</v>
      </c>
      <c r="AA15" s="173">
        <v>0</v>
      </c>
      <c r="AB15" s="173">
        <v>0</v>
      </c>
      <c r="AC15" s="173">
        <v>0</v>
      </c>
      <c r="AD15" s="173">
        <v>0</v>
      </c>
      <c r="AE15" s="174">
        <v>0</v>
      </c>
      <c r="AG15" s="165"/>
      <c r="AH15" s="172" t="s">
        <v>29</v>
      </c>
      <c r="AI15" s="173">
        <v>0</v>
      </c>
      <c r="AJ15" s="173">
        <v>0</v>
      </c>
      <c r="AK15" s="173">
        <v>0</v>
      </c>
      <c r="AL15" s="173"/>
      <c r="AM15" s="173">
        <v>0</v>
      </c>
      <c r="AN15" s="173">
        <v>0</v>
      </c>
      <c r="AO15" s="173">
        <v>0</v>
      </c>
      <c r="AP15" s="173">
        <v>0</v>
      </c>
      <c r="AQ15" s="173">
        <v>0</v>
      </c>
      <c r="AR15" s="173">
        <v>0</v>
      </c>
      <c r="AS15" s="173">
        <v>0</v>
      </c>
      <c r="AT15" s="173">
        <v>0</v>
      </c>
      <c r="AU15" s="174">
        <v>0</v>
      </c>
      <c r="AW15" s="165"/>
      <c r="AX15" s="172" t="s">
        <v>29</v>
      </c>
      <c r="AY15" s="173">
        <v>0</v>
      </c>
      <c r="AZ15" s="173">
        <v>0</v>
      </c>
      <c r="BA15" s="173">
        <v>0</v>
      </c>
      <c r="BB15" s="173"/>
      <c r="BC15" s="173">
        <v>0</v>
      </c>
      <c r="BD15" s="173">
        <v>0</v>
      </c>
      <c r="BE15" s="173">
        <v>0</v>
      </c>
      <c r="BF15" s="173">
        <v>0</v>
      </c>
      <c r="BG15" s="173">
        <v>0</v>
      </c>
      <c r="BH15" s="173">
        <v>0</v>
      </c>
      <c r="BI15" s="173">
        <v>0</v>
      </c>
      <c r="BJ15" s="173">
        <v>0</v>
      </c>
      <c r="BK15" s="174">
        <v>0</v>
      </c>
    </row>
    <row r="16" spans="1:63" s="169" customFormat="1" ht="15" customHeight="1" x14ac:dyDescent="0.25">
      <c r="A16" s="161"/>
      <c r="B16" s="162" t="s">
        <v>30</v>
      </c>
      <c r="C16" s="162">
        <v>244336.53160392691</v>
      </c>
      <c r="D16" s="162">
        <v>201881.99041332238</v>
      </c>
      <c r="E16" s="162">
        <v>446218.52201724926</v>
      </c>
      <c r="F16" s="162"/>
      <c r="G16" s="162">
        <v>105294.3823917235</v>
      </c>
      <c r="H16" s="162">
        <v>15312.181195468165</v>
      </c>
      <c r="I16" s="162">
        <v>2255.5457151517335</v>
      </c>
      <c r="J16" s="162">
        <v>7019.382188607332</v>
      </c>
      <c r="K16" s="162">
        <v>25168.703646644572</v>
      </c>
      <c r="L16" s="162">
        <v>155050.19513759529</v>
      </c>
      <c r="M16" s="162">
        <v>127855.29475178361</v>
      </c>
      <c r="N16" s="162">
        <v>27226.088084970357</v>
      </c>
      <c r="O16" s="163">
        <v>756350.09999159863</v>
      </c>
      <c r="P16" s="164"/>
      <c r="Q16" s="165"/>
      <c r="R16" s="166" t="s">
        <v>30</v>
      </c>
      <c r="S16" s="167">
        <v>0</v>
      </c>
      <c r="T16" s="167">
        <v>0</v>
      </c>
      <c r="U16" s="167">
        <v>0</v>
      </c>
      <c r="V16" s="167"/>
      <c r="W16" s="167">
        <v>0</v>
      </c>
      <c r="X16" s="167">
        <v>0</v>
      </c>
      <c r="Y16" s="167">
        <v>0</v>
      </c>
      <c r="Z16" s="167">
        <v>0</v>
      </c>
      <c r="AA16" s="167">
        <v>0</v>
      </c>
      <c r="AB16" s="167">
        <v>0</v>
      </c>
      <c r="AC16" s="167">
        <v>0</v>
      </c>
      <c r="AD16" s="167">
        <v>0</v>
      </c>
      <c r="AE16" s="168">
        <v>0</v>
      </c>
      <c r="AG16" s="165"/>
      <c r="AH16" s="166" t="s">
        <v>30</v>
      </c>
      <c r="AI16" s="167">
        <v>0</v>
      </c>
      <c r="AJ16" s="167">
        <v>0</v>
      </c>
      <c r="AK16" s="167">
        <v>0</v>
      </c>
      <c r="AL16" s="167"/>
      <c r="AM16" s="167">
        <v>0</v>
      </c>
      <c r="AN16" s="167">
        <v>0</v>
      </c>
      <c r="AO16" s="167">
        <v>0</v>
      </c>
      <c r="AP16" s="167">
        <v>0</v>
      </c>
      <c r="AQ16" s="167">
        <v>0</v>
      </c>
      <c r="AR16" s="167">
        <v>0</v>
      </c>
      <c r="AS16" s="167">
        <v>0</v>
      </c>
      <c r="AT16" s="167">
        <v>0</v>
      </c>
      <c r="AU16" s="168">
        <v>0</v>
      </c>
      <c r="AW16" s="165"/>
      <c r="AX16" s="166" t="s">
        <v>30</v>
      </c>
      <c r="AY16" s="167">
        <v>0</v>
      </c>
      <c r="AZ16" s="167">
        <v>0</v>
      </c>
      <c r="BA16" s="167">
        <v>0</v>
      </c>
      <c r="BB16" s="167"/>
      <c r="BC16" s="167">
        <v>0</v>
      </c>
      <c r="BD16" s="167">
        <v>0</v>
      </c>
      <c r="BE16" s="167">
        <v>0</v>
      </c>
      <c r="BF16" s="167">
        <v>0</v>
      </c>
      <c r="BG16" s="167">
        <v>0</v>
      </c>
      <c r="BH16" s="167">
        <v>0</v>
      </c>
      <c r="BI16" s="167">
        <v>0</v>
      </c>
      <c r="BJ16" s="167">
        <v>0</v>
      </c>
      <c r="BK16" s="168">
        <v>0</v>
      </c>
    </row>
    <row r="17" spans="1:63" s="169" customFormat="1" ht="15" customHeight="1" x14ac:dyDescent="0.25">
      <c r="A17" s="161"/>
      <c r="B17" s="170" t="s">
        <v>31</v>
      </c>
      <c r="C17" s="170">
        <v>224586.61262993657</v>
      </c>
      <c r="D17" s="170">
        <v>194441.31995587482</v>
      </c>
      <c r="E17" s="170">
        <v>419027.93258581136</v>
      </c>
      <c r="F17" s="170"/>
      <c r="G17" s="170">
        <v>108552.12750966182</v>
      </c>
      <c r="H17" s="170">
        <v>11683.652394883502</v>
      </c>
      <c r="I17" s="170">
        <v>2441.0829709291347</v>
      </c>
      <c r="J17" s="170">
        <v>5999.8006951588159</v>
      </c>
      <c r="K17" s="170">
        <v>24466.0564557451</v>
      </c>
      <c r="L17" s="170">
        <v>153142.72002637835</v>
      </c>
      <c r="M17" s="170">
        <v>125117.34452485185</v>
      </c>
      <c r="N17" s="170">
        <v>34912.043689442005</v>
      </c>
      <c r="O17" s="171">
        <v>732200.04082648363</v>
      </c>
      <c r="P17" s="164"/>
      <c r="Q17" s="165"/>
      <c r="R17" s="172" t="s">
        <v>31</v>
      </c>
      <c r="S17" s="173">
        <v>0</v>
      </c>
      <c r="T17" s="173">
        <v>0</v>
      </c>
      <c r="U17" s="173">
        <v>0</v>
      </c>
      <c r="V17" s="173"/>
      <c r="W17" s="173">
        <v>0</v>
      </c>
      <c r="X17" s="173">
        <v>0</v>
      </c>
      <c r="Y17" s="173">
        <v>0</v>
      </c>
      <c r="Z17" s="173">
        <v>0</v>
      </c>
      <c r="AA17" s="173">
        <v>0</v>
      </c>
      <c r="AB17" s="173">
        <v>0</v>
      </c>
      <c r="AC17" s="173">
        <v>0</v>
      </c>
      <c r="AD17" s="173">
        <v>0</v>
      </c>
      <c r="AE17" s="174">
        <v>0</v>
      </c>
      <c r="AG17" s="165"/>
      <c r="AH17" s="172" t="s">
        <v>31</v>
      </c>
      <c r="AI17" s="173">
        <v>0</v>
      </c>
      <c r="AJ17" s="173">
        <v>0</v>
      </c>
      <c r="AK17" s="173">
        <v>0</v>
      </c>
      <c r="AL17" s="173"/>
      <c r="AM17" s="173">
        <v>0</v>
      </c>
      <c r="AN17" s="173">
        <v>0</v>
      </c>
      <c r="AO17" s="173">
        <v>0</v>
      </c>
      <c r="AP17" s="173">
        <v>0</v>
      </c>
      <c r="AQ17" s="173">
        <v>0</v>
      </c>
      <c r="AR17" s="173">
        <v>0</v>
      </c>
      <c r="AS17" s="173">
        <v>0</v>
      </c>
      <c r="AT17" s="173">
        <v>0</v>
      </c>
      <c r="AU17" s="174">
        <v>0</v>
      </c>
      <c r="AW17" s="165"/>
      <c r="AX17" s="172" t="s">
        <v>31</v>
      </c>
      <c r="AY17" s="173">
        <v>0</v>
      </c>
      <c r="AZ17" s="173">
        <v>0</v>
      </c>
      <c r="BA17" s="173">
        <v>0</v>
      </c>
      <c r="BB17" s="173"/>
      <c r="BC17" s="173">
        <v>0</v>
      </c>
      <c r="BD17" s="173">
        <v>0</v>
      </c>
      <c r="BE17" s="173">
        <v>0</v>
      </c>
      <c r="BF17" s="173">
        <v>0</v>
      </c>
      <c r="BG17" s="173">
        <v>0</v>
      </c>
      <c r="BH17" s="173">
        <v>0</v>
      </c>
      <c r="BI17" s="173">
        <v>0</v>
      </c>
      <c r="BJ17" s="173">
        <v>0</v>
      </c>
      <c r="BK17" s="174">
        <v>0</v>
      </c>
    </row>
    <row r="18" spans="1:63" s="169" customFormat="1" ht="15" customHeight="1" x14ac:dyDescent="0.25">
      <c r="A18" s="161"/>
      <c r="B18" s="175" t="s">
        <v>32</v>
      </c>
      <c r="C18" s="175">
        <v>213277.69117764893</v>
      </c>
      <c r="D18" s="175">
        <v>194491.72874889616</v>
      </c>
      <c r="E18" s="175">
        <v>407769.41992654512</v>
      </c>
      <c r="F18" s="175"/>
      <c r="G18" s="175">
        <v>124669.92787665292</v>
      </c>
      <c r="H18" s="175">
        <v>14506.143785593578</v>
      </c>
      <c r="I18" s="175">
        <v>2130.3336780732143</v>
      </c>
      <c r="J18" s="175">
        <v>7444.3681335614438</v>
      </c>
      <c r="K18" s="175">
        <v>29293.864432011025</v>
      </c>
      <c r="L18" s="175">
        <v>178044.63790589219</v>
      </c>
      <c r="M18" s="175">
        <v>125226.71728316163</v>
      </c>
      <c r="N18" s="175">
        <v>31475.308152021313</v>
      </c>
      <c r="O18" s="176">
        <v>742516.08326762007</v>
      </c>
      <c r="P18" s="164"/>
      <c r="Q18" s="165"/>
      <c r="R18" s="177" t="s">
        <v>32</v>
      </c>
      <c r="S18" s="178">
        <v>0</v>
      </c>
      <c r="T18" s="178">
        <v>0</v>
      </c>
      <c r="U18" s="178">
        <v>0</v>
      </c>
      <c r="V18" s="178"/>
      <c r="W18" s="178">
        <v>0</v>
      </c>
      <c r="X18" s="178">
        <v>0</v>
      </c>
      <c r="Y18" s="178">
        <v>0</v>
      </c>
      <c r="Z18" s="178">
        <v>0</v>
      </c>
      <c r="AA18" s="178">
        <v>0</v>
      </c>
      <c r="AB18" s="178">
        <v>0</v>
      </c>
      <c r="AC18" s="178">
        <v>0</v>
      </c>
      <c r="AD18" s="178">
        <v>0</v>
      </c>
      <c r="AE18" s="179">
        <v>0</v>
      </c>
      <c r="AG18" s="165"/>
      <c r="AH18" s="177" t="s">
        <v>32</v>
      </c>
      <c r="AI18" s="178">
        <v>0</v>
      </c>
      <c r="AJ18" s="178">
        <v>0</v>
      </c>
      <c r="AK18" s="178">
        <v>0</v>
      </c>
      <c r="AL18" s="178"/>
      <c r="AM18" s="178">
        <v>0</v>
      </c>
      <c r="AN18" s="178">
        <v>0</v>
      </c>
      <c r="AO18" s="178">
        <v>0</v>
      </c>
      <c r="AP18" s="178">
        <v>0</v>
      </c>
      <c r="AQ18" s="178">
        <v>0</v>
      </c>
      <c r="AR18" s="178">
        <v>0</v>
      </c>
      <c r="AS18" s="178">
        <v>0</v>
      </c>
      <c r="AT18" s="178">
        <v>0</v>
      </c>
      <c r="AU18" s="179">
        <v>0</v>
      </c>
      <c r="AW18" s="165"/>
      <c r="AX18" s="177" t="s">
        <v>32</v>
      </c>
      <c r="AY18" s="178">
        <v>0</v>
      </c>
      <c r="AZ18" s="178">
        <v>0</v>
      </c>
      <c r="BA18" s="178">
        <v>0</v>
      </c>
      <c r="BB18" s="178"/>
      <c r="BC18" s="178">
        <v>0</v>
      </c>
      <c r="BD18" s="178">
        <v>0</v>
      </c>
      <c r="BE18" s="178">
        <v>0</v>
      </c>
      <c r="BF18" s="178">
        <v>0</v>
      </c>
      <c r="BG18" s="178">
        <v>0</v>
      </c>
      <c r="BH18" s="178">
        <v>0</v>
      </c>
      <c r="BI18" s="178">
        <v>0</v>
      </c>
      <c r="BJ18" s="178">
        <v>0</v>
      </c>
      <c r="BK18" s="179">
        <v>0</v>
      </c>
    </row>
    <row r="19" spans="1:63" s="169" customFormat="1" ht="15" customHeight="1" x14ac:dyDescent="0.25">
      <c r="A19" s="161"/>
      <c r="B19" s="170" t="s">
        <v>33</v>
      </c>
      <c r="C19" s="170">
        <v>183920.50868537472</v>
      </c>
      <c r="D19" s="170">
        <v>200732.03558206768</v>
      </c>
      <c r="E19" s="170">
        <v>384652.54426744243</v>
      </c>
      <c r="F19" s="170"/>
      <c r="G19" s="170">
        <v>113651.70355920681</v>
      </c>
      <c r="H19" s="170">
        <v>14992.987772539966</v>
      </c>
      <c r="I19" s="170">
        <v>2721.8312240864525</v>
      </c>
      <c r="J19" s="170">
        <v>8190.7613172955189</v>
      </c>
      <c r="K19" s="170">
        <v>31741.462637842978</v>
      </c>
      <c r="L19" s="170">
        <v>171298.74651097175</v>
      </c>
      <c r="M19" s="170">
        <v>125082.19409688746</v>
      </c>
      <c r="N19" s="170">
        <v>31413.723972729091</v>
      </c>
      <c r="O19" s="171">
        <v>712447.20884803066</v>
      </c>
      <c r="P19" s="164"/>
      <c r="Q19" s="165"/>
      <c r="R19" s="172" t="s">
        <v>33</v>
      </c>
      <c r="S19" s="173">
        <v>0</v>
      </c>
      <c r="T19" s="173">
        <v>0</v>
      </c>
      <c r="U19" s="173">
        <v>0</v>
      </c>
      <c r="V19" s="173"/>
      <c r="W19" s="173">
        <v>0</v>
      </c>
      <c r="X19" s="173">
        <v>0</v>
      </c>
      <c r="Y19" s="173">
        <v>0</v>
      </c>
      <c r="Z19" s="173">
        <v>0</v>
      </c>
      <c r="AA19" s="173">
        <v>0</v>
      </c>
      <c r="AB19" s="173">
        <v>0</v>
      </c>
      <c r="AC19" s="173">
        <v>0</v>
      </c>
      <c r="AD19" s="173">
        <v>0</v>
      </c>
      <c r="AE19" s="174">
        <v>0</v>
      </c>
      <c r="AG19" s="165"/>
      <c r="AH19" s="172" t="s">
        <v>33</v>
      </c>
      <c r="AI19" s="173">
        <v>0</v>
      </c>
      <c r="AJ19" s="173">
        <v>0</v>
      </c>
      <c r="AK19" s="173">
        <v>0</v>
      </c>
      <c r="AL19" s="173"/>
      <c r="AM19" s="173">
        <v>0</v>
      </c>
      <c r="AN19" s="173">
        <v>0</v>
      </c>
      <c r="AO19" s="173">
        <v>0</v>
      </c>
      <c r="AP19" s="173">
        <v>0</v>
      </c>
      <c r="AQ19" s="173">
        <v>0</v>
      </c>
      <c r="AR19" s="173">
        <v>0</v>
      </c>
      <c r="AS19" s="173">
        <v>0</v>
      </c>
      <c r="AT19" s="173">
        <v>0</v>
      </c>
      <c r="AU19" s="174">
        <v>0</v>
      </c>
      <c r="AW19" s="165"/>
      <c r="AX19" s="172" t="s">
        <v>33</v>
      </c>
      <c r="AY19" s="173">
        <v>0</v>
      </c>
      <c r="AZ19" s="173">
        <v>0</v>
      </c>
      <c r="BA19" s="173">
        <v>0</v>
      </c>
      <c r="BB19" s="173"/>
      <c r="BC19" s="173">
        <v>0</v>
      </c>
      <c r="BD19" s="173">
        <v>0</v>
      </c>
      <c r="BE19" s="173">
        <v>0</v>
      </c>
      <c r="BF19" s="173">
        <v>0</v>
      </c>
      <c r="BG19" s="173">
        <v>0</v>
      </c>
      <c r="BH19" s="173">
        <v>0</v>
      </c>
      <c r="BI19" s="173">
        <v>0</v>
      </c>
      <c r="BJ19" s="173">
        <v>0</v>
      </c>
      <c r="BK19" s="174">
        <v>0</v>
      </c>
    </row>
    <row r="20" spans="1:63" s="169" customFormat="1" ht="15" customHeight="1" x14ac:dyDescent="0.25">
      <c r="A20" s="161">
        <v>2023</v>
      </c>
      <c r="B20" s="162" t="s">
        <v>21</v>
      </c>
      <c r="C20" s="162">
        <v>156590.53859216871</v>
      </c>
      <c r="D20" s="162">
        <v>166993.81972520929</v>
      </c>
      <c r="E20" s="162">
        <v>323584.35831737798</v>
      </c>
      <c r="F20" s="162"/>
      <c r="G20" s="162">
        <v>92850.238691662249</v>
      </c>
      <c r="H20" s="162">
        <v>12554.994100203136</v>
      </c>
      <c r="I20" s="162">
        <v>1993.8623333586575</v>
      </c>
      <c r="J20" s="162">
        <v>7197.4250038196033</v>
      </c>
      <c r="K20" s="162">
        <v>23986.867883597333</v>
      </c>
      <c r="L20" s="162">
        <v>138583.38801264099</v>
      </c>
      <c r="M20" s="162">
        <v>99054.424060039091</v>
      </c>
      <c r="N20" s="162">
        <v>16220.77042345118</v>
      </c>
      <c r="O20" s="163">
        <v>577442.9408135094</v>
      </c>
      <c r="P20" s="180"/>
      <c r="Q20" s="165">
        <v>2023</v>
      </c>
      <c r="R20" s="166" t="s">
        <v>21</v>
      </c>
      <c r="S20" s="167">
        <v>23.766823555822114</v>
      </c>
      <c r="T20" s="167">
        <v>-3.9963399975161309</v>
      </c>
      <c r="U20" s="167">
        <v>7.6942134847792545</v>
      </c>
      <c r="V20" s="167"/>
      <c r="W20" s="167">
        <v>2.0874912099571077</v>
      </c>
      <c r="X20" s="167">
        <v>20.558921252613686</v>
      </c>
      <c r="Y20" s="167">
        <v>60.565883675127537</v>
      </c>
      <c r="Z20" s="167">
        <v>56.260749130093245</v>
      </c>
      <c r="AA20" s="167">
        <v>38.878357655528703</v>
      </c>
      <c r="AB20" s="167">
        <v>11.325117677347279</v>
      </c>
      <c r="AC20" s="167">
        <v>-12.733507747148991</v>
      </c>
      <c r="AD20" s="167">
        <v>-31.314633491282081</v>
      </c>
      <c r="AE20" s="168">
        <v>2.734112002401659</v>
      </c>
      <c r="AG20" s="165">
        <v>2023</v>
      </c>
      <c r="AH20" s="166" t="s">
        <v>21</v>
      </c>
      <c r="AI20" s="167">
        <v>23.766823555822114</v>
      </c>
      <c r="AJ20" s="167">
        <v>-3.9963399975161309</v>
      </c>
      <c r="AK20" s="167">
        <v>7.6942134847792545</v>
      </c>
      <c r="AL20" s="167">
        <v>11.325117677347251</v>
      </c>
      <c r="AM20" s="167">
        <v>2.0874912099571077</v>
      </c>
      <c r="AN20" s="167">
        <v>20.558921252613686</v>
      </c>
      <c r="AO20" s="167">
        <v>60.565883675127537</v>
      </c>
      <c r="AP20" s="167">
        <v>56.260749130093245</v>
      </c>
      <c r="AQ20" s="167">
        <v>38.878357655528703</v>
      </c>
      <c r="AR20" s="167">
        <v>11.325117677347279</v>
      </c>
      <c r="AS20" s="167">
        <v>-12.733507747148991</v>
      </c>
      <c r="AT20" s="167">
        <v>-31.314633491282081</v>
      </c>
      <c r="AU20" s="168">
        <v>2.734112002401659</v>
      </c>
      <c r="AW20" s="165">
        <v>2023</v>
      </c>
      <c r="AX20" s="166" t="s">
        <v>21</v>
      </c>
      <c r="AY20" s="167">
        <v>0</v>
      </c>
      <c r="AZ20" s="167">
        <v>0</v>
      </c>
      <c r="BA20" s="167">
        <v>0</v>
      </c>
      <c r="BB20" s="167"/>
      <c r="BC20" s="167">
        <v>0</v>
      </c>
      <c r="BD20" s="167">
        <v>0</v>
      </c>
      <c r="BE20" s="167">
        <v>0</v>
      </c>
      <c r="BF20" s="167">
        <v>0</v>
      </c>
      <c r="BG20" s="167">
        <v>0</v>
      </c>
      <c r="BH20" s="167">
        <v>0</v>
      </c>
      <c r="BI20" s="167">
        <v>0</v>
      </c>
      <c r="BJ20" s="167">
        <v>0</v>
      </c>
      <c r="BK20" s="168">
        <v>0</v>
      </c>
    </row>
    <row r="21" spans="1:63" s="169" customFormat="1" ht="15" customHeight="1" x14ac:dyDescent="0.25">
      <c r="A21" s="161"/>
      <c r="B21" s="170" t="s">
        <v>23</v>
      </c>
      <c r="C21" s="170">
        <v>192458.9779956385</v>
      </c>
      <c r="D21" s="170">
        <v>214488.19141739025</v>
      </c>
      <c r="E21" s="170">
        <v>406947.16941302875</v>
      </c>
      <c r="F21" s="170"/>
      <c r="G21" s="170">
        <v>99426.381718134493</v>
      </c>
      <c r="H21" s="170">
        <v>14770.269154333535</v>
      </c>
      <c r="I21" s="170">
        <v>2346.3903281127714</v>
      </c>
      <c r="J21" s="170">
        <v>9304.2627562422713</v>
      </c>
      <c r="K21" s="170">
        <v>24932.948948112225</v>
      </c>
      <c r="L21" s="170">
        <v>150780.2529049353</v>
      </c>
      <c r="M21" s="170">
        <v>118026.70081104091</v>
      </c>
      <c r="N21" s="170">
        <v>21515.462298839346</v>
      </c>
      <c r="O21" s="171">
        <v>697269.58542784431</v>
      </c>
      <c r="P21" s="164"/>
      <c r="Q21" s="165"/>
      <c r="R21" s="172" t="s">
        <v>23</v>
      </c>
      <c r="S21" s="173">
        <v>17.55698786151585</v>
      </c>
      <c r="T21" s="173">
        <v>-0.42359328977894961</v>
      </c>
      <c r="U21" s="173">
        <v>7.3410451492221824</v>
      </c>
      <c r="V21" s="173"/>
      <c r="W21" s="173">
        <v>-3.6464589244429959</v>
      </c>
      <c r="X21" s="173">
        <v>-7.6947953963731948</v>
      </c>
      <c r="Y21" s="173">
        <v>72.859999364280696</v>
      </c>
      <c r="Z21" s="173">
        <v>146.67690572318773</v>
      </c>
      <c r="AA21" s="173">
        <v>35.315968906138011</v>
      </c>
      <c r="AB21" s="173">
        <v>5.628616415075129</v>
      </c>
      <c r="AC21" s="173">
        <v>-6.1254024913161231</v>
      </c>
      <c r="AD21" s="173">
        <v>-37.359695886617381</v>
      </c>
      <c r="AE21" s="174">
        <v>2.2483246967381945</v>
      </c>
      <c r="AG21" s="165"/>
      <c r="AH21" s="172" t="s">
        <v>23</v>
      </c>
      <c r="AI21" s="173">
        <v>20.263998613635763</v>
      </c>
      <c r="AJ21" s="173">
        <v>-2.0197636981918095</v>
      </c>
      <c r="AK21" s="173">
        <v>7.4971926612720381</v>
      </c>
      <c r="AL21" s="173">
        <v>8.2822410156148152</v>
      </c>
      <c r="AM21" s="173">
        <v>-0.96020121843089612</v>
      </c>
      <c r="AN21" s="173">
        <v>3.4438697754557239</v>
      </c>
      <c r="AO21" s="173">
        <v>66.986387449401292</v>
      </c>
      <c r="AP21" s="173">
        <v>96.967415495309638</v>
      </c>
      <c r="AQ21" s="173">
        <v>37.039588832925233</v>
      </c>
      <c r="AR21" s="173">
        <v>8.2822410156147726</v>
      </c>
      <c r="AS21" s="173">
        <v>-9.2606854401790315</v>
      </c>
      <c r="AT21" s="173">
        <v>-34.896765894669372</v>
      </c>
      <c r="AU21" s="174">
        <v>2.467815228126554</v>
      </c>
      <c r="AW21" s="165"/>
      <c r="AX21" s="172" t="s">
        <v>23</v>
      </c>
      <c r="AY21" s="173">
        <v>0</v>
      </c>
      <c r="AZ21" s="173">
        <v>0</v>
      </c>
      <c r="BA21" s="173">
        <v>0</v>
      </c>
      <c r="BB21" s="173"/>
      <c r="BC21" s="173">
        <v>0</v>
      </c>
      <c r="BD21" s="173">
        <v>0</v>
      </c>
      <c r="BE21" s="173">
        <v>0</v>
      </c>
      <c r="BF21" s="173">
        <v>0</v>
      </c>
      <c r="BG21" s="173">
        <v>0</v>
      </c>
      <c r="BH21" s="173">
        <v>0</v>
      </c>
      <c r="BI21" s="173">
        <v>0</v>
      </c>
      <c r="BJ21" s="173">
        <v>0</v>
      </c>
      <c r="BK21" s="174">
        <v>0</v>
      </c>
    </row>
    <row r="22" spans="1:63" s="169" customFormat="1" ht="15" customHeight="1" x14ac:dyDescent="0.25">
      <c r="A22" s="161"/>
      <c r="B22" s="162" t="s">
        <v>24</v>
      </c>
      <c r="C22" s="162">
        <v>201437.67788287773</v>
      </c>
      <c r="D22" s="162">
        <v>229392.62408160829</v>
      </c>
      <c r="E22" s="162">
        <v>430830.30196448602</v>
      </c>
      <c r="F22" s="162"/>
      <c r="G22" s="162">
        <v>109349.28655908073</v>
      </c>
      <c r="H22" s="162">
        <v>15256.940005259512</v>
      </c>
      <c r="I22" s="162">
        <v>2800.9213175837699</v>
      </c>
      <c r="J22" s="162">
        <v>7833.3340656145856</v>
      </c>
      <c r="K22" s="162">
        <v>31262.793916590192</v>
      </c>
      <c r="L22" s="162">
        <v>166503.27586412878</v>
      </c>
      <c r="M22" s="162">
        <v>126342.98251835427</v>
      </c>
      <c r="N22" s="162">
        <v>30429.606498288267</v>
      </c>
      <c r="O22" s="163">
        <v>754106.16684525728</v>
      </c>
      <c r="P22" s="180"/>
      <c r="Q22" s="165"/>
      <c r="R22" s="166" t="s">
        <v>24</v>
      </c>
      <c r="S22" s="167">
        <v>15.449307874780715</v>
      </c>
      <c r="T22" s="167">
        <v>-6.7228673917227582</v>
      </c>
      <c r="U22" s="167">
        <v>2.4792407680839688</v>
      </c>
      <c r="V22" s="167"/>
      <c r="W22" s="167">
        <v>-2.6171485759944773</v>
      </c>
      <c r="X22" s="167">
        <v>-8.2439770401561532</v>
      </c>
      <c r="Y22" s="167">
        <v>16.144266272991501</v>
      </c>
      <c r="Z22" s="167">
        <v>45.224995460835004</v>
      </c>
      <c r="AA22" s="167">
        <v>55.115722307514346</v>
      </c>
      <c r="AB22" s="167">
        <v>6.1370240351422893</v>
      </c>
      <c r="AC22" s="167">
        <v>-2.0118545535212888</v>
      </c>
      <c r="AD22" s="167">
        <v>-20.174487240225375</v>
      </c>
      <c r="AE22" s="168">
        <v>1.3120134411869628</v>
      </c>
      <c r="AG22" s="165"/>
      <c r="AH22" s="166" t="s">
        <v>24</v>
      </c>
      <c r="AI22" s="167">
        <v>18.45628898521403</v>
      </c>
      <c r="AJ22" s="167">
        <v>-3.8404254012371979</v>
      </c>
      <c r="AK22" s="167">
        <v>5.5793704003386608</v>
      </c>
      <c r="AL22" s="167">
        <v>7.4887318174039024</v>
      </c>
      <c r="AM22" s="167">
        <v>-1.5673744359932726</v>
      </c>
      <c r="AN22" s="167">
        <v>-1.0711752856252446</v>
      </c>
      <c r="AO22" s="167">
        <v>42.516963647938013</v>
      </c>
      <c r="AP22" s="167">
        <v>76.70173935139502</v>
      </c>
      <c r="AQ22" s="167">
        <v>43.562450648126941</v>
      </c>
      <c r="AR22" s="167">
        <v>7.4887318174039024</v>
      </c>
      <c r="AS22" s="167">
        <v>-6.7220894742928721</v>
      </c>
      <c r="AT22" s="167">
        <v>-29.055871925155259</v>
      </c>
      <c r="AU22" s="168">
        <v>2.0351405921649643</v>
      </c>
      <c r="AW22" s="165"/>
      <c r="AX22" s="166" t="s">
        <v>24</v>
      </c>
      <c r="AY22" s="167">
        <v>0</v>
      </c>
      <c r="AZ22" s="167">
        <v>0</v>
      </c>
      <c r="BA22" s="167">
        <v>0</v>
      </c>
      <c r="BB22" s="167"/>
      <c r="BC22" s="167">
        <v>0</v>
      </c>
      <c r="BD22" s="167">
        <v>0</v>
      </c>
      <c r="BE22" s="167">
        <v>0</v>
      </c>
      <c r="BF22" s="167">
        <v>0</v>
      </c>
      <c r="BG22" s="167">
        <v>0</v>
      </c>
      <c r="BH22" s="167">
        <v>0</v>
      </c>
      <c r="BI22" s="167">
        <v>0</v>
      </c>
      <c r="BJ22" s="167">
        <v>0</v>
      </c>
      <c r="BK22" s="168">
        <v>0</v>
      </c>
    </row>
    <row r="23" spans="1:63" s="169" customFormat="1" ht="15" customHeight="1" x14ac:dyDescent="0.25">
      <c r="A23" s="161"/>
      <c r="B23" s="170" t="s">
        <v>25</v>
      </c>
      <c r="C23" s="170">
        <v>164637.89960811782</v>
      </c>
      <c r="D23" s="170">
        <v>195289.44053920053</v>
      </c>
      <c r="E23" s="170">
        <v>359927.34014731832</v>
      </c>
      <c r="F23" s="170"/>
      <c r="G23" s="170">
        <v>101873.77525883724</v>
      </c>
      <c r="H23" s="170">
        <v>13589.597141774433</v>
      </c>
      <c r="I23" s="170">
        <v>1955.1893365213625</v>
      </c>
      <c r="J23" s="170">
        <v>7110.1067958375606</v>
      </c>
      <c r="K23" s="170">
        <v>28690.798191179943</v>
      </c>
      <c r="L23" s="170">
        <v>153219.46672415052</v>
      </c>
      <c r="M23" s="170">
        <v>105352.86274059034</v>
      </c>
      <c r="N23" s="170">
        <v>18662.117806956616</v>
      </c>
      <c r="O23" s="171">
        <v>637161.78741901589</v>
      </c>
      <c r="P23" s="180"/>
      <c r="Q23" s="165"/>
      <c r="R23" s="172" t="s">
        <v>25</v>
      </c>
      <c r="S23" s="173">
        <v>-6.2684680456565758</v>
      </c>
      <c r="T23" s="173">
        <v>3.9202763366270545</v>
      </c>
      <c r="U23" s="173">
        <v>-1.0021118689437287</v>
      </c>
      <c r="V23" s="173"/>
      <c r="W23" s="173">
        <v>-1.1775377699835019</v>
      </c>
      <c r="X23" s="173">
        <v>-6.9410576687857031</v>
      </c>
      <c r="Y23" s="173">
        <v>-39.294458957093724</v>
      </c>
      <c r="Z23" s="173">
        <v>19.254285935558471</v>
      </c>
      <c r="AA23" s="173">
        <v>73.512768471742362</v>
      </c>
      <c r="AB23" s="173">
        <v>6.8408499453559841</v>
      </c>
      <c r="AC23" s="173">
        <v>-8.3348559928602555</v>
      </c>
      <c r="AD23" s="173">
        <v>-44.756496457364605</v>
      </c>
      <c r="AE23" s="174">
        <v>-2.8263002447779826</v>
      </c>
      <c r="AG23" s="165"/>
      <c r="AH23" s="172" t="s">
        <v>25</v>
      </c>
      <c r="AI23" s="173">
        <v>11.674443169695408</v>
      </c>
      <c r="AJ23" s="173">
        <v>-2.0687784066564632</v>
      </c>
      <c r="AK23" s="173">
        <v>3.9444294610868553</v>
      </c>
      <c r="AL23" s="173">
        <v>7.325014542972454</v>
      </c>
      <c r="AM23" s="173">
        <v>-1.4692407646939643</v>
      </c>
      <c r="AN23" s="173">
        <v>-2.5581549328422142</v>
      </c>
      <c r="AO23" s="173">
        <v>10.506357594255959</v>
      </c>
      <c r="AP23" s="173">
        <v>59.345366421817118</v>
      </c>
      <c r="AQ23" s="173">
        <v>50.403929493143835</v>
      </c>
      <c r="AR23" s="173">
        <v>7.325014542972454</v>
      </c>
      <c r="AS23" s="173">
        <v>-7.1057717908548739</v>
      </c>
      <c r="AT23" s="173">
        <v>-33.140036139488842</v>
      </c>
      <c r="AU23" s="174">
        <v>0.82955822442431781</v>
      </c>
      <c r="AW23" s="165"/>
      <c r="AX23" s="172" t="s">
        <v>25</v>
      </c>
      <c r="AY23" s="173">
        <v>0</v>
      </c>
      <c r="AZ23" s="173">
        <v>0</v>
      </c>
      <c r="BA23" s="173">
        <v>0</v>
      </c>
      <c r="BB23" s="173"/>
      <c r="BC23" s="173">
        <v>0</v>
      </c>
      <c r="BD23" s="173">
        <v>0</v>
      </c>
      <c r="BE23" s="173">
        <v>0</v>
      </c>
      <c r="BF23" s="173">
        <v>0</v>
      </c>
      <c r="BG23" s="173">
        <v>0</v>
      </c>
      <c r="BH23" s="173">
        <v>0</v>
      </c>
      <c r="BI23" s="173">
        <v>0</v>
      </c>
      <c r="BJ23" s="173">
        <v>0</v>
      </c>
      <c r="BK23" s="174">
        <v>0</v>
      </c>
    </row>
    <row r="24" spans="1:63" s="169" customFormat="1" ht="15" customHeight="1" x14ac:dyDescent="0.25">
      <c r="A24" s="161"/>
      <c r="B24" s="162" t="s">
        <v>26</v>
      </c>
      <c r="C24" s="162">
        <v>189758.19291503623</v>
      </c>
      <c r="D24" s="162">
        <v>238438.22373160947</v>
      </c>
      <c r="E24" s="162">
        <v>428196.4166466457</v>
      </c>
      <c r="F24" s="162"/>
      <c r="G24" s="162">
        <v>116263.06656523209</v>
      </c>
      <c r="H24" s="162">
        <v>14182.575673884987</v>
      </c>
      <c r="I24" s="162">
        <v>1572.8100352465256</v>
      </c>
      <c r="J24" s="162">
        <v>8017.5519827748867</v>
      </c>
      <c r="K24" s="162">
        <v>30926.991191807785</v>
      </c>
      <c r="L24" s="162">
        <v>170962.99544894628</v>
      </c>
      <c r="M24" s="162">
        <v>121695.48027102074</v>
      </c>
      <c r="N24" s="162">
        <v>22107.39765978494</v>
      </c>
      <c r="O24" s="163">
        <v>742962.29002639768</v>
      </c>
      <c r="P24" s="180"/>
      <c r="Q24" s="165"/>
      <c r="R24" s="166" t="s">
        <v>26</v>
      </c>
      <c r="S24" s="167">
        <v>-8.5019462431226032</v>
      </c>
      <c r="T24" s="167">
        <v>31.04901605864373</v>
      </c>
      <c r="U24" s="167">
        <v>9.9811331669482826</v>
      </c>
      <c r="V24" s="167"/>
      <c r="W24" s="167">
        <v>17.835690861420744</v>
      </c>
      <c r="X24" s="167">
        <v>-4.6068993052207077</v>
      </c>
      <c r="Y24" s="167">
        <v>-53.351547822807078</v>
      </c>
      <c r="Z24" s="167">
        <v>70.45731359682398</v>
      </c>
      <c r="AA24" s="167">
        <v>55.634619516766065</v>
      </c>
      <c r="AB24" s="167">
        <v>20.839300334662482</v>
      </c>
      <c r="AC24" s="167">
        <v>4.1295191663266877</v>
      </c>
      <c r="AD24" s="167">
        <v>-44.287881654246078</v>
      </c>
      <c r="AE24" s="168">
        <v>8.0881988097202964</v>
      </c>
      <c r="AG24" s="165"/>
      <c r="AH24" s="166" t="s">
        <v>26</v>
      </c>
      <c r="AI24" s="167">
        <v>6.7386031056126257</v>
      </c>
      <c r="AJ24" s="167">
        <v>3.9260530290603555</v>
      </c>
      <c r="AK24" s="167">
        <v>5.2128801232725692</v>
      </c>
      <c r="AL24" s="167">
        <v>10.021782611438951</v>
      </c>
      <c r="AM24" s="167">
        <v>2.2788838237951978</v>
      </c>
      <c r="AN24" s="167">
        <v>-2.9782079357884754</v>
      </c>
      <c r="AO24" s="167">
        <v>-8.0493576263976507</v>
      </c>
      <c r="AP24" s="167">
        <v>61.484114023204427</v>
      </c>
      <c r="AQ24" s="167">
        <v>51.530561968868199</v>
      </c>
      <c r="AR24" s="167">
        <v>10.021782611438951</v>
      </c>
      <c r="AS24" s="167">
        <v>-4.9172443651792292</v>
      </c>
      <c r="AT24" s="167">
        <v>-35.74912625318359</v>
      </c>
      <c r="AU24" s="168">
        <v>2.3272252623087297</v>
      </c>
      <c r="AW24" s="165"/>
      <c r="AX24" s="166" t="s">
        <v>26</v>
      </c>
      <c r="AY24" s="167">
        <v>0</v>
      </c>
      <c r="AZ24" s="167">
        <v>0</v>
      </c>
      <c r="BA24" s="167">
        <v>0</v>
      </c>
      <c r="BB24" s="167"/>
      <c r="BC24" s="167">
        <v>0</v>
      </c>
      <c r="BD24" s="167">
        <v>0</v>
      </c>
      <c r="BE24" s="167">
        <v>0</v>
      </c>
      <c r="BF24" s="167">
        <v>0</v>
      </c>
      <c r="BG24" s="167">
        <v>0</v>
      </c>
      <c r="BH24" s="167">
        <v>0</v>
      </c>
      <c r="BI24" s="167">
        <v>0</v>
      </c>
      <c r="BJ24" s="167">
        <v>0</v>
      </c>
      <c r="BK24" s="168">
        <v>0</v>
      </c>
    </row>
    <row r="25" spans="1:63" s="169" customFormat="1" ht="15" customHeight="1" x14ac:dyDescent="0.25">
      <c r="A25" s="161"/>
      <c r="B25" s="170" t="s">
        <v>27</v>
      </c>
      <c r="C25" s="170">
        <v>180620.41131751577</v>
      </c>
      <c r="D25" s="170">
        <v>229779.04296638884</v>
      </c>
      <c r="E25" s="170">
        <v>410399.45428390463</v>
      </c>
      <c r="F25" s="170"/>
      <c r="G25" s="170">
        <v>106328.847383104</v>
      </c>
      <c r="H25" s="170">
        <v>10497.454741410456</v>
      </c>
      <c r="I25" s="170">
        <v>2430.2760744182319</v>
      </c>
      <c r="J25" s="170">
        <v>6147.1231035037972</v>
      </c>
      <c r="K25" s="170">
        <v>30421.21701582344</v>
      </c>
      <c r="L25" s="170">
        <v>155824.91831825994</v>
      </c>
      <c r="M25" s="170">
        <v>116049.6349914954</v>
      </c>
      <c r="N25" s="170">
        <v>25325.400368193135</v>
      </c>
      <c r="O25" s="171">
        <v>707599.40796185308</v>
      </c>
      <c r="P25" s="180"/>
      <c r="Q25" s="165"/>
      <c r="R25" s="172" t="s">
        <v>27</v>
      </c>
      <c r="S25" s="173">
        <v>-11.794868605279945</v>
      </c>
      <c r="T25" s="173">
        <v>28.66215154324891</v>
      </c>
      <c r="U25" s="173">
        <v>7.0521214791357352</v>
      </c>
      <c r="V25" s="173"/>
      <c r="W25" s="173">
        <v>5.9275410252406715</v>
      </c>
      <c r="X25" s="173">
        <v>-30.1293704003496</v>
      </c>
      <c r="Y25" s="173">
        <v>-30.056343374035563</v>
      </c>
      <c r="Z25" s="173">
        <v>81.755902053426894</v>
      </c>
      <c r="AA25" s="173">
        <v>56.285378533338957</v>
      </c>
      <c r="AB25" s="173">
        <v>9.9489048364133907</v>
      </c>
      <c r="AC25" s="173">
        <v>4.5230018965444856</v>
      </c>
      <c r="AD25" s="173">
        <v>-36.050660892507302</v>
      </c>
      <c r="AE25" s="174">
        <v>4.7179782262081602</v>
      </c>
      <c r="AG25" s="165"/>
      <c r="AH25" s="172" t="s">
        <v>27</v>
      </c>
      <c r="AI25" s="173">
        <v>3.1328541649856305</v>
      </c>
      <c r="AJ25" s="173">
        <v>7.65802000645985</v>
      </c>
      <c r="AK25" s="173">
        <v>5.5281829271790315</v>
      </c>
      <c r="AL25" s="173">
        <v>10.009641614910379</v>
      </c>
      <c r="AM25" s="173">
        <v>2.8807103941675081</v>
      </c>
      <c r="AN25" s="173">
        <v>-7.6381503071244197</v>
      </c>
      <c r="AO25" s="173">
        <v>-13.120790246245235</v>
      </c>
      <c r="AP25" s="173">
        <v>63.948591948765909</v>
      </c>
      <c r="AQ25" s="173">
        <v>52.35897195164074</v>
      </c>
      <c r="AR25" s="173">
        <v>10.009641614910379</v>
      </c>
      <c r="AS25" s="173">
        <v>-3.4430861685514174</v>
      </c>
      <c r="AT25" s="173">
        <v>-35.80622167973722</v>
      </c>
      <c r="AU25" s="174">
        <v>2.7303757802621647</v>
      </c>
      <c r="AW25" s="165"/>
      <c r="AX25" s="172" t="s">
        <v>27</v>
      </c>
      <c r="AY25" s="173">
        <v>0</v>
      </c>
      <c r="AZ25" s="173">
        <v>0</v>
      </c>
      <c r="BA25" s="173">
        <v>0</v>
      </c>
      <c r="BB25" s="173"/>
      <c r="BC25" s="173">
        <v>0</v>
      </c>
      <c r="BD25" s="173">
        <v>0</v>
      </c>
      <c r="BE25" s="173">
        <v>0</v>
      </c>
      <c r="BF25" s="173">
        <v>0</v>
      </c>
      <c r="BG25" s="173">
        <v>0</v>
      </c>
      <c r="BH25" s="173">
        <v>0</v>
      </c>
      <c r="BI25" s="173">
        <v>0</v>
      </c>
      <c r="BJ25" s="173">
        <v>0</v>
      </c>
      <c r="BK25" s="174">
        <v>0</v>
      </c>
    </row>
    <row r="26" spans="1:63" s="169" customFormat="1" ht="15" customHeight="1" x14ac:dyDescent="0.25">
      <c r="A26" s="161"/>
      <c r="B26" s="162" t="s">
        <v>28</v>
      </c>
      <c r="C26" s="162">
        <v>184202.41004863376</v>
      </c>
      <c r="D26" s="162">
        <v>220632.86248688167</v>
      </c>
      <c r="E26" s="162">
        <v>404835.27253551543</v>
      </c>
      <c r="F26" s="162"/>
      <c r="G26" s="162">
        <v>106328.53499141285</v>
      </c>
      <c r="H26" s="162">
        <v>11785.70936298147</v>
      </c>
      <c r="I26" s="162">
        <v>2532.0292385949451</v>
      </c>
      <c r="J26" s="162">
        <v>6808.1910207244573</v>
      </c>
      <c r="K26" s="162">
        <v>27817.243881040275</v>
      </c>
      <c r="L26" s="162">
        <v>155271.70849475398</v>
      </c>
      <c r="M26" s="162">
        <v>114373.33843937697</v>
      </c>
      <c r="N26" s="162">
        <v>20831.314029457117</v>
      </c>
      <c r="O26" s="163">
        <v>695311.63349910348</v>
      </c>
      <c r="P26" s="180"/>
      <c r="Q26" s="165"/>
      <c r="R26" s="166" t="s">
        <v>28</v>
      </c>
      <c r="S26" s="167">
        <v>-12.248501517062977</v>
      </c>
      <c r="T26" s="167">
        <v>22.405447819687922</v>
      </c>
      <c r="U26" s="167">
        <v>3.7610079693032503</v>
      </c>
      <c r="V26" s="167"/>
      <c r="W26" s="167">
        <v>1.3529496700710268</v>
      </c>
      <c r="X26" s="167">
        <v>-21.53066090951458</v>
      </c>
      <c r="Y26" s="167">
        <v>-29.248723369915581</v>
      </c>
      <c r="Z26" s="167">
        <v>91.728179920599757</v>
      </c>
      <c r="AA26" s="167">
        <v>36.556349089791496</v>
      </c>
      <c r="AB26" s="167">
        <v>5.3196975635485586</v>
      </c>
      <c r="AC26" s="167">
        <v>-4.9067775902117887</v>
      </c>
      <c r="AD26" s="167">
        <v>-41.819801713404061</v>
      </c>
      <c r="AE26" s="168">
        <v>0.23666028178526233</v>
      </c>
      <c r="AG26" s="165"/>
      <c r="AH26" s="166" t="s">
        <v>28</v>
      </c>
      <c r="AI26" s="167">
        <v>0.5753076422706016</v>
      </c>
      <c r="AJ26" s="167">
        <v>9.6068689780018985</v>
      </c>
      <c r="AK26" s="167">
        <v>5.2656648312177339</v>
      </c>
      <c r="AL26" s="167">
        <v>9.3169260692007754</v>
      </c>
      <c r="AM26" s="167">
        <v>2.6560672709955497</v>
      </c>
      <c r="AN26" s="167">
        <v>-9.6727008323574353</v>
      </c>
      <c r="AO26" s="167">
        <v>-16.214516396054464</v>
      </c>
      <c r="AP26" s="167">
        <v>67.093077754317733</v>
      </c>
      <c r="AQ26" s="167">
        <v>49.922023228832046</v>
      </c>
      <c r="AR26" s="167">
        <v>9.3169260692008038</v>
      </c>
      <c r="AS26" s="167">
        <v>-3.6548631465261963</v>
      </c>
      <c r="AT26" s="167">
        <v>-36.685224054834379</v>
      </c>
      <c r="AU26" s="168">
        <v>2.362392728903302</v>
      </c>
      <c r="AW26" s="165"/>
      <c r="AX26" s="166" t="s">
        <v>28</v>
      </c>
      <c r="AY26" s="167">
        <v>0</v>
      </c>
      <c r="AZ26" s="167">
        <v>0</v>
      </c>
      <c r="BA26" s="167">
        <v>0</v>
      </c>
      <c r="BB26" s="167"/>
      <c r="BC26" s="167">
        <v>0</v>
      </c>
      <c r="BD26" s="167">
        <v>0</v>
      </c>
      <c r="BE26" s="167">
        <v>0</v>
      </c>
      <c r="BF26" s="167">
        <v>0</v>
      </c>
      <c r="BG26" s="167">
        <v>0</v>
      </c>
      <c r="BH26" s="167">
        <v>0</v>
      </c>
      <c r="BI26" s="167">
        <v>0</v>
      </c>
      <c r="BJ26" s="167">
        <v>0</v>
      </c>
      <c r="BK26" s="168">
        <v>0</v>
      </c>
    </row>
    <row r="27" spans="1:63" s="169" customFormat="1" ht="15" customHeight="1" x14ac:dyDescent="0.25">
      <c r="A27" s="161"/>
      <c r="B27" s="170" t="s">
        <v>29</v>
      </c>
      <c r="C27" s="170">
        <v>196093.48313947191</v>
      </c>
      <c r="D27" s="170">
        <v>240032.60396268254</v>
      </c>
      <c r="E27" s="170">
        <v>436126.08710215444</v>
      </c>
      <c r="F27" s="170"/>
      <c r="G27" s="170">
        <v>110136.79033090404</v>
      </c>
      <c r="H27" s="170">
        <v>15925.729372065347</v>
      </c>
      <c r="I27" s="170">
        <v>2187.6237333279932</v>
      </c>
      <c r="J27" s="170">
        <v>6477.8545734499548</v>
      </c>
      <c r="K27" s="170">
        <v>29485.515312145835</v>
      </c>
      <c r="L27" s="170">
        <v>164213.51332189317</v>
      </c>
      <c r="M27" s="170">
        <v>111221.84941554134</v>
      </c>
      <c r="N27" s="170">
        <v>24355.030197642445</v>
      </c>
      <c r="O27" s="171">
        <v>735916.48003723135</v>
      </c>
      <c r="P27" s="180"/>
      <c r="Q27" s="165"/>
      <c r="R27" s="172" t="s">
        <v>29</v>
      </c>
      <c r="S27" s="173">
        <v>-17.625685119339721</v>
      </c>
      <c r="T27" s="173">
        <v>23.08291913020679</v>
      </c>
      <c r="U27" s="173">
        <v>0.70597696036767843</v>
      </c>
      <c r="V27" s="173"/>
      <c r="W27" s="173">
        <v>-1.5275212216159559</v>
      </c>
      <c r="X27" s="173">
        <v>18.493646023531028</v>
      </c>
      <c r="Y27" s="173">
        <v>50.954092806406663</v>
      </c>
      <c r="Z27" s="173">
        <v>1.8813322139067878</v>
      </c>
      <c r="AA27" s="173">
        <v>15.937876537333892</v>
      </c>
      <c r="AB27" s="173">
        <v>3.5883975613295434</v>
      </c>
      <c r="AC27" s="173">
        <v>-15.295247081622037</v>
      </c>
      <c r="AD27" s="173">
        <v>-40.424931141687225</v>
      </c>
      <c r="AE27" s="174">
        <v>-3.6481454487361447</v>
      </c>
      <c r="AG27" s="165"/>
      <c r="AH27" s="172" t="s">
        <v>29</v>
      </c>
      <c r="AI27" s="173">
        <v>-2.3122582029516252</v>
      </c>
      <c r="AJ27" s="173">
        <v>11.292607412845257</v>
      </c>
      <c r="AK27" s="173">
        <v>4.6202442235172612</v>
      </c>
      <c r="AL27" s="173">
        <v>8.5318173297166453</v>
      </c>
      <c r="AM27" s="173">
        <v>2.0891147475095408</v>
      </c>
      <c r="AN27" s="173">
        <v>-6.4091898065691026</v>
      </c>
      <c r="AO27" s="173">
        <v>-11.373083628927333</v>
      </c>
      <c r="AP27" s="173">
        <v>56.103278974219165</v>
      </c>
      <c r="AQ27" s="173">
        <v>44.43539600531409</v>
      </c>
      <c r="AR27" s="173">
        <v>8.5318173297166453</v>
      </c>
      <c r="AS27" s="173">
        <v>-5.2427207010309758</v>
      </c>
      <c r="AT27" s="173">
        <v>-37.220091228184039</v>
      </c>
      <c r="AU27" s="174">
        <v>1.5223046771115918</v>
      </c>
      <c r="AW27" s="165"/>
      <c r="AX27" s="172" t="s">
        <v>29</v>
      </c>
      <c r="AY27" s="173">
        <v>0</v>
      </c>
      <c r="AZ27" s="173">
        <v>0</v>
      </c>
      <c r="BA27" s="173">
        <v>0</v>
      </c>
      <c r="BB27" s="173"/>
      <c r="BC27" s="173">
        <v>0</v>
      </c>
      <c r="BD27" s="173">
        <v>0</v>
      </c>
      <c r="BE27" s="173">
        <v>0</v>
      </c>
      <c r="BF27" s="173">
        <v>0</v>
      </c>
      <c r="BG27" s="173">
        <v>0</v>
      </c>
      <c r="BH27" s="173">
        <v>0</v>
      </c>
      <c r="BI27" s="173">
        <v>0</v>
      </c>
      <c r="BJ27" s="173">
        <v>0</v>
      </c>
      <c r="BK27" s="174">
        <v>0</v>
      </c>
    </row>
    <row r="28" spans="1:63" s="169" customFormat="1" ht="15" customHeight="1" x14ac:dyDescent="0.25">
      <c r="A28" s="161"/>
      <c r="B28" s="162" t="s">
        <v>30</v>
      </c>
      <c r="C28" s="162">
        <v>204512.48192323287</v>
      </c>
      <c r="D28" s="162">
        <v>251307.09157989558</v>
      </c>
      <c r="E28" s="162">
        <v>455819.57350312849</v>
      </c>
      <c r="F28" s="162"/>
      <c r="G28" s="162">
        <v>111621.32723726088</v>
      </c>
      <c r="H28" s="162">
        <v>11557.074793978343</v>
      </c>
      <c r="I28" s="162">
        <v>2482.3124724636518</v>
      </c>
      <c r="J28" s="162">
        <v>7756.1014268830677</v>
      </c>
      <c r="K28" s="162">
        <v>30296.84143630377</v>
      </c>
      <c r="L28" s="162">
        <v>163713.65736688973</v>
      </c>
      <c r="M28" s="162">
        <v>114113.51370720951</v>
      </c>
      <c r="N28" s="162">
        <v>26807.195422772256</v>
      </c>
      <c r="O28" s="163">
        <v>760453.93999999983</v>
      </c>
      <c r="P28" s="180"/>
      <c r="Q28" s="165"/>
      <c r="R28" s="166" t="s">
        <v>30</v>
      </c>
      <c r="S28" s="167">
        <v>-16.298852005171867</v>
      </c>
      <c r="T28" s="167">
        <v>24.48217449480407</v>
      </c>
      <c r="U28" s="167">
        <v>2.1516479061593117</v>
      </c>
      <c r="V28" s="167"/>
      <c r="W28" s="167">
        <v>6.0088151920578667</v>
      </c>
      <c r="X28" s="167">
        <v>-24.523654426197581</v>
      </c>
      <c r="Y28" s="167">
        <v>10.05374246190631</v>
      </c>
      <c r="Z28" s="167">
        <v>10.495499724626086</v>
      </c>
      <c r="AA28" s="167">
        <v>20.375057299953042</v>
      </c>
      <c r="AB28" s="167">
        <v>5.5875210099582802</v>
      </c>
      <c r="AC28" s="167">
        <v>-10.74791706612713</v>
      </c>
      <c r="AD28" s="167">
        <v>-1.5385708769132407</v>
      </c>
      <c r="AE28" s="168">
        <v>0.54258471155708321</v>
      </c>
      <c r="AG28" s="165"/>
      <c r="AH28" s="166" t="s">
        <v>30</v>
      </c>
      <c r="AI28" s="167">
        <v>-4.2708633385706918</v>
      </c>
      <c r="AJ28" s="167">
        <v>12.804771647984808</v>
      </c>
      <c r="AK28" s="167">
        <v>4.3060329175911249</v>
      </c>
      <c r="AL28" s="167">
        <v>8.1837916895271263</v>
      </c>
      <c r="AM28" s="167">
        <v>2.5326116460683892</v>
      </c>
      <c r="AN28" s="167">
        <v>-8.5215348654616747</v>
      </c>
      <c r="AO28" s="167">
        <v>-9.2117958502048651</v>
      </c>
      <c r="AP28" s="167">
        <v>48.949052318684153</v>
      </c>
      <c r="AQ28" s="167">
        <v>41.12076752001451</v>
      </c>
      <c r="AR28" s="167">
        <v>8.1837916895271263</v>
      </c>
      <c r="AS28" s="167">
        <v>-5.88821218436631</v>
      </c>
      <c r="AT28" s="167">
        <v>-34.116966866065823</v>
      </c>
      <c r="AU28" s="168">
        <v>1.4031888919972459</v>
      </c>
      <c r="AW28" s="165"/>
      <c r="AX28" s="166" t="s">
        <v>30</v>
      </c>
      <c r="AY28" s="167">
        <v>0</v>
      </c>
      <c r="AZ28" s="167">
        <v>0</v>
      </c>
      <c r="BA28" s="167">
        <v>0</v>
      </c>
      <c r="BB28" s="167"/>
      <c r="BC28" s="167">
        <v>0</v>
      </c>
      <c r="BD28" s="167">
        <v>0</v>
      </c>
      <c r="BE28" s="167">
        <v>0</v>
      </c>
      <c r="BF28" s="167">
        <v>0</v>
      </c>
      <c r="BG28" s="167">
        <v>0</v>
      </c>
      <c r="BH28" s="167">
        <v>0</v>
      </c>
      <c r="BI28" s="167">
        <v>0</v>
      </c>
      <c r="BJ28" s="167">
        <v>0</v>
      </c>
      <c r="BK28" s="168">
        <v>0</v>
      </c>
    </row>
    <row r="29" spans="1:63" s="169" customFormat="1" ht="15" customHeight="1" x14ac:dyDescent="0.25">
      <c r="A29" s="161"/>
      <c r="B29" s="170" t="s">
        <v>31</v>
      </c>
      <c r="C29" s="170">
        <v>198978.24526960994</v>
      </c>
      <c r="D29" s="170">
        <v>228756.07005585087</v>
      </c>
      <c r="E29" s="170">
        <v>427734.3153254608</v>
      </c>
      <c r="F29" s="170"/>
      <c r="G29" s="170">
        <v>105000.29217381685</v>
      </c>
      <c r="H29" s="170">
        <v>11198.30448351136</v>
      </c>
      <c r="I29" s="170">
        <v>2542.0928725918211</v>
      </c>
      <c r="J29" s="170">
        <v>6575.212272776278</v>
      </c>
      <c r="K29" s="170">
        <v>25398.894981192308</v>
      </c>
      <c r="L29" s="170">
        <v>150714.7967838886</v>
      </c>
      <c r="M29" s="170">
        <v>110211.16308487729</v>
      </c>
      <c r="N29" s="170">
        <v>24702.10480577331</v>
      </c>
      <c r="O29" s="171">
        <v>713362.38</v>
      </c>
      <c r="P29" s="180"/>
      <c r="Q29" s="165"/>
      <c r="R29" s="172" t="s">
        <v>31</v>
      </c>
      <c r="S29" s="173">
        <v>-11.402446058760816</v>
      </c>
      <c r="T29" s="173">
        <v>17.647869345755936</v>
      </c>
      <c r="U29" s="173">
        <v>2.0777571284860556</v>
      </c>
      <c r="V29" s="173"/>
      <c r="W29" s="173">
        <v>-3.272008957658457</v>
      </c>
      <c r="X29" s="173">
        <v>-4.1540769527231447</v>
      </c>
      <c r="Y29" s="173">
        <v>4.1379134943635165</v>
      </c>
      <c r="Z29" s="173">
        <v>9.5905115328540234</v>
      </c>
      <c r="AA29" s="173">
        <v>3.8127866137092923</v>
      </c>
      <c r="AB29" s="173">
        <v>-1.5853990591727438</v>
      </c>
      <c r="AC29" s="173">
        <v>-11.913761034956877</v>
      </c>
      <c r="AD29" s="173">
        <v>-29.244747097851373</v>
      </c>
      <c r="AE29" s="174">
        <v>-2.5727478525158602</v>
      </c>
      <c r="AG29" s="165"/>
      <c r="AH29" s="172" t="s">
        <v>31</v>
      </c>
      <c r="AI29" s="173">
        <v>-5.0841279493638467</v>
      </c>
      <c r="AJ29" s="173">
        <v>13.286380209627453</v>
      </c>
      <c r="AK29" s="173">
        <v>4.0681291254714722</v>
      </c>
      <c r="AL29" s="173">
        <v>7.1624837235380454</v>
      </c>
      <c r="AM29" s="173">
        <v>1.9262537081374802</v>
      </c>
      <c r="AN29" s="173">
        <v>-8.1646807656013038</v>
      </c>
      <c r="AO29" s="173">
        <v>-7.8978995399035057</v>
      </c>
      <c r="AP29" s="173">
        <v>44.295792820621301</v>
      </c>
      <c r="AQ29" s="173">
        <v>36.714644038828823</v>
      </c>
      <c r="AR29" s="173">
        <v>7.1624837235380454</v>
      </c>
      <c r="AS29" s="173">
        <v>-6.5084230332486612</v>
      </c>
      <c r="AT29" s="173">
        <v>-33.628138794626693</v>
      </c>
      <c r="AU29" s="174">
        <v>0.98450265145268645</v>
      </c>
      <c r="AW29" s="165"/>
      <c r="AX29" s="172" t="s">
        <v>31</v>
      </c>
      <c r="AY29" s="173">
        <v>0</v>
      </c>
      <c r="AZ29" s="173">
        <v>0</v>
      </c>
      <c r="BA29" s="173">
        <v>0</v>
      </c>
      <c r="BB29" s="173"/>
      <c r="BC29" s="173">
        <v>0</v>
      </c>
      <c r="BD29" s="173">
        <v>0</v>
      </c>
      <c r="BE29" s="173">
        <v>0</v>
      </c>
      <c r="BF29" s="173">
        <v>0</v>
      </c>
      <c r="BG29" s="173">
        <v>0</v>
      </c>
      <c r="BH29" s="173">
        <v>0</v>
      </c>
      <c r="BI29" s="173">
        <v>0</v>
      </c>
      <c r="BJ29" s="173">
        <v>0</v>
      </c>
      <c r="BK29" s="174">
        <v>0</v>
      </c>
    </row>
    <row r="30" spans="1:63" s="169" customFormat="1" ht="15" customHeight="1" x14ac:dyDescent="0.25">
      <c r="A30" s="161"/>
      <c r="B30" s="162" t="s">
        <v>32</v>
      </c>
      <c r="C30" s="162">
        <v>179574.15270412102</v>
      </c>
      <c r="D30" s="162">
        <v>260210.50942941481</v>
      </c>
      <c r="E30" s="162">
        <v>439784.66213353584</v>
      </c>
      <c r="F30" s="162"/>
      <c r="G30" s="162">
        <v>112955.57542143638</v>
      </c>
      <c r="H30" s="162">
        <v>9231.5319015351542</v>
      </c>
      <c r="I30" s="162">
        <v>3119.4161493170986</v>
      </c>
      <c r="J30" s="162">
        <v>6206.034101074828</v>
      </c>
      <c r="K30" s="162">
        <v>27910.56672517375</v>
      </c>
      <c r="L30" s="162">
        <v>159423.12429853724</v>
      </c>
      <c r="M30" s="162">
        <v>102554.71254028787</v>
      </c>
      <c r="N30" s="162">
        <v>24493.8910276391</v>
      </c>
      <c r="O30" s="163">
        <v>726256.39000000013</v>
      </c>
      <c r="P30" s="180"/>
      <c r="Q30" s="165"/>
      <c r="R30" s="166" t="s">
        <v>32</v>
      </c>
      <c r="S30" s="167">
        <v>-15.802655349196684</v>
      </c>
      <c r="T30" s="167">
        <v>33.790013129744267</v>
      </c>
      <c r="U30" s="167">
        <v>7.851310236250157</v>
      </c>
      <c r="V30" s="167"/>
      <c r="W30" s="167">
        <v>-9.3962936008165343</v>
      </c>
      <c r="X30" s="167">
        <v>-36.361227091218936</v>
      </c>
      <c r="Y30" s="167">
        <v>46.428523447954063</v>
      </c>
      <c r="Z30" s="167">
        <v>-16.634508265434036</v>
      </c>
      <c r="AA30" s="167">
        <v>-4.722141423327102</v>
      </c>
      <c r="AB30" s="167">
        <v>-10.458901670039396</v>
      </c>
      <c r="AC30" s="167">
        <v>-18.104766486538182</v>
      </c>
      <c r="AD30" s="167">
        <v>-22.180615645327279</v>
      </c>
      <c r="AE30" s="168">
        <v>-2.1898102457343782</v>
      </c>
      <c r="AG30" s="165"/>
      <c r="AH30" s="166" t="s">
        <v>32</v>
      </c>
      <c r="AI30" s="167">
        <v>-6.1314671323258807</v>
      </c>
      <c r="AJ30" s="167">
        <v>15.141328274668453</v>
      </c>
      <c r="AK30" s="167">
        <v>4.4241968250396724</v>
      </c>
      <c r="AL30" s="167">
        <v>5.2528296019093119</v>
      </c>
      <c r="AM30" s="167">
        <v>0.71337962745452899</v>
      </c>
      <c r="AN30" s="167">
        <v>-10.761657049354014</v>
      </c>
      <c r="AO30" s="167">
        <v>-3.6007672808371325</v>
      </c>
      <c r="AP30" s="167">
        <v>36.501163344051804</v>
      </c>
      <c r="AQ30" s="167">
        <v>31.58114428386051</v>
      </c>
      <c r="AR30" s="167">
        <v>5.2528296019093119</v>
      </c>
      <c r="AS30" s="167">
        <v>-7.5915013058321108</v>
      </c>
      <c r="AT30" s="167">
        <v>-32.678565523591516</v>
      </c>
      <c r="AU30" s="168">
        <v>0.67822849516711869</v>
      </c>
      <c r="AW30" s="165"/>
      <c r="AX30" s="166" t="s">
        <v>32</v>
      </c>
      <c r="AY30" s="167">
        <v>0</v>
      </c>
      <c r="AZ30" s="167">
        <v>0</v>
      </c>
      <c r="BA30" s="167">
        <v>0</v>
      </c>
      <c r="BB30" s="167"/>
      <c r="BC30" s="167">
        <v>0</v>
      </c>
      <c r="BD30" s="167">
        <v>0</v>
      </c>
      <c r="BE30" s="167">
        <v>0</v>
      </c>
      <c r="BF30" s="167">
        <v>0</v>
      </c>
      <c r="BG30" s="167">
        <v>0</v>
      </c>
      <c r="BH30" s="167">
        <v>0</v>
      </c>
      <c r="BI30" s="167">
        <v>0</v>
      </c>
      <c r="BJ30" s="167">
        <v>0</v>
      </c>
      <c r="BK30" s="168">
        <v>0</v>
      </c>
    </row>
    <row r="31" spans="1:63" s="169" customFormat="1" ht="15" customHeight="1" x14ac:dyDescent="0.25">
      <c r="A31" s="161"/>
      <c r="B31" s="170" t="s">
        <v>33</v>
      </c>
      <c r="C31" s="170">
        <v>157679.41586489498</v>
      </c>
      <c r="D31" s="170">
        <v>197278.55191394128</v>
      </c>
      <c r="E31" s="170">
        <v>354957.96777883626</v>
      </c>
      <c r="F31" s="170"/>
      <c r="G31" s="170">
        <v>117317.40425989353</v>
      </c>
      <c r="H31" s="170">
        <v>10565.06956113649</v>
      </c>
      <c r="I31" s="170">
        <v>4118.8818840869953</v>
      </c>
      <c r="J31" s="170">
        <v>4771.0180402460046</v>
      </c>
      <c r="K31" s="170">
        <v>28977.55943698308</v>
      </c>
      <c r="L31" s="170">
        <v>165749.93318234611</v>
      </c>
      <c r="M31" s="170">
        <v>107785.77300810172</v>
      </c>
      <c r="N31" s="170">
        <v>23660.141030715698</v>
      </c>
      <c r="O31" s="171">
        <v>652153.81499999971</v>
      </c>
      <c r="P31" s="180"/>
      <c r="Q31" s="165"/>
      <c r="R31" s="172" t="s">
        <v>33</v>
      </c>
      <c r="S31" s="173">
        <v>-14.267627361432162</v>
      </c>
      <c r="T31" s="173">
        <v>-1.7204447003749266</v>
      </c>
      <c r="U31" s="173">
        <v>-7.7198440335702116</v>
      </c>
      <c r="V31" s="173"/>
      <c r="W31" s="173">
        <v>3.2253812181328954</v>
      </c>
      <c r="X31" s="173">
        <v>-29.53326100561037</v>
      </c>
      <c r="Y31" s="173">
        <v>51.32760061085142</v>
      </c>
      <c r="Z31" s="173">
        <v>-41.751226101881677</v>
      </c>
      <c r="AA31" s="173">
        <v>-8.7075483332160815</v>
      </c>
      <c r="AB31" s="173">
        <v>-3.2392609062496689</v>
      </c>
      <c r="AC31" s="173">
        <v>-13.828044202189233</v>
      </c>
      <c r="AD31" s="173">
        <v>-24.682151497684387</v>
      </c>
      <c r="AE31" s="174">
        <v>-8.462857752719728</v>
      </c>
      <c r="AG31" s="165"/>
      <c r="AH31" s="172" t="s">
        <v>33</v>
      </c>
      <c r="AI31" s="173">
        <v>-6.7637651344611669</v>
      </c>
      <c r="AJ31" s="173">
        <v>13.701363748229639</v>
      </c>
      <c r="AK31" s="173">
        <v>3.4339320649792882</v>
      </c>
      <c r="AL31" s="173">
        <v>4.4510017723456343</v>
      </c>
      <c r="AM31" s="173">
        <v>0.93686064206596598</v>
      </c>
      <c r="AN31" s="173">
        <v>-12.393275905950887</v>
      </c>
      <c r="AO31" s="173">
        <v>1.440813218325502</v>
      </c>
      <c r="AP31" s="173">
        <v>26.84589263024813</v>
      </c>
      <c r="AQ31" s="173">
        <v>26.812922279128259</v>
      </c>
      <c r="AR31" s="173">
        <v>4.4510017723456343</v>
      </c>
      <c r="AS31" s="173">
        <v>-8.1236654642433876</v>
      </c>
      <c r="AT31" s="173">
        <v>-32.067175568877047</v>
      </c>
      <c r="AU31" s="174">
        <v>-9.6327514273824022E-2</v>
      </c>
      <c r="AW31" s="165"/>
      <c r="AX31" s="172" t="s">
        <v>33</v>
      </c>
      <c r="AY31" s="173">
        <v>-6.7637651344611669</v>
      </c>
      <c r="AZ31" s="173">
        <v>13.701363748229639</v>
      </c>
      <c r="BA31" s="173">
        <v>3.4339320649792882</v>
      </c>
      <c r="BB31" s="173"/>
      <c r="BC31" s="173">
        <v>0.93686064206596598</v>
      </c>
      <c r="BD31" s="173">
        <v>-12.393275905950887</v>
      </c>
      <c r="BE31" s="173">
        <v>1.440813218325502</v>
      </c>
      <c r="BF31" s="173">
        <v>26.84589263024813</v>
      </c>
      <c r="BG31" s="173">
        <v>26.812922279128259</v>
      </c>
      <c r="BH31" s="173">
        <v>4.4510017723456343</v>
      </c>
      <c r="BI31" s="173">
        <v>-8.1236654642433876</v>
      </c>
      <c r="BJ31" s="173">
        <v>-32.067175568877047</v>
      </c>
      <c r="BK31" s="174">
        <v>-9.6327514273824022E-2</v>
      </c>
    </row>
    <row r="32" spans="1:63" s="169" customFormat="1" ht="15" customHeight="1" x14ac:dyDescent="0.25">
      <c r="A32" s="161">
        <v>2024</v>
      </c>
      <c r="B32" s="162" t="s">
        <v>21</v>
      </c>
      <c r="C32" s="162">
        <v>151130.40008017636</v>
      </c>
      <c r="D32" s="162">
        <v>169160.8765301989</v>
      </c>
      <c r="E32" s="162">
        <v>320291.27661037527</v>
      </c>
      <c r="F32" s="162"/>
      <c r="G32" s="162">
        <v>91916.240938728588</v>
      </c>
      <c r="H32" s="162">
        <v>7606.3</v>
      </c>
      <c r="I32" s="162">
        <v>1999.25</v>
      </c>
      <c r="J32" s="162">
        <v>6175.45</v>
      </c>
      <c r="K32" s="162">
        <v>22450.620001948155</v>
      </c>
      <c r="L32" s="162">
        <v>130147.86094067674</v>
      </c>
      <c r="M32" s="162">
        <v>80115.064981191943</v>
      </c>
      <c r="N32" s="162">
        <v>21561.207467755805</v>
      </c>
      <c r="O32" s="163">
        <v>552115.40999999968</v>
      </c>
      <c r="P32" s="180"/>
      <c r="Q32" s="165">
        <v>2024</v>
      </c>
      <c r="R32" s="166" t="s">
        <v>21</v>
      </c>
      <c r="S32" s="167">
        <v>-3.4868891575965364</v>
      </c>
      <c r="T32" s="167">
        <v>1.2976868297015756</v>
      </c>
      <c r="U32" s="167">
        <v>-1.0176887795586254</v>
      </c>
      <c r="V32" s="167"/>
      <c r="W32" s="167">
        <v>-1.0059185265374282</v>
      </c>
      <c r="X32" s="167">
        <v>-39.416140387696927</v>
      </c>
      <c r="Y32" s="167">
        <v>0.2702125694037818</v>
      </c>
      <c r="Z32" s="167">
        <v>-14.199175445068917</v>
      </c>
      <c r="AA32" s="167">
        <v>-6.4045372205501394</v>
      </c>
      <c r="AB32" s="167">
        <v>-6.086968425966603</v>
      </c>
      <c r="AC32" s="167">
        <v>-19.120154661004932</v>
      </c>
      <c r="AD32" s="167">
        <v>32.92344879367559</v>
      </c>
      <c r="AE32" s="168">
        <v>-4.386152989908922</v>
      </c>
      <c r="AG32" s="165">
        <v>2024</v>
      </c>
      <c r="AH32" s="166" t="s">
        <v>21</v>
      </c>
      <c r="AI32" s="167">
        <v>-3.4868891575965364</v>
      </c>
      <c r="AJ32" s="167">
        <v>1.2976868297015756</v>
      </c>
      <c r="AK32" s="167">
        <v>-1.0176887795586254</v>
      </c>
      <c r="AL32" s="167">
        <v>-8.0449953142632467</v>
      </c>
      <c r="AM32" s="167">
        <v>-1.0059185265374282</v>
      </c>
      <c r="AN32" s="167">
        <v>-39.416140387696927</v>
      </c>
      <c r="AO32" s="167">
        <v>0.2702125694037818</v>
      </c>
      <c r="AP32" s="167">
        <v>-14.199175445068917</v>
      </c>
      <c r="AQ32" s="167">
        <v>-6.4045372205501394</v>
      </c>
      <c r="AR32" s="167">
        <v>-6.086968425966603</v>
      </c>
      <c r="AS32" s="167">
        <v>-19.120154661004932</v>
      </c>
      <c r="AT32" s="167">
        <v>32.92344879367559</v>
      </c>
      <c r="AU32" s="168">
        <v>-4.386152989908922</v>
      </c>
      <c r="AW32" s="165">
        <v>2024</v>
      </c>
      <c r="AX32" s="166" t="s">
        <v>21</v>
      </c>
      <c r="AY32" s="167">
        <v>-8.1613702600505889</v>
      </c>
      <c r="AZ32" s="167">
        <v>14.131086459523786</v>
      </c>
      <c r="BA32" s="167">
        <v>2.8600112087335106</v>
      </c>
      <c r="BB32" s="167"/>
      <c r="BC32" s="167">
        <v>0.71406615117528816</v>
      </c>
      <c r="BD32" s="167">
        <v>-16.301087143145494</v>
      </c>
      <c r="BE32" s="167">
        <v>-1.0505473912556766</v>
      </c>
      <c r="BF32" s="167">
        <v>20.598586357786417</v>
      </c>
      <c r="BG32" s="167">
        <v>23.156567424721985</v>
      </c>
      <c r="BH32" s="167">
        <v>3.1841949077803946</v>
      </c>
      <c r="BI32" s="167">
        <v>-8.5136288441798769</v>
      </c>
      <c r="BJ32" s="167">
        <v>-29.498376580568262</v>
      </c>
      <c r="BK32" s="168">
        <v>-0.57927007565223221</v>
      </c>
    </row>
    <row r="33" spans="1:63" s="169" customFormat="1" ht="15" customHeight="1" x14ac:dyDescent="0.25">
      <c r="A33" s="161"/>
      <c r="B33" s="170" t="s">
        <v>23</v>
      </c>
      <c r="C33" s="170">
        <v>214915.28990014526</v>
      </c>
      <c r="D33" s="170">
        <v>218820.09922072192</v>
      </c>
      <c r="E33" s="170">
        <v>433735.38912086718</v>
      </c>
      <c r="F33" s="170"/>
      <c r="G33" s="170">
        <v>104646.85150640775</v>
      </c>
      <c r="H33" s="170">
        <v>6342.4925599999997</v>
      </c>
      <c r="I33" s="170">
        <v>1838.75</v>
      </c>
      <c r="J33" s="170">
        <v>7674.3104250000006</v>
      </c>
      <c r="K33" s="170">
        <v>19786.805447864343</v>
      </c>
      <c r="L33" s="170">
        <v>140289.20993927208</v>
      </c>
      <c r="M33" s="170">
        <v>93947.233492048937</v>
      </c>
      <c r="N33" s="170">
        <v>27728.411812811693</v>
      </c>
      <c r="O33" s="171">
        <v>695700.24436499982</v>
      </c>
      <c r="P33" s="180"/>
      <c r="Q33" s="165"/>
      <c r="R33" s="172" t="s">
        <v>23</v>
      </c>
      <c r="S33" s="173">
        <v>11.668103061949992</v>
      </c>
      <c r="T33" s="173">
        <v>2.0196486224744632</v>
      </c>
      <c r="U33" s="173">
        <v>6.5827266341420057</v>
      </c>
      <c r="V33" s="173"/>
      <c r="W33" s="173">
        <v>5.2505881216444692</v>
      </c>
      <c r="X33" s="173">
        <v>-57.059059021012224</v>
      </c>
      <c r="Y33" s="173">
        <v>-21.634948031901928</v>
      </c>
      <c r="Z33" s="173">
        <v>-17.518339431554935</v>
      </c>
      <c r="AA33" s="173">
        <v>-20.639931164811216</v>
      </c>
      <c r="AB33" s="173">
        <v>-6.9578361645789641</v>
      </c>
      <c r="AC33" s="173">
        <v>-20.401711776679122</v>
      </c>
      <c r="AD33" s="173">
        <v>28.876672170355846</v>
      </c>
      <c r="AE33" s="174">
        <v>-0.22506948469315091</v>
      </c>
      <c r="AG33" s="165"/>
      <c r="AH33" s="173" t="s">
        <v>23</v>
      </c>
      <c r="AI33" s="173">
        <v>4.869272863822701</v>
      </c>
      <c r="AJ33" s="173">
        <v>1.7036097164466355</v>
      </c>
      <c r="AK33" s="173">
        <v>3.2161702964182268</v>
      </c>
      <c r="AL33" s="173">
        <v>-8.7887752438363691</v>
      </c>
      <c r="AM33" s="173">
        <v>2.2293256591487278</v>
      </c>
      <c r="AN33" s="173">
        <v>-48.952760564221997</v>
      </c>
      <c r="AO33" s="173">
        <v>-11.571968284932879</v>
      </c>
      <c r="AP33" s="173">
        <v>-16.070643037375774</v>
      </c>
      <c r="AQ33" s="173">
        <v>-13.659886350117262</v>
      </c>
      <c r="AR33" s="173">
        <v>-6.5407561149047808</v>
      </c>
      <c r="AS33" s="173">
        <v>-19.816935453686781</v>
      </c>
      <c r="AT33" s="173">
        <v>30.616163100596054</v>
      </c>
      <c r="AU33" s="174">
        <v>-2.1100343271641862</v>
      </c>
      <c r="AW33" s="165"/>
      <c r="AX33" s="173" t="s">
        <v>23</v>
      </c>
      <c r="AY33" s="173">
        <v>-8.3238705300138207</v>
      </c>
      <c r="AZ33" s="173">
        <v>14.360450623364173</v>
      </c>
      <c r="BA33" s="173">
        <v>2.8214459061427561</v>
      </c>
      <c r="BB33" s="173"/>
      <c r="BC33" s="173">
        <v>1.4203966927173894</v>
      </c>
      <c r="BD33" s="173">
        <v>-20.567002588621136</v>
      </c>
      <c r="BE33" s="173">
        <v>-5.784478472151406</v>
      </c>
      <c r="BF33" s="173">
        <v>9.4560286235052047</v>
      </c>
      <c r="BG33" s="173">
        <v>18.480190422893571</v>
      </c>
      <c r="BH33" s="173">
        <v>2.1614293689109729</v>
      </c>
      <c r="BI33" s="173">
        <v>-9.6934910678742199</v>
      </c>
      <c r="BJ33" s="173">
        <v>-25.591957329020417</v>
      </c>
      <c r="BK33" s="174">
        <v>-0.77850102842430147</v>
      </c>
    </row>
    <row r="34" spans="1:63" s="169" customFormat="1" ht="15" customHeight="1" x14ac:dyDescent="0.25">
      <c r="A34" s="161"/>
      <c r="B34" s="162" t="s">
        <v>24</v>
      </c>
      <c r="C34" s="162">
        <v>192297.42430378124</v>
      </c>
      <c r="D34" s="162">
        <v>200730.83870684652</v>
      </c>
      <c r="E34" s="162">
        <v>393028.26301062776</v>
      </c>
      <c r="F34" s="162"/>
      <c r="G34" s="162">
        <v>102693.53514221533</v>
      </c>
      <c r="H34" s="162">
        <v>6666.4140399999997</v>
      </c>
      <c r="I34" s="162">
        <v>1506</v>
      </c>
      <c r="J34" s="162">
        <v>9240.5</v>
      </c>
      <c r="K34" s="162">
        <v>19980.72509247647</v>
      </c>
      <c r="L34" s="162">
        <v>140087.17427469182</v>
      </c>
      <c r="M34" s="162">
        <v>89906.22029867582</v>
      </c>
      <c r="N34" s="162">
        <v>23756.586456004585</v>
      </c>
      <c r="O34" s="163">
        <v>646778.24404000002</v>
      </c>
      <c r="P34" s="180"/>
      <c r="Q34" s="165"/>
      <c r="R34" s="166" t="s">
        <v>24</v>
      </c>
      <c r="S34" s="167">
        <v>-4.5375094049738323</v>
      </c>
      <c r="T34" s="167">
        <v>-12.494641224630271</v>
      </c>
      <c r="U34" s="167">
        <v>-8.7742293848621387</v>
      </c>
      <c r="V34" s="167"/>
      <c r="W34" s="167">
        <v>-6.0866893843603975</v>
      </c>
      <c r="X34" s="167">
        <v>-56.305694079534348</v>
      </c>
      <c r="Y34" s="167">
        <v>-46.23197765158362</v>
      </c>
      <c r="Z34" s="167">
        <v>17.96381875965622</v>
      </c>
      <c r="AA34" s="167">
        <v>-36.087845680762008</v>
      </c>
      <c r="AB34" s="167">
        <v>-15.865214334277255</v>
      </c>
      <c r="AC34" s="167">
        <v>-28.839561559649866</v>
      </c>
      <c r="AD34" s="167">
        <v>-21.929366857435554</v>
      </c>
      <c r="AE34" s="168">
        <v>-14.232468520215804</v>
      </c>
      <c r="AG34" s="165"/>
      <c r="AH34" s="166" t="s">
        <v>24</v>
      </c>
      <c r="AI34" s="167">
        <v>1.4270849335508444</v>
      </c>
      <c r="AJ34" s="167">
        <v>-3.6280473092987364</v>
      </c>
      <c r="AK34" s="167">
        <v>-1.231907282227553</v>
      </c>
      <c r="AL34" s="167">
        <v>-12.270438930283305</v>
      </c>
      <c r="AM34" s="167">
        <v>-0.78550261326533644</v>
      </c>
      <c r="AN34" s="167">
        <v>-51.587271155920284</v>
      </c>
      <c r="AO34" s="167">
        <v>-25.166365983047655</v>
      </c>
      <c r="AP34" s="167">
        <v>-5.1151028735182109</v>
      </c>
      <c r="AQ34" s="167">
        <v>-22.404434126500078</v>
      </c>
      <c r="AR34" s="167">
        <v>-9.9464712085648159</v>
      </c>
      <c r="AS34" s="167">
        <v>-23.136287438149168</v>
      </c>
      <c r="AT34" s="167">
        <v>7.1595487883613345</v>
      </c>
      <c r="AU34" s="168">
        <v>-6.6159088113193718</v>
      </c>
      <c r="AW34" s="165"/>
      <c r="AX34" s="166" t="s">
        <v>24</v>
      </c>
      <c r="AY34" s="167">
        <v>-9.704266636058307</v>
      </c>
      <c r="AZ34" s="167">
        <v>13.941119107820882</v>
      </c>
      <c r="BA34" s="167">
        <v>1.8060915337201067</v>
      </c>
      <c r="BB34" s="167"/>
      <c r="BC34" s="167">
        <v>1.1316152367714096</v>
      </c>
      <c r="BD34" s="167">
        <v>-24.927635146621213</v>
      </c>
      <c r="BE34" s="167">
        <v>-11.012528627876819</v>
      </c>
      <c r="BF34" s="167">
        <v>7.8147420432708401</v>
      </c>
      <c r="BG34" s="167">
        <v>10.124322604095838</v>
      </c>
      <c r="BH34" s="167">
        <v>0.19760095847448156</v>
      </c>
      <c r="BI34" s="167">
        <v>-12.059310488552953</v>
      </c>
      <c r="BJ34" s="167">
        <v>-25.840201183468409</v>
      </c>
      <c r="BK34" s="168">
        <v>-2.1635620837362382</v>
      </c>
    </row>
    <row r="35" spans="1:63" s="169" customFormat="1" ht="15" customHeight="1" x14ac:dyDescent="0.25">
      <c r="A35" s="161"/>
      <c r="B35" s="170" t="s">
        <v>25</v>
      </c>
      <c r="C35" s="170">
        <v>202708.93748841068</v>
      </c>
      <c r="D35" s="170">
        <v>212866.45902832475</v>
      </c>
      <c r="E35" s="170">
        <v>415575.39651673543</v>
      </c>
      <c r="F35" s="170"/>
      <c r="G35" s="170">
        <v>116780.99522359837</v>
      </c>
      <c r="H35" s="170">
        <v>8721.2999999999993</v>
      </c>
      <c r="I35" s="170">
        <v>2202.5</v>
      </c>
      <c r="J35" s="170">
        <v>8895.380000000001</v>
      </c>
      <c r="K35" s="170">
        <v>23047.157345056024</v>
      </c>
      <c r="L35" s="170">
        <v>159647.33256865438</v>
      </c>
      <c r="M35" s="170">
        <v>107890.44091461014</v>
      </c>
      <c r="N35" s="170">
        <v>17896.91</v>
      </c>
      <c r="O35" s="171">
        <v>701010.08</v>
      </c>
      <c r="P35" s="180"/>
      <c r="Q35" s="165"/>
      <c r="R35" s="172" t="s">
        <v>25</v>
      </c>
      <c r="S35" s="173">
        <v>23.124103241666788</v>
      </c>
      <c r="T35" s="173">
        <v>9.0004961049575911</v>
      </c>
      <c r="U35" s="173">
        <v>15.460913957422733</v>
      </c>
      <c r="V35" s="173"/>
      <c r="W35" s="173">
        <v>14.633029871412347</v>
      </c>
      <c r="X35" s="173">
        <v>-35.823704639553171</v>
      </c>
      <c r="Y35" s="173">
        <v>12.6489367990646</v>
      </c>
      <c r="Z35" s="173">
        <v>25.108950616713457</v>
      </c>
      <c r="AA35" s="173">
        <v>-19.670560604545585</v>
      </c>
      <c r="AB35" s="173">
        <v>4.19520181210153</v>
      </c>
      <c r="AC35" s="173">
        <v>2.4086466262127573</v>
      </c>
      <c r="AD35" s="173">
        <v>-4.1003267414343156</v>
      </c>
      <c r="AE35" s="174">
        <v>10.020734739855897</v>
      </c>
      <c r="AG35" s="165"/>
      <c r="AH35" s="173" t="s">
        <v>25</v>
      </c>
      <c r="AI35" s="173">
        <v>6.4222271143864731</v>
      </c>
      <c r="AJ35" s="173">
        <v>-0.56884230086456</v>
      </c>
      <c r="AK35" s="173">
        <v>2.7175080343655225</v>
      </c>
      <c r="AL35" s="173">
        <v>-8.7321367252415882</v>
      </c>
      <c r="AM35" s="173">
        <v>3.1072987502774652</v>
      </c>
      <c r="AN35" s="173">
        <v>-47.773604566216243</v>
      </c>
      <c r="AO35" s="173">
        <v>-17.038274108099699</v>
      </c>
      <c r="AP35" s="173">
        <v>1.7189047308147281</v>
      </c>
      <c r="AQ35" s="173">
        <v>-21.683991786514127</v>
      </c>
      <c r="AR35" s="173">
        <v>-6.3890454353239505</v>
      </c>
      <c r="AS35" s="173">
        <v>-17.139473627894105</v>
      </c>
      <c r="AT35" s="173">
        <v>4.7394397494940961</v>
      </c>
      <c r="AU35" s="174">
        <v>-2.639798101120391</v>
      </c>
      <c r="AW35" s="165"/>
      <c r="AX35" s="173" t="s">
        <v>25</v>
      </c>
      <c r="AY35" s="173">
        <v>-7.7376287096075629</v>
      </c>
      <c r="AZ35" s="173">
        <v>14.334641292752622</v>
      </c>
      <c r="BA35" s="173">
        <v>3.0492043534709836</v>
      </c>
      <c r="BB35" s="173"/>
      <c r="BC35" s="173">
        <v>2.4006107527818017</v>
      </c>
      <c r="BD35" s="173">
        <v>-27.329340740736498</v>
      </c>
      <c r="BE35" s="173">
        <v>-6.5120299082077509</v>
      </c>
      <c r="BF35" s="173">
        <v>8.515939670808109</v>
      </c>
      <c r="BG35" s="173">
        <v>3.8785377890261401</v>
      </c>
      <c r="BH35" s="173">
        <v>1.428630372237194E-2</v>
      </c>
      <c r="BI35" s="173">
        <v>-11.293573148495469</v>
      </c>
      <c r="BJ35" s="173">
        <v>-22.999898876415187</v>
      </c>
      <c r="BK35" s="174">
        <v>-1.191095613233415</v>
      </c>
    </row>
    <row r="36" spans="1:63" s="169" customFormat="1" ht="15" customHeight="1" x14ac:dyDescent="0.25">
      <c r="A36" s="161"/>
      <c r="B36" s="162" t="s">
        <v>26</v>
      </c>
      <c r="C36" s="162">
        <v>202921.82869959471</v>
      </c>
      <c r="D36" s="162">
        <v>214461.34234588713</v>
      </c>
      <c r="E36" s="162">
        <v>417383.17104548181</v>
      </c>
      <c r="F36" s="162"/>
      <c r="G36" s="162">
        <v>118663.31577462849</v>
      </c>
      <c r="H36" s="162">
        <v>12179.91</v>
      </c>
      <c r="I36" s="162">
        <v>2899.15</v>
      </c>
      <c r="J36" s="162">
        <v>8856.2999999999993</v>
      </c>
      <c r="K36" s="162">
        <v>19847.6217086096</v>
      </c>
      <c r="L36" s="162">
        <v>162446.29748323807</v>
      </c>
      <c r="M36" s="162">
        <v>103858.15147128007</v>
      </c>
      <c r="N36" s="162">
        <v>10105.73</v>
      </c>
      <c r="O36" s="163">
        <v>693793.35</v>
      </c>
      <c r="P36" s="180"/>
      <c r="Q36" s="165"/>
      <c r="R36" s="166" t="s">
        <v>26</v>
      </c>
      <c r="S36" s="167">
        <v>6.937057937968703</v>
      </c>
      <c r="T36" s="167">
        <v>-10.055804396828236</v>
      </c>
      <c r="U36" s="167">
        <v>-2.5253003483415739</v>
      </c>
      <c r="V36" s="167"/>
      <c r="W36" s="167">
        <v>2.0644984519221197</v>
      </c>
      <c r="X36" s="167">
        <v>-14.120606298421407</v>
      </c>
      <c r="Y36" s="167">
        <v>84.32931727483421</v>
      </c>
      <c r="Z36" s="167">
        <v>10.461397930778631</v>
      </c>
      <c r="AA36" s="167">
        <v>-35.824272120376804</v>
      </c>
      <c r="AB36" s="167">
        <v>-4.9816031494672188</v>
      </c>
      <c r="AC36" s="167">
        <v>-14.657346977896154</v>
      </c>
      <c r="AD36" s="167">
        <v>-54.288016366652229</v>
      </c>
      <c r="AE36" s="168">
        <v>-6.6179590386277454</v>
      </c>
      <c r="AG36" s="165"/>
      <c r="AH36" s="167" t="s">
        <v>26</v>
      </c>
      <c r="AI36" s="167">
        <v>6.5301895092545266</v>
      </c>
      <c r="AJ36" s="167">
        <v>-2.7343117736622133</v>
      </c>
      <c r="AK36" s="167">
        <v>1.5659469362999232</v>
      </c>
      <c r="AL36" s="167">
        <v>-8.5648877559249996</v>
      </c>
      <c r="AM36" s="167">
        <v>2.8740400937394668</v>
      </c>
      <c r="AN36" s="167">
        <v>-40.989574613705159</v>
      </c>
      <c r="AO36" s="167">
        <v>-2.0950390763483426</v>
      </c>
      <c r="AP36" s="167">
        <v>3.4950991660743824</v>
      </c>
      <c r="AQ36" s="167">
        <v>-24.812139666809003</v>
      </c>
      <c r="AR36" s="167">
        <v>-6.0805770798539527</v>
      </c>
      <c r="AS36" s="167">
        <v>-16.609976376006415</v>
      </c>
      <c r="AT36" s="167">
        <v>-7.2396229611452583</v>
      </c>
      <c r="AU36" s="168">
        <v>-3.5068186876122951</v>
      </c>
      <c r="AW36" s="165"/>
      <c r="AX36" s="167" t="s">
        <v>26</v>
      </c>
      <c r="AY36" s="167">
        <v>-6.5233275557285282</v>
      </c>
      <c r="AZ36" s="167">
        <v>10.628906150531265</v>
      </c>
      <c r="BA36" s="167">
        <v>1.9926816753637269</v>
      </c>
      <c r="BB36" s="167"/>
      <c r="BC36" s="167">
        <v>1.1888898829192271</v>
      </c>
      <c r="BD36" s="167">
        <v>-28.212857473123719</v>
      </c>
      <c r="BE36" s="167">
        <v>3.9613517947955472</v>
      </c>
      <c r="BF36" s="167">
        <v>5.1287308416255115</v>
      </c>
      <c r="BG36" s="167">
        <v>-3.267763403086974</v>
      </c>
      <c r="BH36" s="167">
        <v>-2.0015727859747301</v>
      </c>
      <c r="BI36" s="167">
        <v>-12.833465227953184</v>
      </c>
      <c r="BJ36" s="167">
        <v>-22.562954972584421</v>
      </c>
      <c r="BK36" s="168">
        <v>-2.417903555645367</v>
      </c>
    </row>
    <row r="37" spans="1:63" s="169" customFormat="1" ht="15" customHeight="1" x14ac:dyDescent="0.25">
      <c r="A37" s="161"/>
      <c r="B37" s="170" t="s">
        <v>27</v>
      </c>
      <c r="C37" s="170">
        <v>178883.67920262017</v>
      </c>
      <c r="D37" s="170">
        <v>190362.92702537272</v>
      </c>
      <c r="E37" s="170">
        <v>369246.60622799292</v>
      </c>
      <c r="F37" s="170"/>
      <c r="G37" s="170">
        <v>109663.31780347752</v>
      </c>
      <c r="H37" s="170">
        <v>7946.1</v>
      </c>
      <c r="I37" s="170">
        <v>1144</v>
      </c>
      <c r="J37" s="170">
        <v>7737.75</v>
      </c>
      <c r="K37" s="170">
        <v>20019.865265618722</v>
      </c>
      <c r="L37" s="170">
        <v>146511.03306909624</v>
      </c>
      <c r="M37" s="170">
        <v>106943.67070291089</v>
      </c>
      <c r="N37" s="170">
        <v>12036.87</v>
      </c>
      <c r="O37" s="171">
        <v>634738.18000000005</v>
      </c>
      <c r="P37" s="180"/>
      <c r="Q37" s="165"/>
      <c r="R37" s="172" t="s">
        <v>27</v>
      </c>
      <c r="S37" s="173">
        <v>-0.96153701690036542</v>
      </c>
      <c r="T37" s="173">
        <v>-17.153921189749994</v>
      </c>
      <c r="U37" s="173">
        <v>-10.02751042340401</v>
      </c>
      <c r="V37" s="173"/>
      <c r="W37" s="173">
        <v>3.1359978993841509</v>
      </c>
      <c r="X37" s="173">
        <v>-24.304508133251076</v>
      </c>
      <c r="Y37" s="173">
        <v>-52.927158686123562</v>
      </c>
      <c r="Z37" s="173">
        <v>25.875956438704819</v>
      </c>
      <c r="AA37" s="173">
        <v>-34.191109924348211</v>
      </c>
      <c r="AB37" s="173">
        <v>-5.9771475253661492</v>
      </c>
      <c r="AC37" s="173">
        <v>-7.8466117444073262</v>
      </c>
      <c r="AD37" s="173">
        <v>-52.471156131780504</v>
      </c>
      <c r="AE37" s="174">
        <v>-10.296959994881888</v>
      </c>
      <c r="AG37" s="165"/>
      <c r="AH37" s="173" t="s">
        <v>27</v>
      </c>
      <c r="AI37" s="173">
        <v>5.2836173154080512</v>
      </c>
      <c r="AJ37" s="173">
        <v>-5.3342588547912158</v>
      </c>
      <c r="AK37" s="173">
        <v>-0.45023117893919107</v>
      </c>
      <c r="AL37" s="173">
        <v>-8.5560944702458386</v>
      </c>
      <c r="AM37" s="173">
        <v>2.9185282672069377</v>
      </c>
      <c r="AN37" s="173">
        <v>-38.823257185065629</v>
      </c>
      <c r="AO37" s="173">
        <v>-11.52567086012094</v>
      </c>
      <c r="AP37" s="173">
        <v>6.5115095347360068</v>
      </c>
      <c r="AQ37" s="173">
        <v>-26.488305681275719</v>
      </c>
      <c r="AR37" s="173">
        <v>-6.0633558548168622</v>
      </c>
      <c r="AS37" s="173">
        <v>-15.128617963169674</v>
      </c>
      <c r="AT37" s="173">
        <v>-15.771577710989376</v>
      </c>
      <c r="AU37" s="174">
        <v>-4.6739875785573588</v>
      </c>
      <c r="AW37" s="165"/>
      <c r="AX37" s="173" t="s">
        <v>27</v>
      </c>
      <c r="AY37" s="173">
        <v>-5.6548281586290159</v>
      </c>
      <c r="AZ37" s="173">
        <v>6.6945645729121992</v>
      </c>
      <c r="BA37" s="173">
        <v>0.5729346091343217</v>
      </c>
      <c r="BB37" s="173"/>
      <c r="BC37" s="173">
        <v>0.98145848182875284</v>
      </c>
      <c r="BD37" s="173">
        <v>-27.791754089881167</v>
      </c>
      <c r="BE37" s="173">
        <v>3.2366778812938293</v>
      </c>
      <c r="BF37" s="173">
        <v>3.5650144996707098</v>
      </c>
      <c r="BG37" s="173">
        <v>-9.6955992749399087</v>
      </c>
      <c r="BH37" s="173">
        <v>-3.219439703183923</v>
      </c>
      <c r="BI37" s="173">
        <v>-13.768905514544173</v>
      </c>
      <c r="BJ37" s="173">
        <v>-23.227569463043238</v>
      </c>
      <c r="BK37" s="174">
        <v>-3.6385739725419768</v>
      </c>
    </row>
    <row r="38" spans="1:63" s="169" customFormat="1" ht="15" customHeight="1" x14ac:dyDescent="0.25">
      <c r="A38" s="161"/>
      <c r="B38" s="162" t="s">
        <v>28</v>
      </c>
      <c r="C38" s="162">
        <v>189331.8576970851</v>
      </c>
      <c r="D38" s="162">
        <v>214008.39633428969</v>
      </c>
      <c r="E38" s="162">
        <v>403340.25403137482</v>
      </c>
      <c r="F38" s="162"/>
      <c r="G38" s="162">
        <v>125816.12609913811</v>
      </c>
      <c r="H38" s="162">
        <v>10244.65</v>
      </c>
      <c r="I38" s="162">
        <v>3015</v>
      </c>
      <c r="J38" s="162">
        <v>13527.55</v>
      </c>
      <c r="K38" s="162">
        <v>16441.26790513748</v>
      </c>
      <c r="L38" s="162">
        <v>169044.59400427557</v>
      </c>
      <c r="M38" s="162">
        <v>113514.05196434964</v>
      </c>
      <c r="N38" s="162">
        <v>13730.04</v>
      </c>
      <c r="O38" s="163">
        <v>699628.94000000018</v>
      </c>
      <c r="P38" s="180"/>
      <c r="Q38" s="165"/>
      <c r="R38" s="166" t="s">
        <v>28</v>
      </c>
      <c r="S38" s="167">
        <v>2.784679987138631</v>
      </c>
      <c r="T38" s="167">
        <v>-3.0024838901711064</v>
      </c>
      <c r="U38" s="167">
        <v>-0.36929057460265824</v>
      </c>
      <c r="V38" s="167"/>
      <c r="W38" s="167">
        <v>18.327715235895141</v>
      </c>
      <c r="X38" s="167">
        <v>-13.075660662580802</v>
      </c>
      <c r="Y38" s="167">
        <v>19.074454356343125</v>
      </c>
      <c r="Z38" s="167">
        <v>98.695218139759788</v>
      </c>
      <c r="AA38" s="167">
        <v>-40.895410143980705</v>
      </c>
      <c r="AB38" s="167">
        <v>8.8701835273403447</v>
      </c>
      <c r="AC38" s="167">
        <v>-0.75129963569506231</v>
      </c>
      <c r="AD38" s="167">
        <v>-34.089419512448202</v>
      </c>
      <c r="AE38" s="168">
        <v>0.6209167649288645</v>
      </c>
      <c r="AG38" s="165"/>
      <c r="AH38" s="167" t="s">
        <v>28</v>
      </c>
      <c r="AI38" s="167">
        <v>4.9210843832618139</v>
      </c>
      <c r="AJ38" s="167">
        <v>-4.9901375859654138</v>
      </c>
      <c r="AK38" s="167">
        <v>-0.43837912596367801</v>
      </c>
      <c r="AL38" s="167">
        <v>-6.4236731947333681</v>
      </c>
      <c r="AM38" s="167">
        <v>5.1555452552268548</v>
      </c>
      <c r="AN38" s="167">
        <v>-35.547547480121082</v>
      </c>
      <c r="AO38" s="167">
        <v>-6.5689797230242419</v>
      </c>
      <c r="AP38" s="167">
        <v>18.484579096673357</v>
      </c>
      <c r="AQ38" s="167">
        <v>-28.51197889560369</v>
      </c>
      <c r="AR38" s="167">
        <v>-3.9382908667362102</v>
      </c>
      <c r="AS38" s="167">
        <v>-13.07543867660155</v>
      </c>
      <c r="AT38" s="167">
        <v>-18.23195313288825</v>
      </c>
      <c r="AU38" s="168">
        <v>-3.9088752679724195</v>
      </c>
      <c r="AW38" s="165"/>
      <c r="AX38" s="166" t="s">
        <v>28</v>
      </c>
      <c r="AY38" s="167">
        <v>-4.4169049835389984</v>
      </c>
      <c r="AZ38" s="167">
        <v>4.6912683762075176</v>
      </c>
      <c r="BA38" s="167">
        <v>0.23819606508565982</v>
      </c>
      <c r="BB38" s="167"/>
      <c r="BC38" s="167">
        <v>2.3740707565943922</v>
      </c>
      <c r="BD38" s="167">
        <v>-27.303350594723099</v>
      </c>
      <c r="BE38" s="167">
        <v>9.1083555483071734</v>
      </c>
      <c r="BF38" s="167">
        <v>7.3920606814382666</v>
      </c>
      <c r="BG38" s="167">
        <v>-15.112679322964311</v>
      </c>
      <c r="BH38" s="167">
        <v>-2.895269101953005</v>
      </c>
      <c r="BI38" s="167">
        <v>-13.474248497917131</v>
      </c>
      <c r="BJ38" s="167">
        <v>-21.858646643764672</v>
      </c>
      <c r="BK38" s="168">
        <v>-3.6064651557287277</v>
      </c>
    </row>
    <row r="39" spans="1:63" s="169" customFormat="1" ht="15" customHeight="1" x14ac:dyDescent="0.25">
      <c r="A39" s="161"/>
      <c r="B39" s="170" t="s">
        <v>29</v>
      </c>
      <c r="C39" s="170">
        <v>202514.220246235</v>
      </c>
      <c r="D39" s="170">
        <v>202382.6357232336</v>
      </c>
      <c r="E39" s="170">
        <v>404896.8559694686</v>
      </c>
      <c r="F39" s="170"/>
      <c r="G39" s="170">
        <v>124422.13021961122</v>
      </c>
      <c r="H39" s="170">
        <v>10943.4</v>
      </c>
      <c r="I39" s="170">
        <v>1334.25</v>
      </c>
      <c r="J39" s="170">
        <v>13651.849999999999</v>
      </c>
      <c r="K39" s="170">
        <v>18148.507740140511</v>
      </c>
      <c r="L39" s="170">
        <v>168500.13795975174</v>
      </c>
      <c r="M39" s="170">
        <v>118196.24607077971</v>
      </c>
      <c r="N39" s="170">
        <v>12462.289999999999</v>
      </c>
      <c r="O39" s="171">
        <v>704055.52999999991</v>
      </c>
      <c r="P39" s="180"/>
      <c r="Q39" s="165"/>
      <c r="R39" s="172" t="s">
        <v>29</v>
      </c>
      <c r="S39" s="173">
        <v>3.2743245741605449</v>
      </c>
      <c r="T39" s="173">
        <v>-15.685355913275146</v>
      </c>
      <c r="U39" s="173">
        <v>-7.1605969136560645</v>
      </c>
      <c r="V39" s="173"/>
      <c r="W39" s="173">
        <v>12.970543127130483</v>
      </c>
      <c r="X39" s="173">
        <v>-31.284779840630989</v>
      </c>
      <c r="Y39" s="173">
        <v>-39.009164159586575</v>
      </c>
      <c r="Z39" s="173">
        <v>110.74647238845529</v>
      </c>
      <c r="AA39" s="173">
        <v>-38.449413049041482</v>
      </c>
      <c r="AB39" s="173">
        <v>2.6103970076176921</v>
      </c>
      <c r="AC39" s="173">
        <v>6.270707322246551</v>
      </c>
      <c r="AD39" s="173">
        <v>-48.830734764573016</v>
      </c>
      <c r="AE39" s="174">
        <v>-4.3294247243409387</v>
      </c>
      <c r="AG39" s="165"/>
      <c r="AH39" s="173" t="s">
        <v>29</v>
      </c>
      <c r="AI39" s="173">
        <v>4.7007821886552108</v>
      </c>
      <c r="AJ39" s="173">
        <v>-6.4697524827329005</v>
      </c>
      <c r="AK39" s="173">
        <v>-1.3543039076148347</v>
      </c>
      <c r="AL39" s="173">
        <v>-5.4879003028557491</v>
      </c>
      <c r="AM39" s="173">
        <v>6.1771009033884496</v>
      </c>
      <c r="AN39" s="173">
        <v>-34.922219189229338</v>
      </c>
      <c r="AO39" s="173">
        <v>-10.55161116007433</v>
      </c>
      <c r="AP39" s="173">
        <v>28.632308257535641</v>
      </c>
      <c r="AQ39" s="173">
        <v>-29.79979856401755</v>
      </c>
      <c r="AR39" s="173">
        <v>-3.0816573469012525</v>
      </c>
      <c r="AS39" s="173">
        <v>-10.716406345820104</v>
      </c>
      <c r="AT39" s="173">
        <v>-22.384899898982653</v>
      </c>
      <c r="AU39" s="174">
        <v>-3.9646615134946757</v>
      </c>
      <c r="AW39" s="165"/>
      <c r="AX39" s="173" t="s">
        <v>29</v>
      </c>
      <c r="AY39" s="173">
        <v>-2.421737433477702</v>
      </c>
      <c r="AZ39" s="173">
        <v>1.3358662229723279</v>
      </c>
      <c r="BA39" s="173">
        <v>-0.46765500938209925</v>
      </c>
      <c r="BB39" s="173"/>
      <c r="BC39" s="173">
        <v>3.61250819244691</v>
      </c>
      <c r="BD39" s="173">
        <v>-31.416601210088956</v>
      </c>
      <c r="BE39" s="173">
        <v>3.0462969952070438</v>
      </c>
      <c r="BF39" s="173">
        <v>15.439485635102045</v>
      </c>
      <c r="BG39" s="173">
        <v>-19.482291265715318</v>
      </c>
      <c r="BH39" s="173">
        <v>-2.9599451390185578</v>
      </c>
      <c r="BI39" s="173">
        <v>-11.753760060993741</v>
      </c>
      <c r="BJ39" s="173">
        <v>-21.523292140846465</v>
      </c>
      <c r="BK39" s="174">
        <v>-3.6653730064857371</v>
      </c>
    </row>
    <row r="40" spans="1:63" s="169" customFormat="1" ht="15" customHeight="1" x14ac:dyDescent="0.25">
      <c r="A40" s="161"/>
      <c r="B40" s="162" t="s">
        <v>30</v>
      </c>
      <c r="C40" s="162">
        <v>174074.44606741681</v>
      </c>
      <c r="D40" s="162">
        <v>205635.0179489924</v>
      </c>
      <c r="E40" s="162">
        <v>379709.46401640924</v>
      </c>
      <c r="F40" s="162"/>
      <c r="G40" s="162">
        <v>115992.47845696182</v>
      </c>
      <c r="H40" s="162">
        <v>9765.75</v>
      </c>
      <c r="I40" s="162">
        <v>1743.75</v>
      </c>
      <c r="J40" s="162">
        <v>9970.25</v>
      </c>
      <c r="K40" s="162">
        <v>18694.34718211594</v>
      </c>
      <c r="L40" s="162">
        <v>156166.57563907775</v>
      </c>
      <c r="M40" s="162">
        <v>112222.28034451304</v>
      </c>
      <c r="N40" s="162">
        <v>8153.03</v>
      </c>
      <c r="O40" s="163">
        <v>656251.35000000009</v>
      </c>
      <c r="P40" s="180"/>
      <c r="Q40" s="165"/>
      <c r="R40" s="166" t="s">
        <v>30</v>
      </c>
      <c r="S40" s="167">
        <v>-14.883216696397767</v>
      </c>
      <c r="T40" s="167">
        <v>-18.173810115654092</v>
      </c>
      <c r="U40" s="167">
        <v>-16.697420187945681</v>
      </c>
      <c r="V40" s="167"/>
      <c r="W40" s="167">
        <v>3.9160537935637194</v>
      </c>
      <c r="X40" s="167">
        <v>-15.499811378842068</v>
      </c>
      <c r="Y40" s="167">
        <v>-29.753001713383867</v>
      </c>
      <c r="Z40" s="167">
        <v>28.547184355307337</v>
      </c>
      <c r="AA40" s="167">
        <v>-38.296052341234891</v>
      </c>
      <c r="AB40" s="167">
        <v>-4.6099279981868762</v>
      </c>
      <c r="AC40" s="167">
        <v>-1.6573263772676086</v>
      </c>
      <c r="AD40" s="167">
        <v>-69.586411888973146</v>
      </c>
      <c r="AE40" s="168">
        <v>-13.70268263716271</v>
      </c>
      <c r="AG40" s="165"/>
      <c r="AH40" s="167" t="s">
        <v>30</v>
      </c>
      <c r="AI40" s="167">
        <v>2.3029235599039737</v>
      </c>
      <c r="AJ40" s="167">
        <v>-7.9505121211266783</v>
      </c>
      <c r="AK40" s="167">
        <v>-3.2668911575856896</v>
      </c>
      <c r="AL40" s="167">
        <v>-5.750130573365837</v>
      </c>
      <c r="AM40" s="167">
        <v>5.9125999260511151</v>
      </c>
      <c r="AN40" s="167">
        <v>-33.053541398084846</v>
      </c>
      <c r="AO40" s="167">
        <v>-12.899420490863079</v>
      </c>
      <c r="AP40" s="167">
        <v>28.622402626682884</v>
      </c>
      <c r="AQ40" s="167">
        <v>-30.798202247433522</v>
      </c>
      <c r="AR40" s="167">
        <v>-3.2579687464255613</v>
      </c>
      <c r="AS40" s="167">
        <v>-9.7090662237859533</v>
      </c>
      <c r="AT40" s="167">
        <v>-28.519754729391991</v>
      </c>
      <c r="AU40" s="168">
        <v>-5.1385761143257156</v>
      </c>
      <c r="AW40" s="165"/>
      <c r="AX40" s="167" t="s">
        <v>30</v>
      </c>
      <c r="AY40" s="167">
        <v>-2.0543192864533637</v>
      </c>
      <c r="AZ40" s="167">
        <v>-2.3813978420630377</v>
      </c>
      <c r="BA40" s="167">
        <v>-2.2273966311888245</v>
      </c>
      <c r="BB40" s="167"/>
      <c r="BC40" s="167">
        <v>3.4446167466156226</v>
      </c>
      <c r="BD40" s="167">
        <v>-30.930525823573205</v>
      </c>
      <c r="BE40" s="167">
        <v>-0.47698295118875933</v>
      </c>
      <c r="BF40" s="167">
        <v>16.984090745582066</v>
      </c>
      <c r="BG40" s="167">
        <v>-24.064440312556286</v>
      </c>
      <c r="BH40" s="167">
        <v>-3.7902140974921679</v>
      </c>
      <c r="BI40" s="167">
        <v>-11.023526387790085</v>
      </c>
      <c r="BJ40" s="167">
        <v>-27.550297097443902</v>
      </c>
      <c r="BK40" s="168">
        <v>-4.9384874834572798</v>
      </c>
    </row>
    <row r="41" spans="1:63" s="169" customFormat="1" ht="15" customHeight="1" x14ac:dyDescent="0.25">
      <c r="A41" s="161"/>
      <c r="B41" s="170" t="s">
        <v>31</v>
      </c>
      <c r="C41" s="170">
        <v>187577.770061933</v>
      </c>
      <c r="D41" s="170">
        <v>218183.63664343668</v>
      </c>
      <c r="E41" s="170">
        <v>405761.40670536971</v>
      </c>
      <c r="F41" s="170"/>
      <c r="G41" s="170">
        <v>122656.85562630411</v>
      </c>
      <c r="H41" s="170">
        <v>7806.2</v>
      </c>
      <c r="I41" s="170">
        <v>1945.25</v>
      </c>
      <c r="J41" s="170">
        <v>11371.669999999998</v>
      </c>
      <c r="K41" s="170">
        <v>21633.326507323844</v>
      </c>
      <c r="L41" s="170">
        <v>165413.30213362793</v>
      </c>
      <c r="M41" s="170">
        <v>124137.35116100227</v>
      </c>
      <c r="N41" s="170">
        <v>8361.0499999999993</v>
      </c>
      <c r="O41" s="171">
        <v>703673.11</v>
      </c>
      <c r="P41" s="180"/>
      <c r="Q41" s="165"/>
      <c r="R41" s="172" t="s">
        <v>31</v>
      </c>
      <c r="S41" s="173">
        <v>-5.7295083652132917</v>
      </c>
      <c r="T41" s="173">
        <v>-4.6217061736691534</v>
      </c>
      <c r="U41" s="173">
        <v>-5.1370460196470447</v>
      </c>
      <c r="V41" s="173"/>
      <c r="W41" s="173">
        <v>16.815727925079187</v>
      </c>
      <c r="X41" s="173">
        <v>-30.291232824629589</v>
      </c>
      <c r="Y41" s="173">
        <v>-23.478405491271559</v>
      </c>
      <c r="Z41" s="173">
        <v>72.947572310064629</v>
      </c>
      <c r="AA41" s="173">
        <v>-14.825717719833236</v>
      </c>
      <c r="AB41" s="173">
        <v>9.7525297206323245</v>
      </c>
      <c r="AC41" s="173">
        <v>12.635914263421725</v>
      </c>
      <c r="AD41" s="173">
        <v>-66.15247945168673</v>
      </c>
      <c r="AE41" s="174">
        <v>-1.3582535709270189</v>
      </c>
      <c r="AG41" s="165"/>
      <c r="AH41" s="173" t="s">
        <v>31</v>
      </c>
      <c r="AI41" s="173">
        <v>1.4479043080921201</v>
      </c>
      <c r="AJ41" s="173">
        <v>-7.6067438312250175</v>
      </c>
      <c r="AK41" s="173">
        <v>-3.4627410627930573</v>
      </c>
      <c r="AL41" s="173">
        <v>-4.5636325700878899</v>
      </c>
      <c r="AM41" s="173">
        <v>6.9934673920058827</v>
      </c>
      <c r="AN41" s="173">
        <v>-32.817983289935626</v>
      </c>
      <c r="AO41" s="173">
        <v>-14.076681123173515</v>
      </c>
      <c r="AP41" s="173">
        <v>32.602447568320059</v>
      </c>
      <c r="AQ41" s="173">
        <v>-29.365805892686737</v>
      </c>
      <c r="AR41" s="173">
        <v>-2.0088353182518546</v>
      </c>
      <c r="AS41" s="173">
        <v>-7.5420692306545902</v>
      </c>
      <c r="AT41" s="173">
        <v>-32.544789377423157</v>
      </c>
      <c r="AU41" s="174">
        <v>-4.7545119368496103</v>
      </c>
      <c r="AW41" s="165"/>
      <c r="AX41" s="173" t="s">
        <v>31</v>
      </c>
      <c r="AY41" s="173">
        <v>-1.4506623779356147</v>
      </c>
      <c r="AZ41" s="173">
        <v>-4.069688201458959</v>
      </c>
      <c r="BA41" s="173">
        <v>-2.8525038034348285</v>
      </c>
      <c r="BB41" s="173"/>
      <c r="BC41" s="173">
        <v>5.0886046518015178</v>
      </c>
      <c r="BD41" s="173">
        <v>-32.831358695307884</v>
      </c>
      <c r="BE41" s="173">
        <v>-2.9949610598955161</v>
      </c>
      <c r="BF41" s="173">
        <v>21.624211556451243</v>
      </c>
      <c r="BG41" s="173">
        <v>-25.3640347739791</v>
      </c>
      <c r="BH41" s="173">
        <v>-2.9026039276489826</v>
      </c>
      <c r="BI41" s="173">
        <v>-9.0628870669088144</v>
      </c>
      <c r="BJ41" s="173">
        <v>-30.594068909116942</v>
      </c>
      <c r="BK41" s="174">
        <v>-4.8415365376441599</v>
      </c>
    </row>
    <row r="42" spans="1:63" s="169" customFormat="1" ht="15" customHeight="1" x14ac:dyDescent="0.25">
      <c r="A42" s="161"/>
      <c r="B42" s="162" t="s">
        <v>32</v>
      </c>
      <c r="C42" s="162">
        <v>178119.23426215578</v>
      </c>
      <c r="D42" s="162">
        <v>203500.72858318192</v>
      </c>
      <c r="E42" s="162">
        <v>381619.96284533769</v>
      </c>
      <c r="F42" s="162"/>
      <c r="G42" s="162">
        <v>115030.58816180767</v>
      </c>
      <c r="H42" s="162">
        <v>6925.9500000000007</v>
      </c>
      <c r="I42" s="162">
        <v>1992.5</v>
      </c>
      <c r="J42" s="162">
        <v>8342.4500000000007</v>
      </c>
      <c r="K42" s="162">
        <v>22964.123016115234</v>
      </c>
      <c r="L42" s="162">
        <v>155255.61117792292</v>
      </c>
      <c r="M42" s="162">
        <v>113928.52597673918</v>
      </c>
      <c r="N42" s="162">
        <v>8377.36</v>
      </c>
      <c r="O42" s="163">
        <v>659181.45999999961</v>
      </c>
      <c r="P42" s="180"/>
      <c r="Q42" s="165"/>
      <c r="R42" s="166" t="s">
        <v>32</v>
      </c>
      <c r="S42" s="167">
        <v>-0.81020482071407685</v>
      </c>
      <c r="T42" s="167">
        <v>-21.79380877835608</v>
      </c>
      <c r="U42" s="167">
        <v>-13.2257225629522</v>
      </c>
      <c r="V42" s="167"/>
      <c r="W42" s="167">
        <v>1.8370166613108267</v>
      </c>
      <c r="X42" s="167">
        <v>-24.975073759445579</v>
      </c>
      <c r="Y42" s="167">
        <v>-36.125867642372846</v>
      </c>
      <c r="Z42" s="167">
        <v>34.424817268650912</v>
      </c>
      <c r="AA42" s="167">
        <v>-17.722476787248837</v>
      </c>
      <c r="AB42" s="167">
        <v>-2.6141208428522589</v>
      </c>
      <c r="AC42" s="167">
        <v>11.090483464602556</v>
      </c>
      <c r="AD42" s="167">
        <v>-65.798165793475107</v>
      </c>
      <c r="AE42" s="168">
        <v>-9.2357094441538123</v>
      </c>
      <c r="AG42" s="165"/>
      <c r="AH42" s="167" t="s">
        <v>32</v>
      </c>
      <c r="AI42" s="167">
        <v>1.2499907617449395</v>
      </c>
      <c r="AJ42" s="167">
        <v>-9.098115727132722</v>
      </c>
      <c r="AK42" s="167">
        <v>-4.4117759865666244</v>
      </c>
      <c r="AL42" s="167">
        <v>-4.600176835665053</v>
      </c>
      <c r="AM42" s="167">
        <v>6.4965533859182614</v>
      </c>
      <c r="AN42" s="167">
        <v>-32.302850053144013</v>
      </c>
      <c r="AO42" s="167">
        <v>-16.725866122314386</v>
      </c>
      <c r="AP42" s="167">
        <v>32.744827441188534</v>
      </c>
      <c r="AQ42" s="167">
        <v>-28.321319008781501</v>
      </c>
      <c r="AR42" s="167">
        <v>-2.0646390946455</v>
      </c>
      <c r="AS42" s="167">
        <v>-5.9998083487123637</v>
      </c>
      <c r="AT42" s="167">
        <v>-35.733294571595692</v>
      </c>
      <c r="AU42" s="168">
        <v>-5.1745641144271701</v>
      </c>
      <c r="AW42" s="165"/>
      <c r="AX42" s="167" t="s">
        <v>32</v>
      </c>
      <c r="AY42" s="167">
        <v>-2.8237211060371692E-2</v>
      </c>
      <c r="AZ42" s="167">
        <v>-8.5447129390910135</v>
      </c>
      <c r="BA42" s="167">
        <v>-4.6709935288095465</v>
      </c>
      <c r="BB42" s="167"/>
      <c r="BC42" s="167">
        <v>6.2074116923692912</v>
      </c>
      <c r="BD42" s="167">
        <v>-32.035886128439699</v>
      </c>
      <c r="BE42" s="167">
        <v>-10.268427321981989</v>
      </c>
      <c r="BF42" s="167">
        <v>25.781213782843437</v>
      </c>
      <c r="BG42" s="167">
        <v>-26.505569950736657</v>
      </c>
      <c r="BH42" s="167">
        <v>-2.1705113397076303</v>
      </c>
      <c r="BI42" s="167">
        <v>-6.7176355561850443</v>
      </c>
      <c r="BJ42" s="167">
        <v>-34.523112950529949</v>
      </c>
      <c r="BK42" s="168">
        <v>-5.4514737198993117</v>
      </c>
    </row>
    <row r="43" spans="1:63" s="169" customFormat="1" ht="15" customHeight="1" x14ac:dyDescent="0.25">
      <c r="A43" s="161"/>
      <c r="B43" s="170" t="s">
        <v>33</v>
      </c>
      <c r="C43" s="170">
        <v>151244.78370999673</v>
      </c>
      <c r="D43" s="170">
        <v>209379.03088399983</v>
      </c>
      <c r="E43" s="170">
        <v>360623.81459399656</v>
      </c>
      <c r="F43" s="170"/>
      <c r="G43" s="170">
        <v>116506.41962991492</v>
      </c>
      <c r="H43" s="170">
        <v>8637.2000000000007</v>
      </c>
      <c r="I43" s="170">
        <v>2316.25</v>
      </c>
      <c r="J43" s="170">
        <v>7323.7</v>
      </c>
      <c r="K43" s="170">
        <v>22557.424937623313</v>
      </c>
      <c r="L43" s="170">
        <v>157340.99456753823</v>
      </c>
      <c r="M43" s="170">
        <v>98625.279838465154</v>
      </c>
      <c r="N43" s="170">
        <v>11728.660000000002</v>
      </c>
      <c r="O43" s="171">
        <v>628318.74900000007</v>
      </c>
      <c r="P43" s="180"/>
      <c r="Q43" s="165"/>
      <c r="R43" s="172" t="s">
        <v>33</v>
      </c>
      <c r="S43" s="173">
        <v>-4.0808320601667276</v>
      </c>
      <c r="T43" s="173">
        <v>6.1337022462214463</v>
      </c>
      <c r="U43" s="173">
        <v>1.5962021787014891</v>
      </c>
      <c r="V43" s="173"/>
      <c r="W43" s="173">
        <v>-0.69127392912822927</v>
      </c>
      <c r="X43" s="173">
        <v>-18.247580387242692</v>
      </c>
      <c r="Y43" s="173">
        <v>-43.765078359040452</v>
      </c>
      <c r="Z43" s="173">
        <v>53.503925959214627</v>
      </c>
      <c r="AA43" s="173">
        <v>-22.155539058841399</v>
      </c>
      <c r="AB43" s="173">
        <v>-5.0732681777656978</v>
      </c>
      <c r="AC43" s="173">
        <v>-8.4987961898719391</v>
      </c>
      <c r="AD43" s="173">
        <v>-50.428613317334822</v>
      </c>
      <c r="AE43" s="174">
        <v>-3.6548227506726647</v>
      </c>
      <c r="AG43" s="165"/>
      <c r="AH43" s="173" t="s">
        <v>33</v>
      </c>
      <c r="AI43" s="173">
        <v>0.86905067100350664</v>
      </c>
      <c r="AJ43" s="173">
        <v>-7.9737753539810541</v>
      </c>
      <c r="AK43" s="173">
        <v>-3.9746951805028203</v>
      </c>
      <c r="AL43" s="173">
        <v>-4.9338115902022679</v>
      </c>
      <c r="AM43" s="173">
        <v>5.8425875489682539</v>
      </c>
      <c r="AN43" s="173">
        <v>-31.320190120187092</v>
      </c>
      <c r="AO43" s="173">
        <v>-20.42814790262166</v>
      </c>
      <c r="AP43" s="173">
        <v>33.921039740781964</v>
      </c>
      <c r="AQ43" s="173">
        <v>-27.795988438895478</v>
      </c>
      <c r="AR43" s="173">
        <v>-2.3278002158574793</v>
      </c>
      <c r="AS43" s="173">
        <v>-6.1998074941419929</v>
      </c>
      <c r="AT43" s="173">
        <v>-36.979014095800991</v>
      </c>
      <c r="AU43" s="174">
        <v>-5.056575363981878</v>
      </c>
      <c r="AW43" s="165"/>
      <c r="AX43" s="173" t="s">
        <v>33</v>
      </c>
      <c r="AY43" s="173">
        <v>0.86905067100350664</v>
      </c>
      <c r="AZ43" s="173">
        <v>-7.9737753539810541</v>
      </c>
      <c r="BA43" s="173">
        <v>-3.9746951805028203</v>
      </c>
      <c r="BB43" s="173"/>
      <c r="BC43" s="173">
        <v>5.8425875489682539</v>
      </c>
      <c r="BD43" s="173">
        <v>-31.320190120187092</v>
      </c>
      <c r="BE43" s="173">
        <v>-20.42814790262166</v>
      </c>
      <c r="BF43" s="173">
        <v>33.921039740781964</v>
      </c>
      <c r="BG43" s="173">
        <v>-27.795988438895478</v>
      </c>
      <c r="BH43" s="173">
        <v>-2.3278002158574793</v>
      </c>
      <c r="BI43" s="173">
        <v>-6.1998074941419929</v>
      </c>
      <c r="BJ43" s="173">
        <v>-36.979014095800991</v>
      </c>
      <c r="BK43" s="174">
        <v>-5.056575363981878</v>
      </c>
    </row>
    <row r="44" spans="1:63" s="169" customFormat="1" ht="15" customHeight="1" x14ac:dyDescent="0.25">
      <c r="A44" s="161">
        <v>2025</v>
      </c>
      <c r="B44" s="162" t="s">
        <v>21</v>
      </c>
      <c r="C44" s="162">
        <v>127149.2</v>
      </c>
      <c r="D44" s="162">
        <v>161209.62</v>
      </c>
      <c r="E44" s="162">
        <v>288358.82</v>
      </c>
      <c r="F44" s="162"/>
      <c r="G44" s="162">
        <v>96418.819999999992</v>
      </c>
      <c r="H44" s="162">
        <v>5959.3</v>
      </c>
      <c r="I44" s="162">
        <v>1564.75</v>
      </c>
      <c r="J44" s="162">
        <v>7356.05</v>
      </c>
      <c r="K44" s="162">
        <v>16951.599999999999</v>
      </c>
      <c r="L44" s="162">
        <v>128250.51999999999</v>
      </c>
      <c r="M44" s="162">
        <v>80304.549999999988</v>
      </c>
      <c r="N44" s="162">
        <v>8914.5499999999993</v>
      </c>
      <c r="O44" s="163">
        <v>505828.44</v>
      </c>
      <c r="P44" s="180"/>
      <c r="Q44" s="165">
        <v>2025</v>
      </c>
      <c r="R44" s="166" t="s">
        <v>21</v>
      </c>
      <c r="S44" s="167">
        <v>-15.867886320326079</v>
      </c>
      <c r="T44" s="167">
        <v>-4.7004110485200954</v>
      </c>
      <c r="U44" s="167">
        <v>-9.9698177697234485</v>
      </c>
      <c r="V44" s="167"/>
      <c r="W44" s="167">
        <v>4.8985674515049169</v>
      </c>
      <c r="X44" s="167">
        <v>-21.653103348540029</v>
      </c>
      <c r="Y44" s="167">
        <v>-21.733149931224204</v>
      </c>
      <c r="Z44" s="167">
        <v>19.117635152094195</v>
      </c>
      <c r="AA44" s="167">
        <v>-24.493844719972003</v>
      </c>
      <c r="AB44" s="167">
        <v>-1.457834901751923</v>
      </c>
      <c r="AC44" s="167">
        <v>0.23651608951765013</v>
      </c>
      <c r="AD44" s="167">
        <v>-58.654681036155026</v>
      </c>
      <c r="AE44" s="168">
        <v>-8.3835678486133389</v>
      </c>
      <c r="AG44" s="165">
        <v>2025</v>
      </c>
      <c r="AH44" s="167" t="s">
        <v>21</v>
      </c>
      <c r="AI44" s="167">
        <v>-15.867886320326079</v>
      </c>
      <c r="AJ44" s="167">
        <v>-4.7004110485200954</v>
      </c>
      <c r="AK44" s="167">
        <v>-9.9698177697234485</v>
      </c>
      <c r="AL44" s="167">
        <v>-2.7378729841168479</v>
      </c>
      <c r="AM44" s="167">
        <v>4.8985674515049169</v>
      </c>
      <c r="AN44" s="167">
        <v>-21.653103348540029</v>
      </c>
      <c r="AO44" s="167">
        <v>-21.733149931224204</v>
      </c>
      <c r="AP44" s="167">
        <v>19.117635152094195</v>
      </c>
      <c r="AQ44" s="167">
        <v>-24.493844719972003</v>
      </c>
      <c r="AR44" s="167">
        <v>-1.457834901751923</v>
      </c>
      <c r="AS44" s="167">
        <v>0.23651608951765013</v>
      </c>
      <c r="AT44" s="167">
        <v>-58.654681036155026</v>
      </c>
      <c r="AU44" s="168">
        <v>-8.3835678486133389</v>
      </c>
      <c r="AW44" s="165">
        <v>2025</v>
      </c>
      <c r="AX44" s="166" t="s">
        <v>21</v>
      </c>
      <c r="AY44" s="167">
        <v>2.9754564787438653E-2</v>
      </c>
      <c r="AZ44" s="167">
        <v>-8.3456028994176563</v>
      </c>
      <c r="BA44" s="167">
        <v>-4.5647515977929629</v>
      </c>
      <c r="BB44" s="167"/>
      <c r="BC44" s="167">
        <v>6.2687475625730258</v>
      </c>
      <c r="BD44" s="167">
        <v>-30.121726021974695</v>
      </c>
      <c r="BE44" s="167">
        <v>-21.886532736598781</v>
      </c>
      <c r="BF44" s="167">
        <v>36.985683764244584</v>
      </c>
      <c r="BG44" s="167">
        <v>-29.0925479653976</v>
      </c>
      <c r="BH44" s="167">
        <v>-1.991635986875167</v>
      </c>
      <c r="BI44" s="167">
        <v>-4.8476416688439059</v>
      </c>
      <c r="BJ44" s="167">
        <v>-42.608194847717975</v>
      </c>
      <c r="BK44" s="168">
        <v>-5.3221398192435885</v>
      </c>
    </row>
    <row r="45" spans="1:63" s="169" customFormat="1" ht="15" customHeight="1" x14ac:dyDescent="0.25">
      <c r="A45" s="161"/>
      <c r="B45" s="170" t="s">
        <v>23</v>
      </c>
      <c r="C45" s="170">
        <v>158431.01</v>
      </c>
      <c r="D45" s="170">
        <v>218861.68</v>
      </c>
      <c r="E45" s="170">
        <v>377292.69</v>
      </c>
      <c r="F45" s="170"/>
      <c r="G45" s="170">
        <v>112328.23999999992</v>
      </c>
      <c r="H45" s="170">
        <v>8112.45</v>
      </c>
      <c r="I45" s="170">
        <v>2699.5</v>
      </c>
      <c r="J45" s="170">
        <v>7335.25</v>
      </c>
      <c r="K45" s="170">
        <v>18709.490000000002</v>
      </c>
      <c r="L45" s="170">
        <v>149184.92999999991</v>
      </c>
      <c r="M45" s="170">
        <v>91915.85</v>
      </c>
      <c r="N45" s="170">
        <v>9295.23</v>
      </c>
      <c r="O45" s="171">
        <v>627688.69999999984</v>
      </c>
      <c r="P45" s="180"/>
      <c r="Q45" s="165"/>
      <c r="R45" s="173" t="s">
        <v>23</v>
      </c>
      <c r="S45" s="173">
        <v>-26.282113257920912</v>
      </c>
      <c r="T45" s="173">
        <v>1.9002266896947617E-2</v>
      </c>
      <c r="U45" s="173">
        <v>-13.013164370855279</v>
      </c>
      <c r="V45" s="173"/>
      <c r="W45" s="173">
        <v>7.3402958455198473</v>
      </c>
      <c r="X45" s="173">
        <v>27.906338450635886</v>
      </c>
      <c r="Y45" s="173">
        <v>46.811692726036711</v>
      </c>
      <c r="Z45" s="173">
        <v>-4.4181223617886189</v>
      </c>
      <c r="AA45" s="173">
        <v>-5.4446153559397317</v>
      </c>
      <c r="AB45" s="173">
        <v>6.3409866407962312</v>
      </c>
      <c r="AC45" s="173">
        <v>-2.1622600437945323</v>
      </c>
      <c r="AD45" s="173">
        <v>-66.477596831906496</v>
      </c>
      <c r="AE45" s="174">
        <v>-9.7759839695151385</v>
      </c>
      <c r="AG45" s="165"/>
      <c r="AH45" s="173" t="s">
        <v>23</v>
      </c>
      <c r="AI45" s="173">
        <v>-21.982359629653715</v>
      </c>
      <c r="AJ45" s="173">
        <v>-2.0386761839577332</v>
      </c>
      <c r="AK45" s="173">
        <v>-11.720428434124102</v>
      </c>
      <c r="AL45" s="173">
        <v>2.2505518086421148</v>
      </c>
      <c r="AM45" s="173">
        <v>6.19850217215334</v>
      </c>
      <c r="AN45" s="173">
        <v>0.88149163786832219</v>
      </c>
      <c r="AO45" s="173">
        <v>11.106044815007806</v>
      </c>
      <c r="AP45" s="173">
        <v>6.0762031195929325</v>
      </c>
      <c r="AQ45" s="173">
        <v>-15.56992496530512</v>
      </c>
      <c r="AR45" s="173">
        <v>2.5878031799707628</v>
      </c>
      <c r="AS45" s="173">
        <v>-1.0581834718929883</v>
      </c>
      <c r="AT45" s="173">
        <v>-63.055547464576925</v>
      </c>
      <c r="AU45" s="174">
        <v>-9.159887838012807</v>
      </c>
      <c r="AW45" s="165"/>
      <c r="AX45" s="173" t="s">
        <v>23</v>
      </c>
      <c r="AY45" s="173">
        <v>-3.5207671901168283</v>
      </c>
      <c r="AZ45" s="173">
        <v>-8.4922493903617493</v>
      </c>
      <c r="BA45" s="173">
        <v>-6.2374857908042856</v>
      </c>
      <c r="BB45" s="173"/>
      <c r="BC45" s="173">
        <v>6.4336697218412127</v>
      </c>
      <c r="BD45" s="173">
        <v>-24.561097213425839</v>
      </c>
      <c r="BE45" s="173">
        <v>-17.636010571290456</v>
      </c>
      <c r="BF45" s="173">
        <v>39.30780245874962</v>
      </c>
      <c r="BG45" s="173">
        <v>-28.321256895675646</v>
      </c>
      <c r="BH45" s="173">
        <v>-0.96938292909824497</v>
      </c>
      <c r="BI45" s="173">
        <v>-3.2460631780526796</v>
      </c>
      <c r="BJ45" s="173">
        <v>-50.176699876578645</v>
      </c>
      <c r="BK45" s="174">
        <v>-6.1166570979518582</v>
      </c>
    </row>
    <row r="46" spans="1:63" s="169" customFormat="1" ht="15" customHeight="1" x14ac:dyDescent="0.25">
      <c r="A46" s="161"/>
      <c r="B46" s="162" t="s">
        <v>24</v>
      </c>
      <c r="C46" s="162">
        <v>165303.76999999999</v>
      </c>
      <c r="D46" s="162">
        <v>229532.38</v>
      </c>
      <c r="E46" s="162">
        <v>394836.15</v>
      </c>
      <c r="F46" s="162"/>
      <c r="G46" s="162">
        <v>120550.29999999989</v>
      </c>
      <c r="H46" s="162">
        <v>8563.27</v>
      </c>
      <c r="I46" s="162">
        <v>1872.76</v>
      </c>
      <c r="J46" s="162">
        <v>5568.35</v>
      </c>
      <c r="K46" s="162">
        <v>18998.099999999999</v>
      </c>
      <c r="L46" s="162">
        <v>155552.77999999988</v>
      </c>
      <c r="M46" s="162">
        <v>89133.93</v>
      </c>
      <c r="N46" s="162">
        <v>8895.07</v>
      </c>
      <c r="O46" s="163">
        <v>648417.92999999982</v>
      </c>
      <c r="P46" s="180"/>
      <c r="Q46" s="165"/>
      <c r="R46" s="166" t="s">
        <v>24</v>
      </c>
      <c r="S46" s="167">
        <v>-14.03744974822861</v>
      </c>
      <c r="T46" s="167">
        <v>14.348339038834055</v>
      </c>
      <c r="U46" s="167">
        <v>0.45998905410102964</v>
      </c>
      <c r="V46" s="167"/>
      <c r="W46" s="167">
        <v>17.388402135592656</v>
      </c>
      <c r="X46" s="167">
        <v>28.453917632754809</v>
      </c>
      <c r="Y46" s="167">
        <v>24.353253652058427</v>
      </c>
      <c r="Z46" s="167">
        <v>-39.73973269844705</v>
      </c>
      <c r="AA46" s="167">
        <v>-4.9178650320676667</v>
      </c>
      <c r="AB46" s="167">
        <v>11.039986926270728</v>
      </c>
      <c r="AC46" s="167">
        <v>-0.858995402220458</v>
      </c>
      <c r="AD46" s="167">
        <v>-62.557457417238787</v>
      </c>
      <c r="AE46" s="168">
        <v>0.25351594230468777</v>
      </c>
      <c r="AG46" s="165"/>
      <c r="AH46" s="167" t="s">
        <v>24</v>
      </c>
      <c r="AI46" s="167">
        <v>-19.246074955519944</v>
      </c>
      <c r="AJ46" s="167">
        <v>3.5487423607210928</v>
      </c>
      <c r="AK46" s="167">
        <v>-7.5469157206638897</v>
      </c>
      <c r="AL46" s="167">
        <v>5.5549677036065077</v>
      </c>
      <c r="AM46" s="167">
        <v>10.038451831406618</v>
      </c>
      <c r="AN46" s="167">
        <v>9.7976869171905463</v>
      </c>
      <c r="AO46" s="167">
        <v>14.839258982035929</v>
      </c>
      <c r="AP46" s="167">
        <v>-12.258893459405414</v>
      </c>
      <c r="AQ46" s="167">
        <v>-12.149124453886216</v>
      </c>
      <c r="AR46" s="167">
        <v>5.4720239085750393</v>
      </c>
      <c r="AS46" s="167">
        <v>-0.99034111494769661</v>
      </c>
      <c r="AT46" s="167">
        <v>-62.893555213875544</v>
      </c>
      <c r="AU46" s="168">
        <v>-5.9463312164070459</v>
      </c>
      <c r="AW46" s="165"/>
      <c r="AX46" s="166" t="s">
        <v>24</v>
      </c>
      <c r="AY46" s="167">
        <v>-4.3415407340687153</v>
      </c>
      <c r="AZ46" s="167">
        <v>-6.416013933601576</v>
      </c>
      <c r="BA46" s="167">
        <v>-5.4717450958354021</v>
      </c>
      <c r="BB46" s="167"/>
      <c r="BC46" s="167">
        <v>8.3714421919892601</v>
      </c>
      <c r="BD46" s="167">
        <v>-18.074401299100487</v>
      </c>
      <c r="BE46" s="167">
        <v>-12.568563105707113</v>
      </c>
      <c r="BF46" s="167">
        <v>32.518411152439114</v>
      </c>
      <c r="BG46" s="167">
        <v>-26.115962084403961</v>
      </c>
      <c r="BH46" s="167">
        <v>1.2811156091940603</v>
      </c>
      <c r="BI46" s="167">
        <v>-0.52524086755364863</v>
      </c>
      <c r="BJ46" s="167">
        <v>-54.239084197062127</v>
      </c>
      <c r="BK46" s="168">
        <v>-4.8777803483871338</v>
      </c>
    </row>
    <row r="47" spans="1:63" s="169" customFormat="1" ht="15" customHeight="1" x14ac:dyDescent="0.25">
      <c r="A47" s="161"/>
      <c r="B47" s="172" t="s">
        <v>25</v>
      </c>
      <c r="C47" s="170">
        <v>162276.43000000002</v>
      </c>
      <c r="D47" s="170">
        <v>206613.03</v>
      </c>
      <c r="E47" s="170">
        <v>368889.46</v>
      </c>
      <c r="F47" s="170"/>
      <c r="G47" s="170">
        <v>105580.86</v>
      </c>
      <c r="H47" s="170">
        <v>8774.75</v>
      </c>
      <c r="I47" s="170">
        <v>1724.75</v>
      </c>
      <c r="J47" s="170">
        <v>6523.9</v>
      </c>
      <c r="K47" s="170">
        <v>19083.29</v>
      </c>
      <c r="L47" s="170">
        <v>141687.54999999999</v>
      </c>
      <c r="M47" s="170">
        <v>94124.02</v>
      </c>
      <c r="N47" s="170">
        <v>10312.599999999999</v>
      </c>
      <c r="O47" s="171">
        <v>615013.62999999989</v>
      </c>
      <c r="P47" s="180"/>
      <c r="Q47" s="165"/>
      <c r="R47" s="172" t="s">
        <v>25</v>
      </c>
      <c r="S47" s="173">
        <v>-19.946090186932324</v>
      </c>
      <c r="T47" s="173">
        <v>-2.9377239875506405</v>
      </c>
      <c r="U47" s="173">
        <v>-11.234047277111927</v>
      </c>
      <c r="V47" s="173"/>
      <c r="W47" s="173">
        <v>-9.5907173955434075</v>
      </c>
      <c r="X47" s="173">
        <v>0.61286734775779905</v>
      </c>
      <c r="Y47" s="173">
        <v>-21.691259931895573</v>
      </c>
      <c r="Z47" s="173">
        <v>-26.659681767389372</v>
      </c>
      <c r="AA47" s="173">
        <v>-17.198942523409883</v>
      </c>
      <c r="AB47" s="173">
        <v>-11.249660285386227</v>
      </c>
      <c r="AC47" s="173">
        <v>-12.759629859614321</v>
      </c>
      <c r="AD47" s="173">
        <v>-42.377762418205158</v>
      </c>
      <c r="AE47" s="174">
        <v>-12.267505482945424</v>
      </c>
      <c r="AG47" s="165"/>
      <c r="AH47" s="173" t="s">
        <v>25</v>
      </c>
      <c r="AI47" s="173">
        <v>-19.432526517479218</v>
      </c>
      <c r="AJ47" s="173">
        <v>1.8262017569718552</v>
      </c>
      <c r="AK47" s="173">
        <v>-8.5274938739303536</v>
      </c>
      <c r="AL47" s="173">
        <v>0.64264282351147983</v>
      </c>
      <c r="AM47" s="173">
        <v>4.5285801466111764</v>
      </c>
      <c r="AN47" s="173">
        <v>7.0671788848915043</v>
      </c>
      <c r="AO47" s="173">
        <v>4.1775657589611086</v>
      </c>
      <c r="AP47" s="173">
        <v>-16.263830756172823</v>
      </c>
      <c r="AQ47" s="173">
        <v>-13.514086998394802</v>
      </c>
      <c r="AR47" s="173">
        <v>0.78997313312076756</v>
      </c>
      <c r="AS47" s="173">
        <v>-4.4050598378308479</v>
      </c>
      <c r="AT47" s="173">
        <v>-58.856204016162984</v>
      </c>
      <c r="AU47" s="174">
        <v>-7.653528044254017</v>
      </c>
      <c r="AW47" s="165"/>
      <c r="AX47" s="173" t="s">
        <v>25</v>
      </c>
      <c r="AY47" s="173">
        <v>-7.7533796008569169</v>
      </c>
      <c r="AZ47" s="173">
        <v>-7.2669356348170453</v>
      </c>
      <c r="BA47" s="173">
        <v>-7.4896171504168194</v>
      </c>
      <c r="BB47" s="173"/>
      <c r="BC47" s="173">
        <v>6.2704033352326576</v>
      </c>
      <c r="BD47" s="173">
        <v>-14.822202236537777</v>
      </c>
      <c r="BE47" s="173">
        <v>-15.000844986423587</v>
      </c>
      <c r="BF47" s="173">
        <v>26.928333922169983</v>
      </c>
      <c r="BG47" s="173">
        <v>-26.050912382087461</v>
      </c>
      <c r="BH47" s="173">
        <v>-3.727810735449566E-2</v>
      </c>
      <c r="BI47" s="173">
        <v>-1.8081077916476005</v>
      </c>
      <c r="BJ47" s="173">
        <v>-56.793282739865525</v>
      </c>
      <c r="BK47" s="174">
        <v>-6.639329585507781</v>
      </c>
    </row>
    <row r="48" spans="1:63" s="169" customFormat="1" ht="15" customHeight="1" x14ac:dyDescent="0.25">
      <c r="A48" s="161"/>
      <c r="B48" s="162" t="s">
        <v>26</v>
      </c>
      <c r="C48" s="162">
        <v>173444.75</v>
      </c>
      <c r="D48" s="162">
        <v>227774.66</v>
      </c>
      <c r="E48" s="162">
        <v>401219.41000000003</v>
      </c>
      <c r="F48" s="162"/>
      <c r="G48" s="162">
        <v>128758.93999999987</v>
      </c>
      <c r="H48" s="162">
        <v>6507.55</v>
      </c>
      <c r="I48" s="162">
        <v>2392.25</v>
      </c>
      <c r="J48" s="162">
        <v>5814.25</v>
      </c>
      <c r="K48" s="162">
        <v>19640.73</v>
      </c>
      <c r="L48" s="162">
        <v>163113.71999999988</v>
      </c>
      <c r="M48" s="162">
        <v>98695.92</v>
      </c>
      <c r="N48" s="162">
        <v>10360.83</v>
      </c>
      <c r="O48" s="163">
        <v>673389.87999999989</v>
      </c>
      <c r="P48" s="180"/>
      <c r="Q48" s="165"/>
      <c r="R48" s="167" t="s">
        <v>26</v>
      </c>
      <c r="S48" s="167">
        <v>-14.526322223930151</v>
      </c>
      <c r="T48" s="167">
        <v>6.207793679030928</v>
      </c>
      <c r="U48" s="167">
        <v>-3.8726432129484181</v>
      </c>
      <c r="V48" s="167"/>
      <c r="W48" s="167">
        <v>8.5077887462250885</v>
      </c>
      <c r="X48" s="167">
        <v>-46.571444288176181</v>
      </c>
      <c r="Y48" s="167">
        <v>-17.48443509304451</v>
      </c>
      <c r="Z48" s="167">
        <v>-34.348994501089607</v>
      </c>
      <c r="AA48" s="167">
        <v>-1.0424005034308692</v>
      </c>
      <c r="AB48" s="167">
        <v>0.41085732768435435</v>
      </c>
      <c r="AC48" s="167">
        <v>-4.9704634620880768</v>
      </c>
      <c r="AD48" s="167">
        <v>2.5243104654488064</v>
      </c>
      <c r="AE48" s="168">
        <v>-2.9408569569022376</v>
      </c>
      <c r="AG48" s="165"/>
      <c r="AH48" s="167" t="s">
        <v>26</v>
      </c>
      <c r="AI48" s="167">
        <v>-18.399743402304779</v>
      </c>
      <c r="AJ48" s="167">
        <v>2.75104963748214</v>
      </c>
      <c r="AK48" s="167">
        <v>-7.546259991812704</v>
      </c>
      <c r="AL48" s="167">
        <v>0.89727630812312498</v>
      </c>
      <c r="AM48" s="167">
        <v>5.4116646009571241</v>
      </c>
      <c r="AN48" s="167">
        <v>-8.6690926017925989</v>
      </c>
      <c r="AO48" s="167">
        <v>-1.8346392996127463</v>
      </c>
      <c r="AP48" s="167">
        <v>-20.185476838788077</v>
      </c>
      <c r="AQ48" s="167">
        <v>-11.15915962103108</v>
      </c>
      <c r="AR48" s="167">
        <v>0.70591026625015729</v>
      </c>
      <c r="AS48" s="167">
        <v>-4.5284982718775098</v>
      </c>
      <c r="AT48" s="167">
        <v>-52.717639027213693</v>
      </c>
      <c r="AU48" s="168">
        <v>-6.6595405338648987</v>
      </c>
      <c r="AW48" s="165"/>
      <c r="AX48" s="167" t="s">
        <v>26</v>
      </c>
      <c r="AY48" s="167">
        <v>-9.590396480071945</v>
      </c>
      <c r="AZ48" s="167">
        <v>-5.9224830698538398</v>
      </c>
      <c r="BA48" s="167">
        <v>-7.6150916752064006</v>
      </c>
      <c r="BB48" s="167"/>
      <c r="BC48" s="167">
        <v>6.8488247724331757</v>
      </c>
      <c r="BD48" s="167">
        <v>-18.066086244704636</v>
      </c>
      <c r="BE48" s="167">
        <v>-20.474293657705388</v>
      </c>
      <c r="BF48" s="167">
        <v>22.129908892322931</v>
      </c>
      <c r="BG48" s="167">
        <v>-23.436093167181994</v>
      </c>
      <c r="BH48" s="167">
        <v>0.45965282038555699</v>
      </c>
      <c r="BI48" s="167">
        <v>-0.82150141286602718</v>
      </c>
      <c r="BJ48" s="167">
        <v>-54.787328928810439</v>
      </c>
      <c r="BK48" s="168">
        <v>-6.3313634990014975</v>
      </c>
    </row>
    <row r="49" spans="1:63" s="169" customFormat="1" ht="15" customHeight="1" x14ac:dyDescent="0.25">
      <c r="A49" s="161"/>
      <c r="B49" s="172" t="s">
        <v>27</v>
      </c>
      <c r="C49" s="170">
        <v>149158.1</v>
      </c>
      <c r="D49" s="170">
        <v>189445.94999999998</v>
      </c>
      <c r="E49" s="170">
        <v>338604.05</v>
      </c>
      <c r="F49" s="170"/>
      <c r="G49" s="170">
        <v>114683.7199999999</v>
      </c>
      <c r="H49" s="170">
        <v>6953.3</v>
      </c>
      <c r="I49" s="170">
        <v>2065.75</v>
      </c>
      <c r="J49" s="170">
        <v>6510.5</v>
      </c>
      <c r="K49" s="170">
        <v>21862.55</v>
      </c>
      <c r="L49" s="170">
        <v>152075.81999999989</v>
      </c>
      <c r="M49" s="170">
        <v>98978.499999999985</v>
      </c>
      <c r="N49" s="170">
        <v>8851.8499999999985</v>
      </c>
      <c r="O49" s="171">
        <v>598510.21999999986</v>
      </c>
      <c r="P49" s="180"/>
      <c r="Q49" s="220"/>
      <c r="R49" s="172" t="s">
        <v>27</v>
      </c>
      <c r="S49" s="173">
        <v>-16.617267341058124</v>
      </c>
      <c r="T49" s="173">
        <v>-0.48169937272004404</v>
      </c>
      <c r="U49" s="173">
        <v>-8.2986696996403992</v>
      </c>
      <c r="V49" s="172"/>
      <c r="W49" s="173">
        <v>4.5780141409903479</v>
      </c>
      <c r="X49" s="173">
        <v>-12.494179534614474</v>
      </c>
      <c r="Y49" s="173">
        <v>80.572552447552425</v>
      </c>
      <c r="Z49" s="173">
        <v>-15.860553778553196</v>
      </c>
      <c r="AA49" s="173">
        <v>9.2042813971671791</v>
      </c>
      <c r="AB49" s="173">
        <v>3.7982033259428505</v>
      </c>
      <c r="AC49" s="173">
        <v>-7.4480057123138437</v>
      </c>
      <c r="AD49" s="173">
        <v>-26.460533344631969</v>
      </c>
      <c r="AE49" s="174">
        <v>-5.7075438569017933</v>
      </c>
      <c r="AG49" s="165"/>
      <c r="AH49" s="173" t="s">
        <v>27</v>
      </c>
      <c r="AI49" s="173">
        <v>-18.120744612624335</v>
      </c>
      <c r="AJ49" s="173">
        <v>2.2409416577170447</v>
      </c>
      <c r="AK49" s="173">
        <v>-7.6645205159704801</v>
      </c>
      <c r="AL49" s="173">
        <v>1.4484472545573794</v>
      </c>
      <c r="AM49" s="173">
        <v>5.2697869682022116</v>
      </c>
      <c r="AN49" s="173">
        <v>-9.2835886963341352</v>
      </c>
      <c r="AO49" s="173">
        <v>6.2996725526655268</v>
      </c>
      <c r="AP49" s="173">
        <v>-19.496605149475897</v>
      </c>
      <c r="AQ49" s="173">
        <v>-7.9012339431167646</v>
      </c>
      <c r="AR49" s="173">
        <v>1.2212556797192917</v>
      </c>
      <c r="AS49" s="173">
        <v>-5.0643552439696577</v>
      </c>
      <c r="AT49" s="173">
        <v>-49.922826564658919</v>
      </c>
      <c r="AU49" s="174">
        <v>-6.5055528245191425</v>
      </c>
      <c r="AW49" s="165"/>
      <c r="AX49" s="173" t="s">
        <v>27</v>
      </c>
      <c r="AY49" s="173">
        <v>-10.834066014194846</v>
      </c>
      <c r="AZ49" s="173">
        <v>-4.5339994178435887</v>
      </c>
      <c r="BA49" s="173">
        <v>-7.4635781191216637</v>
      </c>
      <c r="BB49" s="173"/>
      <c r="BC49" s="173">
        <v>6.9602825065153979</v>
      </c>
      <c r="BD49" s="173">
        <v>-17.149305111559528</v>
      </c>
      <c r="BE49" s="173">
        <v>-13.668085826707184</v>
      </c>
      <c r="BF49" s="173">
        <v>18.493644093641379</v>
      </c>
      <c r="BG49" s="173">
        <v>-20.1121200844497</v>
      </c>
      <c r="BH49" s="173">
        <v>1.2713902127574812</v>
      </c>
      <c r="BI49" s="173">
        <v>-0.73573668227332689</v>
      </c>
      <c r="BJ49" s="173">
        <v>-53.692837978602327</v>
      </c>
      <c r="BK49" s="174">
        <v>-5.941234871761452</v>
      </c>
    </row>
    <row r="50" spans="1:63" s="169" customFormat="1" ht="15" customHeight="1" x14ac:dyDescent="0.25">
      <c r="A50" s="161"/>
      <c r="B50" s="162" t="s">
        <v>28</v>
      </c>
      <c r="C50" s="162">
        <v>172192.10000000003</v>
      </c>
      <c r="D50" s="162">
        <v>239617.22</v>
      </c>
      <c r="E50" s="162">
        <v>411809.32000000007</v>
      </c>
      <c r="F50" s="162"/>
      <c r="G50" s="162">
        <v>133469.11999999991</v>
      </c>
      <c r="H50" s="162">
        <v>7707.7</v>
      </c>
      <c r="I50" s="162">
        <v>1625.5</v>
      </c>
      <c r="J50" s="162">
        <v>6267.2</v>
      </c>
      <c r="K50" s="162">
        <v>24526.02</v>
      </c>
      <c r="L50" s="162">
        <v>173595.53999999992</v>
      </c>
      <c r="M50" s="162">
        <v>117120.25000000001</v>
      </c>
      <c r="N50" s="162">
        <v>10871.05</v>
      </c>
      <c r="O50" s="163">
        <v>713396.15999999992</v>
      </c>
      <c r="P50" s="180"/>
      <c r="Q50" s="165"/>
      <c r="R50" s="166" t="s">
        <v>28</v>
      </c>
      <c r="S50" s="167">
        <v>-9.0527594803972278</v>
      </c>
      <c r="T50" s="167">
        <v>11.966270531604877</v>
      </c>
      <c r="U50" s="167">
        <v>2.0997323931785132</v>
      </c>
      <c r="V50" s="167"/>
      <c r="W50" s="167">
        <v>6.0826812413788218</v>
      </c>
      <c r="X50" s="167">
        <v>-24.763657128354794</v>
      </c>
      <c r="Y50" s="167">
        <v>-46.086235489220563</v>
      </c>
      <c r="Z50" s="167">
        <v>-53.670842096314558</v>
      </c>
      <c r="AA50" s="167">
        <v>49.173531758680497</v>
      </c>
      <c r="AB50" s="167">
        <v>2.6921570740140055</v>
      </c>
      <c r="AC50" s="167">
        <v>3.1768736762061422</v>
      </c>
      <c r="AD50" s="167">
        <v>-20.822881797868035</v>
      </c>
      <c r="AE50" s="168">
        <v>1.9677888110231265</v>
      </c>
      <c r="AG50" s="165"/>
      <c r="AH50" s="167" t="s">
        <v>28</v>
      </c>
      <c r="AI50" s="167">
        <v>-16.831995093774978</v>
      </c>
      <c r="AJ50" s="167">
        <v>3.7062232735491278</v>
      </c>
      <c r="AK50" s="167">
        <v>-6.2337584224424347</v>
      </c>
      <c r="AL50" s="167">
        <v>1.5908906008601491</v>
      </c>
      <c r="AM50" s="167">
        <v>5.4025808054703361</v>
      </c>
      <c r="AN50" s="167">
        <v>-11.939683300932245</v>
      </c>
      <c r="AO50" s="167">
        <v>-4.5149318881315139</v>
      </c>
      <c r="AP50" s="167">
        <v>-26.940080271647332</v>
      </c>
      <c r="AQ50" s="167">
        <v>-1.2730317485347769</v>
      </c>
      <c r="AR50" s="167">
        <v>1.4584758808386766</v>
      </c>
      <c r="AS50" s="167">
        <v>-3.720590369915044</v>
      </c>
      <c r="AT50" s="167">
        <v>-46.772244814582223</v>
      </c>
      <c r="AU50" s="168">
        <v>-5.2234384147383253</v>
      </c>
      <c r="AW50" s="165"/>
      <c r="AX50" s="166" t="s">
        <v>28</v>
      </c>
      <c r="AY50" s="167">
        <v>-11.791016977004119</v>
      </c>
      <c r="AZ50" s="167">
        <v>-3.3048620582768251</v>
      </c>
      <c r="BA50" s="167">
        <v>-7.2611442560617121</v>
      </c>
      <c r="BB50" s="167"/>
      <c r="BC50" s="167">
        <v>5.9663952549972947</v>
      </c>
      <c r="BD50" s="167">
        <v>-18.215576570466169</v>
      </c>
      <c r="BE50" s="167">
        <v>-19.885464337342569</v>
      </c>
      <c r="BF50" s="167">
        <v>2.2812655337445449</v>
      </c>
      <c r="BG50" s="167">
        <v>-14.057766039862926</v>
      </c>
      <c r="BH50" s="167">
        <v>0.76398714335419982</v>
      </c>
      <c r="BI50" s="167">
        <v>-0.37672376832385623</v>
      </c>
      <c r="BJ50" s="167">
        <v>-53.52164576860735</v>
      </c>
      <c r="BK50" s="168">
        <v>-5.8230355998689589</v>
      </c>
    </row>
    <row r="51" spans="1:63" s="169" customFormat="1" ht="15" customHeight="1" x14ac:dyDescent="0.25">
      <c r="A51" s="161"/>
      <c r="B51" s="170" t="s">
        <v>29</v>
      </c>
      <c r="C51" s="170">
        <v>149108.35</v>
      </c>
      <c r="D51" s="170">
        <v>212354.35</v>
      </c>
      <c r="E51" s="170">
        <v>361462.7</v>
      </c>
      <c r="F51" s="170"/>
      <c r="G51" s="170">
        <v>123927.51</v>
      </c>
      <c r="H51" s="170">
        <v>7586.5</v>
      </c>
      <c r="I51" s="170">
        <v>1331.75</v>
      </c>
      <c r="J51" s="170">
        <v>6377.0599999999995</v>
      </c>
      <c r="K51" s="170">
        <v>20842.649999999998</v>
      </c>
      <c r="L51" s="170">
        <v>160065.47</v>
      </c>
      <c r="M51" s="170">
        <v>105739</v>
      </c>
      <c r="N51" s="170">
        <v>9749.25</v>
      </c>
      <c r="O51" s="171">
        <v>637016.41999999993</v>
      </c>
      <c r="P51" s="180"/>
      <c r="Q51" s="165"/>
      <c r="R51" s="172" t="s">
        <v>29</v>
      </c>
      <c r="S51" s="173">
        <v>-26.371417365802429</v>
      </c>
      <c r="T51" s="173">
        <v>4.9271590129911687</v>
      </c>
      <c r="U51" s="173">
        <v>-10.727214926248706</v>
      </c>
      <c r="V51" s="173"/>
      <c r="W51" s="173">
        <v>-0.39753395857971441</v>
      </c>
      <c r="X51" s="173">
        <v>-30.675110112030993</v>
      </c>
      <c r="Y51" s="173">
        <v>-0.18737118231216243</v>
      </c>
      <c r="Z51" s="173">
        <v>-53.287942659786033</v>
      </c>
      <c r="AA51" s="173">
        <v>14.844979534601819</v>
      </c>
      <c r="AB51" s="173">
        <v>-5.0057335631181843</v>
      </c>
      <c r="AC51" s="173">
        <v>-10.5394599954722</v>
      </c>
      <c r="AD51" s="173">
        <v>-21.769995723097438</v>
      </c>
      <c r="AE51" s="174">
        <v>-9.5218497893198872</v>
      </c>
      <c r="AG51" s="165"/>
      <c r="AH51" s="173" t="s">
        <v>29</v>
      </c>
      <c r="AI51" s="173">
        <v>-18.090784488460699</v>
      </c>
      <c r="AJ51" s="173">
        <v>3.8584892159441324</v>
      </c>
      <c r="AK51" s="173">
        <v>-6.8099699876039494</v>
      </c>
      <c r="AL51" s="173">
        <v>0.5271146737913881</v>
      </c>
      <c r="AM51" s="173">
        <v>4.5958955746442172</v>
      </c>
      <c r="AN51" s="173">
        <v>-14.841702062160095</v>
      </c>
      <c r="AO51" s="173">
        <v>-4.1526705105120101</v>
      </c>
      <c r="AP51" s="173">
        <v>-31.687986603754155</v>
      </c>
      <c r="AQ51" s="173">
        <v>0.55838037812598884</v>
      </c>
      <c r="AR51" s="173">
        <v>0.56323154654627672</v>
      </c>
      <c r="AS51" s="173">
        <v>-4.7102679408449859</v>
      </c>
      <c r="AT51" s="173">
        <v>-44.535099131050401</v>
      </c>
      <c r="AU51" s="174">
        <v>-5.7914606660072252</v>
      </c>
      <c r="AW51" s="165"/>
      <c r="AX51" s="173" t="s">
        <v>29</v>
      </c>
      <c r="AY51" s="173">
        <v>-14.386969021617574</v>
      </c>
      <c r="AZ51" s="173">
        <v>-1.4934894288818441</v>
      </c>
      <c r="BA51" s="173">
        <v>-7.560423447103048</v>
      </c>
      <c r="BB51" s="173"/>
      <c r="BC51" s="173">
        <v>4.8011091122175173</v>
      </c>
      <c r="BD51" s="173">
        <v>-17.581430637206523</v>
      </c>
      <c r="BE51" s="173">
        <v>-17.470082506807742</v>
      </c>
      <c r="BF51" s="173">
        <v>-12.176843784009165</v>
      </c>
      <c r="BG51" s="173">
        <v>-9.4903308564569784</v>
      </c>
      <c r="BH51" s="173">
        <v>7.6910023032340291E-2</v>
      </c>
      <c r="BI51" s="173">
        <v>-1.9303511059402751</v>
      </c>
      <c r="BJ51" s="173">
        <v>-52.343737638939253</v>
      </c>
      <c r="BK51" s="174">
        <v>-6.2757644982985141</v>
      </c>
    </row>
    <row r="52" spans="1:63" s="169" customFormat="1" ht="15" customHeight="1" x14ac:dyDescent="0.25">
      <c r="A52" s="161"/>
      <c r="B52" s="162" t="s">
        <v>30</v>
      </c>
      <c r="C52" s="162">
        <v>162815.20000000001</v>
      </c>
      <c r="D52" s="162">
        <v>228997.89</v>
      </c>
      <c r="E52" s="162">
        <v>391813.09</v>
      </c>
      <c r="F52" s="162"/>
      <c r="G52" s="162">
        <v>132454.22</v>
      </c>
      <c r="H52" s="162">
        <v>10625.45</v>
      </c>
      <c r="I52" s="162">
        <v>1277.5</v>
      </c>
      <c r="J52" s="162">
        <v>6721.5</v>
      </c>
      <c r="K52" s="162">
        <v>22799.579999999998</v>
      </c>
      <c r="L52" s="162">
        <v>173878.25</v>
      </c>
      <c r="M52" s="162">
        <v>120683.11999999998</v>
      </c>
      <c r="N52" s="162">
        <v>12985.920000000002</v>
      </c>
      <c r="O52" s="163">
        <v>699360.38000000012</v>
      </c>
      <c r="P52" s="180"/>
      <c r="Q52" s="165"/>
      <c r="R52" s="162" t="s">
        <v>30</v>
      </c>
      <c r="S52" s="167">
        <v>-6.4680637059480972</v>
      </c>
      <c r="T52" s="167">
        <v>11.361329545925287</v>
      </c>
      <c r="U52" s="167">
        <v>3.1876018721165451</v>
      </c>
      <c r="V52" s="167"/>
      <c r="W52" s="167">
        <v>14.192076729480505</v>
      </c>
      <c r="X52" s="167">
        <v>8.8032153188439111</v>
      </c>
      <c r="Y52" s="167">
        <v>-26.738351254480293</v>
      </c>
      <c r="Z52" s="167">
        <v>-32.584438705147818</v>
      </c>
      <c r="AA52" s="167">
        <v>21.959754881472151</v>
      </c>
      <c r="AB52" s="167">
        <v>11.341527012704901</v>
      </c>
      <c r="AC52" s="167">
        <v>7.5393581644508316</v>
      </c>
      <c r="AD52" s="167">
        <v>59.277225767598082</v>
      </c>
      <c r="AE52" s="168">
        <v>6.5689815342855979</v>
      </c>
      <c r="AG52" s="165"/>
      <c r="AH52" s="162" t="s">
        <v>30</v>
      </c>
      <c r="AI52" s="167">
        <v>-16.906769605938038</v>
      </c>
      <c r="AJ52" s="167">
        <v>4.7022994210271634</v>
      </c>
      <c r="AK52" s="167">
        <v>-5.7367579874436245</v>
      </c>
      <c r="AL52" s="167">
        <v>1.8407051490162161</v>
      </c>
      <c r="AM52" s="167">
        <v>5.6973109246140012</v>
      </c>
      <c r="AN52" s="167">
        <v>-11.970265497089414</v>
      </c>
      <c r="AO52" s="167">
        <v>-6.3799260857394131</v>
      </c>
      <c r="AP52" s="167">
        <v>-31.79224322721133</v>
      </c>
      <c r="AQ52" s="167">
        <v>2.8007951127953561</v>
      </c>
      <c r="AR52" s="167">
        <v>1.7893097708783046</v>
      </c>
      <c r="AS52" s="167">
        <v>-3.2266818998794236</v>
      </c>
      <c r="AT52" s="167">
        <v>-38.794213126930501</v>
      </c>
      <c r="AU52" s="168">
        <v>-4.4359359011142345</v>
      </c>
      <c r="AW52" s="165"/>
      <c r="AX52" s="162" t="s">
        <v>30</v>
      </c>
      <c r="AY52" s="167">
        <v>-13.727743464734459</v>
      </c>
      <c r="AZ52" s="167">
        <v>1.2246698866099877</v>
      </c>
      <c r="BA52" s="167">
        <v>-5.8279660936435675</v>
      </c>
      <c r="BB52" s="167"/>
      <c r="BC52" s="167">
        <v>5.6838646470839933</v>
      </c>
      <c r="BD52" s="167">
        <v>-15.484618292409237</v>
      </c>
      <c r="BE52" s="167">
        <v>-16.948344948136125</v>
      </c>
      <c r="BF52" s="167">
        <v>-17.205120763548038</v>
      </c>
      <c r="BG52" s="167">
        <v>-3.887572399806686</v>
      </c>
      <c r="BH52" s="167">
        <v>1.4435015168840408</v>
      </c>
      <c r="BI52" s="167">
        <v>-1.1032166908839969</v>
      </c>
      <c r="BJ52" s="167">
        <v>-46.114248485605167</v>
      </c>
      <c r="BK52" s="168">
        <v>-4.5326387970104207</v>
      </c>
    </row>
    <row r="53" spans="1:63" s="169" customFormat="1" ht="15" customHeight="1" x14ac:dyDescent="0.25">
      <c r="A53" s="161"/>
      <c r="B53" s="170" t="s">
        <v>31</v>
      </c>
      <c r="C53" s="170">
        <v>163402.29999999999</v>
      </c>
      <c r="D53" s="170">
        <v>250070.11000000002</v>
      </c>
      <c r="E53" s="170">
        <v>413472.41000000003</v>
      </c>
      <c r="F53" s="170"/>
      <c r="G53" s="170">
        <v>132271.54999999999</v>
      </c>
      <c r="H53" s="170">
        <v>10965.1</v>
      </c>
      <c r="I53" s="170">
        <v>1931.25</v>
      </c>
      <c r="J53" s="170">
        <v>9547.5</v>
      </c>
      <c r="K53" s="170">
        <v>23524.98</v>
      </c>
      <c r="L53" s="170">
        <v>178240.38</v>
      </c>
      <c r="M53" s="170">
        <v>122943.52999999998</v>
      </c>
      <c r="N53" s="170">
        <v>14230.2</v>
      </c>
      <c r="O53" s="171">
        <v>728886.52</v>
      </c>
      <c r="P53" s="180"/>
      <c r="Q53" s="165"/>
      <c r="R53" s="172" t="s">
        <v>31</v>
      </c>
      <c r="S53" s="173">
        <v>-12.888238331200412</v>
      </c>
      <c r="T53" s="173">
        <v>14.614511815417814</v>
      </c>
      <c r="U53" s="173">
        <v>1.9003786873770849</v>
      </c>
      <c r="V53" s="173"/>
      <c r="W53" s="173">
        <v>7.8386930144277898</v>
      </c>
      <c r="X53" s="173">
        <v>40.466552227716448</v>
      </c>
      <c r="Y53" s="173">
        <v>-0.71970183781004948</v>
      </c>
      <c r="Z53" s="173">
        <v>-16.041355403384003</v>
      </c>
      <c r="AA53" s="173">
        <v>8.7441637421584062</v>
      </c>
      <c r="AB53" s="173">
        <v>7.7545624813231768</v>
      </c>
      <c r="AC53" s="173">
        <v>-0.96169376085198621</v>
      </c>
      <c r="AD53" s="173">
        <v>70.196327016343673</v>
      </c>
      <c r="AE53" s="174">
        <v>3.5831140399836983</v>
      </c>
      <c r="AG53" s="165"/>
      <c r="AH53" s="173" t="s">
        <v>31</v>
      </c>
      <c r="AI53" s="173">
        <v>-16.509277155378271</v>
      </c>
      <c r="AJ53" s="173">
        <v>5.7590128111894501</v>
      </c>
      <c r="AK53" s="173">
        <v>-4.950838534142207</v>
      </c>
      <c r="AL53" s="173">
        <v>2.4822832354894047</v>
      </c>
      <c r="AM53" s="173">
        <v>5.9290821717333415</v>
      </c>
      <c r="AN53" s="173">
        <v>-7.3304943559045768</v>
      </c>
      <c r="AO53" s="173">
        <v>-5.8189617839911563</v>
      </c>
      <c r="AP53" s="173">
        <v>-29.947629069689981</v>
      </c>
      <c r="AQ53" s="173">
        <v>3.4435078204401606</v>
      </c>
      <c r="AR53" s="173">
        <v>2.4307724019349024</v>
      </c>
      <c r="AS53" s="173">
        <v>-2.9590875248992177</v>
      </c>
      <c r="AT53" s="173">
        <v>-32.944910080602014</v>
      </c>
      <c r="AU53" s="174">
        <v>-3.5921850874776595</v>
      </c>
      <c r="AW53" s="165"/>
      <c r="AX53" s="173" t="s">
        <v>31</v>
      </c>
      <c r="AY53" s="173">
        <v>-14.369754673196098</v>
      </c>
      <c r="AZ53" s="173">
        <v>2.925415153299781</v>
      </c>
      <c r="BA53" s="173">
        <v>-5.2284499988424216</v>
      </c>
      <c r="BB53" s="173"/>
      <c r="BC53" s="173">
        <v>5.0204778079782528</v>
      </c>
      <c r="BD53" s="173">
        <v>-9.9062075812017412</v>
      </c>
      <c r="BE53" s="173">
        <v>-15.155430732482358</v>
      </c>
      <c r="BF53" s="173">
        <v>-22.567348069691732</v>
      </c>
      <c r="BG53" s="173">
        <v>-1.7427651613351856</v>
      </c>
      <c r="BH53" s="173">
        <v>1.3316859692014731</v>
      </c>
      <c r="BI53" s="173">
        <v>-2.2900151239992681</v>
      </c>
      <c r="BJ53" s="173">
        <v>-38.918893424184574</v>
      </c>
      <c r="BK53" s="174">
        <v>-4.1053782011946964</v>
      </c>
    </row>
    <row r="54" spans="1:63" s="169" customFormat="1" ht="15" customHeight="1" x14ac:dyDescent="0.25">
      <c r="A54" s="161"/>
      <c r="B54" s="162" t="s">
        <v>32</v>
      </c>
      <c r="C54" s="162">
        <v>144377.99</v>
      </c>
      <c r="D54" s="162">
        <v>227069.73999999996</v>
      </c>
      <c r="E54" s="162">
        <v>371447.73</v>
      </c>
      <c r="F54" s="162"/>
      <c r="G54" s="162">
        <v>114695.71</v>
      </c>
      <c r="H54" s="162">
        <v>8725.5400000000009</v>
      </c>
      <c r="I54" s="162">
        <v>2423.5</v>
      </c>
      <c r="J54" s="162">
        <v>7733.25</v>
      </c>
      <c r="K54" s="162">
        <v>22031.760000000002</v>
      </c>
      <c r="L54" s="162">
        <v>155609.76</v>
      </c>
      <c r="M54" s="162">
        <v>112366.3</v>
      </c>
      <c r="N54" s="162">
        <v>12985.349999999999</v>
      </c>
      <c r="O54" s="163">
        <v>652409.14000000013</v>
      </c>
      <c r="P54" s="180"/>
      <c r="Q54" s="165"/>
      <c r="R54" s="162" t="s">
        <v>32</v>
      </c>
      <c r="S54" s="167">
        <v>-18.943066088244819</v>
      </c>
      <c r="T54" s="167">
        <v>11.581782326240713</v>
      </c>
      <c r="U54" s="167">
        <v>-2.6655400229836204</v>
      </c>
      <c r="V54" s="167"/>
      <c r="W54" s="167">
        <v>-0.29112096804773557</v>
      </c>
      <c r="X54" s="167">
        <v>25.983294710472933</v>
      </c>
      <c r="Y54" s="167">
        <v>21.631116687578427</v>
      </c>
      <c r="Z54" s="167">
        <v>-7.3024111621885766</v>
      </c>
      <c r="AA54" s="167">
        <v>-4.0600854448521204</v>
      </c>
      <c r="AB54" s="167">
        <v>0.22810693886692945</v>
      </c>
      <c r="AC54" s="167">
        <v>-1.3712333793014579</v>
      </c>
      <c r="AD54" s="167">
        <v>55.005276125175442</v>
      </c>
      <c r="AE54" s="168">
        <v>-1.0273832640862679</v>
      </c>
      <c r="AG54" s="165"/>
      <c r="AH54" s="162" t="s">
        <v>32</v>
      </c>
      <c r="AI54" s="167">
        <v>-16.718247908309252</v>
      </c>
      <c r="AJ54" s="167">
        <v>6.2856254127587619</v>
      </c>
      <c r="AK54" s="167">
        <v>-4.7491741157925134</v>
      </c>
      <c r="AL54" s="167">
        <v>2.209230700139031</v>
      </c>
      <c r="AM54" s="167">
        <v>5.3558836666354352</v>
      </c>
      <c r="AN54" s="167">
        <v>-4.9055510475246962</v>
      </c>
      <c r="AO54" s="167">
        <v>-3.289208340271216</v>
      </c>
      <c r="AP54" s="167">
        <v>-28.155990239069396</v>
      </c>
      <c r="AQ54" s="167">
        <v>2.6708515967137885</v>
      </c>
      <c r="AR54" s="167">
        <v>2.2288389332605192</v>
      </c>
      <c r="AS54" s="167">
        <v>-2.8037615063796153</v>
      </c>
      <c r="AT54" s="167">
        <v>-28.456923969132461</v>
      </c>
      <c r="AU54" s="168">
        <v>-3.3620657377070557</v>
      </c>
      <c r="AW54" s="165"/>
      <c r="AX54" s="167" t="s">
        <v>32</v>
      </c>
      <c r="AY54" s="167">
        <v>-15.825540729877773</v>
      </c>
      <c r="AZ54" s="167">
        <v>6.273379238751005</v>
      </c>
      <c r="BA54" s="167">
        <v>-4.2678577941652804</v>
      </c>
      <c r="BB54" s="167"/>
      <c r="BC54" s="167">
        <v>4.8363780165069983</v>
      </c>
      <c r="BD54" s="167">
        <v>-6.2389608754390906</v>
      </c>
      <c r="BE54" s="167">
        <v>-9.7662860036553809</v>
      </c>
      <c r="BF54" s="167">
        <v>-24.621056002005048</v>
      </c>
      <c r="BG54" s="167">
        <v>-0.18403435297801707</v>
      </c>
      <c r="BH54" s="167">
        <v>1.5778679146234396</v>
      </c>
      <c r="BI54" s="167">
        <v>-3.2861742712989042</v>
      </c>
      <c r="BJ54" s="167">
        <v>-31.224609118747424</v>
      </c>
      <c r="BK54" s="168">
        <v>-3.3859338087494706</v>
      </c>
    </row>
    <row r="55" spans="1:63" s="169" customFormat="1" ht="15" customHeight="1" x14ac:dyDescent="0.25">
      <c r="A55" s="161"/>
      <c r="B55" s="170" t="s">
        <v>33</v>
      </c>
      <c r="C55" s="170">
        <v>114532.54999999999</v>
      </c>
      <c r="D55" s="170">
        <v>203217.06</v>
      </c>
      <c r="E55" s="170">
        <v>317749.61</v>
      </c>
      <c r="F55" s="170"/>
      <c r="G55" s="170">
        <v>121387.99000000002</v>
      </c>
      <c r="H55" s="170">
        <v>10702.25</v>
      </c>
      <c r="I55" s="170">
        <v>1565.25</v>
      </c>
      <c r="J55" s="170">
        <v>8481.5</v>
      </c>
      <c r="K55" s="170">
        <v>25265.360000000001</v>
      </c>
      <c r="L55" s="170">
        <v>167402.35000000003</v>
      </c>
      <c r="M55" s="170">
        <v>114499.59999999999</v>
      </c>
      <c r="N55" s="170">
        <v>13909.57</v>
      </c>
      <c r="O55" s="171">
        <v>613561.13</v>
      </c>
      <c r="P55" s="180"/>
      <c r="Q55" s="165"/>
      <c r="R55" s="172" t="s">
        <v>33</v>
      </c>
      <c r="S55" s="173">
        <v>-24.273388350629247</v>
      </c>
      <c r="T55" s="173">
        <v>-2.9429742118797435</v>
      </c>
      <c r="U55" s="173">
        <v>-11.888899972472956</v>
      </c>
      <c r="V55" s="173"/>
      <c r="W55" s="173">
        <v>4.189958274910083</v>
      </c>
      <c r="X55" s="173">
        <v>23.908789885611071</v>
      </c>
      <c r="Y55" s="173">
        <v>-32.423097679438754</v>
      </c>
      <c r="Z55" s="173">
        <v>15.808949028496528</v>
      </c>
      <c r="AA55" s="173">
        <v>12.004628497555814</v>
      </c>
      <c r="AB55" s="173">
        <v>6.3946179189448173</v>
      </c>
      <c r="AC55" s="173">
        <v>16.095589475167856</v>
      </c>
      <c r="AD55" s="173">
        <v>18.594707323769285</v>
      </c>
      <c r="AE55" s="174">
        <v>-2.3487471961464763</v>
      </c>
      <c r="AG55" s="165"/>
      <c r="AH55" s="173" t="s">
        <v>33</v>
      </c>
      <c r="AI55" s="173">
        <v>-17.231643864654146</v>
      </c>
      <c r="AJ55" s="173">
        <v>5.499985429182729</v>
      </c>
      <c r="AK55" s="173">
        <v>-5.2987234745295382</v>
      </c>
      <c r="AL55" s="173">
        <v>2.6322486258318207</v>
      </c>
      <c r="AM55" s="173">
        <v>5.2563534041414357</v>
      </c>
      <c r="AN55" s="173">
        <v>-2.5075780550991595</v>
      </c>
      <c r="AO55" s="173">
        <v>-6.1083735610455108</v>
      </c>
      <c r="AP55" s="173">
        <v>-25.30067292416706</v>
      </c>
      <c r="AQ55" s="173">
        <v>3.5282219403590886</v>
      </c>
      <c r="AR55" s="173">
        <v>2.5829723124805213</v>
      </c>
      <c r="AS55" s="173">
        <v>-1.3282793375429378</v>
      </c>
      <c r="AT55" s="173">
        <v>-25.319582278752904</v>
      </c>
      <c r="AU55" s="174">
        <v>-3.2822328214116254</v>
      </c>
      <c r="AW55" s="165"/>
      <c r="AX55" s="173" t="s">
        <v>33</v>
      </c>
      <c r="AY55" s="173">
        <v>-17.231643864654146</v>
      </c>
      <c r="AZ55" s="173">
        <v>5.499985429182729</v>
      </c>
      <c r="BA55" s="173">
        <v>-5.2987234745295382</v>
      </c>
      <c r="BB55" s="173"/>
      <c r="BC55" s="173">
        <v>5.2563534041414357</v>
      </c>
      <c r="BD55" s="173">
        <v>-2.5075780550991595</v>
      </c>
      <c r="BE55" s="173">
        <v>-6.1083735610455108</v>
      </c>
      <c r="BF55" s="173">
        <v>-25.30067292416706</v>
      </c>
      <c r="BG55" s="173">
        <v>3.5282219403590886</v>
      </c>
      <c r="BH55" s="173">
        <v>2.5829723124805213</v>
      </c>
      <c r="BI55" s="173">
        <v>-1.3282793375429378</v>
      </c>
      <c r="BJ55" s="173">
        <v>-25.319582278752904</v>
      </c>
      <c r="BK55" s="174">
        <v>-3.2822328214116254</v>
      </c>
    </row>
    <row r="56" spans="1:63" s="169" customFormat="1" ht="15" customHeight="1" x14ac:dyDescent="0.25">
      <c r="A56" s="161">
        <v>2026</v>
      </c>
      <c r="B56" s="162" t="s">
        <v>21</v>
      </c>
      <c r="C56" s="162">
        <v>98591.73</v>
      </c>
      <c r="D56" s="162">
        <v>165830.23000000001</v>
      </c>
      <c r="E56" s="162">
        <v>264421.96000000002</v>
      </c>
      <c r="F56" s="162"/>
      <c r="G56" s="162">
        <v>98076.560000000012</v>
      </c>
      <c r="H56" s="162">
        <v>8569.5</v>
      </c>
      <c r="I56" s="162">
        <v>966.25</v>
      </c>
      <c r="J56" s="162">
        <v>7296.25</v>
      </c>
      <c r="K56" s="162">
        <v>18578.47</v>
      </c>
      <c r="L56" s="162">
        <v>133487.03000000003</v>
      </c>
      <c r="M56" s="162">
        <v>93476.58</v>
      </c>
      <c r="N56" s="162">
        <v>8317.5400000000009</v>
      </c>
      <c r="O56" s="163">
        <v>499703.1100000001</v>
      </c>
      <c r="P56" s="180"/>
      <c r="Q56" s="165">
        <v>2026</v>
      </c>
      <c r="R56" s="162" t="s">
        <v>21</v>
      </c>
      <c r="S56" s="167">
        <v>-22.459810993698753</v>
      </c>
      <c r="T56" s="167">
        <v>2.8662123265348498</v>
      </c>
      <c r="U56" s="167">
        <v>-8.3010673992909148</v>
      </c>
      <c r="V56" s="167"/>
      <c r="W56" s="167">
        <v>1.7193116447598271</v>
      </c>
      <c r="X56" s="167">
        <v>43.800446361149795</v>
      </c>
      <c r="Y56" s="167">
        <v>-38.248921552963736</v>
      </c>
      <c r="Z56" s="167">
        <v>-0.81293629053635641</v>
      </c>
      <c r="AA56" s="167">
        <v>9.597147171948393</v>
      </c>
      <c r="AB56" s="167">
        <v>4.0830321779592254</v>
      </c>
      <c r="AC56" s="167">
        <v>16.402594871648006</v>
      </c>
      <c r="AD56" s="167">
        <v>-6.6970290143641478</v>
      </c>
      <c r="AE56" s="168">
        <v>-1.210950099998314</v>
      </c>
      <c r="AG56" s="165">
        <v>2026</v>
      </c>
      <c r="AH56" s="162" t="s">
        <v>21</v>
      </c>
      <c r="AI56" s="167">
        <v>-22.459810993698753</v>
      </c>
      <c r="AJ56" s="167">
        <v>2.8662123265348498</v>
      </c>
      <c r="AK56" s="167">
        <v>-8.3010673992909148</v>
      </c>
      <c r="AL56" s="167">
        <v>4.1821328219037213</v>
      </c>
      <c r="AM56" s="167">
        <v>1.7193116447598271</v>
      </c>
      <c r="AN56" s="167">
        <v>43.800446361149795</v>
      </c>
      <c r="AO56" s="167">
        <v>-38.248921552963736</v>
      </c>
      <c r="AP56" s="167">
        <v>-0.81293629053635641</v>
      </c>
      <c r="AQ56" s="167">
        <v>9.597147171948393</v>
      </c>
      <c r="AR56" s="167">
        <v>4.0830321779592254</v>
      </c>
      <c r="AS56" s="167">
        <v>16.402594871648006</v>
      </c>
      <c r="AT56" s="167">
        <v>-6.6970290143641478</v>
      </c>
      <c r="AU56" s="168">
        <v>-1.210950099998314</v>
      </c>
      <c r="AW56" s="165">
        <v>2026</v>
      </c>
      <c r="AX56" s="162" t="s">
        <v>21</v>
      </c>
      <c r="AY56" s="167">
        <v>-17.627177858959925</v>
      </c>
      <c r="AZ56" s="167">
        <v>6.0306388386338199</v>
      </c>
      <c r="BA56" s="167">
        <v>-5.1632580642548902</v>
      </c>
      <c r="BB56" s="167"/>
      <c r="BC56" s="167">
        <v>5.0313092350683775</v>
      </c>
      <c r="BD56" s="167">
        <v>1.6200460169312834</v>
      </c>
      <c r="BE56" s="167">
        <v>-6.9191116557421282</v>
      </c>
      <c r="BF56" s="167">
        <v>-26.127104485388557</v>
      </c>
      <c r="BG56" s="167">
        <v>6.5772589330450444</v>
      </c>
      <c r="BH56" s="167">
        <v>2.9714548523593294</v>
      </c>
      <c r="BI56" s="167">
        <v>-0.30055246318137563</v>
      </c>
      <c r="BJ56" s="167">
        <v>-19.899989037356789</v>
      </c>
      <c r="BK56" s="168">
        <v>-2.7948750191529257</v>
      </c>
    </row>
    <row r="57" spans="1:63" s="169" customFormat="1" ht="15" customHeight="1" x14ac:dyDescent="0.25">
      <c r="A57" s="161"/>
      <c r="B57" s="170" t="s">
        <v>23</v>
      </c>
      <c r="C57" s="170">
        <v>127517.29999999999</v>
      </c>
      <c r="D57" s="170">
        <v>211481.17</v>
      </c>
      <c r="E57" s="170">
        <v>338998.47</v>
      </c>
      <c r="F57" s="170"/>
      <c r="G57" s="170">
        <v>117344.18999999999</v>
      </c>
      <c r="H57" s="170">
        <v>9072.42</v>
      </c>
      <c r="I57" s="170">
        <v>1078</v>
      </c>
      <c r="J57" s="170">
        <v>7434.5</v>
      </c>
      <c r="K57" s="170">
        <v>21253.83</v>
      </c>
      <c r="L57" s="170">
        <v>156182.94</v>
      </c>
      <c r="M57" s="170">
        <v>118996.22</v>
      </c>
      <c r="N57" s="170">
        <v>10539.11</v>
      </c>
      <c r="O57" s="171">
        <v>624716.74</v>
      </c>
      <c r="P57" s="180"/>
      <c r="Q57" s="165"/>
      <c r="R57" s="173" t="s">
        <v>23</v>
      </c>
      <c r="S57" s="173">
        <v>-19.512411111940793</v>
      </c>
      <c r="T57" s="173">
        <v>-3.3722257820555797</v>
      </c>
      <c r="U57" s="173">
        <v>-10.149738125061475</v>
      </c>
      <c r="V57" s="173"/>
      <c r="W57" s="173">
        <v>4.4654398573324698</v>
      </c>
      <c r="X57" s="173">
        <v>11.833293271453144</v>
      </c>
      <c r="Y57" s="173">
        <v>-60.066679014632342</v>
      </c>
      <c r="Z57" s="173">
        <v>1.3530554514161111</v>
      </c>
      <c r="AA57" s="173">
        <v>13.599194847107015</v>
      </c>
      <c r="AB57" s="173">
        <v>4.690829026765698</v>
      </c>
      <c r="AC57" s="173">
        <v>29.462133027111207</v>
      </c>
      <c r="AD57" s="173">
        <v>13.38191739203873</v>
      </c>
      <c r="AE57" s="174">
        <v>-0.47347674093859382</v>
      </c>
      <c r="AG57" s="165"/>
      <c r="AH57" s="173" t="s">
        <v>23</v>
      </c>
      <c r="AI57" s="173">
        <v>-20.824685295945429</v>
      </c>
      <c r="AJ57" s="173">
        <v>-0.72615322440813657</v>
      </c>
      <c r="AK57" s="173">
        <v>-9.3488978940346783</v>
      </c>
      <c r="AL57" s="173">
        <v>4.04055180964464</v>
      </c>
      <c r="AM57" s="173">
        <v>3.197022271834669</v>
      </c>
      <c r="AN57" s="173">
        <v>25.371186952582292</v>
      </c>
      <c r="AO57" s="173">
        <v>-52.060737527114966</v>
      </c>
      <c r="AP57" s="173">
        <v>0.26852627064997137</v>
      </c>
      <c r="AQ57" s="173">
        <v>11.696810164804276</v>
      </c>
      <c r="AR57" s="173">
        <v>4.4098618255165718</v>
      </c>
      <c r="AS57" s="173">
        <v>23.372608587600524</v>
      </c>
      <c r="AT57" s="173">
        <v>3.5523218841743329</v>
      </c>
      <c r="AU57" s="174">
        <v>-0.80257189582503941</v>
      </c>
      <c r="AW57" s="165"/>
      <c r="AX57" s="173" t="s">
        <v>23</v>
      </c>
      <c r="AY57" s="173">
        <v>-16.899339450614562</v>
      </c>
      <c r="AZ57" s="173">
        <v>5.7277896001703255</v>
      </c>
      <c r="BA57" s="173">
        <v>-4.8318519716612798</v>
      </c>
      <c r="BB57" s="173"/>
      <c r="BC57" s="173">
        <v>4.8096699366605833</v>
      </c>
      <c r="BD57" s="173">
        <v>0.81293152306089667</v>
      </c>
      <c r="BE57" s="173">
        <v>-16.86330445061958</v>
      </c>
      <c r="BF57" s="173">
        <v>-25.819272643732376</v>
      </c>
      <c r="BG57" s="173">
        <v>8.1222729368165574</v>
      </c>
      <c r="BH57" s="173">
        <v>2.8550814041058459</v>
      </c>
      <c r="BI57" s="173">
        <v>2.0067778653215953</v>
      </c>
      <c r="BJ57" s="173">
        <v>-8.8455436121925572</v>
      </c>
      <c r="BK57" s="174">
        <v>-1.9916797595387408</v>
      </c>
    </row>
    <row r="58" spans="1:63" s="169" customFormat="1" ht="15" customHeight="1" x14ac:dyDescent="0.25">
      <c r="A58" s="161"/>
      <c r="B58" s="162" t="s">
        <v>24</v>
      </c>
      <c r="C58" s="162">
        <v>142739.226</v>
      </c>
      <c r="D58" s="162">
        <v>218209.4</v>
      </c>
      <c r="E58" s="162">
        <v>360948.62599999999</v>
      </c>
      <c r="F58" s="162"/>
      <c r="G58" s="162">
        <v>139881.78</v>
      </c>
      <c r="H58" s="162">
        <v>9431.2999999999993</v>
      </c>
      <c r="I58" s="162">
        <v>1109.25</v>
      </c>
      <c r="J58" s="162">
        <v>10422.200000000001</v>
      </c>
      <c r="K58" s="162">
        <v>28965.03</v>
      </c>
      <c r="L58" s="162">
        <v>189809.56</v>
      </c>
      <c r="M58" s="162">
        <v>130161.99999999999</v>
      </c>
      <c r="N58" s="162">
        <v>11757.640000000001</v>
      </c>
      <c r="O58" s="163">
        <v>692677.826</v>
      </c>
      <c r="P58" s="180"/>
      <c r="Q58" s="165"/>
      <c r="R58" s="166" t="s">
        <v>24</v>
      </c>
      <c r="S58" s="167">
        <v>-13.650350503197842</v>
      </c>
      <c r="T58" s="167">
        <v>-4.9330643458670238</v>
      </c>
      <c r="U58" s="167">
        <v>-8.582680182652993</v>
      </c>
      <c r="V58" s="167"/>
      <c r="W58" s="167">
        <v>16.036028114405454</v>
      </c>
      <c r="X58" s="167">
        <v>10.136665082380887</v>
      </c>
      <c r="Y58" s="167">
        <v>-40.769238984173093</v>
      </c>
      <c r="Z58" s="167">
        <v>87.168550827444392</v>
      </c>
      <c r="AA58" s="167">
        <v>52.462772593048783</v>
      </c>
      <c r="AB58" s="167">
        <v>22.022608660546041</v>
      </c>
      <c r="AC58" s="167">
        <v>46.029688133351698</v>
      </c>
      <c r="AD58" s="167">
        <v>32.181534265610082</v>
      </c>
      <c r="AE58" s="168">
        <v>6.8258285208122231</v>
      </c>
      <c r="AG58" s="165"/>
      <c r="AH58" s="167" t="s">
        <v>24</v>
      </c>
      <c r="AI58" s="167">
        <v>-18.194419770691354</v>
      </c>
      <c r="AJ58" s="167">
        <v>-2.3101697811272857</v>
      </c>
      <c r="AK58" s="167">
        <v>-9.0636230505501914</v>
      </c>
      <c r="AL58" s="167">
        <v>10.31787507275628</v>
      </c>
      <c r="AM58" s="167">
        <v>7.897169294038747</v>
      </c>
      <c r="AN58" s="167">
        <v>19.607669884983522</v>
      </c>
      <c r="AO58" s="167">
        <v>-48.615042178520163</v>
      </c>
      <c r="AP58" s="167">
        <v>24.152934527496768</v>
      </c>
      <c r="AQ58" s="167">
        <v>25.865988866648053</v>
      </c>
      <c r="AR58" s="167">
        <v>10.737312651662691</v>
      </c>
      <c r="AS58" s="167">
        <v>31.099721975143865</v>
      </c>
      <c r="AT58" s="167">
        <v>12.947645901010347</v>
      </c>
      <c r="AU58" s="168">
        <v>1.9732821129111215</v>
      </c>
      <c r="AW58" s="165"/>
      <c r="AX58" s="166" t="s">
        <v>24</v>
      </c>
      <c r="AY58" s="167">
        <v>-16.905601142803633</v>
      </c>
      <c r="AZ58" s="167">
        <v>4.0436062063798204</v>
      </c>
      <c r="BA58" s="167">
        <v>-5.6061683132317199</v>
      </c>
      <c r="BB58" s="167"/>
      <c r="BC58" s="167">
        <v>4.8538232652774127</v>
      </c>
      <c r="BD58" s="167">
        <v>-0.17401745164805504</v>
      </c>
      <c r="BE58" s="167">
        <v>-21.183712190139289</v>
      </c>
      <c r="BF58" s="167">
        <v>-18.926317043785716</v>
      </c>
      <c r="BG58" s="167">
        <v>12.756210741737135</v>
      </c>
      <c r="BH58" s="167">
        <v>3.8346084656555348</v>
      </c>
      <c r="BI58" s="167">
        <v>5.3237321479718389</v>
      </c>
      <c r="BJ58" s="167">
        <v>3.7813491699818087</v>
      </c>
      <c r="BK58" s="168">
        <v>-1.4492008815299897</v>
      </c>
    </row>
    <row r="59" spans="1:63" s="169" customFormat="1" ht="15" customHeight="1" x14ac:dyDescent="0.25">
      <c r="A59" s="161"/>
      <c r="B59" s="172" t="s">
        <v>25</v>
      </c>
      <c r="C59" s="170">
        <v>133176.46</v>
      </c>
      <c r="D59" s="170">
        <v>196761.1</v>
      </c>
      <c r="E59" s="170">
        <v>329937.56</v>
      </c>
      <c r="F59" s="170"/>
      <c r="G59" s="170">
        <v>121334.08</v>
      </c>
      <c r="H59" s="170">
        <v>9423.5</v>
      </c>
      <c r="I59" s="170">
        <v>1353.55</v>
      </c>
      <c r="J59" s="170">
        <v>5276.75</v>
      </c>
      <c r="K59" s="170">
        <v>26803.52</v>
      </c>
      <c r="L59" s="170">
        <v>164191.4</v>
      </c>
      <c r="M59" s="170">
        <v>113509.72</v>
      </c>
      <c r="N59" s="170">
        <v>11206.15</v>
      </c>
      <c r="O59" s="171">
        <v>618844.83000000007</v>
      </c>
      <c r="P59" s="180"/>
      <c r="Q59" s="165"/>
      <c r="R59" s="172" t="s">
        <v>25</v>
      </c>
      <c r="S59" s="173">
        <v>-17.932345442896434</v>
      </c>
      <c r="T59" s="173">
        <v>-4.7683004310037944</v>
      </c>
      <c r="U59" s="173">
        <v>-10.559233652270791</v>
      </c>
      <c r="V59" s="173"/>
      <c r="W59" s="173">
        <v>14.920526315091578</v>
      </c>
      <c r="X59" s="173">
        <v>7.393373030570686</v>
      </c>
      <c r="Y59" s="173">
        <v>-21.521959704304976</v>
      </c>
      <c r="Z59" s="173">
        <v>-19.116632689035697</v>
      </c>
      <c r="AA59" s="173">
        <v>40.45544557568428</v>
      </c>
      <c r="AB59" s="173">
        <v>15.882729287082739</v>
      </c>
      <c r="AC59" s="173">
        <v>20.595911649332436</v>
      </c>
      <c r="AD59" s="173">
        <v>8.6646432519442271</v>
      </c>
      <c r="AE59" s="248">
        <v>0.62294554349962539</v>
      </c>
      <c r="AG59" s="165"/>
      <c r="AH59" s="173" t="s">
        <v>25</v>
      </c>
      <c r="AI59" s="173">
        <v>-18.125060292134663</v>
      </c>
      <c r="AJ59" s="173">
        <v>-2.9324087226785593</v>
      </c>
      <c r="AK59" s="173">
        <v>-9.4496058534923435</v>
      </c>
      <c r="AL59" s="173">
        <v>11.84066071656278</v>
      </c>
      <c r="AM59" s="173">
        <v>9.6023180926375886</v>
      </c>
      <c r="AN59" s="173">
        <v>16.195438553036198</v>
      </c>
      <c r="AO59" s="173">
        <v>-42.67123392217519</v>
      </c>
      <c r="AP59" s="173">
        <v>13.613393295511614</v>
      </c>
      <c r="AQ59" s="173">
        <v>29.641490223816731</v>
      </c>
      <c r="AR59" s="173">
        <v>12.005926193722715</v>
      </c>
      <c r="AS59" s="173">
        <v>28.318509411332656</v>
      </c>
      <c r="AT59" s="173">
        <v>11.767210218761591</v>
      </c>
      <c r="AU59" s="174">
        <v>1.6268102024878743</v>
      </c>
      <c r="AW59" s="165"/>
      <c r="AX59" s="173" t="s">
        <v>25</v>
      </c>
      <c r="AY59" s="173">
        <v>-16.689164626273083</v>
      </c>
      <c r="AZ59" s="173">
        <v>3.9083814464840856</v>
      </c>
      <c r="BA59" s="173">
        <v>-5.4937607822254932</v>
      </c>
      <c r="BB59" s="173"/>
      <c r="BC59" s="173">
        <v>6.8411320752779403</v>
      </c>
      <c r="BD59" s="173">
        <v>0.38842259221776487</v>
      </c>
      <c r="BE59" s="173">
        <v>-21.161673451699272</v>
      </c>
      <c r="BF59" s="173">
        <v>-18.298328630288609</v>
      </c>
      <c r="BG59" s="173">
        <v>17.964410083919688</v>
      </c>
      <c r="BH59" s="173">
        <v>6.0526387003116042</v>
      </c>
      <c r="BI59" s="173">
        <v>8.0412637946236032</v>
      </c>
      <c r="BJ59" s="173">
        <v>10.943620657193492</v>
      </c>
      <c r="BK59" s="174">
        <v>-0.3101232668416003</v>
      </c>
    </row>
    <row r="60" spans="1:63" s="169" customFormat="1" ht="15" customHeight="1" x14ac:dyDescent="0.25">
      <c r="A60" s="161"/>
      <c r="B60" s="162" t="s">
        <v>26</v>
      </c>
      <c r="C60" s="162">
        <v>140903.88999999998</v>
      </c>
      <c r="D60" s="162">
        <v>208769.53000000003</v>
      </c>
      <c r="E60" s="162">
        <v>349673.42000000004</v>
      </c>
      <c r="F60" s="162"/>
      <c r="G60" s="162">
        <v>132775.37</v>
      </c>
      <c r="H60" s="162">
        <v>10840.25</v>
      </c>
      <c r="I60" s="162">
        <v>1607</v>
      </c>
      <c r="J60" s="162">
        <v>5396.65</v>
      </c>
      <c r="K60" s="162">
        <v>27549.5</v>
      </c>
      <c r="L60" s="162">
        <v>178168.77</v>
      </c>
      <c r="M60" s="162">
        <v>134997.37</v>
      </c>
      <c r="N60" s="162">
        <v>9536.41</v>
      </c>
      <c r="O60" s="163">
        <v>672375.97</v>
      </c>
      <c r="P60" s="180"/>
      <c r="Q60" s="165"/>
      <c r="R60" s="167" t="s">
        <v>26</v>
      </c>
      <c r="S60" s="167">
        <v>-18.761513392593329</v>
      </c>
      <c r="T60" s="167">
        <v>-8.3438298184705815</v>
      </c>
      <c r="U60" s="167">
        <v>-12.847332086949621</v>
      </c>
      <c r="V60" s="167"/>
      <c r="W60" s="167">
        <v>3.1193406842275522</v>
      </c>
      <c r="X60" s="167">
        <v>66.579588324330985</v>
      </c>
      <c r="Y60" s="167">
        <v>-32.824746577489819</v>
      </c>
      <c r="Z60" s="167">
        <v>-7.1823536999613111</v>
      </c>
      <c r="AA60" s="167">
        <v>40.267189661484082</v>
      </c>
      <c r="AB60" s="167">
        <v>9.2297876597996265</v>
      </c>
      <c r="AC60" s="167">
        <v>36.781105034534363</v>
      </c>
      <c r="AD60" s="167">
        <v>-7.9570845192904471</v>
      </c>
      <c r="AE60" s="251">
        <v>-0.15056804833477599</v>
      </c>
      <c r="AG60" s="165"/>
      <c r="AH60" s="167" t="s">
        <v>26</v>
      </c>
      <c r="AI60" s="167">
        <v>-18.265396835179686</v>
      </c>
      <c r="AJ60" s="167">
        <v>-4.113055072476314</v>
      </c>
      <c r="AK60" s="167">
        <v>-10.194299559827115</v>
      </c>
      <c r="AL60" s="167">
        <v>11.097588894428</v>
      </c>
      <c r="AM60" s="167">
        <v>8.1213275576082111</v>
      </c>
      <c r="AN60" s="167">
        <v>24.842604909840674</v>
      </c>
      <c r="AO60" s="167">
        <v>-40.374058539049592</v>
      </c>
      <c r="AP60" s="167">
        <v>9.9041959886863538</v>
      </c>
      <c r="AQ60" s="167">
        <v>31.876329802755777</v>
      </c>
      <c r="AR60" s="167">
        <v>11.392165380504935</v>
      </c>
      <c r="AS60" s="167">
        <v>30.15750319805656</v>
      </c>
      <c r="AT60" s="167">
        <v>7.4899515009749393</v>
      </c>
      <c r="AU60" s="168">
        <v>1.2369937389771621</v>
      </c>
      <c r="AW60" s="165"/>
      <c r="AX60" s="167" t="s">
        <v>26</v>
      </c>
      <c r="AY60" s="167">
        <v>-17.078905393462094</v>
      </c>
      <c r="AZ60" s="167">
        <v>2.5881995134554785</v>
      </c>
      <c r="BA60" s="167">
        <v>-6.2934051260345001</v>
      </c>
      <c r="BB60" s="167"/>
      <c r="BC60" s="167">
        <v>6.3553942975021869</v>
      </c>
      <c r="BD60" s="167">
        <v>10.396842610741118</v>
      </c>
      <c r="BE60" s="167">
        <v>-22.785671600054073</v>
      </c>
      <c r="BF60" s="167">
        <v>-16.320003000295998</v>
      </c>
      <c r="BG60" s="167">
        <v>21.450877892952875</v>
      </c>
      <c r="BH60" s="167">
        <v>6.8256485435902619</v>
      </c>
      <c r="BI60" s="167">
        <v>11.413848522108651</v>
      </c>
      <c r="BJ60" s="167">
        <v>10.04053084958538</v>
      </c>
      <c r="BK60" s="168">
        <v>-6.0950743852188793E-2</v>
      </c>
    </row>
    <row r="61" spans="1:63" s="169" customFormat="1" ht="15" customHeight="1" x14ac:dyDescent="0.25">
      <c r="A61" s="161"/>
      <c r="B61" s="172" t="s">
        <v>27</v>
      </c>
      <c r="C61" s="170">
        <v>138475.09999999998</v>
      </c>
      <c r="D61" s="170">
        <v>199731.59999999998</v>
      </c>
      <c r="E61" s="170">
        <v>338206.69999999995</v>
      </c>
      <c r="F61" s="170"/>
      <c r="G61" s="170">
        <v>129118.55</v>
      </c>
      <c r="H61" s="170">
        <v>10237</v>
      </c>
      <c r="I61" s="170">
        <v>1411</v>
      </c>
      <c r="J61" s="170">
        <v>6776.3</v>
      </c>
      <c r="K61" s="170">
        <v>24928.07</v>
      </c>
      <c r="L61" s="170">
        <v>172470.91999999998</v>
      </c>
      <c r="M61" s="170">
        <v>136298.64000000001</v>
      </c>
      <c r="N61" s="170">
        <v>8336.07</v>
      </c>
      <c r="O61" s="254">
        <v>655312.32999999996</v>
      </c>
      <c r="P61" s="180"/>
      <c r="Q61" s="255"/>
      <c r="R61" s="172" t="s">
        <v>27</v>
      </c>
      <c r="S61" s="173">
        <v>-7.1621990357882197</v>
      </c>
      <c r="T61" s="173">
        <v>5.4293322185034754</v>
      </c>
      <c r="U61" s="173">
        <v>-0.11734945284914033</v>
      </c>
      <c r="V61" s="172"/>
      <c r="W61" s="173">
        <v>12.586642637682232</v>
      </c>
      <c r="X61" s="173">
        <v>47.225058605266554</v>
      </c>
      <c r="Y61" s="173">
        <v>-31.695510105288633</v>
      </c>
      <c r="Z61" s="173">
        <v>4.0826357422625108</v>
      </c>
      <c r="AA61" s="173">
        <v>14.021786113696706</v>
      </c>
      <c r="AB61" s="173">
        <v>13.411139259351089</v>
      </c>
      <c r="AC61" s="173">
        <v>37.705299635779539</v>
      </c>
      <c r="AD61" s="173">
        <v>-5.8268045662770902</v>
      </c>
      <c r="AE61" s="174">
        <v>9.49058313490454</v>
      </c>
      <c r="AG61" s="255"/>
      <c r="AH61" s="173" t="s">
        <v>27</v>
      </c>
      <c r="AI61" s="173">
        <v>-16.495577524597422</v>
      </c>
      <c r="AJ61" s="173">
        <v>-2.6474219216911621</v>
      </c>
      <c r="AK61" s="173">
        <v>-8.6213255576393095</v>
      </c>
      <c r="AL61" s="173">
        <v>11.414965116971047</v>
      </c>
      <c r="AM61" s="173">
        <v>8.8762784362469489</v>
      </c>
      <c r="AN61" s="173">
        <v>28.311064121690322</v>
      </c>
      <c r="AO61" s="173">
        <v>-38.918858808937841</v>
      </c>
      <c r="AP61" s="173">
        <v>8.935059821061003</v>
      </c>
      <c r="AQ61" s="173">
        <v>28.489256350949489</v>
      </c>
      <c r="AR61" s="173">
        <v>11.737203108443481</v>
      </c>
      <c r="AS61" s="173">
        <v>31.50806964231603</v>
      </c>
      <c r="AT61" s="173">
        <v>5.4084106817342814</v>
      </c>
      <c r="AU61" s="174">
        <v>2.58342633253244</v>
      </c>
      <c r="AW61" s="255"/>
      <c r="AX61" s="173" t="s">
        <v>27</v>
      </c>
      <c r="AY61" s="173">
        <v>-16.387059622440844</v>
      </c>
      <c r="AZ61" s="173">
        <v>3.0396871215222347</v>
      </c>
      <c r="BA61" s="173">
        <v>-5.6648637605466519</v>
      </c>
      <c r="BB61" s="173"/>
      <c r="BC61" s="173">
        <v>7.005645654190289</v>
      </c>
      <c r="BD61" s="173">
        <v>14.81216007819846</v>
      </c>
      <c r="BE61" s="173">
        <v>-28.325406336300347</v>
      </c>
      <c r="BF61" s="173">
        <v>-15.068487315598702</v>
      </c>
      <c r="BG61" s="173">
        <v>21.802009303747354</v>
      </c>
      <c r="BH61" s="173">
        <v>7.6018939662748579</v>
      </c>
      <c r="BI61" s="173">
        <v>15.157998538010048</v>
      </c>
      <c r="BJ61" s="173">
        <v>12.543016492613688</v>
      </c>
      <c r="BK61" s="174">
        <v>1.1438225142900222</v>
      </c>
    </row>
    <row r="62" spans="1:63" s="169" customFormat="1" ht="15" customHeight="1" x14ac:dyDescent="0.25">
      <c r="A62" s="161"/>
      <c r="B62" s="162" t="s">
        <v>28</v>
      </c>
      <c r="C62" s="162">
        <v>154893.20000000001</v>
      </c>
      <c r="D62" s="162">
        <v>224473.72</v>
      </c>
      <c r="E62" s="162">
        <v>379366.92000000004</v>
      </c>
      <c r="F62" s="162"/>
      <c r="G62" s="162">
        <v>135789.54999999999</v>
      </c>
      <c r="H62" s="162">
        <v>7239.75</v>
      </c>
      <c r="I62" s="162">
        <v>2080.5</v>
      </c>
      <c r="J62" s="162">
        <v>7326.7000000000007</v>
      </c>
      <c r="K62" s="162">
        <v>30626.06</v>
      </c>
      <c r="L62" s="162">
        <v>183062.56</v>
      </c>
      <c r="M62" s="162">
        <v>142414.81999999998</v>
      </c>
      <c r="N62" s="162">
        <v>10769.589999999998</v>
      </c>
      <c r="O62" s="163">
        <v>715613.8899999999</v>
      </c>
      <c r="P62" s="180"/>
      <c r="Q62" s="165"/>
      <c r="R62" s="166" t="s">
        <v>28</v>
      </c>
      <c r="S62" s="167">
        <v>-10.046279707373344</v>
      </c>
      <c r="T62" s="167">
        <v>-6.3198713347897097</v>
      </c>
      <c r="U62" s="167">
        <v>-7.878014999757653</v>
      </c>
      <c r="V62" s="167"/>
      <c r="W62" s="167">
        <v>1.7385519586853349</v>
      </c>
      <c r="X62" s="167">
        <v>-6.0712015257469858</v>
      </c>
      <c r="Y62" s="167">
        <v>27.99138726545678</v>
      </c>
      <c r="Z62" s="167">
        <v>16.90547612969111</v>
      </c>
      <c r="AA62" s="167">
        <v>24.871707680251419</v>
      </c>
      <c r="AB62" s="167">
        <v>5.4534926415736606</v>
      </c>
      <c r="AC62" s="167">
        <v>21.59709358543887</v>
      </c>
      <c r="AD62" s="167">
        <v>-0.9333045106038611</v>
      </c>
      <c r="AE62" s="168">
        <v>0.31086934922666387</v>
      </c>
      <c r="AG62" s="165"/>
      <c r="AH62" s="167" t="s">
        <v>28</v>
      </c>
      <c r="AI62" s="167">
        <v>-15.493264457874929</v>
      </c>
      <c r="AJ62" s="167">
        <v>-3.2448078942141478</v>
      </c>
      <c r="AK62" s="167">
        <v>-8.5027277113505164</v>
      </c>
      <c r="AL62" s="167">
        <v>10.319255250618895</v>
      </c>
      <c r="AM62" s="167">
        <v>7.7027408566255673</v>
      </c>
      <c r="AN62" s="167">
        <v>23.270808196229936</v>
      </c>
      <c r="AO62" s="167">
        <v>-31.11960623179489</v>
      </c>
      <c r="AP62" s="167">
        <v>10.035922469173912</v>
      </c>
      <c r="AQ62" s="167">
        <v>27.854478207260442</v>
      </c>
      <c r="AR62" s="167">
        <v>10.71147272876604</v>
      </c>
      <c r="AS62" s="167">
        <v>29.776273853302371</v>
      </c>
      <c r="AT62" s="167">
        <v>4.3870788629176758</v>
      </c>
      <c r="AU62" s="168">
        <v>2.2134713345645736</v>
      </c>
      <c r="AW62" s="165"/>
      <c r="AX62" s="166" t="s">
        <v>28</v>
      </c>
      <c r="AY62" s="167">
        <v>-16.535341693420463</v>
      </c>
      <c r="AZ62" s="167">
        <v>1.3864820974956302</v>
      </c>
      <c r="BA62" s="167">
        <v>-6.5606346128097925</v>
      </c>
      <c r="BB62" s="167"/>
      <c r="BC62" s="167">
        <v>6.5883595399105701</v>
      </c>
      <c r="BD62" s="167">
        <v>17.34149747529456</v>
      </c>
      <c r="BE62" s="167">
        <v>-22.092205010383537</v>
      </c>
      <c r="BF62" s="167">
        <v>-7.5443622780011879</v>
      </c>
      <c r="BG62" s="167">
        <v>20.264757779449155</v>
      </c>
      <c r="BH62" s="167">
        <v>7.8467910309648232</v>
      </c>
      <c r="BI62" s="167">
        <v>16.866584286047527</v>
      </c>
      <c r="BJ62" s="167">
        <v>15.215891913414552</v>
      </c>
      <c r="BK62" s="168">
        <v>0.99244704747081869</v>
      </c>
    </row>
    <row r="63" spans="1:63" s="169" customFormat="1" ht="15" customHeight="1" x14ac:dyDescent="0.25">
      <c r="A63" s="272"/>
      <c r="B63" s="273" t="s">
        <v>29</v>
      </c>
      <c r="C63" s="273">
        <v>148224.97</v>
      </c>
      <c r="D63" s="273">
        <v>216442.18</v>
      </c>
      <c r="E63" s="273">
        <v>364667.15</v>
      </c>
      <c r="F63" s="273"/>
      <c r="G63" s="273">
        <v>123481.13</v>
      </c>
      <c r="H63" s="273">
        <v>8603.880000000001</v>
      </c>
      <c r="I63" s="273">
        <v>1816.5</v>
      </c>
      <c r="J63" s="273">
        <v>7018.3</v>
      </c>
      <c r="K63" s="273">
        <v>24797.49</v>
      </c>
      <c r="L63" s="273">
        <v>165717.29999999999</v>
      </c>
      <c r="M63" s="273">
        <v>130327.14000000001</v>
      </c>
      <c r="N63" s="273">
        <v>12063.97</v>
      </c>
      <c r="O63" s="171">
        <v>672775.55999999994</v>
      </c>
      <c r="P63" s="180"/>
      <c r="Q63" s="165"/>
      <c r="R63" s="274" t="s">
        <v>29</v>
      </c>
      <c r="S63" s="275">
        <v>-0.59244167077162047</v>
      </c>
      <c r="T63" s="275">
        <v>1.9250041263576492</v>
      </c>
      <c r="U63" s="275">
        <v>0.88652300776817583</v>
      </c>
      <c r="V63" s="275"/>
      <c r="W63" s="275">
        <v>-0.36019443947513707</v>
      </c>
      <c r="X63" s="275">
        <v>13.410400052725251</v>
      </c>
      <c r="Y63" s="275">
        <v>36.399474375821285</v>
      </c>
      <c r="Z63" s="275">
        <v>10.055417386695439</v>
      </c>
      <c r="AA63" s="275">
        <v>18.974746493368187</v>
      </c>
      <c r="AB63" s="275">
        <v>3.5309489298347643</v>
      </c>
      <c r="AC63" s="275">
        <v>23.253615033242241</v>
      </c>
      <c r="AD63" s="275">
        <v>23.742544298279356</v>
      </c>
      <c r="AE63" s="174">
        <v>5.6135350482802409</v>
      </c>
      <c r="AG63" s="165"/>
      <c r="AH63" s="275" t="s">
        <v>29</v>
      </c>
      <c r="AI63" s="275">
        <v>-13.725782760843543</v>
      </c>
      <c r="AJ63" s="275">
        <v>-2.5934335732618763</v>
      </c>
      <c r="AK63" s="275">
        <v>-7.3493222672659897</v>
      </c>
      <c r="AL63" s="275"/>
      <c r="AM63" s="275">
        <v>6.634876374174155</v>
      </c>
      <c r="AN63" s="275">
        <v>22.027457241623935</v>
      </c>
      <c r="AO63" s="275">
        <v>-25.233733564355859</v>
      </c>
      <c r="AP63" s="275">
        <v>10.038324674180402</v>
      </c>
      <c r="AQ63" s="275">
        <v>26.702171156103475</v>
      </c>
      <c r="AR63" s="275">
        <v>9.7720945653863396</v>
      </c>
      <c r="AS63" s="275">
        <v>28.887499706512301</v>
      </c>
      <c r="AT63" s="275">
        <v>6.8298001706916409</v>
      </c>
      <c r="AU63" s="174">
        <v>2.6449882950706325</v>
      </c>
      <c r="AW63" s="165"/>
      <c r="AX63" s="275" t="s">
        <v>29</v>
      </c>
      <c r="AY63" s="275">
        <v>-14.292536040142892</v>
      </c>
      <c r="AZ63" s="275">
        <v>1.1477079462002706</v>
      </c>
      <c r="BA63" s="275">
        <v>-5.5810548487368834</v>
      </c>
      <c r="BB63" s="275"/>
      <c r="BC63" s="275">
        <v>6.59410869394614</v>
      </c>
      <c r="BD63" s="275">
        <v>22.653845791078894</v>
      </c>
      <c r="BE63" s="275">
        <v>-20.001108496929731</v>
      </c>
      <c r="BF63" s="275">
        <v>0.75570666859844948</v>
      </c>
      <c r="BG63" s="275">
        <v>20.554754430955825</v>
      </c>
      <c r="BH63" s="275">
        <v>8.6406935121037947</v>
      </c>
      <c r="BI63" s="275">
        <v>20.062411243930597</v>
      </c>
      <c r="BJ63" s="275">
        <v>19.993750797506607</v>
      </c>
      <c r="BK63" s="174">
        <v>2.3419685618067092</v>
      </c>
    </row>
    <row r="64" spans="1:63" s="277" customFormat="1" ht="15" customHeight="1" x14ac:dyDescent="0.25">
      <c r="A64" s="256"/>
      <c r="B64" s="278" t="s">
        <v>30</v>
      </c>
      <c r="C64" s="281">
        <v>158421.24000000002</v>
      </c>
      <c r="D64" s="281">
        <v>246197.1</v>
      </c>
      <c r="E64" s="281">
        <v>404618.34</v>
      </c>
      <c r="F64" s="281"/>
      <c r="G64" s="281">
        <v>130331.17000000001</v>
      </c>
      <c r="H64" s="281">
        <v>6908.05</v>
      </c>
      <c r="I64" s="281">
        <v>3070.75</v>
      </c>
      <c r="J64" s="281">
        <v>10962</v>
      </c>
      <c r="K64" s="281">
        <v>27934.300000000003</v>
      </c>
      <c r="L64" s="281">
        <v>179206.27000000002</v>
      </c>
      <c r="M64" s="281">
        <v>142488.06</v>
      </c>
      <c r="N64" s="281">
        <v>15735.519999999999</v>
      </c>
      <c r="O64" s="282">
        <v>742048.19</v>
      </c>
      <c r="P64" s="276"/>
      <c r="Q64" s="256"/>
      <c r="R64" s="278" t="s">
        <v>30</v>
      </c>
      <c r="S64" s="279">
        <v>-2.6987406581203714</v>
      </c>
      <c r="T64" s="279">
        <v>7.5106412552534891</v>
      </c>
      <c r="U64" s="279">
        <v>3.2682037243829711</v>
      </c>
      <c r="V64" s="279"/>
      <c r="W64" s="279">
        <v>-1.602855688554115</v>
      </c>
      <c r="X64" s="279">
        <v>-34.985812365593929</v>
      </c>
      <c r="Y64" s="279">
        <v>140.37181996086105</v>
      </c>
      <c r="Z64" s="279">
        <v>63.088596295469756</v>
      </c>
      <c r="AA64" s="279">
        <v>22.521116617060514</v>
      </c>
      <c r="AB64" s="279">
        <v>3.064224536421321</v>
      </c>
      <c r="AC64" s="279">
        <v>18.06792863823874</v>
      </c>
      <c r="AD64" s="279">
        <v>21.173701978758501</v>
      </c>
      <c r="AE64" s="280">
        <v>6.1038359078905415</v>
      </c>
      <c r="AG64" s="256"/>
      <c r="AH64" s="279" t="s">
        <v>30</v>
      </c>
      <c r="AI64" s="279">
        <v>-12.461329818611105</v>
      </c>
      <c r="AJ64" s="279">
        <v>-1.384802345925678</v>
      </c>
      <c r="AK64" s="279">
        <v>-6.1016530350163407</v>
      </c>
      <c r="AL64" s="279"/>
      <c r="AM64" s="279">
        <v>5.6133904611013037</v>
      </c>
      <c r="AN64" s="279">
        <v>13.469902007719426</v>
      </c>
      <c r="AO64" s="279">
        <v>-12.454068407944447</v>
      </c>
      <c r="AP64" s="279">
        <v>16.136368844578271</v>
      </c>
      <c r="AQ64" s="279">
        <v>26.182438299015459</v>
      </c>
      <c r="AR64" s="279">
        <v>8.9374381469395985</v>
      </c>
      <c r="AS64" s="279">
        <v>27.431330786514607</v>
      </c>
      <c r="AT64" s="279">
        <v>8.8940321721789672</v>
      </c>
      <c r="AU64" s="280">
        <v>3.0679889904101572</v>
      </c>
      <c r="AW64" s="256"/>
      <c r="AX64" s="279" t="s">
        <v>30</v>
      </c>
      <c r="AY64" s="279">
        <v>-14.021160673764498</v>
      </c>
      <c r="AZ64" s="279">
        <v>0.89503165675242258</v>
      </c>
      <c r="BA64" s="279">
        <v>-5.5503309608878482</v>
      </c>
      <c r="BB64" s="279"/>
      <c r="BC64" s="279">
        <v>5.2111803691661436</v>
      </c>
      <c r="BD64" s="279">
        <v>17.586009799104986</v>
      </c>
      <c r="BE64" s="279">
        <v>-10.503579584988245</v>
      </c>
      <c r="BF64" s="279">
        <v>9.5425571277347672</v>
      </c>
      <c r="BG64" s="279">
        <v>20.628852481070936</v>
      </c>
      <c r="BH64" s="279">
        <v>7.8987740085359519</v>
      </c>
      <c r="BI64" s="279">
        <v>21.006693820013439</v>
      </c>
      <c r="BJ64" s="279">
        <v>17.424687511109639</v>
      </c>
      <c r="BK64" s="280">
        <v>2.3234100928040959</v>
      </c>
    </row>
    <row r="65" spans="1:63" s="169" customFormat="1" ht="15" customHeight="1" x14ac:dyDescent="0.25">
      <c r="A65" s="161"/>
      <c r="B65" s="162"/>
      <c r="C65" s="175"/>
      <c r="D65" s="175"/>
      <c r="E65" s="175"/>
      <c r="F65" s="175"/>
      <c r="G65" s="175"/>
      <c r="H65" s="175"/>
      <c r="I65" s="175"/>
      <c r="J65" s="175"/>
      <c r="K65" s="175"/>
      <c r="L65" s="175"/>
      <c r="M65" s="175"/>
      <c r="N65" s="175"/>
      <c r="O65" s="175"/>
      <c r="P65" s="164"/>
      <c r="Q65" s="161"/>
      <c r="R65" s="166"/>
      <c r="S65" s="178"/>
      <c r="T65" s="178"/>
      <c r="U65" s="178"/>
      <c r="V65" s="178"/>
      <c r="W65" s="178"/>
      <c r="X65" s="178"/>
      <c r="Y65" s="178"/>
      <c r="Z65" s="178"/>
      <c r="AA65" s="178"/>
      <c r="AB65" s="178"/>
      <c r="AC65" s="178"/>
      <c r="AD65" s="178"/>
      <c r="AE65" s="178"/>
      <c r="AG65" s="161"/>
      <c r="AH65" s="177"/>
      <c r="AI65" s="178"/>
      <c r="AJ65" s="178"/>
      <c r="AK65" s="178"/>
      <c r="AL65" s="178"/>
      <c r="AM65" s="178"/>
      <c r="AN65" s="178"/>
      <c r="AO65" s="178"/>
      <c r="AP65" s="178"/>
      <c r="AQ65" s="178"/>
      <c r="AR65" s="178"/>
      <c r="AS65" s="178"/>
      <c r="AT65" s="178"/>
      <c r="AU65" s="178"/>
    </row>
    <row r="66" spans="1:63" s="182" customFormat="1" ht="15" customHeight="1" x14ac:dyDescent="0.15">
      <c r="A66" s="181"/>
      <c r="P66" s="183"/>
      <c r="Q66" s="184"/>
      <c r="R66" s="185"/>
      <c r="S66" s="186"/>
      <c r="T66" s="186"/>
      <c r="U66" s="186"/>
      <c r="V66" s="186"/>
      <c r="W66" s="186"/>
      <c r="X66" s="186"/>
      <c r="Y66" s="186"/>
      <c r="Z66" s="186"/>
      <c r="AA66" s="186"/>
      <c r="AB66" s="186"/>
      <c r="AC66" s="186"/>
      <c r="AD66" s="186"/>
      <c r="AE66" s="186"/>
      <c r="AG66" s="184"/>
      <c r="AH66" s="185"/>
      <c r="AI66" s="185"/>
      <c r="AJ66" s="185"/>
      <c r="AK66" s="185"/>
      <c r="AL66" s="185"/>
      <c r="AM66" s="185"/>
      <c r="AN66" s="185"/>
      <c r="AO66" s="185"/>
      <c r="AP66" s="185"/>
      <c r="AQ66" s="185"/>
      <c r="AR66" s="185"/>
      <c r="AS66" s="185"/>
      <c r="AT66" s="185"/>
      <c r="AU66" s="185"/>
    </row>
    <row r="67" spans="1:63" s="182" customFormat="1" ht="15.75" customHeight="1" x14ac:dyDescent="0.15">
      <c r="A67" s="347" t="s">
        <v>46</v>
      </c>
      <c r="B67" s="328"/>
      <c r="C67" s="328"/>
      <c r="D67" s="328"/>
      <c r="E67" s="328"/>
      <c r="F67" s="328"/>
      <c r="G67" s="328"/>
      <c r="H67" s="328"/>
      <c r="I67" s="328"/>
      <c r="J67" s="328"/>
      <c r="K67" s="328"/>
      <c r="L67" s="328"/>
      <c r="M67" s="328"/>
      <c r="N67" s="328"/>
      <c r="O67" s="329"/>
      <c r="P67" s="183"/>
      <c r="Q67" s="347" t="s">
        <v>46</v>
      </c>
      <c r="R67" s="328"/>
      <c r="S67" s="328"/>
      <c r="T67" s="328"/>
      <c r="U67" s="328"/>
      <c r="V67" s="328"/>
      <c r="W67" s="328"/>
      <c r="X67" s="328"/>
      <c r="Y67" s="328"/>
      <c r="Z67" s="328"/>
      <c r="AA67" s="328"/>
      <c r="AB67" s="328"/>
      <c r="AC67" s="328"/>
      <c r="AD67" s="328"/>
      <c r="AE67" s="329"/>
      <c r="AG67" s="327" t="s">
        <v>46</v>
      </c>
      <c r="AH67" s="328"/>
      <c r="AI67" s="328"/>
      <c r="AJ67" s="328"/>
      <c r="AK67" s="328"/>
      <c r="AL67" s="328"/>
      <c r="AM67" s="328"/>
      <c r="AN67" s="328"/>
      <c r="AO67" s="328"/>
      <c r="AP67" s="328"/>
      <c r="AQ67" s="328"/>
      <c r="AR67" s="328"/>
      <c r="AS67" s="328"/>
      <c r="AT67" s="328"/>
      <c r="AU67" s="329"/>
      <c r="AW67" s="327" t="s">
        <v>46</v>
      </c>
      <c r="AX67" s="328"/>
      <c r="AY67" s="328"/>
      <c r="AZ67" s="328"/>
      <c r="BA67" s="328"/>
      <c r="BB67" s="328"/>
      <c r="BC67" s="328"/>
      <c r="BD67" s="328"/>
      <c r="BE67" s="328"/>
      <c r="BF67" s="328"/>
      <c r="BG67" s="328"/>
      <c r="BH67" s="328"/>
      <c r="BI67" s="328"/>
      <c r="BJ67" s="328"/>
      <c r="BK67" s="329"/>
    </row>
    <row r="68" spans="1:63" s="182" customFormat="1" ht="15.75" customHeight="1" x14ac:dyDescent="0.15">
      <c r="A68" s="187" t="s">
        <v>47</v>
      </c>
      <c r="B68" s="188"/>
      <c r="C68" s="188"/>
      <c r="D68" s="188"/>
      <c r="E68" s="188"/>
      <c r="F68" s="188"/>
      <c r="G68" s="188"/>
      <c r="H68" s="188"/>
      <c r="I68" s="188"/>
      <c r="J68" s="188"/>
      <c r="K68" s="188"/>
      <c r="L68" s="188"/>
      <c r="M68" s="188"/>
      <c r="N68" s="188"/>
      <c r="O68" s="189"/>
      <c r="P68" s="183"/>
      <c r="Q68" s="187" t="s">
        <v>47</v>
      </c>
      <c r="R68" s="190"/>
      <c r="S68" s="190"/>
      <c r="T68" s="190"/>
      <c r="U68" s="190"/>
      <c r="V68" s="190"/>
      <c r="W68" s="190"/>
      <c r="X68" s="190"/>
      <c r="Y68" s="190"/>
      <c r="Z68" s="190"/>
      <c r="AA68" s="190"/>
      <c r="AB68" s="190"/>
      <c r="AC68" s="190"/>
      <c r="AD68" s="190"/>
      <c r="AE68" s="191"/>
      <c r="AG68" s="187" t="s">
        <v>47</v>
      </c>
      <c r="AH68" s="190"/>
      <c r="AI68" s="190"/>
      <c r="AJ68" s="190"/>
      <c r="AK68" s="190"/>
      <c r="AL68" s="190"/>
      <c r="AM68" s="190"/>
      <c r="AN68" s="190"/>
      <c r="AO68" s="190"/>
      <c r="AP68" s="190"/>
      <c r="AQ68" s="190"/>
      <c r="AR68" s="190"/>
      <c r="AS68" s="190"/>
      <c r="AT68" s="190"/>
      <c r="AU68" s="191"/>
      <c r="AW68" s="187" t="s">
        <v>47</v>
      </c>
      <c r="AX68" s="190"/>
      <c r="AY68" s="190"/>
      <c r="AZ68" s="190"/>
      <c r="BA68" s="190"/>
      <c r="BB68" s="190"/>
      <c r="BC68" s="190"/>
      <c r="BD68" s="190"/>
      <c r="BE68" s="190"/>
      <c r="BF68" s="190"/>
      <c r="BG68" s="190"/>
      <c r="BH68" s="190"/>
      <c r="BI68" s="190"/>
      <c r="BJ68" s="190"/>
      <c r="BK68" s="191"/>
    </row>
    <row r="69" spans="1:63" s="182" customFormat="1" ht="22.5" customHeight="1" x14ac:dyDescent="0.15">
      <c r="A69" s="330" t="s">
        <v>48</v>
      </c>
      <c r="B69" s="331"/>
      <c r="C69" s="331"/>
      <c r="D69" s="331"/>
      <c r="E69" s="331"/>
      <c r="F69" s="331"/>
      <c r="G69" s="331"/>
      <c r="H69" s="331"/>
      <c r="I69" s="331"/>
      <c r="J69" s="331"/>
      <c r="K69" s="331"/>
      <c r="L69" s="331"/>
      <c r="M69" s="331"/>
      <c r="N69" s="331"/>
      <c r="O69" s="332"/>
      <c r="P69" s="183"/>
      <c r="Q69" s="330" t="s">
        <v>48</v>
      </c>
      <c r="R69" s="331"/>
      <c r="S69" s="331"/>
      <c r="T69" s="331"/>
      <c r="U69" s="331"/>
      <c r="V69" s="331"/>
      <c r="W69" s="331"/>
      <c r="X69" s="331"/>
      <c r="Y69" s="331"/>
      <c r="Z69" s="331"/>
      <c r="AA69" s="331"/>
      <c r="AB69" s="331"/>
      <c r="AC69" s="331"/>
      <c r="AD69" s="331"/>
      <c r="AE69" s="332"/>
      <c r="AG69" s="330" t="s">
        <v>48</v>
      </c>
      <c r="AH69" s="331"/>
      <c r="AI69" s="331"/>
      <c r="AJ69" s="331"/>
      <c r="AK69" s="331"/>
      <c r="AL69" s="331"/>
      <c r="AM69" s="331"/>
      <c r="AN69" s="331"/>
      <c r="AO69" s="331"/>
      <c r="AP69" s="331"/>
      <c r="AQ69" s="331"/>
      <c r="AR69" s="331"/>
      <c r="AS69" s="331"/>
      <c r="AT69" s="331"/>
      <c r="AU69" s="332"/>
      <c r="AW69" s="330" t="s">
        <v>48</v>
      </c>
      <c r="AX69" s="331"/>
      <c r="AY69" s="331"/>
      <c r="AZ69" s="331"/>
      <c r="BA69" s="331"/>
      <c r="BB69" s="331"/>
      <c r="BC69" s="331"/>
      <c r="BD69" s="331"/>
      <c r="BE69" s="331"/>
      <c r="BF69" s="331"/>
      <c r="BG69" s="331"/>
      <c r="BH69" s="331"/>
      <c r="BI69" s="331"/>
      <c r="BJ69" s="331"/>
      <c r="BK69" s="332"/>
    </row>
    <row r="70" spans="1:63" s="234" customFormat="1" ht="26.25" customHeight="1" x14ac:dyDescent="0.15">
      <c r="A70" s="333" t="s">
        <v>49</v>
      </c>
      <c r="B70" s="334"/>
      <c r="C70" s="334"/>
      <c r="D70" s="334"/>
      <c r="E70" s="334"/>
      <c r="F70" s="334"/>
      <c r="G70" s="334"/>
      <c r="H70" s="334"/>
      <c r="I70" s="334"/>
      <c r="J70" s="334"/>
      <c r="K70" s="334"/>
      <c r="L70" s="334"/>
      <c r="M70" s="334"/>
      <c r="N70" s="334"/>
      <c r="O70" s="335"/>
      <c r="P70" s="233"/>
      <c r="Q70" s="333" t="s">
        <v>50</v>
      </c>
      <c r="R70" s="334"/>
      <c r="S70" s="334"/>
      <c r="T70" s="334"/>
      <c r="U70" s="334"/>
      <c r="V70" s="334"/>
      <c r="W70" s="334"/>
      <c r="X70" s="334"/>
      <c r="Y70" s="334"/>
      <c r="Z70" s="334"/>
      <c r="AA70" s="334"/>
      <c r="AB70" s="334"/>
      <c r="AC70" s="334"/>
      <c r="AD70" s="334"/>
      <c r="AE70" s="335"/>
      <c r="AG70" s="333" t="s">
        <v>50</v>
      </c>
      <c r="AH70" s="334"/>
      <c r="AI70" s="334"/>
      <c r="AJ70" s="334"/>
      <c r="AK70" s="334"/>
      <c r="AL70" s="334"/>
      <c r="AM70" s="334"/>
      <c r="AN70" s="334"/>
      <c r="AO70" s="334"/>
      <c r="AP70" s="334"/>
      <c r="AQ70" s="334"/>
      <c r="AR70" s="334"/>
      <c r="AS70" s="334"/>
      <c r="AT70" s="334"/>
      <c r="AU70" s="335"/>
      <c r="AW70" s="333" t="s">
        <v>50</v>
      </c>
      <c r="AX70" s="334"/>
      <c r="AY70" s="334"/>
      <c r="AZ70" s="334"/>
      <c r="BA70" s="334"/>
      <c r="BB70" s="334"/>
      <c r="BC70" s="334"/>
      <c r="BD70" s="334"/>
      <c r="BE70" s="334"/>
      <c r="BF70" s="334"/>
      <c r="BG70" s="334"/>
      <c r="BH70" s="334"/>
      <c r="BI70" s="334"/>
      <c r="BJ70" s="334"/>
      <c r="BK70" s="335"/>
    </row>
    <row r="71" spans="1:63" s="234" customFormat="1" ht="35.1" customHeight="1" x14ac:dyDescent="0.15">
      <c r="A71" s="333" t="s">
        <v>96</v>
      </c>
      <c r="B71" s="334"/>
      <c r="C71" s="334"/>
      <c r="D71" s="334"/>
      <c r="E71" s="334"/>
      <c r="F71" s="334"/>
      <c r="G71" s="334"/>
      <c r="H71" s="334"/>
      <c r="I71" s="334"/>
      <c r="J71" s="334"/>
      <c r="K71" s="334"/>
      <c r="L71" s="334"/>
      <c r="M71" s="334"/>
      <c r="N71" s="334"/>
      <c r="O71" s="335"/>
      <c r="P71" s="233"/>
      <c r="Q71" s="333" t="s">
        <v>96</v>
      </c>
      <c r="R71" s="334"/>
      <c r="S71" s="334"/>
      <c r="T71" s="334"/>
      <c r="U71" s="334"/>
      <c r="V71" s="334"/>
      <c r="W71" s="334"/>
      <c r="X71" s="334"/>
      <c r="Y71" s="334"/>
      <c r="Z71" s="334"/>
      <c r="AA71" s="334"/>
      <c r="AB71" s="334"/>
      <c r="AC71" s="334"/>
      <c r="AD71" s="334"/>
      <c r="AE71" s="335"/>
      <c r="AG71" s="333" t="s">
        <v>97</v>
      </c>
      <c r="AH71" s="334"/>
      <c r="AI71" s="334"/>
      <c r="AJ71" s="334"/>
      <c r="AK71" s="334"/>
      <c r="AL71" s="334"/>
      <c r="AM71" s="334"/>
      <c r="AN71" s="334"/>
      <c r="AO71" s="334"/>
      <c r="AP71" s="334"/>
      <c r="AQ71" s="334"/>
      <c r="AR71" s="334"/>
      <c r="AS71" s="334"/>
      <c r="AT71" s="334"/>
      <c r="AU71" s="335"/>
      <c r="AW71" s="333" t="s">
        <v>97</v>
      </c>
      <c r="AX71" s="334"/>
      <c r="AY71" s="334"/>
      <c r="AZ71" s="334"/>
      <c r="BA71" s="334"/>
      <c r="BB71" s="334"/>
      <c r="BC71" s="334"/>
      <c r="BD71" s="334"/>
      <c r="BE71" s="334"/>
      <c r="BF71" s="334"/>
      <c r="BG71" s="334"/>
      <c r="BH71" s="334"/>
      <c r="BI71" s="334"/>
      <c r="BJ71" s="334"/>
      <c r="BK71" s="335"/>
    </row>
    <row r="72" spans="1:63" s="182" customFormat="1" ht="12.75" customHeight="1" x14ac:dyDescent="0.15">
      <c r="A72" s="200" t="s">
        <v>51</v>
      </c>
      <c r="B72" s="190"/>
      <c r="C72" s="190"/>
      <c r="D72" s="190"/>
      <c r="E72" s="190"/>
      <c r="F72" s="190"/>
      <c r="G72" s="190"/>
      <c r="H72" s="190"/>
      <c r="I72" s="190"/>
      <c r="J72" s="190"/>
      <c r="K72" s="190"/>
      <c r="L72" s="190"/>
      <c r="M72" s="190"/>
      <c r="N72" s="190"/>
      <c r="O72" s="191"/>
      <c r="P72" s="183"/>
      <c r="Q72" s="200" t="s">
        <v>51</v>
      </c>
      <c r="R72" s="190"/>
      <c r="S72" s="190"/>
      <c r="T72" s="190"/>
      <c r="U72" s="190"/>
      <c r="V72" s="190"/>
      <c r="W72" s="190"/>
      <c r="X72" s="190"/>
      <c r="Y72" s="190"/>
      <c r="Z72" s="190"/>
      <c r="AA72" s="190"/>
      <c r="AB72" s="190"/>
      <c r="AC72" s="190"/>
      <c r="AD72" s="190"/>
      <c r="AE72" s="191"/>
      <c r="AG72" s="200" t="s">
        <v>51</v>
      </c>
      <c r="AH72" s="190"/>
      <c r="AI72" s="190"/>
      <c r="AJ72" s="190"/>
      <c r="AK72" s="190"/>
      <c r="AL72" s="190"/>
      <c r="AM72" s="190"/>
      <c r="AN72" s="190"/>
      <c r="AO72" s="190"/>
      <c r="AP72" s="190"/>
      <c r="AQ72" s="190"/>
      <c r="AR72" s="190"/>
      <c r="AS72" s="190"/>
      <c r="AT72" s="190"/>
      <c r="AU72" s="191"/>
      <c r="AW72" s="200" t="s">
        <v>51</v>
      </c>
      <c r="AX72" s="190"/>
      <c r="AY72" s="190"/>
      <c r="AZ72" s="190"/>
      <c r="BA72" s="190"/>
      <c r="BB72" s="190"/>
      <c r="BC72" s="190"/>
      <c r="BD72" s="190"/>
      <c r="BE72" s="190"/>
      <c r="BF72" s="190"/>
      <c r="BG72" s="190"/>
      <c r="BH72" s="190"/>
      <c r="BI72" s="190"/>
      <c r="BJ72" s="190"/>
      <c r="BK72" s="191"/>
    </row>
    <row r="73" spans="1:63" s="182" customFormat="1" ht="13.5" customHeight="1" x14ac:dyDescent="0.15">
      <c r="A73" s="200" t="s">
        <v>52</v>
      </c>
      <c r="B73" s="190"/>
      <c r="C73" s="190"/>
      <c r="D73" s="190"/>
      <c r="E73" s="190"/>
      <c r="F73" s="190"/>
      <c r="G73" s="190"/>
      <c r="H73" s="190"/>
      <c r="I73" s="190"/>
      <c r="J73" s="190"/>
      <c r="K73" s="190"/>
      <c r="L73" s="190"/>
      <c r="M73" s="190"/>
      <c r="N73" s="190"/>
      <c r="O73" s="191"/>
      <c r="P73" s="183"/>
      <c r="Q73" s="200" t="s">
        <v>52</v>
      </c>
      <c r="R73" s="190"/>
      <c r="S73" s="190"/>
      <c r="T73" s="190"/>
      <c r="U73" s="190"/>
      <c r="V73" s="190"/>
      <c r="W73" s="190"/>
      <c r="X73" s="190"/>
      <c r="Y73" s="190"/>
      <c r="Z73" s="190"/>
      <c r="AA73" s="190"/>
      <c r="AB73" s="190"/>
      <c r="AC73" s="190"/>
      <c r="AD73" s="190"/>
      <c r="AE73" s="191"/>
      <c r="AG73" s="200" t="s">
        <v>52</v>
      </c>
      <c r="AH73" s="190"/>
      <c r="AI73" s="190"/>
      <c r="AJ73" s="190"/>
      <c r="AK73" s="190"/>
      <c r="AL73" s="190"/>
      <c r="AM73" s="190"/>
      <c r="AN73" s="190"/>
      <c r="AO73" s="190"/>
      <c r="AP73" s="190"/>
      <c r="AQ73" s="190"/>
      <c r="AR73" s="190"/>
      <c r="AS73" s="190"/>
      <c r="AT73" s="190"/>
      <c r="AU73" s="191"/>
      <c r="AW73" s="200" t="s">
        <v>52</v>
      </c>
      <c r="AX73" s="190"/>
      <c r="AY73" s="190"/>
      <c r="AZ73" s="190"/>
      <c r="BA73" s="190"/>
      <c r="BB73" s="190"/>
      <c r="BC73" s="190"/>
      <c r="BD73" s="190"/>
      <c r="BE73" s="190"/>
      <c r="BF73" s="190"/>
      <c r="BG73" s="190"/>
      <c r="BH73" s="190"/>
      <c r="BI73" s="190"/>
      <c r="BJ73" s="190"/>
      <c r="BK73" s="191"/>
    </row>
    <row r="74" spans="1:63" s="182" customFormat="1" ht="11.25" customHeight="1" x14ac:dyDescent="0.15">
      <c r="A74" s="200" t="s">
        <v>53</v>
      </c>
      <c r="B74" s="190"/>
      <c r="C74" s="190"/>
      <c r="D74" s="190"/>
      <c r="E74" s="190"/>
      <c r="F74" s="190"/>
      <c r="G74" s="190"/>
      <c r="H74" s="190"/>
      <c r="I74" s="190"/>
      <c r="J74" s="190"/>
      <c r="K74" s="190"/>
      <c r="L74" s="190"/>
      <c r="M74" s="190"/>
      <c r="N74" s="190"/>
      <c r="O74" s="191"/>
      <c r="P74" s="183"/>
      <c r="Q74" s="200" t="s">
        <v>53</v>
      </c>
      <c r="R74" s="190"/>
      <c r="S74" s="190"/>
      <c r="T74" s="190"/>
      <c r="U74" s="190"/>
      <c r="V74" s="190"/>
      <c r="W74" s="190"/>
      <c r="X74" s="190"/>
      <c r="Y74" s="190"/>
      <c r="Z74" s="190"/>
      <c r="AA74" s="190"/>
      <c r="AB74" s="190"/>
      <c r="AC74" s="190"/>
      <c r="AD74" s="190"/>
      <c r="AE74" s="191"/>
      <c r="AG74" s="200" t="s">
        <v>53</v>
      </c>
      <c r="AH74" s="190"/>
      <c r="AI74" s="190"/>
      <c r="AJ74" s="190"/>
      <c r="AK74" s="190"/>
      <c r="AL74" s="190"/>
      <c r="AM74" s="190"/>
      <c r="AN74" s="190"/>
      <c r="AO74" s="190"/>
      <c r="AP74" s="190"/>
      <c r="AQ74" s="190"/>
      <c r="AR74" s="190"/>
      <c r="AS74" s="190"/>
      <c r="AT74" s="190"/>
      <c r="AU74" s="191"/>
      <c r="AW74" s="200" t="s">
        <v>53</v>
      </c>
      <c r="AX74" s="190"/>
      <c r="AY74" s="190"/>
      <c r="AZ74" s="190"/>
      <c r="BA74" s="190"/>
      <c r="BB74" s="190"/>
      <c r="BC74" s="190"/>
      <c r="BD74" s="190"/>
      <c r="BE74" s="190"/>
      <c r="BF74" s="190"/>
      <c r="BG74" s="190"/>
      <c r="BH74" s="190"/>
      <c r="BI74" s="190"/>
      <c r="BJ74" s="190"/>
      <c r="BK74" s="191"/>
    </row>
    <row r="75" spans="1:63" s="182" customFormat="1" ht="12" customHeight="1" x14ac:dyDescent="0.15">
      <c r="A75" s="200" t="s">
        <v>54</v>
      </c>
      <c r="B75" s="190"/>
      <c r="C75" s="190"/>
      <c r="D75" s="190"/>
      <c r="E75" s="190"/>
      <c r="F75" s="190"/>
      <c r="G75" s="190"/>
      <c r="H75" s="190"/>
      <c r="I75" s="190"/>
      <c r="J75" s="190"/>
      <c r="K75" s="190"/>
      <c r="L75" s="190"/>
      <c r="M75" s="190"/>
      <c r="N75" s="190"/>
      <c r="O75" s="191"/>
      <c r="P75" s="183"/>
      <c r="Q75" s="200" t="s">
        <v>54</v>
      </c>
      <c r="R75" s="190"/>
      <c r="S75" s="190"/>
      <c r="T75" s="190"/>
      <c r="U75" s="190"/>
      <c r="V75" s="190"/>
      <c r="W75" s="190"/>
      <c r="X75" s="190"/>
      <c r="Y75" s="190"/>
      <c r="Z75" s="190"/>
      <c r="AA75" s="190"/>
      <c r="AB75" s="190"/>
      <c r="AC75" s="190"/>
      <c r="AD75" s="190"/>
      <c r="AE75" s="191"/>
      <c r="AG75" s="200" t="s">
        <v>54</v>
      </c>
      <c r="AH75" s="190"/>
      <c r="AI75" s="190"/>
      <c r="AJ75" s="190"/>
      <c r="AK75" s="190"/>
      <c r="AL75" s="190"/>
      <c r="AM75" s="190"/>
      <c r="AN75" s="190"/>
      <c r="AO75" s="190"/>
      <c r="AP75" s="190"/>
      <c r="AQ75" s="190"/>
      <c r="AR75" s="190"/>
      <c r="AS75" s="190"/>
      <c r="AT75" s="190"/>
      <c r="AU75" s="191"/>
      <c r="AW75" s="200" t="s">
        <v>54</v>
      </c>
      <c r="AX75" s="190"/>
      <c r="AY75" s="190"/>
      <c r="AZ75" s="190"/>
      <c r="BA75" s="190"/>
      <c r="BB75" s="190"/>
      <c r="BC75" s="190"/>
      <c r="BD75" s="190"/>
      <c r="BE75" s="190"/>
      <c r="BF75" s="190"/>
      <c r="BG75" s="190"/>
      <c r="BH75" s="190"/>
      <c r="BI75" s="190"/>
      <c r="BJ75" s="190"/>
      <c r="BK75" s="191"/>
    </row>
    <row r="76" spans="1:63" s="182" customFormat="1" ht="12" customHeight="1" x14ac:dyDescent="0.15">
      <c r="A76" s="200" t="s">
        <v>55</v>
      </c>
      <c r="B76" s="190"/>
      <c r="C76" s="190"/>
      <c r="D76" s="190"/>
      <c r="E76" s="190"/>
      <c r="F76" s="190"/>
      <c r="G76" s="190"/>
      <c r="H76" s="190"/>
      <c r="I76" s="190"/>
      <c r="J76" s="190"/>
      <c r="K76" s="190"/>
      <c r="L76" s="190"/>
      <c r="M76" s="190"/>
      <c r="N76" s="190"/>
      <c r="O76" s="191"/>
      <c r="P76" s="183"/>
      <c r="Q76" s="200" t="s">
        <v>55</v>
      </c>
      <c r="R76" s="190"/>
      <c r="S76" s="190"/>
      <c r="T76" s="190"/>
      <c r="U76" s="190"/>
      <c r="V76" s="190"/>
      <c r="W76" s="190"/>
      <c r="X76" s="190"/>
      <c r="Y76" s="190"/>
      <c r="Z76" s="190"/>
      <c r="AA76" s="190"/>
      <c r="AB76" s="190"/>
      <c r="AC76" s="190"/>
      <c r="AD76" s="190"/>
      <c r="AE76" s="191"/>
      <c r="AG76" s="200" t="s">
        <v>55</v>
      </c>
      <c r="AH76" s="190"/>
      <c r="AI76" s="190"/>
      <c r="AJ76" s="190"/>
      <c r="AK76" s="190"/>
      <c r="AL76" s="190"/>
      <c r="AM76" s="190"/>
      <c r="AN76" s="190"/>
      <c r="AO76" s="190"/>
      <c r="AP76" s="190"/>
      <c r="AQ76" s="190"/>
      <c r="AR76" s="190"/>
      <c r="AS76" s="190"/>
      <c r="AT76" s="190"/>
      <c r="AU76" s="191"/>
      <c r="AW76" s="200" t="s">
        <v>55</v>
      </c>
      <c r="AX76" s="190"/>
      <c r="AY76" s="190"/>
      <c r="AZ76" s="190"/>
      <c r="BA76" s="190"/>
      <c r="BB76" s="190"/>
      <c r="BC76" s="190"/>
      <c r="BD76" s="190"/>
      <c r="BE76" s="190"/>
      <c r="BF76" s="190"/>
      <c r="BG76" s="190"/>
      <c r="BH76" s="190"/>
      <c r="BI76" s="190"/>
      <c r="BJ76" s="190"/>
      <c r="BK76" s="191"/>
    </row>
    <row r="77" spans="1:63" s="182" customFormat="1" ht="21.75" customHeight="1" x14ac:dyDescent="0.15">
      <c r="A77" s="336" t="str">
        <f>'Anexo 1'!A72</f>
        <v>Actualizado el 6 de noviembre de 2026</v>
      </c>
      <c r="B77" s="337"/>
      <c r="C77" s="337"/>
      <c r="D77" s="337"/>
      <c r="E77" s="337"/>
      <c r="F77" s="337"/>
      <c r="G77" s="337"/>
      <c r="H77" s="337"/>
      <c r="I77" s="337"/>
      <c r="J77" s="337"/>
      <c r="K77" s="337"/>
      <c r="L77" s="337"/>
      <c r="M77" s="337"/>
      <c r="N77" s="337"/>
      <c r="O77" s="338"/>
      <c r="P77" s="183"/>
      <c r="Q77" s="336" t="str">
        <f>+A77</f>
        <v>Actualizado el 6 de noviembre de 2026</v>
      </c>
      <c r="R77" s="337"/>
      <c r="S77" s="337"/>
      <c r="T77" s="337"/>
      <c r="U77" s="337"/>
      <c r="V77" s="337"/>
      <c r="W77" s="337"/>
      <c r="X77" s="337"/>
      <c r="Y77" s="337"/>
      <c r="Z77" s="337"/>
      <c r="AA77" s="337"/>
      <c r="AB77" s="337"/>
      <c r="AC77" s="337"/>
      <c r="AD77" s="337"/>
      <c r="AE77" s="338"/>
      <c r="AG77" s="336" t="str">
        <f>+A77</f>
        <v>Actualizado el 6 de noviembre de 2026</v>
      </c>
      <c r="AH77" s="337"/>
      <c r="AI77" s="337"/>
      <c r="AJ77" s="337"/>
      <c r="AK77" s="337"/>
      <c r="AL77" s="337"/>
      <c r="AM77" s="337"/>
      <c r="AN77" s="337"/>
      <c r="AO77" s="337"/>
      <c r="AP77" s="337"/>
      <c r="AQ77" s="337"/>
      <c r="AR77" s="337"/>
      <c r="AS77" s="337"/>
      <c r="AT77" s="337"/>
      <c r="AU77" s="338"/>
      <c r="AW77" s="336" t="str">
        <f>+Q77</f>
        <v>Actualizado el 6 de noviembre de 2026</v>
      </c>
      <c r="AX77" s="337"/>
      <c r="AY77" s="337"/>
      <c r="AZ77" s="337"/>
      <c r="BA77" s="337"/>
      <c r="BB77" s="337"/>
      <c r="BC77" s="337"/>
      <c r="BD77" s="337"/>
      <c r="BE77" s="337"/>
      <c r="BF77" s="337"/>
      <c r="BG77" s="337"/>
      <c r="BH77" s="337"/>
      <c r="BI77" s="337"/>
      <c r="BJ77" s="337"/>
      <c r="BK77" s="338"/>
    </row>
    <row r="78" spans="1:63" s="182" customFormat="1" ht="14.25" customHeight="1" x14ac:dyDescent="0.15">
      <c r="A78" s="192"/>
      <c r="B78" s="192"/>
      <c r="C78" s="192"/>
      <c r="D78" s="192"/>
      <c r="E78" s="192"/>
      <c r="F78" s="192"/>
      <c r="G78" s="192"/>
      <c r="H78" s="192"/>
      <c r="I78" s="192"/>
      <c r="J78" s="192"/>
      <c r="K78" s="192"/>
      <c r="L78" s="192"/>
      <c r="M78" s="192"/>
      <c r="N78" s="192"/>
      <c r="O78" s="192"/>
      <c r="P78" s="183"/>
    </row>
  </sheetData>
  <mergeCells count="54">
    <mergeCell ref="AG5:AU5"/>
    <mergeCell ref="Q6:Q7"/>
    <mergeCell ref="R6:R7"/>
    <mergeCell ref="S6:U6"/>
    <mergeCell ref="A1:G2"/>
    <mergeCell ref="A3:O4"/>
    <mergeCell ref="A5:O5"/>
    <mergeCell ref="Q5:AE5"/>
    <mergeCell ref="C6:E6"/>
    <mergeCell ref="G6:L6"/>
    <mergeCell ref="M6:M7"/>
    <mergeCell ref="N6:N7"/>
    <mergeCell ref="O6:O7"/>
    <mergeCell ref="A67:O67"/>
    <mergeCell ref="Q67:AE67"/>
    <mergeCell ref="AG67:AU67"/>
    <mergeCell ref="AS6:AS7"/>
    <mergeCell ref="AT6:AT7"/>
    <mergeCell ref="AU6:AU7"/>
    <mergeCell ref="AC6:AC7"/>
    <mergeCell ref="AD6:AD7"/>
    <mergeCell ref="AE6:AE7"/>
    <mergeCell ref="AG6:AG7"/>
    <mergeCell ref="AH6:AH7"/>
    <mergeCell ref="AI6:AK6"/>
    <mergeCell ref="W6:AB6"/>
    <mergeCell ref="AM6:AR6"/>
    <mergeCell ref="A6:A7"/>
    <mergeCell ref="B6:B7"/>
    <mergeCell ref="A77:O77"/>
    <mergeCell ref="Q77:AE77"/>
    <mergeCell ref="AG77:AU77"/>
    <mergeCell ref="A69:O69"/>
    <mergeCell ref="Q69:AE69"/>
    <mergeCell ref="AG69:AU69"/>
    <mergeCell ref="A70:O70"/>
    <mergeCell ref="Q70:AE70"/>
    <mergeCell ref="AG70:AU70"/>
    <mergeCell ref="A71:O71"/>
    <mergeCell ref="Q71:AE71"/>
    <mergeCell ref="AG71:AU71"/>
    <mergeCell ref="AW67:BK67"/>
    <mergeCell ref="AW69:BK69"/>
    <mergeCell ref="AW70:BK70"/>
    <mergeCell ref="AW77:BK77"/>
    <mergeCell ref="AW5:BK5"/>
    <mergeCell ref="AW6:AW7"/>
    <mergeCell ref="AX6:AX7"/>
    <mergeCell ref="AY6:BA6"/>
    <mergeCell ref="BC6:BH6"/>
    <mergeCell ref="BI6:BI7"/>
    <mergeCell ref="BJ6:BJ7"/>
    <mergeCell ref="BK6:BK7"/>
    <mergeCell ref="AW71:BK71"/>
  </mergeCells>
  <phoneticPr fontId="46" type="noConversion"/>
  <pageMargins left="0.75" right="0.75" top="1" bottom="1" header="0" footer="0"/>
  <pageSetup scale="11"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G73"/>
  <sheetViews>
    <sheetView showGridLines="0" zoomScaleNormal="100" zoomScaleSheetLayoutView="55" workbookViewId="0">
      <selection activeCell="M25" sqref="M25"/>
    </sheetView>
  </sheetViews>
  <sheetFormatPr baseColWidth="10" defaultColWidth="11.42578125" defaultRowHeight="14.25" x14ac:dyDescent="0.25"/>
  <cols>
    <col min="1" max="1" width="11.5703125" style="20" customWidth="1"/>
    <col min="2" max="2" width="9.7109375" style="20" customWidth="1"/>
    <col min="3" max="7" width="13.5703125" style="20" customWidth="1"/>
    <col min="8" max="8" width="15.7109375" style="20" customWidth="1"/>
    <col min="9" max="14" width="13.5703125" style="20" customWidth="1"/>
    <col min="15" max="15" width="7" style="20" customWidth="1"/>
    <col min="16" max="16" width="15.140625" style="20" customWidth="1"/>
    <col min="17" max="17" width="5.140625" style="20" bestFit="1" customWidth="1"/>
    <col min="18" max="22" width="14.28515625" style="20" customWidth="1"/>
    <col min="23" max="23" width="15.5703125" style="20" customWidth="1"/>
    <col min="24" max="29" width="14.28515625" style="20" customWidth="1"/>
    <col min="30" max="30" width="7.7109375" style="20" customWidth="1"/>
    <col min="31" max="32" width="8.5703125" style="20" customWidth="1"/>
    <col min="33" max="37" width="12.85546875" style="20" customWidth="1"/>
    <col min="38" max="38" width="15.28515625" style="20" customWidth="1"/>
    <col min="39" max="44" width="12.85546875" style="20" customWidth="1"/>
    <col min="45" max="45" width="3.85546875" style="20" customWidth="1"/>
    <col min="46" max="52" width="11.42578125" style="20"/>
    <col min="53" max="53" width="13.85546875" style="20" customWidth="1"/>
    <col min="54" max="16384" width="11.42578125" style="20"/>
  </cols>
  <sheetData>
    <row r="1" spans="1:59" ht="38.25" customHeight="1" x14ac:dyDescent="0.25">
      <c r="A1" s="324"/>
      <c r="B1" s="324"/>
      <c r="C1" s="324"/>
      <c r="D1" s="324"/>
      <c r="E1" s="324"/>
      <c r="F1" s="324"/>
      <c r="G1" s="324"/>
    </row>
    <row r="2" spans="1:59" ht="30" customHeight="1" x14ac:dyDescent="0.25">
      <c r="A2" s="324"/>
      <c r="B2" s="324"/>
      <c r="C2" s="324"/>
      <c r="D2" s="324"/>
      <c r="E2" s="324"/>
      <c r="F2" s="324"/>
      <c r="G2" s="324"/>
    </row>
    <row r="3" spans="1:59" ht="18.75" customHeight="1" x14ac:dyDescent="0.25">
      <c r="A3" s="305" t="s">
        <v>12</v>
      </c>
      <c r="B3" s="305"/>
      <c r="C3" s="305"/>
      <c r="D3" s="305"/>
      <c r="E3" s="305"/>
      <c r="F3" s="305"/>
      <c r="G3" s="305"/>
      <c r="H3" s="305"/>
      <c r="I3" s="305"/>
      <c r="J3" s="305"/>
      <c r="K3" s="305"/>
      <c r="L3" s="305"/>
      <c r="M3" s="305"/>
      <c r="N3" s="305"/>
    </row>
    <row r="4" spans="1:59" ht="18.75" customHeight="1" x14ac:dyDescent="0.25">
      <c r="A4" s="305"/>
      <c r="B4" s="305"/>
      <c r="C4" s="305"/>
      <c r="D4" s="305"/>
      <c r="E4" s="305"/>
      <c r="F4" s="305"/>
      <c r="G4" s="305"/>
      <c r="H4" s="305"/>
      <c r="I4" s="305"/>
      <c r="J4" s="305"/>
      <c r="K4" s="305"/>
      <c r="L4" s="305"/>
      <c r="M4" s="305"/>
      <c r="N4" s="305"/>
    </row>
    <row r="5" spans="1:59" s="44" customFormat="1" ht="42.75" customHeight="1" x14ac:dyDescent="0.2">
      <c r="A5" s="380" t="s">
        <v>101</v>
      </c>
      <c r="B5" s="380"/>
      <c r="C5" s="380"/>
      <c r="D5" s="380"/>
      <c r="E5" s="380"/>
      <c r="F5" s="380"/>
      <c r="G5" s="380"/>
      <c r="H5" s="380"/>
      <c r="I5" s="380"/>
      <c r="J5" s="380"/>
      <c r="K5" s="380"/>
      <c r="L5" s="380"/>
      <c r="M5" s="380"/>
      <c r="N5" s="381"/>
      <c r="O5" s="50"/>
      <c r="P5" s="361" t="s">
        <v>102</v>
      </c>
      <c r="Q5" s="363"/>
      <c r="R5" s="363"/>
      <c r="S5" s="363"/>
      <c r="T5" s="363"/>
      <c r="U5" s="363"/>
      <c r="V5" s="363"/>
      <c r="W5" s="363"/>
      <c r="X5" s="363"/>
      <c r="Y5" s="363"/>
      <c r="Z5" s="363"/>
      <c r="AA5" s="363"/>
      <c r="AB5" s="363"/>
      <c r="AC5" s="364"/>
      <c r="AD5" s="50"/>
      <c r="AE5" s="361" t="s">
        <v>103</v>
      </c>
      <c r="AF5" s="363"/>
      <c r="AG5" s="363"/>
      <c r="AH5" s="363"/>
      <c r="AI5" s="363"/>
      <c r="AJ5" s="363"/>
      <c r="AK5" s="363"/>
      <c r="AL5" s="363"/>
      <c r="AM5" s="363"/>
      <c r="AN5" s="363"/>
      <c r="AO5" s="363"/>
      <c r="AP5" s="363"/>
      <c r="AQ5" s="363"/>
      <c r="AR5" s="364"/>
      <c r="AS5" s="50"/>
      <c r="AT5" s="361" t="s">
        <v>104</v>
      </c>
      <c r="AU5" s="362"/>
      <c r="AV5" s="363"/>
      <c r="AW5" s="363"/>
      <c r="AX5" s="363"/>
      <c r="AY5" s="363"/>
      <c r="AZ5" s="363"/>
      <c r="BA5" s="363"/>
      <c r="BB5" s="363"/>
      <c r="BC5" s="363"/>
      <c r="BD5" s="363"/>
      <c r="BE5" s="363"/>
      <c r="BF5" s="363"/>
      <c r="BG5" s="364"/>
    </row>
    <row r="6" spans="1:59" s="31" customFormat="1" ht="24.6" customHeight="1" x14ac:dyDescent="0.2">
      <c r="A6" s="376" t="s">
        <v>13</v>
      </c>
      <c r="B6" s="378" t="s">
        <v>14</v>
      </c>
      <c r="C6" s="365" t="s">
        <v>56</v>
      </c>
      <c r="D6" s="376"/>
      <c r="E6" s="376"/>
      <c r="F6" s="376"/>
      <c r="G6" s="376"/>
      <c r="H6" s="376"/>
      <c r="I6" s="376"/>
      <c r="J6" s="376"/>
      <c r="K6" s="376"/>
      <c r="L6" s="376"/>
      <c r="M6" s="376"/>
      <c r="N6" s="67"/>
      <c r="O6" s="51"/>
      <c r="P6" s="365" t="s">
        <v>13</v>
      </c>
      <c r="Q6" s="367" t="s">
        <v>14</v>
      </c>
      <c r="R6" s="369" t="s">
        <v>57</v>
      </c>
      <c r="S6" s="369"/>
      <c r="T6" s="369"/>
      <c r="U6" s="369"/>
      <c r="V6" s="369"/>
      <c r="W6" s="369"/>
      <c r="X6" s="369"/>
      <c r="Y6" s="369"/>
      <c r="Z6" s="369"/>
      <c r="AA6" s="369"/>
      <c r="AB6" s="369"/>
      <c r="AC6" s="68"/>
      <c r="AD6" s="51"/>
      <c r="AE6" s="365" t="s">
        <v>13</v>
      </c>
      <c r="AF6" s="367" t="s">
        <v>14</v>
      </c>
      <c r="AG6" s="369" t="s">
        <v>58</v>
      </c>
      <c r="AH6" s="369"/>
      <c r="AI6" s="369"/>
      <c r="AJ6" s="369"/>
      <c r="AK6" s="369"/>
      <c r="AL6" s="369"/>
      <c r="AM6" s="369"/>
      <c r="AN6" s="369"/>
      <c r="AO6" s="369"/>
      <c r="AP6" s="369"/>
      <c r="AQ6" s="369"/>
      <c r="AR6" s="68"/>
      <c r="AS6" s="51"/>
      <c r="AT6" s="365" t="s">
        <v>13</v>
      </c>
      <c r="AU6" s="367" t="s">
        <v>14</v>
      </c>
      <c r="AV6" s="369" t="s">
        <v>59</v>
      </c>
      <c r="AW6" s="369"/>
      <c r="AX6" s="369"/>
      <c r="AY6" s="369"/>
      <c r="AZ6" s="369"/>
      <c r="BA6" s="369"/>
      <c r="BB6" s="369"/>
      <c r="BC6" s="369"/>
      <c r="BD6" s="369"/>
      <c r="BE6" s="369"/>
      <c r="BF6" s="369"/>
      <c r="BG6" s="68"/>
    </row>
    <row r="7" spans="1:59" s="238" customFormat="1" ht="28.35" customHeight="1" x14ac:dyDescent="0.2">
      <c r="A7" s="377"/>
      <c r="B7" s="379"/>
      <c r="C7" s="235" t="s">
        <v>60</v>
      </c>
      <c r="D7" s="236" t="s">
        <v>61</v>
      </c>
      <c r="E7" s="236" t="s">
        <v>62</v>
      </c>
      <c r="F7" s="236" t="s">
        <v>63</v>
      </c>
      <c r="G7" s="236" t="s">
        <v>64</v>
      </c>
      <c r="H7" s="236" t="s">
        <v>65</v>
      </c>
      <c r="I7" s="236" t="s">
        <v>66</v>
      </c>
      <c r="J7" s="236" t="s">
        <v>67</v>
      </c>
      <c r="K7" s="236" t="s">
        <v>68</v>
      </c>
      <c r="L7" s="236" t="s">
        <v>69</v>
      </c>
      <c r="M7" s="236" t="s">
        <v>70</v>
      </c>
      <c r="N7" s="237" t="s">
        <v>43</v>
      </c>
      <c r="P7" s="366"/>
      <c r="Q7" s="368"/>
      <c r="R7" s="236" t="s">
        <v>60</v>
      </c>
      <c r="S7" s="236" t="s">
        <v>61</v>
      </c>
      <c r="T7" s="236" t="s">
        <v>62</v>
      </c>
      <c r="U7" s="236" t="s">
        <v>63</v>
      </c>
      <c r="V7" s="236" t="s">
        <v>64</v>
      </c>
      <c r="W7" s="236" t="s">
        <v>65</v>
      </c>
      <c r="X7" s="236" t="s">
        <v>66</v>
      </c>
      <c r="Y7" s="236" t="s">
        <v>67</v>
      </c>
      <c r="Z7" s="236" t="s">
        <v>68</v>
      </c>
      <c r="AA7" s="236" t="s">
        <v>69</v>
      </c>
      <c r="AB7" s="236" t="s">
        <v>70</v>
      </c>
      <c r="AC7" s="237" t="s">
        <v>43</v>
      </c>
      <c r="AE7" s="366"/>
      <c r="AF7" s="368"/>
      <c r="AG7" s="236" t="s">
        <v>60</v>
      </c>
      <c r="AH7" s="236" t="s">
        <v>61</v>
      </c>
      <c r="AI7" s="236" t="s">
        <v>62</v>
      </c>
      <c r="AJ7" s="236" t="s">
        <v>63</v>
      </c>
      <c r="AK7" s="236" t="s">
        <v>64</v>
      </c>
      <c r="AL7" s="236" t="s">
        <v>65</v>
      </c>
      <c r="AM7" s="236" t="s">
        <v>66</v>
      </c>
      <c r="AN7" s="236" t="s">
        <v>67</v>
      </c>
      <c r="AO7" s="236" t="s">
        <v>68</v>
      </c>
      <c r="AP7" s="236" t="s">
        <v>69</v>
      </c>
      <c r="AQ7" s="236" t="s">
        <v>70</v>
      </c>
      <c r="AR7" s="237" t="s">
        <v>43</v>
      </c>
      <c r="AT7" s="366"/>
      <c r="AU7" s="368"/>
      <c r="AV7" s="236" t="s">
        <v>60</v>
      </c>
      <c r="AW7" s="236" t="s">
        <v>61</v>
      </c>
      <c r="AX7" s="236" t="s">
        <v>62</v>
      </c>
      <c r="AY7" s="236" t="s">
        <v>63</v>
      </c>
      <c r="AZ7" s="236" t="s">
        <v>64</v>
      </c>
      <c r="BA7" s="236" t="s">
        <v>65</v>
      </c>
      <c r="BB7" s="236" t="s">
        <v>66</v>
      </c>
      <c r="BC7" s="236" t="s">
        <v>67</v>
      </c>
      <c r="BD7" s="236" t="s">
        <v>68</v>
      </c>
      <c r="BE7" s="236" t="s">
        <v>69</v>
      </c>
      <c r="BF7" s="236" t="s">
        <v>70</v>
      </c>
      <c r="BG7" s="237" t="s">
        <v>43</v>
      </c>
    </row>
    <row r="8" spans="1:59" s="69" customFormat="1" x14ac:dyDescent="0.25">
      <c r="A8" s="71">
        <v>2022</v>
      </c>
      <c r="B8" s="81" t="s">
        <v>21</v>
      </c>
      <c r="C8" s="82">
        <v>60666.150170561887</v>
      </c>
      <c r="D8" s="82">
        <v>68039.45</v>
      </c>
      <c r="E8" s="82">
        <v>163452.40999999997</v>
      </c>
      <c r="F8" s="82">
        <v>20694.850000000002</v>
      </c>
      <c r="G8" s="82">
        <v>10725.25</v>
      </c>
      <c r="H8" s="82">
        <v>33232.050000000003</v>
      </c>
      <c r="I8" s="82">
        <v>11998.070000000002</v>
      </c>
      <c r="J8" s="82">
        <v>36375.407270718861</v>
      </c>
      <c r="K8" s="82">
        <v>17992.18814076831</v>
      </c>
      <c r="L8" s="82">
        <v>43494.75</v>
      </c>
      <c r="M8" s="82">
        <v>95404.600382882971</v>
      </c>
      <c r="N8" s="85">
        <v>562075.17596493196</v>
      </c>
      <c r="O8" s="121"/>
      <c r="P8" s="70">
        <v>2022</v>
      </c>
      <c r="Q8" s="81" t="s">
        <v>21</v>
      </c>
      <c r="R8" s="83">
        <v>0</v>
      </c>
      <c r="S8" s="83">
        <v>0</v>
      </c>
      <c r="T8" s="83">
        <v>0</v>
      </c>
      <c r="U8" s="83">
        <v>0</v>
      </c>
      <c r="V8" s="83">
        <v>0</v>
      </c>
      <c r="W8" s="83">
        <v>0</v>
      </c>
      <c r="X8" s="83">
        <v>0</v>
      </c>
      <c r="Y8" s="83">
        <v>0</v>
      </c>
      <c r="Z8" s="83">
        <v>0</v>
      </c>
      <c r="AA8" s="83">
        <v>0</v>
      </c>
      <c r="AB8" s="83">
        <v>0</v>
      </c>
      <c r="AC8" s="84">
        <v>0</v>
      </c>
      <c r="AE8" s="70">
        <v>2022</v>
      </c>
      <c r="AF8" s="81" t="s">
        <v>21</v>
      </c>
      <c r="AG8" s="83">
        <v>0</v>
      </c>
      <c r="AH8" s="83">
        <v>0</v>
      </c>
      <c r="AI8" s="83">
        <v>0</v>
      </c>
      <c r="AJ8" s="83">
        <v>0</v>
      </c>
      <c r="AK8" s="83">
        <v>0</v>
      </c>
      <c r="AL8" s="83">
        <v>0</v>
      </c>
      <c r="AM8" s="83">
        <v>0</v>
      </c>
      <c r="AN8" s="83">
        <v>0</v>
      </c>
      <c r="AO8" s="83">
        <v>0</v>
      </c>
      <c r="AP8" s="83">
        <v>0</v>
      </c>
      <c r="AQ8" s="83">
        <v>0</v>
      </c>
      <c r="AR8" s="84">
        <v>0</v>
      </c>
      <c r="AT8" s="70">
        <v>2022</v>
      </c>
      <c r="AU8" s="81" t="s">
        <v>21</v>
      </c>
      <c r="AV8" s="83">
        <v>0</v>
      </c>
      <c r="AW8" s="83">
        <v>0</v>
      </c>
      <c r="AX8" s="83">
        <v>0</v>
      </c>
      <c r="AY8" s="83">
        <v>0</v>
      </c>
      <c r="AZ8" s="83">
        <v>0</v>
      </c>
      <c r="BA8" s="83">
        <v>0</v>
      </c>
      <c r="BB8" s="83">
        <v>0</v>
      </c>
      <c r="BC8" s="83">
        <v>0</v>
      </c>
      <c r="BD8" s="83">
        <v>0</v>
      </c>
      <c r="BE8" s="83">
        <v>0</v>
      </c>
      <c r="BF8" s="83">
        <v>0</v>
      </c>
      <c r="BG8" s="84">
        <v>0</v>
      </c>
    </row>
    <row r="9" spans="1:59" s="69" customFormat="1" x14ac:dyDescent="0.25">
      <c r="A9" s="71"/>
      <c r="B9" s="65" t="s">
        <v>23</v>
      </c>
      <c r="C9" s="72">
        <v>80173.577943396143</v>
      </c>
      <c r="D9" s="72">
        <v>73782.13</v>
      </c>
      <c r="E9" s="72">
        <v>197483.55</v>
      </c>
      <c r="F9" s="72">
        <v>25568.600000000002</v>
      </c>
      <c r="G9" s="72">
        <v>11531.75</v>
      </c>
      <c r="H9" s="72">
        <v>44877.95</v>
      </c>
      <c r="I9" s="72">
        <v>11945.65</v>
      </c>
      <c r="J9" s="72">
        <v>38143.243680409178</v>
      </c>
      <c r="K9" s="72">
        <v>27075.466198036291</v>
      </c>
      <c r="L9" s="72">
        <v>55475.44</v>
      </c>
      <c r="M9" s="72">
        <v>115880.0602198722</v>
      </c>
      <c r="N9" s="73">
        <v>681937.41804171365</v>
      </c>
      <c r="O9" s="121"/>
      <c r="P9" s="70"/>
      <c r="Q9" s="65" t="s">
        <v>23</v>
      </c>
      <c r="R9" s="55">
        <v>0</v>
      </c>
      <c r="S9" s="55">
        <v>0</v>
      </c>
      <c r="T9" s="55">
        <v>0</v>
      </c>
      <c r="U9" s="55">
        <v>0</v>
      </c>
      <c r="V9" s="55">
        <v>0</v>
      </c>
      <c r="W9" s="55">
        <v>0</v>
      </c>
      <c r="X9" s="55">
        <v>0</v>
      </c>
      <c r="Y9" s="55">
        <v>0</v>
      </c>
      <c r="Z9" s="55">
        <v>0</v>
      </c>
      <c r="AA9" s="55">
        <v>0</v>
      </c>
      <c r="AB9" s="55">
        <v>0</v>
      </c>
      <c r="AC9" s="56">
        <v>0</v>
      </c>
      <c r="AE9" s="70"/>
      <c r="AF9" s="65" t="s">
        <v>23</v>
      </c>
      <c r="AG9" s="55">
        <v>0</v>
      </c>
      <c r="AH9" s="55">
        <v>0</v>
      </c>
      <c r="AI9" s="55">
        <v>0</v>
      </c>
      <c r="AJ9" s="55">
        <v>0</v>
      </c>
      <c r="AK9" s="55">
        <v>0</v>
      </c>
      <c r="AL9" s="55">
        <v>0</v>
      </c>
      <c r="AM9" s="55">
        <v>0</v>
      </c>
      <c r="AN9" s="55">
        <v>0</v>
      </c>
      <c r="AO9" s="55">
        <v>0</v>
      </c>
      <c r="AP9" s="55">
        <v>0</v>
      </c>
      <c r="AQ9" s="55">
        <v>0</v>
      </c>
      <c r="AR9" s="56">
        <v>0</v>
      </c>
      <c r="AT9" s="70"/>
      <c r="AU9" s="65" t="s">
        <v>23</v>
      </c>
      <c r="AV9" s="55">
        <v>0</v>
      </c>
      <c r="AW9" s="55">
        <v>0</v>
      </c>
      <c r="AX9" s="55">
        <v>0</v>
      </c>
      <c r="AY9" s="55">
        <v>0</v>
      </c>
      <c r="AZ9" s="55">
        <v>0</v>
      </c>
      <c r="BA9" s="55">
        <v>0</v>
      </c>
      <c r="BB9" s="55">
        <v>0</v>
      </c>
      <c r="BC9" s="55">
        <v>0</v>
      </c>
      <c r="BD9" s="55">
        <v>0</v>
      </c>
      <c r="BE9" s="55">
        <v>0</v>
      </c>
      <c r="BF9" s="55">
        <v>0</v>
      </c>
      <c r="BG9" s="56">
        <v>0</v>
      </c>
    </row>
    <row r="10" spans="1:59" s="69" customFormat="1" x14ac:dyDescent="0.25">
      <c r="A10" s="71"/>
      <c r="B10" s="81" t="s">
        <v>24</v>
      </c>
      <c r="C10" s="82">
        <v>94836.866425335917</v>
      </c>
      <c r="D10" s="82">
        <v>73187.200000000012</v>
      </c>
      <c r="E10" s="82">
        <v>211989.10000000003</v>
      </c>
      <c r="F10" s="82">
        <v>30301.510000000002</v>
      </c>
      <c r="G10" s="82">
        <v>14231.75</v>
      </c>
      <c r="H10" s="82">
        <v>56391.6</v>
      </c>
      <c r="I10" s="82">
        <v>13455.25</v>
      </c>
      <c r="J10" s="82">
        <v>38284.229279651292</v>
      </c>
      <c r="K10" s="82">
        <v>28374.429048673199</v>
      </c>
      <c r="L10" s="82">
        <v>58127.6</v>
      </c>
      <c r="M10" s="82">
        <v>125160.78702172934</v>
      </c>
      <c r="N10" s="85">
        <v>744340.32177538984</v>
      </c>
      <c r="O10" s="121"/>
      <c r="P10" s="70"/>
      <c r="Q10" s="81" t="s">
        <v>24</v>
      </c>
      <c r="R10" s="83">
        <v>0</v>
      </c>
      <c r="S10" s="83">
        <v>0</v>
      </c>
      <c r="T10" s="83">
        <v>0</v>
      </c>
      <c r="U10" s="83">
        <v>0</v>
      </c>
      <c r="V10" s="83">
        <v>0</v>
      </c>
      <c r="W10" s="83">
        <v>0</v>
      </c>
      <c r="X10" s="83">
        <v>0</v>
      </c>
      <c r="Y10" s="83">
        <v>0</v>
      </c>
      <c r="Z10" s="83">
        <v>0</v>
      </c>
      <c r="AA10" s="83">
        <v>0</v>
      </c>
      <c r="AB10" s="83">
        <v>0</v>
      </c>
      <c r="AC10" s="84">
        <v>0</v>
      </c>
      <c r="AE10" s="70"/>
      <c r="AF10" s="81" t="s">
        <v>24</v>
      </c>
      <c r="AG10" s="83">
        <v>0</v>
      </c>
      <c r="AH10" s="83">
        <v>0</v>
      </c>
      <c r="AI10" s="83">
        <v>0</v>
      </c>
      <c r="AJ10" s="83">
        <v>0</v>
      </c>
      <c r="AK10" s="83">
        <v>0</v>
      </c>
      <c r="AL10" s="83">
        <v>0</v>
      </c>
      <c r="AM10" s="83">
        <v>0</v>
      </c>
      <c r="AN10" s="83">
        <v>0</v>
      </c>
      <c r="AO10" s="83">
        <v>0</v>
      </c>
      <c r="AP10" s="83">
        <v>0</v>
      </c>
      <c r="AQ10" s="83">
        <v>0</v>
      </c>
      <c r="AR10" s="84">
        <v>0</v>
      </c>
      <c r="AT10" s="70"/>
      <c r="AU10" s="81" t="s">
        <v>24</v>
      </c>
      <c r="AV10" s="83">
        <v>0</v>
      </c>
      <c r="AW10" s="83">
        <v>0</v>
      </c>
      <c r="AX10" s="83">
        <v>0</v>
      </c>
      <c r="AY10" s="83">
        <v>0</v>
      </c>
      <c r="AZ10" s="83">
        <v>0</v>
      </c>
      <c r="BA10" s="83">
        <v>0</v>
      </c>
      <c r="BB10" s="83">
        <v>0</v>
      </c>
      <c r="BC10" s="83">
        <v>0</v>
      </c>
      <c r="BD10" s="83">
        <v>0</v>
      </c>
      <c r="BE10" s="83">
        <v>0</v>
      </c>
      <c r="BF10" s="83">
        <v>0</v>
      </c>
      <c r="BG10" s="84">
        <v>0</v>
      </c>
    </row>
    <row r="11" spans="1:59" s="69" customFormat="1" x14ac:dyDescent="0.25">
      <c r="A11" s="71"/>
      <c r="B11" s="65" t="s">
        <v>25</v>
      </c>
      <c r="C11" s="72">
        <v>82983.497805695981</v>
      </c>
      <c r="D11" s="72">
        <v>72956.849999999991</v>
      </c>
      <c r="E11" s="72">
        <v>182396.1</v>
      </c>
      <c r="F11" s="72">
        <v>25846.95</v>
      </c>
      <c r="G11" s="72">
        <v>12538.5</v>
      </c>
      <c r="H11" s="72">
        <v>45225.25</v>
      </c>
      <c r="I11" s="72">
        <v>11592.55</v>
      </c>
      <c r="J11" s="72">
        <v>40343.289595178394</v>
      </c>
      <c r="K11" s="72">
        <v>23999.767230394031</v>
      </c>
      <c r="L11" s="72">
        <v>51307.85</v>
      </c>
      <c r="M11" s="72">
        <v>106503.05427439182</v>
      </c>
      <c r="N11" s="73">
        <v>655693.65890566015</v>
      </c>
      <c r="O11" s="121"/>
      <c r="P11" s="70"/>
      <c r="Q11" s="65" t="s">
        <v>25</v>
      </c>
      <c r="R11" s="55">
        <v>0</v>
      </c>
      <c r="S11" s="55">
        <v>0</v>
      </c>
      <c r="T11" s="55">
        <v>0</v>
      </c>
      <c r="U11" s="55">
        <v>0</v>
      </c>
      <c r="V11" s="55">
        <v>0</v>
      </c>
      <c r="W11" s="55">
        <v>0</v>
      </c>
      <c r="X11" s="55">
        <v>0</v>
      </c>
      <c r="Y11" s="55">
        <v>0</v>
      </c>
      <c r="Z11" s="55">
        <v>0</v>
      </c>
      <c r="AA11" s="55">
        <v>0</v>
      </c>
      <c r="AB11" s="55">
        <v>0</v>
      </c>
      <c r="AC11" s="56">
        <v>0</v>
      </c>
      <c r="AE11" s="70"/>
      <c r="AF11" s="65" t="s">
        <v>25</v>
      </c>
      <c r="AG11" s="55">
        <v>0</v>
      </c>
      <c r="AH11" s="55">
        <v>0</v>
      </c>
      <c r="AI11" s="55">
        <v>0</v>
      </c>
      <c r="AJ11" s="55">
        <v>0</v>
      </c>
      <c r="AK11" s="55">
        <v>0</v>
      </c>
      <c r="AL11" s="55">
        <v>0</v>
      </c>
      <c r="AM11" s="55">
        <v>0</v>
      </c>
      <c r="AN11" s="55">
        <v>0</v>
      </c>
      <c r="AO11" s="55">
        <v>0</v>
      </c>
      <c r="AP11" s="55">
        <v>0</v>
      </c>
      <c r="AQ11" s="55">
        <v>0</v>
      </c>
      <c r="AR11" s="56">
        <v>0</v>
      </c>
      <c r="AT11" s="70"/>
      <c r="AU11" s="65" t="s">
        <v>25</v>
      </c>
      <c r="AV11" s="55">
        <v>0</v>
      </c>
      <c r="AW11" s="55">
        <v>0</v>
      </c>
      <c r="AX11" s="55">
        <v>0</v>
      </c>
      <c r="AY11" s="55">
        <v>0</v>
      </c>
      <c r="AZ11" s="55">
        <v>0</v>
      </c>
      <c r="BA11" s="55">
        <v>0</v>
      </c>
      <c r="BB11" s="55">
        <v>0</v>
      </c>
      <c r="BC11" s="55">
        <v>0</v>
      </c>
      <c r="BD11" s="55">
        <v>0</v>
      </c>
      <c r="BE11" s="55">
        <v>0</v>
      </c>
      <c r="BF11" s="55">
        <v>0</v>
      </c>
      <c r="BG11" s="56">
        <v>0</v>
      </c>
    </row>
    <row r="12" spans="1:59" s="69" customFormat="1" x14ac:dyDescent="0.25">
      <c r="A12" s="71"/>
      <c r="B12" s="81" t="s">
        <v>26</v>
      </c>
      <c r="C12" s="82">
        <v>88591.745095743798</v>
      </c>
      <c r="D12" s="82">
        <v>73648.140000000014</v>
      </c>
      <c r="E12" s="82">
        <v>197568.15</v>
      </c>
      <c r="F12" s="82">
        <v>27088.45</v>
      </c>
      <c r="G12" s="82">
        <v>14144.85</v>
      </c>
      <c r="H12" s="82">
        <v>49951.160000000011</v>
      </c>
      <c r="I12" s="82">
        <v>14276.320000000002</v>
      </c>
      <c r="J12" s="82">
        <v>36138.969368558202</v>
      </c>
      <c r="K12" s="82">
        <v>26224.490091411113</v>
      </c>
      <c r="L12" s="82">
        <v>57051.9</v>
      </c>
      <c r="M12" s="82">
        <v>102682.52986529112</v>
      </c>
      <c r="N12" s="85">
        <v>687366.70442100428</v>
      </c>
      <c r="O12" s="121"/>
      <c r="P12" s="70"/>
      <c r="Q12" s="81" t="s">
        <v>26</v>
      </c>
      <c r="R12" s="83">
        <v>0</v>
      </c>
      <c r="S12" s="83">
        <v>0</v>
      </c>
      <c r="T12" s="83">
        <v>0</v>
      </c>
      <c r="U12" s="83">
        <v>0</v>
      </c>
      <c r="V12" s="83">
        <v>0</v>
      </c>
      <c r="W12" s="83">
        <v>0</v>
      </c>
      <c r="X12" s="83">
        <v>0</v>
      </c>
      <c r="Y12" s="83">
        <v>0</v>
      </c>
      <c r="Z12" s="83">
        <v>0</v>
      </c>
      <c r="AA12" s="83">
        <v>0</v>
      </c>
      <c r="AB12" s="83">
        <v>0</v>
      </c>
      <c r="AC12" s="84">
        <v>0</v>
      </c>
      <c r="AE12" s="70"/>
      <c r="AF12" s="81" t="s">
        <v>26</v>
      </c>
      <c r="AG12" s="83">
        <v>0</v>
      </c>
      <c r="AH12" s="83">
        <v>0</v>
      </c>
      <c r="AI12" s="83">
        <v>0</v>
      </c>
      <c r="AJ12" s="83">
        <v>0</v>
      </c>
      <c r="AK12" s="83">
        <v>0</v>
      </c>
      <c r="AL12" s="83">
        <v>0</v>
      </c>
      <c r="AM12" s="83">
        <v>0</v>
      </c>
      <c r="AN12" s="83">
        <v>0</v>
      </c>
      <c r="AO12" s="83">
        <v>0</v>
      </c>
      <c r="AP12" s="83">
        <v>0</v>
      </c>
      <c r="AQ12" s="83">
        <v>0</v>
      </c>
      <c r="AR12" s="84">
        <v>0</v>
      </c>
      <c r="AT12" s="70"/>
      <c r="AU12" s="81" t="s">
        <v>26</v>
      </c>
      <c r="AV12" s="83">
        <v>0</v>
      </c>
      <c r="AW12" s="83">
        <v>0</v>
      </c>
      <c r="AX12" s="83">
        <v>0</v>
      </c>
      <c r="AY12" s="83">
        <v>0</v>
      </c>
      <c r="AZ12" s="83">
        <v>0</v>
      </c>
      <c r="BA12" s="83">
        <v>0</v>
      </c>
      <c r="BB12" s="83">
        <v>0</v>
      </c>
      <c r="BC12" s="83">
        <v>0</v>
      </c>
      <c r="BD12" s="83">
        <v>0</v>
      </c>
      <c r="BE12" s="83">
        <v>0</v>
      </c>
      <c r="BF12" s="83">
        <v>0</v>
      </c>
      <c r="BG12" s="84">
        <v>0</v>
      </c>
    </row>
    <row r="13" spans="1:59" s="69" customFormat="1" x14ac:dyDescent="0.25">
      <c r="A13" s="71"/>
      <c r="B13" s="65" t="s">
        <v>27</v>
      </c>
      <c r="C13" s="72">
        <v>90473.894415633389</v>
      </c>
      <c r="D13" s="72">
        <v>74452.06</v>
      </c>
      <c r="E13" s="72">
        <v>192199.15000000002</v>
      </c>
      <c r="F13" s="72">
        <v>23128.99</v>
      </c>
      <c r="G13" s="72">
        <v>14002.4</v>
      </c>
      <c r="H13" s="72">
        <v>45284.25</v>
      </c>
      <c r="I13" s="72">
        <v>12617.45</v>
      </c>
      <c r="J13" s="72">
        <v>33984.198958238798</v>
      </c>
      <c r="K13" s="72">
        <v>23539.23126697159</v>
      </c>
      <c r="L13" s="72">
        <v>58731.45</v>
      </c>
      <c r="M13" s="72">
        <v>107306.05205325762</v>
      </c>
      <c r="N13" s="73">
        <v>675719.12669410137</v>
      </c>
      <c r="O13" s="121"/>
      <c r="P13" s="70"/>
      <c r="Q13" s="65" t="s">
        <v>27</v>
      </c>
      <c r="R13" s="55">
        <v>0</v>
      </c>
      <c r="S13" s="55">
        <v>0</v>
      </c>
      <c r="T13" s="55">
        <v>0</v>
      </c>
      <c r="U13" s="55">
        <v>0</v>
      </c>
      <c r="V13" s="55">
        <v>0</v>
      </c>
      <c r="W13" s="55">
        <v>0</v>
      </c>
      <c r="X13" s="55">
        <v>0</v>
      </c>
      <c r="Y13" s="55">
        <v>0</v>
      </c>
      <c r="Z13" s="55">
        <v>0</v>
      </c>
      <c r="AA13" s="55">
        <v>0</v>
      </c>
      <c r="AB13" s="55">
        <v>0</v>
      </c>
      <c r="AC13" s="56">
        <v>0</v>
      </c>
      <c r="AE13" s="70"/>
      <c r="AF13" s="65" t="s">
        <v>27</v>
      </c>
      <c r="AG13" s="55">
        <v>0</v>
      </c>
      <c r="AH13" s="55">
        <v>0</v>
      </c>
      <c r="AI13" s="55">
        <v>0</v>
      </c>
      <c r="AJ13" s="55">
        <v>0</v>
      </c>
      <c r="AK13" s="55">
        <v>0</v>
      </c>
      <c r="AL13" s="55">
        <v>0</v>
      </c>
      <c r="AM13" s="55">
        <v>0</v>
      </c>
      <c r="AN13" s="55">
        <v>0</v>
      </c>
      <c r="AO13" s="55">
        <v>0</v>
      </c>
      <c r="AP13" s="55">
        <v>0</v>
      </c>
      <c r="AQ13" s="55">
        <v>0</v>
      </c>
      <c r="AR13" s="56">
        <v>0</v>
      </c>
      <c r="AT13" s="70"/>
      <c r="AU13" s="65" t="s">
        <v>27</v>
      </c>
      <c r="AV13" s="55">
        <v>0</v>
      </c>
      <c r="AW13" s="55">
        <v>0</v>
      </c>
      <c r="AX13" s="55">
        <v>0</v>
      </c>
      <c r="AY13" s="55">
        <v>0</v>
      </c>
      <c r="AZ13" s="55">
        <v>0</v>
      </c>
      <c r="BA13" s="55">
        <v>0</v>
      </c>
      <c r="BB13" s="55">
        <v>0</v>
      </c>
      <c r="BC13" s="55">
        <v>0</v>
      </c>
      <c r="BD13" s="55">
        <v>0</v>
      </c>
      <c r="BE13" s="55">
        <v>0</v>
      </c>
      <c r="BF13" s="55">
        <v>0</v>
      </c>
      <c r="BG13" s="56">
        <v>0</v>
      </c>
    </row>
    <row r="14" spans="1:59" s="69" customFormat="1" x14ac:dyDescent="0.25">
      <c r="A14" s="71"/>
      <c r="B14" s="81" t="s">
        <v>28</v>
      </c>
      <c r="C14" s="82">
        <v>93357.765401105833</v>
      </c>
      <c r="D14" s="82">
        <v>79011.669999999984</v>
      </c>
      <c r="E14" s="82">
        <v>202258.81</v>
      </c>
      <c r="F14" s="82">
        <v>23692.65</v>
      </c>
      <c r="G14" s="82">
        <v>13702</v>
      </c>
      <c r="H14" s="82">
        <v>45419.03</v>
      </c>
      <c r="I14" s="82">
        <v>14265.79</v>
      </c>
      <c r="J14" s="82">
        <v>33152.666442924572</v>
      </c>
      <c r="K14" s="82">
        <v>22247.349938746032</v>
      </c>
      <c r="L14" s="82">
        <v>59942.3</v>
      </c>
      <c r="M14" s="82">
        <v>106619.96035826624</v>
      </c>
      <c r="N14" s="85">
        <v>693669.99214104284</v>
      </c>
      <c r="O14" s="121"/>
      <c r="P14" s="70"/>
      <c r="Q14" s="81" t="s">
        <v>28</v>
      </c>
      <c r="R14" s="83">
        <v>0</v>
      </c>
      <c r="S14" s="83">
        <v>0</v>
      </c>
      <c r="T14" s="83">
        <v>0</v>
      </c>
      <c r="U14" s="83">
        <v>0</v>
      </c>
      <c r="V14" s="83">
        <v>0</v>
      </c>
      <c r="W14" s="83">
        <v>0</v>
      </c>
      <c r="X14" s="83">
        <v>0</v>
      </c>
      <c r="Y14" s="83">
        <v>0</v>
      </c>
      <c r="Z14" s="83">
        <v>0</v>
      </c>
      <c r="AA14" s="83">
        <v>0</v>
      </c>
      <c r="AB14" s="83">
        <v>0</v>
      </c>
      <c r="AC14" s="84">
        <v>0</v>
      </c>
      <c r="AE14" s="70"/>
      <c r="AF14" s="81" t="s">
        <v>28</v>
      </c>
      <c r="AG14" s="83">
        <v>0</v>
      </c>
      <c r="AH14" s="83">
        <v>0</v>
      </c>
      <c r="AI14" s="83">
        <v>0</v>
      </c>
      <c r="AJ14" s="83">
        <v>0</v>
      </c>
      <c r="AK14" s="83">
        <v>0</v>
      </c>
      <c r="AL14" s="83">
        <v>0</v>
      </c>
      <c r="AM14" s="83">
        <v>0</v>
      </c>
      <c r="AN14" s="83">
        <v>0</v>
      </c>
      <c r="AO14" s="83">
        <v>0</v>
      </c>
      <c r="AP14" s="83">
        <v>0</v>
      </c>
      <c r="AQ14" s="83">
        <v>0</v>
      </c>
      <c r="AR14" s="84">
        <v>0</v>
      </c>
      <c r="AT14" s="70"/>
      <c r="AU14" s="81" t="s">
        <v>28</v>
      </c>
      <c r="AV14" s="83">
        <v>0</v>
      </c>
      <c r="AW14" s="83">
        <v>0</v>
      </c>
      <c r="AX14" s="83">
        <v>0</v>
      </c>
      <c r="AY14" s="83">
        <v>0</v>
      </c>
      <c r="AZ14" s="83">
        <v>0</v>
      </c>
      <c r="BA14" s="83">
        <v>0</v>
      </c>
      <c r="BB14" s="83">
        <v>0</v>
      </c>
      <c r="BC14" s="83">
        <v>0</v>
      </c>
      <c r="BD14" s="83">
        <v>0</v>
      </c>
      <c r="BE14" s="83">
        <v>0</v>
      </c>
      <c r="BF14" s="83">
        <v>0</v>
      </c>
      <c r="BG14" s="84">
        <v>0</v>
      </c>
    </row>
    <row r="15" spans="1:59" s="69" customFormat="1" x14ac:dyDescent="0.25">
      <c r="A15" s="71"/>
      <c r="B15" s="65" t="s">
        <v>29</v>
      </c>
      <c r="C15" s="72">
        <v>101071.69849621051</v>
      </c>
      <c r="D15" s="72">
        <v>79324.599999999991</v>
      </c>
      <c r="E15" s="72">
        <v>223536.78</v>
      </c>
      <c r="F15" s="72">
        <v>25414</v>
      </c>
      <c r="G15" s="72">
        <v>14461.25</v>
      </c>
      <c r="H15" s="72">
        <v>49156.32</v>
      </c>
      <c r="I15" s="72">
        <v>16250.61</v>
      </c>
      <c r="J15" s="72">
        <v>38485.834404320718</v>
      </c>
      <c r="K15" s="72">
        <v>23504.356441828393</v>
      </c>
      <c r="L15" s="72">
        <v>71345.3</v>
      </c>
      <c r="M15" s="72">
        <v>121229.54680719523</v>
      </c>
      <c r="N15" s="73">
        <v>763780.2961495549</v>
      </c>
      <c r="O15" s="121"/>
      <c r="P15" s="70"/>
      <c r="Q15" s="65" t="s">
        <v>29</v>
      </c>
      <c r="R15" s="55">
        <v>0</v>
      </c>
      <c r="S15" s="55">
        <v>0</v>
      </c>
      <c r="T15" s="55">
        <v>0</v>
      </c>
      <c r="U15" s="55">
        <v>0</v>
      </c>
      <c r="V15" s="55">
        <v>0</v>
      </c>
      <c r="W15" s="55">
        <v>0</v>
      </c>
      <c r="X15" s="55">
        <v>0</v>
      </c>
      <c r="Y15" s="55">
        <v>0</v>
      </c>
      <c r="Z15" s="55">
        <v>0</v>
      </c>
      <c r="AA15" s="55">
        <v>0</v>
      </c>
      <c r="AB15" s="55">
        <v>0</v>
      </c>
      <c r="AC15" s="56">
        <v>0</v>
      </c>
      <c r="AE15" s="70"/>
      <c r="AF15" s="65" t="s">
        <v>29</v>
      </c>
      <c r="AG15" s="55">
        <v>0</v>
      </c>
      <c r="AH15" s="55">
        <v>0</v>
      </c>
      <c r="AI15" s="55">
        <v>0</v>
      </c>
      <c r="AJ15" s="55">
        <v>0</v>
      </c>
      <c r="AK15" s="55">
        <v>0</v>
      </c>
      <c r="AL15" s="55">
        <v>0</v>
      </c>
      <c r="AM15" s="55">
        <v>0</v>
      </c>
      <c r="AN15" s="55">
        <v>0</v>
      </c>
      <c r="AO15" s="55">
        <v>0</v>
      </c>
      <c r="AP15" s="55">
        <v>0</v>
      </c>
      <c r="AQ15" s="55">
        <v>0</v>
      </c>
      <c r="AR15" s="56">
        <v>0</v>
      </c>
      <c r="AT15" s="70"/>
      <c r="AU15" s="65" t="s">
        <v>29</v>
      </c>
      <c r="AV15" s="55">
        <v>0</v>
      </c>
      <c r="AW15" s="55">
        <v>0</v>
      </c>
      <c r="AX15" s="55">
        <v>0</v>
      </c>
      <c r="AY15" s="55">
        <v>0</v>
      </c>
      <c r="AZ15" s="55">
        <v>0</v>
      </c>
      <c r="BA15" s="55">
        <v>0</v>
      </c>
      <c r="BB15" s="55">
        <v>0</v>
      </c>
      <c r="BC15" s="55">
        <v>0</v>
      </c>
      <c r="BD15" s="55">
        <v>0</v>
      </c>
      <c r="BE15" s="55">
        <v>0</v>
      </c>
      <c r="BF15" s="55">
        <v>0</v>
      </c>
      <c r="BG15" s="56">
        <v>0</v>
      </c>
    </row>
    <row r="16" spans="1:59" s="69" customFormat="1" x14ac:dyDescent="0.25">
      <c r="A16" s="71"/>
      <c r="B16" s="66" t="s">
        <v>30</v>
      </c>
      <c r="C16" s="74">
        <v>95904.204424759984</v>
      </c>
      <c r="D16" s="74">
        <v>79233.609999999986</v>
      </c>
      <c r="E16" s="74">
        <v>221450.35</v>
      </c>
      <c r="F16" s="74">
        <v>24106.399999999998</v>
      </c>
      <c r="G16" s="74">
        <v>16061.4</v>
      </c>
      <c r="H16" s="74">
        <v>50886.549999999988</v>
      </c>
      <c r="I16" s="74">
        <v>15190.61</v>
      </c>
      <c r="J16" s="74">
        <v>41917.822500000002</v>
      </c>
      <c r="K16" s="74">
        <v>23752.176622596442</v>
      </c>
      <c r="L16" s="74">
        <v>71754.2</v>
      </c>
      <c r="M16" s="74">
        <v>116092.77644424215</v>
      </c>
      <c r="N16" s="75">
        <v>756350.09999159852</v>
      </c>
      <c r="O16" s="121"/>
      <c r="P16" s="70"/>
      <c r="Q16" s="66" t="s">
        <v>30</v>
      </c>
      <c r="R16" s="53">
        <v>0</v>
      </c>
      <c r="S16" s="53">
        <v>0</v>
      </c>
      <c r="T16" s="53">
        <v>0</v>
      </c>
      <c r="U16" s="53">
        <v>0</v>
      </c>
      <c r="V16" s="53">
        <v>0</v>
      </c>
      <c r="W16" s="53">
        <v>0</v>
      </c>
      <c r="X16" s="53">
        <v>0</v>
      </c>
      <c r="Y16" s="53">
        <v>0</v>
      </c>
      <c r="Z16" s="53">
        <v>0</v>
      </c>
      <c r="AA16" s="53">
        <v>0</v>
      </c>
      <c r="AB16" s="53">
        <v>0</v>
      </c>
      <c r="AC16" s="54">
        <v>0</v>
      </c>
      <c r="AE16" s="70"/>
      <c r="AF16" s="66" t="s">
        <v>30</v>
      </c>
      <c r="AG16" s="53">
        <v>0</v>
      </c>
      <c r="AH16" s="53">
        <v>0</v>
      </c>
      <c r="AI16" s="53">
        <v>0</v>
      </c>
      <c r="AJ16" s="53">
        <v>0</v>
      </c>
      <c r="AK16" s="53">
        <v>0</v>
      </c>
      <c r="AL16" s="53">
        <v>0</v>
      </c>
      <c r="AM16" s="53">
        <v>0</v>
      </c>
      <c r="AN16" s="53">
        <v>0</v>
      </c>
      <c r="AO16" s="53">
        <v>0</v>
      </c>
      <c r="AP16" s="53">
        <v>0</v>
      </c>
      <c r="AQ16" s="53">
        <v>0</v>
      </c>
      <c r="AR16" s="54">
        <v>0</v>
      </c>
      <c r="AT16" s="70"/>
      <c r="AU16" s="66" t="s">
        <v>30</v>
      </c>
      <c r="AV16" s="53">
        <v>0</v>
      </c>
      <c r="AW16" s="53">
        <v>0</v>
      </c>
      <c r="AX16" s="53">
        <v>0</v>
      </c>
      <c r="AY16" s="53">
        <v>0</v>
      </c>
      <c r="AZ16" s="53">
        <v>0</v>
      </c>
      <c r="BA16" s="53">
        <v>0</v>
      </c>
      <c r="BB16" s="53">
        <v>0</v>
      </c>
      <c r="BC16" s="53">
        <v>0</v>
      </c>
      <c r="BD16" s="53">
        <v>0</v>
      </c>
      <c r="BE16" s="53">
        <v>0</v>
      </c>
      <c r="BF16" s="53">
        <v>0</v>
      </c>
      <c r="BG16" s="54">
        <v>0</v>
      </c>
    </row>
    <row r="17" spans="1:59" s="69" customFormat="1" x14ac:dyDescent="0.25">
      <c r="A17" s="71"/>
      <c r="B17" s="65" t="s">
        <v>31</v>
      </c>
      <c r="C17" s="72">
        <v>96101.225168250283</v>
      </c>
      <c r="D17" s="72">
        <v>74125.47</v>
      </c>
      <c r="E17" s="72">
        <v>217698.34499999997</v>
      </c>
      <c r="F17" s="72">
        <v>21669.65</v>
      </c>
      <c r="G17" s="72">
        <v>16337.5</v>
      </c>
      <c r="H17" s="72">
        <v>56695.000000000007</v>
      </c>
      <c r="I17" s="72">
        <v>12955.05</v>
      </c>
      <c r="J17" s="72">
        <v>41219.82</v>
      </c>
      <c r="K17" s="72">
        <v>20724.08049888222</v>
      </c>
      <c r="L17" s="72">
        <v>61898</v>
      </c>
      <c r="M17" s="72">
        <v>112775.90015935113</v>
      </c>
      <c r="N17" s="73">
        <v>732200.04082648363</v>
      </c>
      <c r="O17" s="121"/>
      <c r="P17" s="70"/>
      <c r="Q17" s="65" t="s">
        <v>31</v>
      </c>
      <c r="R17" s="55">
        <v>0</v>
      </c>
      <c r="S17" s="55">
        <v>0</v>
      </c>
      <c r="T17" s="55">
        <v>0</v>
      </c>
      <c r="U17" s="55">
        <v>0</v>
      </c>
      <c r="V17" s="55">
        <v>0</v>
      </c>
      <c r="W17" s="55">
        <v>0</v>
      </c>
      <c r="X17" s="55">
        <v>0</v>
      </c>
      <c r="Y17" s="55">
        <v>0</v>
      </c>
      <c r="Z17" s="55">
        <v>0</v>
      </c>
      <c r="AA17" s="55">
        <v>0</v>
      </c>
      <c r="AB17" s="55">
        <v>0</v>
      </c>
      <c r="AC17" s="56">
        <v>0</v>
      </c>
      <c r="AE17" s="70"/>
      <c r="AF17" s="65" t="s">
        <v>31</v>
      </c>
      <c r="AG17" s="55">
        <v>0</v>
      </c>
      <c r="AH17" s="55">
        <v>0</v>
      </c>
      <c r="AI17" s="55">
        <v>0</v>
      </c>
      <c r="AJ17" s="55">
        <v>0</v>
      </c>
      <c r="AK17" s="55">
        <v>0</v>
      </c>
      <c r="AL17" s="55">
        <v>0</v>
      </c>
      <c r="AM17" s="55">
        <v>0</v>
      </c>
      <c r="AN17" s="55">
        <v>0</v>
      </c>
      <c r="AO17" s="55">
        <v>0</v>
      </c>
      <c r="AP17" s="55">
        <v>0</v>
      </c>
      <c r="AQ17" s="55">
        <v>0</v>
      </c>
      <c r="AR17" s="56">
        <v>0</v>
      </c>
      <c r="AT17" s="70"/>
      <c r="AU17" s="65" t="s">
        <v>31</v>
      </c>
      <c r="AV17" s="55">
        <v>0</v>
      </c>
      <c r="AW17" s="55">
        <v>0</v>
      </c>
      <c r="AX17" s="55">
        <v>0</v>
      </c>
      <c r="AY17" s="55">
        <v>0</v>
      </c>
      <c r="AZ17" s="55">
        <v>0</v>
      </c>
      <c r="BA17" s="55">
        <v>0</v>
      </c>
      <c r="BB17" s="55">
        <v>0</v>
      </c>
      <c r="BC17" s="55">
        <v>0</v>
      </c>
      <c r="BD17" s="55">
        <v>0</v>
      </c>
      <c r="BE17" s="55">
        <v>0</v>
      </c>
      <c r="BF17" s="55">
        <v>0</v>
      </c>
      <c r="BG17" s="56">
        <v>0</v>
      </c>
    </row>
    <row r="18" spans="1:59" s="69" customFormat="1" x14ac:dyDescent="0.25">
      <c r="A18" s="71"/>
      <c r="B18" s="66" t="s">
        <v>32</v>
      </c>
      <c r="C18" s="74">
        <v>97710.122434000892</v>
      </c>
      <c r="D18" s="74">
        <v>75105.25999999998</v>
      </c>
      <c r="E18" s="74">
        <v>213796.24</v>
      </c>
      <c r="F18" s="74">
        <v>20121.25</v>
      </c>
      <c r="G18" s="74">
        <v>16258</v>
      </c>
      <c r="H18" s="74">
        <v>61023</v>
      </c>
      <c r="I18" s="74">
        <v>14304.199999999999</v>
      </c>
      <c r="J18" s="74">
        <v>47299.645000000004</v>
      </c>
      <c r="K18" s="74">
        <v>20635.815127370235</v>
      </c>
      <c r="L18" s="74">
        <v>58220.149999999994</v>
      </c>
      <c r="M18" s="74">
        <v>118042.40070624913</v>
      </c>
      <c r="N18" s="75">
        <v>742516.08326762018</v>
      </c>
      <c r="O18" s="121"/>
      <c r="P18" s="70"/>
      <c r="Q18" s="66" t="s">
        <v>32</v>
      </c>
      <c r="R18" s="53">
        <v>0</v>
      </c>
      <c r="S18" s="53">
        <v>0</v>
      </c>
      <c r="T18" s="53">
        <v>0</v>
      </c>
      <c r="U18" s="53">
        <v>0</v>
      </c>
      <c r="V18" s="53">
        <v>0</v>
      </c>
      <c r="W18" s="53">
        <v>0</v>
      </c>
      <c r="X18" s="53">
        <v>0</v>
      </c>
      <c r="Y18" s="53">
        <v>0</v>
      </c>
      <c r="Z18" s="53">
        <v>0</v>
      </c>
      <c r="AA18" s="53">
        <v>0</v>
      </c>
      <c r="AB18" s="53">
        <v>0</v>
      </c>
      <c r="AC18" s="54">
        <v>0</v>
      </c>
      <c r="AE18" s="70"/>
      <c r="AF18" s="66" t="s">
        <v>32</v>
      </c>
      <c r="AG18" s="53">
        <v>0</v>
      </c>
      <c r="AH18" s="53">
        <v>0</v>
      </c>
      <c r="AI18" s="53">
        <v>0</v>
      </c>
      <c r="AJ18" s="53">
        <v>0</v>
      </c>
      <c r="AK18" s="53">
        <v>0</v>
      </c>
      <c r="AL18" s="53">
        <v>0</v>
      </c>
      <c r="AM18" s="53">
        <v>0</v>
      </c>
      <c r="AN18" s="53">
        <v>0</v>
      </c>
      <c r="AO18" s="53">
        <v>0</v>
      </c>
      <c r="AP18" s="53">
        <v>0</v>
      </c>
      <c r="AQ18" s="53">
        <v>0</v>
      </c>
      <c r="AR18" s="54">
        <v>0</v>
      </c>
      <c r="AT18" s="70"/>
      <c r="AU18" s="66" t="s">
        <v>32</v>
      </c>
      <c r="AV18" s="53">
        <v>0</v>
      </c>
      <c r="AW18" s="53">
        <v>0</v>
      </c>
      <c r="AX18" s="53">
        <v>0</v>
      </c>
      <c r="AY18" s="53">
        <v>0</v>
      </c>
      <c r="AZ18" s="53">
        <v>0</v>
      </c>
      <c r="BA18" s="53">
        <v>0</v>
      </c>
      <c r="BB18" s="53">
        <v>0</v>
      </c>
      <c r="BC18" s="53">
        <v>0</v>
      </c>
      <c r="BD18" s="53">
        <v>0</v>
      </c>
      <c r="BE18" s="53">
        <v>0</v>
      </c>
      <c r="BF18" s="53">
        <v>0</v>
      </c>
      <c r="BG18" s="54">
        <v>0</v>
      </c>
    </row>
    <row r="19" spans="1:59" s="69" customFormat="1" x14ac:dyDescent="0.25">
      <c r="A19" s="71"/>
      <c r="B19" s="65" t="s">
        <v>33</v>
      </c>
      <c r="C19" s="72">
        <v>99296.423246437495</v>
      </c>
      <c r="D19" s="72">
        <v>80517.430000000008</v>
      </c>
      <c r="E19" s="72">
        <v>207882.40000000002</v>
      </c>
      <c r="F19" s="72">
        <v>21579.7</v>
      </c>
      <c r="G19" s="72">
        <v>15437</v>
      </c>
      <c r="H19" s="72">
        <v>47668</v>
      </c>
      <c r="I19" s="72">
        <v>12877.110000000002</v>
      </c>
      <c r="J19" s="72">
        <v>42606.357499999998</v>
      </c>
      <c r="K19" s="72">
        <v>17608.21939432215</v>
      </c>
      <c r="L19" s="72">
        <v>56890.45</v>
      </c>
      <c r="M19" s="72">
        <v>110084.11870727105</v>
      </c>
      <c r="N19" s="73">
        <v>712447.20884803066</v>
      </c>
      <c r="O19" s="121"/>
      <c r="P19" s="70"/>
      <c r="Q19" s="65" t="s">
        <v>33</v>
      </c>
      <c r="R19" s="55">
        <v>0</v>
      </c>
      <c r="S19" s="55">
        <v>0</v>
      </c>
      <c r="T19" s="55">
        <v>0</v>
      </c>
      <c r="U19" s="55">
        <v>0</v>
      </c>
      <c r="V19" s="55">
        <v>0</v>
      </c>
      <c r="W19" s="55">
        <v>0</v>
      </c>
      <c r="X19" s="55">
        <v>0</v>
      </c>
      <c r="Y19" s="55">
        <v>0</v>
      </c>
      <c r="Z19" s="55">
        <v>0</v>
      </c>
      <c r="AA19" s="55">
        <v>0</v>
      </c>
      <c r="AB19" s="55">
        <v>0</v>
      </c>
      <c r="AC19" s="56">
        <v>0</v>
      </c>
      <c r="AE19" s="70"/>
      <c r="AF19" s="65" t="s">
        <v>33</v>
      </c>
      <c r="AG19" s="55">
        <v>0</v>
      </c>
      <c r="AH19" s="55">
        <v>0</v>
      </c>
      <c r="AI19" s="55">
        <v>0</v>
      </c>
      <c r="AJ19" s="55">
        <v>0</v>
      </c>
      <c r="AK19" s="55">
        <v>0</v>
      </c>
      <c r="AL19" s="55">
        <v>0</v>
      </c>
      <c r="AM19" s="55">
        <v>0</v>
      </c>
      <c r="AN19" s="55">
        <v>0</v>
      </c>
      <c r="AO19" s="55">
        <v>0</v>
      </c>
      <c r="AP19" s="55">
        <v>0</v>
      </c>
      <c r="AQ19" s="55">
        <v>0</v>
      </c>
      <c r="AR19" s="56">
        <v>0</v>
      </c>
      <c r="AT19" s="70"/>
      <c r="AU19" s="65" t="s">
        <v>33</v>
      </c>
      <c r="AV19" s="55">
        <v>0</v>
      </c>
      <c r="AW19" s="55">
        <v>0</v>
      </c>
      <c r="AX19" s="55">
        <v>0</v>
      </c>
      <c r="AY19" s="55">
        <v>0</v>
      </c>
      <c r="AZ19" s="55">
        <v>0</v>
      </c>
      <c r="BA19" s="55">
        <v>0</v>
      </c>
      <c r="BB19" s="55">
        <v>0</v>
      </c>
      <c r="BC19" s="55">
        <v>0</v>
      </c>
      <c r="BD19" s="55">
        <v>0</v>
      </c>
      <c r="BE19" s="55">
        <v>0</v>
      </c>
      <c r="BF19" s="55">
        <v>0</v>
      </c>
      <c r="BG19" s="56">
        <v>0</v>
      </c>
    </row>
    <row r="20" spans="1:59" s="69" customFormat="1" x14ac:dyDescent="0.25">
      <c r="A20" s="71">
        <v>2023</v>
      </c>
      <c r="B20" s="81" t="s">
        <v>21</v>
      </c>
      <c r="C20" s="82">
        <v>81937.369998092661</v>
      </c>
      <c r="D20" s="82">
        <v>76978.929999999993</v>
      </c>
      <c r="E20" s="82">
        <v>169731</v>
      </c>
      <c r="F20" s="82">
        <v>16357.55</v>
      </c>
      <c r="G20" s="82">
        <v>10984.9</v>
      </c>
      <c r="H20" s="82">
        <v>40734.5</v>
      </c>
      <c r="I20" s="82">
        <v>11855.32</v>
      </c>
      <c r="J20" s="82">
        <v>29861.33</v>
      </c>
      <c r="K20" s="82">
        <v>14256</v>
      </c>
      <c r="L20" s="82">
        <v>43668.51</v>
      </c>
      <c r="M20" s="82">
        <v>81077.530815416612</v>
      </c>
      <c r="N20" s="85">
        <v>577442.94081350928</v>
      </c>
      <c r="O20" s="121"/>
      <c r="P20" s="70">
        <v>2023</v>
      </c>
      <c r="Q20" s="81" t="s">
        <v>21</v>
      </c>
      <c r="R20" s="83">
        <v>35.062748777905114</v>
      </c>
      <c r="S20" s="83">
        <v>13.138671755871044</v>
      </c>
      <c r="T20" s="83">
        <v>3.8412342773043378</v>
      </c>
      <c r="U20" s="83">
        <v>-20.958354373189479</v>
      </c>
      <c r="V20" s="83">
        <v>2.4209225892170281</v>
      </c>
      <c r="W20" s="83">
        <v>22.57594701500507</v>
      </c>
      <c r="X20" s="83">
        <v>-1.189774688762455</v>
      </c>
      <c r="Y20" s="83">
        <v>-17.907915703152838</v>
      </c>
      <c r="Z20" s="83">
        <v>-20.7656128956462</v>
      </c>
      <c r="AA20" s="83">
        <v>0.39949649095581208</v>
      </c>
      <c r="AB20" s="83">
        <v>-15.017168469830779</v>
      </c>
      <c r="AC20" s="84">
        <v>2.7341120024016305</v>
      </c>
      <c r="AE20" s="70">
        <v>2023</v>
      </c>
      <c r="AF20" s="81" t="s">
        <v>21</v>
      </c>
      <c r="AG20" s="83">
        <v>35.062748777905114</v>
      </c>
      <c r="AH20" s="83">
        <v>13.138671755871044</v>
      </c>
      <c r="AI20" s="83">
        <v>3.8412342773043378</v>
      </c>
      <c r="AJ20" s="83">
        <v>-20.958354373189479</v>
      </c>
      <c r="AK20" s="83">
        <v>2.4209225892170281</v>
      </c>
      <c r="AL20" s="83">
        <v>22.57594701500507</v>
      </c>
      <c r="AM20" s="83">
        <v>-1.189774688762455</v>
      </c>
      <c r="AN20" s="83">
        <v>-17.907915703152838</v>
      </c>
      <c r="AO20" s="83">
        <v>-20.7656128956462</v>
      </c>
      <c r="AP20" s="83">
        <v>0.39949649095581208</v>
      </c>
      <c r="AQ20" s="83">
        <v>-15.017168469830779</v>
      </c>
      <c r="AR20" s="84">
        <v>2.7341120024016305</v>
      </c>
      <c r="AT20" s="70">
        <v>2023</v>
      </c>
      <c r="AU20" s="81" t="s">
        <v>21</v>
      </c>
      <c r="AV20" s="83">
        <v>0</v>
      </c>
      <c r="AW20" s="83">
        <v>0</v>
      </c>
      <c r="AX20" s="83">
        <v>0</v>
      </c>
      <c r="AY20" s="83">
        <v>0</v>
      </c>
      <c r="AZ20" s="83">
        <v>0</v>
      </c>
      <c r="BA20" s="83">
        <v>0</v>
      </c>
      <c r="BB20" s="83">
        <v>0</v>
      </c>
      <c r="BC20" s="83">
        <v>0</v>
      </c>
      <c r="BD20" s="83">
        <v>0</v>
      </c>
      <c r="BE20" s="83">
        <v>0</v>
      </c>
      <c r="BF20" s="83">
        <v>0</v>
      </c>
      <c r="BG20" s="84">
        <v>0</v>
      </c>
    </row>
    <row r="21" spans="1:59" s="69" customFormat="1" x14ac:dyDescent="0.25">
      <c r="A21" s="70"/>
      <c r="B21" s="65" t="s">
        <v>23</v>
      </c>
      <c r="C21" s="72">
        <v>99678.350017929071</v>
      </c>
      <c r="D21" s="72">
        <v>71145.010000000009</v>
      </c>
      <c r="E21" s="72">
        <v>205329.25</v>
      </c>
      <c r="F21" s="72">
        <v>19756.670000000002</v>
      </c>
      <c r="G21" s="72">
        <v>13606.55</v>
      </c>
      <c r="H21" s="72">
        <v>59794.85</v>
      </c>
      <c r="I21" s="72">
        <v>12354.059999999998</v>
      </c>
      <c r="J21" s="72">
        <v>37681.477500000001</v>
      </c>
      <c r="K21" s="72">
        <v>17406.75</v>
      </c>
      <c r="L21" s="72">
        <v>57655.6</v>
      </c>
      <c r="M21" s="72">
        <v>102861.01790991516</v>
      </c>
      <c r="N21" s="73">
        <v>697269.5854278442</v>
      </c>
      <c r="O21" s="121"/>
      <c r="P21" s="70"/>
      <c r="Q21" s="65" t="s">
        <v>23</v>
      </c>
      <c r="R21" s="55">
        <v>24.328179650786709</v>
      </c>
      <c r="S21" s="55">
        <v>-3.5741987931223917</v>
      </c>
      <c r="T21" s="55">
        <v>3.972837231252953</v>
      </c>
      <c r="U21" s="55">
        <v>-22.730732226246246</v>
      </c>
      <c r="V21" s="55">
        <v>17.992065384698748</v>
      </c>
      <c r="W21" s="55">
        <v>33.238817726745538</v>
      </c>
      <c r="X21" s="55">
        <v>3.41890144111035</v>
      </c>
      <c r="Y21" s="55">
        <v>-1.21061067663301</v>
      </c>
      <c r="Z21" s="55">
        <v>-35.710248264303331</v>
      </c>
      <c r="AA21" s="55">
        <v>3.9299553099533711</v>
      </c>
      <c r="AB21" s="55">
        <v>-11.234928843887857</v>
      </c>
      <c r="AC21" s="56">
        <v>2.2483246967381945</v>
      </c>
      <c r="AE21" s="70"/>
      <c r="AF21" s="65" t="s">
        <v>23</v>
      </c>
      <c r="AG21" s="55">
        <v>28.952052413130559</v>
      </c>
      <c r="AH21" s="55">
        <v>4.4438653130221724</v>
      </c>
      <c r="AI21" s="55">
        <v>3.913239899953453</v>
      </c>
      <c r="AJ21" s="55">
        <v>-21.937901302215906</v>
      </c>
      <c r="AK21" s="55">
        <v>10.488610324841602</v>
      </c>
      <c r="AL21" s="55">
        <v>28.702278837536824</v>
      </c>
      <c r="AM21" s="55">
        <v>1.1095184875198782</v>
      </c>
      <c r="AN21" s="55">
        <v>-9.3612046945174257</v>
      </c>
      <c r="AO21" s="55">
        <v>-29.743958356542592</v>
      </c>
      <c r="AP21" s="55">
        <v>2.378413136319125</v>
      </c>
      <c r="AQ21" s="55">
        <v>-12.942781458630321</v>
      </c>
      <c r="AR21" s="56">
        <v>2.4678152281265398</v>
      </c>
      <c r="AT21" s="70"/>
      <c r="AU21" s="65" t="s">
        <v>23</v>
      </c>
      <c r="AV21" s="55">
        <v>0</v>
      </c>
      <c r="AW21" s="55">
        <v>0</v>
      </c>
      <c r="AX21" s="55">
        <v>0</v>
      </c>
      <c r="AY21" s="55">
        <v>0</v>
      </c>
      <c r="AZ21" s="55">
        <v>0</v>
      </c>
      <c r="BA21" s="55">
        <v>0</v>
      </c>
      <c r="BB21" s="55">
        <v>0</v>
      </c>
      <c r="BC21" s="55">
        <v>0</v>
      </c>
      <c r="BD21" s="55">
        <v>0</v>
      </c>
      <c r="BE21" s="55">
        <v>0</v>
      </c>
      <c r="BF21" s="55">
        <v>0</v>
      </c>
      <c r="BG21" s="56">
        <v>0</v>
      </c>
    </row>
    <row r="22" spans="1:59" s="69" customFormat="1" x14ac:dyDescent="0.25">
      <c r="A22" s="71"/>
      <c r="B22" s="81" t="s">
        <v>24</v>
      </c>
      <c r="C22" s="82">
        <v>106914.16002918243</v>
      </c>
      <c r="D22" s="82">
        <v>82675</v>
      </c>
      <c r="E22" s="82">
        <v>225706.5</v>
      </c>
      <c r="F22" s="82">
        <v>19252.55</v>
      </c>
      <c r="G22" s="82">
        <v>15551.65</v>
      </c>
      <c r="H22" s="82">
        <v>65896.600000000006</v>
      </c>
      <c r="I22" s="82">
        <v>14284.400000000001</v>
      </c>
      <c r="J22" s="82">
        <v>44329.527999999998</v>
      </c>
      <c r="K22" s="82">
        <v>20374.25</v>
      </c>
      <c r="L22" s="82">
        <v>51230.85</v>
      </c>
      <c r="M22" s="82">
        <v>107890.67881607493</v>
      </c>
      <c r="N22" s="85">
        <v>754106.16684525751</v>
      </c>
      <c r="O22" s="121"/>
      <c r="P22" s="70"/>
      <c r="Q22" s="81" t="s">
        <v>24</v>
      </c>
      <c r="R22" s="83">
        <v>12.734808792269448</v>
      </c>
      <c r="S22" s="83">
        <v>12.963742293734398</v>
      </c>
      <c r="T22" s="83">
        <v>6.4708043951316085</v>
      </c>
      <c r="U22" s="83">
        <v>-36.463397368645985</v>
      </c>
      <c r="V22" s="83">
        <v>9.2743337959140746</v>
      </c>
      <c r="W22" s="83">
        <v>16.855347250299715</v>
      </c>
      <c r="X22" s="83">
        <v>6.1622786644618373</v>
      </c>
      <c r="Y22" s="83">
        <v>15.790571820553495</v>
      </c>
      <c r="Z22" s="83">
        <v>-28.195030937714293</v>
      </c>
      <c r="AA22" s="83">
        <v>-11.864845615507946</v>
      </c>
      <c r="AB22" s="83">
        <v>-13.798337815386319</v>
      </c>
      <c r="AC22" s="84">
        <v>1.3120134411870055</v>
      </c>
      <c r="AE22" s="70"/>
      <c r="AF22" s="81" t="s">
        <v>24</v>
      </c>
      <c r="AG22" s="83">
        <v>22.426191964131618</v>
      </c>
      <c r="AH22" s="83">
        <v>7.343960558261827</v>
      </c>
      <c r="AI22" s="83">
        <v>4.8595692427906556</v>
      </c>
      <c r="AJ22" s="83">
        <v>-27.686542251181223</v>
      </c>
      <c r="AK22" s="83">
        <v>10.0150046247131</v>
      </c>
      <c r="AL22" s="83">
        <v>23.735293855240386</v>
      </c>
      <c r="AM22" s="83">
        <v>2.9273800856012713</v>
      </c>
      <c r="AN22" s="83">
        <v>-0.82492993873523801</v>
      </c>
      <c r="AO22" s="83">
        <v>-29.145528558259088</v>
      </c>
      <c r="AP22" s="83">
        <v>-2.8917211375156882</v>
      </c>
      <c r="AQ22" s="83">
        <v>-13.261056256845293</v>
      </c>
      <c r="AR22" s="84">
        <v>2.0351405921649643</v>
      </c>
      <c r="AT22" s="70"/>
      <c r="AU22" s="81" t="s">
        <v>24</v>
      </c>
      <c r="AV22" s="83">
        <v>0</v>
      </c>
      <c r="AW22" s="83">
        <v>0</v>
      </c>
      <c r="AX22" s="83">
        <v>0</v>
      </c>
      <c r="AY22" s="83">
        <v>0</v>
      </c>
      <c r="AZ22" s="83">
        <v>0</v>
      </c>
      <c r="BA22" s="83">
        <v>0</v>
      </c>
      <c r="BB22" s="83">
        <v>0</v>
      </c>
      <c r="BC22" s="83">
        <v>0</v>
      </c>
      <c r="BD22" s="83">
        <v>0</v>
      </c>
      <c r="BE22" s="83">
        <v>0</v>
      </c>
      <c r="BF22" s="83">
        <v>0</v>
      </c>
      <c r="BG22" s="84">
        <v>0</v>
      </c>
    </row>
    <row r="23" spans="1:59" s="69" customFormat="1" x14ac:dyDescent="0.25">
      <c r="A23" s="71"/>
      <c r="B23" s="65" t="s">
        <v>25</v>
      </c>
      <c r="C23" s="72">
        <v>98264.599960422507</v>
      </c>
      <c r="D23" s="72">
        <v>72255.749999999971</v>
      </c>
      <c r="E23" s="72">
        <v>192934.45</v>
      </c>
      <c r="F23" s="72">
        <v>16176.95</v>
      </c>
      <c r="G23" s="72">
        <v>12895.5</v>
      </c>
      <c r="H23" s="72">
        <v>49848.75</v>
      </c>
      <c r="I23" s="72">
        <v>10395.359999999999</v>
      </c>
      <c r="J23" s="72">
        <v>36497.710000000006</v>
      </c>
      <c r="K23" s="72">
        <v>17625.25</v>
      </c>
      <c r="L23" s="72">
        <v>39577.300000000003</v>
      </c>
      <c r="M23" s="72">
        <v>90690.167458593321</v>
      </c>
      <c r="N23" s="73">
        <v>637161.78741901577</v>
      </c>
      <c r="O23" s="121"/>
      <c r="P23" s="70"/>
      <c r="Q23" s="65" t="s">
        <v>25</v>
      </c>
      <c r="R23" s="55">
        <v>18.414627677549689</v>
      </c>
      <c r="S23" s="55">
        <v>-0.96097898963569151</v>
      </c>
      <c r="T23" s="55">
        <v>5.7777277036076953</v>
      </c>
      <c r="U23" s="55">
        <v>-37.412538036402744</v>
      </c>
      <c r="V23" s="55">
        <v>2.847230529967689</v>
      </c>
      <c r="W23" s="55">
        <v>10.223271292032663</v>
      </c>
      <c r="X23" s="55">
        <v>-10.327236026586036</v>
      </c>
      <c r="Y23" s="55">
        <v>-9.5321418599389318</v>
      </c>
      <c r="Z23" s="55">
        <v>-26.560746065574961</v>
      </c>
      <c r="AA23" s="55">
        <v>-22.863070660727345</v>
      </c>
      <c r="AB23" s="55">
        <v>-14.847355245849172</v>
      </c>
      <c r="AC23" s="56">
        <v>-2.8263002447779826</v>
      </c>
      <c r="AE23" s="70"/>
      <c r="AF23" s="65" t="s">
        <v>25</v>
      </c>
      <c r="AG23" s="55">
        <v>21.381525110107802</v>
      </c>
      <c r="AH23" s="55">
        <v>5.239882273450462</v>
      </c>
      <c r="AI23" s="55">
        <v>5.0812875413155325</v>
      </c>
      <c r="AJ23" s="55">
        <v>-30.141211114996295</v>
      </c>
      <c r="AK23" s="55">
        <v>8.1818784451503888</v>
      </c>
      <c r="AL23" s="55">
        <v>20.335219807168485</v>
      </c>
      <c r="AM23" s="55">
        <v>-0.20897494096938374</v>
      </c>
      <c r="AN23" s="55">
        <v>-3.1186704384350747</v>
      </c>
      <c r="AO23" s="55">
        <v>-28.508900889836724</v>
      </c>
      <c r="AP23" s="55">
        <v>-7.8085122840245589</v>
      </c>
      <c r="AQ23" s="55">
        <v>-13.642467835385546</v>
      </c>
      <c r="AR23" s="56">
        <v>0.82955822442431781</v>
      </c>
      <c r="AT23" s="70"/>
      <c r="AU23" s="65" t="s">
        <v>25</v>
      </c>
      <c r="AV23" s="55">
        <v>0</v>
      </c>
      <c r="AW23" s="55">
        <v>0</v>
      </c>
      <c r="AX23" s="55">
        <v>0</v>
      </c>
      <c r="AY23" s="55">
        <v>0</v>
      </c>
      <c r="AZ23" s="55">
        <v>0</v>
      </c>
      <c r="BA23" s="55">
        <v>0</v>
      </c>
      <c r="BB23" s="55">
        <v>0</v>
      </c>
      <c r="BC23" s="55">
        <v>0</v>
      </c>
      <c r="BD23" s="55">
        <v>0</v>
      </c>
      <c r="BE23" s="55">
        <v>0</v>
      </c>
      <c r="BF23" s="55">
        <v>0</v>
      </c>
      <c r="BG23" s="56">
        <v>0</v>
      </c>
    </row>
    <row r="24" spans="1:59" s="69" customFormat="1" x14ac:dyDescent="0.25">
      <c r="A24" s="71"/>
      <c r="B24" s="81" t="s">
        <v>26</v>
      </c>
      <c r="C24" s="82">
        <v>107148.41002639769</v>
      </c>
      <c r="D24" s="82">
        <v>83931.659999999974</v>
      </c>
      <c r="E24" s="82">
        <v>226609.31</v>
      </c>
      <c r="F24" s="82">
        <v>17958.5</v>
      </c>
      <c r="G24" s="82">
        <v>14750.75</v>
      </c>
      <c r="H24" s="82">
        <v>64067.590000000004</v>
      </c>
      <c r="I24" s="82">
        <v>12117.81</v>
      </c>
      <c r="J24" s="82">
        <v>43737.72</v>
      </c>
      <c r="K24" s="82">
        <v>21766.5</v>
      </c>
      <c r="L24" s="82">
        <v>47182.75</v>
      </c>
      <c r="M24" s="82">
        <v>103691.29</v>
      </c>
      <c r="N24" s="85">
        <v>742962.29002639768</v>
      </c>
      <c r="O24" s="121"/>
      <c r="P24" s="70"/>
      <c r="Q24" s="81" t="s">
        <v>26</v>
      </c>
      <c r="R24" s="83">
        <v>20.946268651327642</v>
      </c>
      <c r="S24" s="83">
        <v>13.963041021809858</v>
      </c>
      <c r="T24" s="83">
        <v>14.699312616937505</v>
      </c>
      <c r="U24" s="83">
        <v>-33.704217110982725</v>
      </c>
      <c r="V24" s="83">
        <v>4.2835378247206677</v>
      </c>
      <c r="W24" s="83">
        <v>28.260464822038159</v>
      </c>
      <c r="X24" s="83">
        <v>-15.119512591480174</v>
      </c>
      <c r="Y24" s="83">
        <v>21.026472985289118</v>
      </c>
      <c r="Z24" s="83">
        <v>-16.999339456637003</v>
      </c>
      <c r="AA24" s="83">
        <v>-17.298547462924105</v>
      </c>
      <c r="AB24" s="83">
        <v>0.98240677945145194</v>
      </c>
      <c r="AC24" s="84">
        <v>8.0881988097203106</v>
      </c>
      <c r="AE24" s="70"/>
      <c r="AF24" s="81" t="s">
        <v>26</v>
      </c>
      <c r="AG24" s="83">
        <v>21.286841364811892</v>
      </c>
      <c r="AH24" s="83">
        <v>7.0164861255144899</v>
      </c>
      <c r="AI24" s="83">
        <v>7.0754492985129644</v>
      </c>
      <c r="AJ24" s="83">
        <v>-30.886508732485368</v>
      </c>
      <c r="AK24" s="83">
        <v>7.3090019169855083</v>
      </c>
      <c r="AL24" s="83">
        <v>22.058829227926523</v>
      </c>
      <c r="AM24" s="83">
        <v>-3.5735217134013197</v>
      </c>
      <c r="AN24" s="83">
        <v>1.4912033334975234</v>
      </c>
      <c r="AO24" s="83">
        <v>-26.068201358903025</v>
      </c>
      <c r="AP24" s="83">
        <v>-9.848102261476555</v>
      </c>
      <c r="AQ24" s="83">
        <v>-10.890206624070856</v>
      </c>
      <c r="AR24" s="84">
        <v>2.3272252623087013</v>
      </c>
      <c r="AT24" s="70"/>
      <c r="AU24" s="81" t="s">
        <v>26</v>
      </c>
      <c r="AV24" s="83">
        <v>0</v>
      </c>
      <c r="AW24" s="83">
        <v>0</v>
      </c>
      <c r="AX24" s="83">
        <v>0</v>
      </c>
      <c r="AY24" s="83">
        <v>0</v>
      </c>
      <c r="AZ24" s="83">
        <v>0</v>
      </c>
      <c r="BA24" s="83">
        <v>0</v>
      </c>
      <c r="BB24" s="83">
        <v>0</v>
      </c>
      <c r="BC24" s="83">
        <v>0</v>
      </c>
      <c r="BD24" s="83">
        <v>0</v>
      </c>
      <c r="BE24" s="83">
        <v>0</v>
      </c>
      <c r="BF24" s="83">
        <v>0</v>
      </c>
      <c r="BG24" s="84">
        <v>0</v>
      </c>
    </row>
    <row r="25" spans="1:59" s="69" customFormat="1" x14ac:dyDescent="0.25">
      <c r="A25" s="71"/>
      <c r="B25" s="65" t="s">
        <v>27</v>
      </c>
      <c r="C25" s="72">
        <v>102342.04996185304</v>
      </c>
      <c r="D25" s="72">
        <v>72970.199999999983</v>
      </c>
      <c r="E25" s="72">
        <v>225957.8</v>
      </c>
      <c r="F25" s="72">
        <v>17880.150000000001</v>
      </c>
      <c r="G25" s="72">
        <v>13277.25</v>
      </c>
      <c r="H25" s="72">
        <v>64780.979999999996</v>
      </c>
      <c r="I25" s="72">
        <v>11201.91</v>
      </c>
      <c r="J25" s="72">
        <v>38590.863000000005</v>
      </c>
      <c r="K25" s="72">
        <v>19741.740000000002</v>
      </c>
      <c r="L25" s="72">
        <v>44650.25</v>
      </c>
      <c r="M25" s="72">
        <v>96206.214999999997</v>
      </c>
      <c r="N25" s="73">
        <v>707599.40796185296</v>
      </c>
      <c r="O25" s="121"/>
      <c r="P25" s="70"/>
      <c r="Q25" s="65" t="s">
        <v>27</v>
      </c>
      <c r="R25" s="55">
        <v>13.117767973707231</v>
      </c>
      <c r="S25" s="55">
        <v>-1.9903545986504838</v>
      </c>
      <c r="T25" s="55">
        <v>17.56441170525467</v>
      </c>
      <c r="U25" s="55">
        <v>-22.693770890990052</v>
      </c>
      <c r="V25" s="55">
        <v>-5.1787550705593333</v>
      </c>
      <c r="W25" s="55">
        <v>43.054108216432837</v>
      </c>
      <c r="X25" s="55">
        <v>-11.218907148433317</v>
      </c>
      <c r="Y25" s="55">
        <v>13.555311535876029</v>
      </c>
      <c r="Z25" s="55">
        <v>-16.132605283078775</v>
      </c>
      <c r="AA25" s="55">
        <v>-23.975570158747999</v>
      </c>
      <c r="AB25" s="55">
        <v>-10.344092286377844</v>
      </c>
      <c r="AC25" s="56">
        <v>4.7179782262081602</v>
      </c>
      <c r="AE25" s="70"/>
      <c r="AF25" s="65" t="s">
        <v>27</v>
      </c>
      <c r="AG25" s="55">
        <v>19.801911339788305</v>
      </c>
      <c r="AH25" s="55">
        <v>5.4786957281197459</v>
      </c>
      <c r="AI25" s="55">
        <v>8.835985474868906</v>
      </c>
      <c r="AJ25" s="55">
        <v>-29.64500602276037</v>
      </c>
      <c r="AK25" s="55">
        <v>5.0432461499588612</v>
      </c>
      <c r="AL25" s="55">
        <v>25.516596350350042</v>
      </c>
      <c r="AM25" s="55">
        <v>-4.8447202349757248</v>
      </c>
      <c r="AN25" s="55">
        <v>3.3275013975104741</v>
      </c>
      <c r="AO25" s="55">
        <v>-24.479427981209341</v>
      </c>
      <c r="AP25" s="55">
        <v>-12.407494159502463</v>
      </c>
      <c r="AQ25" s="55">
        <v>-10.800456210133717</v>
      </c>
      <c r="AR25" s="56">
        <v>2.7303757802621362</v>
      </c>
      <c r="AT25" s="70"/>
      <c r="AU25" s="65" t="s">
        <v>27</v>
      </c>
      <c r="AV25" s="55">
        <v>0</v>
      </c>
      <c r="AW25" s="55">
        <v>0</v>
      </c>
      <c r="AX25" s="55">
        <v>0</v>
      </c>
      <c r="AY25" s="55">
        <v>0</v>
      </c>
      <c r="AZ25" s="55">
        <v>0</v>
      </c>
      <c r="BA25" s="55">
        <v>0</v>
      </c>
      <c r="BB25" s="55">
        <v>0</v>
      </c>
      <c r="BC25" s="55">
        <v>0</v>
      </c>
      <c r="BD25" s="55">
        <v>0</v>
      </c>
      <c r="BE25" s="55">
        <v>0</v>
      </c>
      <c r="BF25" s="55">
        <v>0</v>
      </c>
      <c r="BG25" s="56">
        <v>0</v>
      </c>
    </row>
    <row r="26" spans="1:59" s="69" customFormat="1" x14ac:dyDescent="0.25">
      <c r="A26" s="71"/>
      <c r="B26" s="81" t="s">
        <v>28</v>
      </c>
      <c r="C26" s="82">
        <v>97894.929998912819</v>
      </c>
      <c r="D26" s="82">
        <v>72818.97</v>
      </c>
      <c r="E26" s="82">
        <v>223189.4</v>
      </c>
      <c r="F26" s="82">
        <v>20275</v>
      </c>
      <c r="G26" s="82">
        <v>13563</v>
      </c>
      <c r="H26" s="82">
        <v>59748.963000000003</v>
      </c>
      <c r="I26" s="82">
        <v>12134.269999999999</v>
      </c>
      <c r="J26" s="82">
        <v>37566.510499999997</v>
      </c>
      <c r="K26" s="82">
        <v>16834.010000000002</v>
      </c>
      <c r="L26" s="82">
        <v>44419.750000190732</v>
      </c>
      <c r="M26" s="82">
        <v>96866.829999999987</v>
      </c>
      <c r="N26" s="85">
        <v>695311.63349910348</v>
      </c>
      <c r="O26" s="121"/>
      <c r="P26" s="70"/>
      <c r="Q26" s="81" t="s">
        <v>28</v>
      </c>
      <c r="R26" s="83">
        <v>4.85997557708599</v>
      </c>
      <c r="S26" s="83">
        <v>-7.837702962106718</v>
      </c>
      <c r="T26" s="83">
        <v>10.348419433497114</v>
      </c>
      <c r="U26" s="83">
        <v>-14.424937691646988</v>
      </c>
      <c r="V26" s="83">
        <v>-1.0144504451904908</v>
      </c>
      <c r="W26" s="83">
        <v>31.550504271007128</v>
      </c>
      <c r="X26" s="83">
        <v>-14.941478880594786</v>
      </c>
      <c r="Y26" s="83">
        <v>13.313692473799279</v>
      </c>
      <c r="Z26" s="83">
        <v>-24.332515799188045</v>
      </c>
      <c r="AA26" s="83">
        <v>-25.895819813069025</v>
      </c>
      <c r="AB26" s="83">
        <v>-9.1475651702491803</v>
      </c>
      <c r="AC26" s="84">
        <v>0.23666028178523391</v>
      </c>
      <c r="AE26" s="70"/>
      <c r="AF26" s="81" t="s">
        <v>28</v>
      </c>
      <c r="AG26" s="83">
        <v>17.441930490982571</v>
      </c>
      <c r="AH26" s="83">
        <v>3.4359916711562732</v>
      </c>
      <c r="AI26" s="83">
        <v>9.0630264905646811</v>
      </c>
      <c r="AJ26" s="83">
        <v>-27.599862751103103</v>
      </c>
      <c r="AK26" s="83">
        <v>4.1298905657678233</v>
      </c>
      <c r="AL26" s="83">
        <v>26.371996629391177</v>
      </c>
      <c r="AM26" s="83">
        <v>-6.4424630298383647</v>
      </c>
      <c r="AN26" s="83">
        <v>4.6186108025302701</v>
      </c>
      <c r="AO26" s="83">
        <v>-24.460139988492799</v>
      </c>
      <c r="AP26" s="83">
        <v>-14.512298646592754</v>
      </c>
      <c r="AQ26" s="83">
        <v>-10.568437853513416</v>
      </c>
      <c r="AR26" s="84">
        <v>2.3623927289032878</v>
      </c>
      <c r="AT26" s="70"/>
      <c r="AU26" s="81" t="s">
        <v>28</v>
      </c>
      <c r="AV26" s="83">
        <v>0</v>
      </c>
      <c r="AW26" s="83">
        <v>0</v>
      </c>
      <c r="AX26" s="83">
        <v>0</v>
      </c>
      <c r="AY26" s="83">
        <v>0</v>
      </c>
      <c r="AZ26" s="83">
        <v>0</v>
      </c>
      <c r="BA26" s="83">
        <v>0</v>
      </c>
      <c r="BB26" s="83">
        <v>0</v>
      </c>
      <c r="BC26" s="83">
        <v>0</v>
      </c>
      <c r="BD26" s="83">
        <v>0</v>
      </c>
      <c r="BE26" s="83">
        <v>0</v>
      </c>
      <c r="BF26" s="83">
        <v>0</v>
      </c>
      <c r="BG26" s="84">
        <v>0</v>
      </c>
    </row>
    <row r="27" spans="1:59" s="69" customFormat="1" x14ac:dyDescent="0.25">
      <c r="A27" s="71"/>
      <c r="B27" s="65" t="s">
        <v>29</v>
      </c>
      <c r="C27" s="72">
        <v>98913.450042724609</v>
      </c>
      <c r="D27" s="72">
        <v>73334.350000000006</v>
      </c>
      <c r="E27" s="72">
        <v>241770.16999450681</v>
      </c>
      <c r="F27" s="72">
        <v>18084.400000000001</v>
      </c>
      <c r="G27" s="72">
        <v>14850.25</v>
      </c>
      <c r="H27" s="72">
        <v>64692.89</v>
      </c>
      <c r="I27" s="72">
        <v>15162.25</v>
      </c>
      <c r="J27" s="72">
        <v>41194</v>
      </c>
      <c r="K27" s="72">
        <v>20358.25</v>
      </c>
      <c r="L27" s="72">
        <v>49643.55</v>
      </c>
      <c r="M27" s="72">
        <v>97912.920000000013</v>
      </c>
      <c r="N27" s="73">
        <v>735916.48003723158</v>
      </c>
      <c r="O27" s="121"/>
      <c r="P27" s="70"/>
      <c r="Q27" s="65" t="s">
        <v>29</v>
      </c>
      <c r="R27" s="55">
        <v>-2.1353637918401205</v>
      </c>
      <c r="S27" s="55">
        <v>-7.5515666010291653</v>
      </c>
      <c r="T27" s="55">
        <v>8.156774019249454</v>
      </c>
      <c r="U27" s="55">
        <v>-28.840796411426766</v>
      </c>
      <c r="V27" s="55">
        <v>2.6899472728844245</v>
      </c>
      <c r="W27" s="55">
        <v>31.606454673580117</v>
      </c>
      <c r="X27" s="55">
        <v>-6.697348591837482</v>
      </c>
      <c r="Y27" s="55">
        <v>7.0367854500128431</v>
      </c>
      <c r="Z27" s="55">
        <v>-13.385205630346803</v>
      </c>
      <c r="AA27" s="55">
        <v>-30.417911200877981</v>
      </c>
      <c r="AB27" s="55">
        <v>-19.233452092564718</v>
      </c>
      <c r="AC27" s="56">
        <v>-3.6481454487361304</v>
      </c>
      <c r="AE27" s="70"/>
      <c r="AF27" s="65" t="s">
        <v>29</v>
      </c>
      <c r="AG27" s="55">
        <v>14.58316355942695</v>
      </c>
      <c r="AH27" s="55">
        <v>1.9696717087641389</v>
      </c>
      <c r="AI27" s="55">
        <v>8.9340667756163725</v>
      </c>
      <c r="AJ27" s="55">
        <v>-27.75619125986438</v>
      </c>
      <c r="AK27" s="55">
        <v>3.9322085387242396</v>
      </c>
      <c r="AL27" s="55">
        <v>27.068290288504045</v>
      </c>
      <c r="AM27" s="55">
        <v>-6.481391413989769</v>
      </c>
      <c r="AN27" s="55">
        <v>4.9341855575429463</v>
      </c>
      <c r="AO27" s="55">
        <v>-23.111089012336649</v>
      </c>
      <c r="AP27" s="55">
        <v>-17.003734483875292</v>
      </c>
      <c r="AQ27" s="55">
        <v>-11.761071528948747</v>
      </c>
      <c r="AR27" s="56">
        <v>1.5223046771115918</v>
      </c>
      <c r="AT27" s="70"/>
      <c r="AU27" s="65" t="s">
        <v>29</v>
      </c>
      <c r="AV27" s="55">
        <v>0</v>
      </c>
      <c r="AW27" s="55">
        <v>0</v>
      </c>
      <c r="AX27" s="55">
        <v>0</v>
      </c>
      <c r="AY27" s="55">
        <v>0</v>
      </c>
      <c r="AZ27" s="55">
        <v>0</v>
      </c>
      <c r="BA27" s="55">
        <v>0</v>
      </c>
      <c r="BB27" s="55">
        <v>0</v>
      </c>
      <c r="BC27" s="55">
        <v>0</v>
      </c>
      <c r="BD27" s="55">
        <v>0</v>
      </c>
      <c r="BE27" s="55">
        <v>0</v>
      </c>
      <c r="BF27" s="55">
        <v>0</v>
      </c>
      <c r="BG27" s="56">
        <v>0</v>
      </c>
    </row>
    <row r="28" spans="1:59" s="69" customFormat="1" x14ac:dyDescent="0.25">
      <c r="A28" s="71"/>
      <c r="B28" s="81" t="s">
        <v>30</v>
      </c>
      <c r="C28" s="82">
        <v>97718.62999999999</v>
      </c>
      <c r="D28" s="82">
        <v>78687.509999999995</v>
      </c>
      <c r="E28" s="82">
        <v>248772.6</v>
      </c>
      <c r="F28" s="82">
        <v>18831.5</v>
      </c>
      <c r="G28" s="82">
        <v>15241.75</v>
      </c>
      <c r="H28" s="82">
        <v>64956.369999999995</v>
      </c>
      <c r="I28" s="82">
        <v>13244.45</v>
      </c>
      <c r="J28" s="82">
        <v>41650.5</v>
      </c>
      <c r="K28" s="82">
        <v>19592.889999999996</v>
      </c>
      <c r="L28" s="82">
        <v>56677.100000000006</v>
      </c>
      <c r="M28" s="82">
        <v>105080.64000000001</v>
      </c>
      <c r="N28" s="85">
        <v>760453.94</v>
      </c>
      <c r="O28" s="121"/>
      <c r="P28" s="70"/>
      <c r="Q28" s="81" t="s">
        <v>30</v>
      </c>
      <c r="R28" s="83">
        <v>1.8919145267124264</v>
      </c>
      <c r="S28" s="83">
        <v>-0.68922771535967797</v>
      </c>
      <c r="T28" s="83">
        <v>12.337867156227105</v>
      </c>
      <c r="U28" s="83">
        <v>-21.881740948461811</v>
      </c>
      <c r="V28" s="83">
        <v>-5.1032288592526243</v>
      </c>
      <c r="W28" s="83">
        <v>27.649388689152659</v>
      </c>
      <c r="X28" s="83">
        <v>-12.811598744224227</v>
      </c>
      <c r="Y28" s="83">
        <v>-0.63772992979299659</v>
      </c>
      <c r="Z28" s="83">
        <v>-17.511180927475692</v>
      </c>
      <c r="AA28" s="83">
        <v>-21.012149811439599</v>
      </c>
      <c r="AB28" s="83">
        <v>-9.4856344912477084</v>
      </c>
      <c r="AC28" s="84">
        <v>0.54258471155712584</v>
      </c>
      <c r="AE28" s="70"/>
      <c r="AF28" s="81" t="s">
        <v>30</v>
      </c>
      <c r="AG28" s="83">
        <v>13.038680819466748</v>
      </c>
      <c r="AH28" s="83">
        <v>1.6569296779115064</v>
      </c>
      <c r="AI28" s="83">
        <v>9.3546204321306732</v>
      </c>
      <c r="AJ28" s="83">
        <v>-27.129152896001813</v>
      </c>
      <c r="AK28" s="83">
        <v>2.7367984042721929</v>
      </c>
      <c r="AL28" s="83">
        <v>27.138624240814323</v>
      </c>
      <c r="AM28" s="83">
        <v>-7.2722285868430845</v>
      </c>
      <c r="AN28" s="83">
        <v>4.2407628434212938</v>
      </c>
      <c r="AO28" s="83">
        <v>-22.497317887700902</v>
      </c>
      <c r="AP28" s="83">
        <v>-17.549265284717023</v>
      </c>
      <c r="AQ28" s="83">
        <v>-11.496082793137546</v>
      </c>
      <c r="AR28" s="84">
        <v>1.4031888919972602</v>
      </c>
      <c r="AT28" s="70"/>
      <c r="AU28" s="81" t="s">
        <v>30</v>
      </c>
      <c r="AV28" s="83">
        <v>0</v>
      </c>
      <c r="AW28" s="83">
        <v>0</v>
      </c>
      <c r="AX28" s="83">
        <v>0</v>
      </c>
      <c r="AY28" s="83">
        <v>0</v>
      </c>
      <c r="AZ28" s="83">
        <v>0</v>
      </c>
      <c r="BA28" s="83">
        <v>0</v>
      </c>
      <c r="BB28" s="83">
        <v>0</v>
      </c>
      <c r="BC28" s="83">
        <v>0</v>
      </c>
      <c r="BD28" s="83">
        <v>0</v>
      </c>
      <c r="BE28" s="83">
        <v>0</v>
      </c>
      <c r="BF28" s="83">
        <v>0</v>
      </c>
      <c r="BG28" s="84">
        <v>0</v>
      </c>
    </row>
    <row r="29" spans="1:59" s="69" customFormat="1" x14ac:dyDescent="0.25">
      <c r="A29" s="71"/>
      <c r="B29" s="65" t="s">
        <v>31</v>
      </c>
      <c r="C29" s="72">
        <v>92407.2</v>
      </c>
      <c r="D29" s="72">
        <v>70567.649999999994</v>
      </c>
      <c r="E29" s="72">
        <v>239775.06</v>
      </c>
      <c r="F29" s="72">
        <v>16854.25</v>
      </c>
      <c r="G29" s="72">
        <v>13731.05</v>
      </c>
      <c r="H29" s="72">
        <v>63394.17</v>
      </c>
      <c r="I29" s="72">
        <v>12122.5</v>
      </c>
      <c r="J29" s="72">
        <v>39532.300000000003</v>
      </c>
      <c r="K29" s="72">
        <v>17436.5</v>
      </c>
      <c r="L29" s="72">
        <v>50475.35</v>
      </c>
      <c r="M29" s="72">
        <v>97066.35</v>
      </c>
      <c r="N29" s="73">
        <v>713362.37999999989</v>
      </c>
      <c r="O29" s="121"/>
      <c r="P29" s="70"/>
      <c r="Q29" s="65" t="s">
        <v>31</v>
      </c>
      <c r="R29" s="55">
        <v>-3.8438897753727161</v>
      </c>
      <c r="S29" s="55">
        <v>-4.7997267336045297</v>
      </c>
      <c r="T29" s="55">
        <v>10.140965931550852</v>
      </c>
      <c r="U29" s="55">
        <v>-22.221863297284457</v>
      </c>
      <c r="V29" s="55">
        <v>-15.953787299158378</v>
      </c>
      <c r="W29" s="55">
        <v>11.816156627568546</v>
      </c>
      <c r="X29" s="55">
        <v>-6.4264514610132721</v>
      </c>
      <c r="Y29" s="55">
        <v>-4.09395286054135</v>
      </c>
      <c r="Z29" s="55">
        <v>-15.863577151514832</v>
      </c>
      <c r="AA29" s="55">
        <v>-18.453988820317306</v>
      </c>
      <c r="AB29" s="55">
        <v>-13.929882303890906</v>
      </c>
      <c r="AC29" s="56">
        <v>-2.5727478525158745</v>
      </c>
      <c r="AE29" s="70"/>
      <c r="AF29" s="65" t="s">
        <v>31</v>
      </c>
      <c r="AG29" s="55">
        <v>11.20367972165451</v>
      </c>
      <c r="AH29" s="55">
        <v>1.0168821548077744</v>
      </c>
      <c r="AI29" s="55">
        <v>9.4397862654971902</v>
      </c>
      <c r="AJ29" s="55">
        <v>-26.699520285982032</v>
      </c>
      <c r="AK29" s="55">
        <v>0.51983259357622558</v>
      </c>
      <c r="AL29" s="55">
        <v>25.317889769926666</v>
      </c>
      <c r="AM29" s="55">
        <v>-7.1907919405324634</v>
      </c>
      <c r="AN29" s="55">
        <v>3.3319952535922397</v>
      </c>
      <c r="AO29" s="55">
        <v>-21.918300367077777</v>
      </c>
      <c r="AP29" s="55">
        <v>-17.644321880757062</v>
      </c>
      <c r="AQ29" s="55">
        <v>-11.743433424139894</v>
      </c>
      <c r="AR29" s="56">
        <v>0.98450265145271487</v>
      </c>
      <c r="AT29" s="70"/>
      <c r="AU29" s="65" t="s">
        <v>31</v>
      </c>
      <c r="AV29" s="55">
        <v>0</v>
      </c>
      <c r="AW29" s="55">
        <v>0</v>
      </c>
      <c r="AX29" s="55">
        <v>0</v>
      </c>
      <c r="AY29" s="55">
        <v>0</v>
      </c>
      <c r="AZ29" s="55">
        <v>0</v>
      </c>
      <c r="BA29" s="55">
        <v>0</v>
      </c>
      <c r="BB29" s="55">
        <v>0</v>
      </c>
      <c r="BC29" s="55">
        <v>0</v>
      </c>
      <c r="BD29" s="55">
        <v>0</v>
      </c>
      <c r="BE29" s="55">
        <v>0</v>
      </c>
      <c r="BF29" s="55">
        <v>0</v>
      </c>
      <c r="BG29" s="56">
        <v>0</v>
      </c>
    </row>
    <row r="30" spans="1:59" s="69" customFormat="1" x14ac:dyDescent="0.25">
      <c r="A30" s="71"/>
      <c r="B30" s="81" t="s">
        <v>32</v>
      </c>
      <c r="C30" s="82">
        <v>91760.359999999986</v>
      </c>
      <c r="D30" s="82">
        <v>74030.050000000017</v>
      </c>
      <c r="E30" s="82">
        <v>229884.19</v>
      </c>
      <c r="F30" s="82">
        <v>15392.5</v>
      </c>
      <c r="G30" s="82">
        <v>14657</v>
      </c>
      <c r="H30" s="82">
        <v>61339.22</v>
      </c>
      <c r="I30" s="82">
        <v>13317.45</v>
      </c>
      <c r="J30" s="82">
        <v>43019.75</v>
      </c>
      <c r="K30" s="82">
        <v>19558.5</v>
      </c>
      <c r="L30" s="82">
        <v>52429.4</v>
      </c>
      <c r="M30" s="82">
        <v>110867.97</v>
      </c>
      <c r="N30" s="85">
        <v>726256.39</v>
      </c>
      <c r="O30" s="121"/>
      <c r="P30" s="70"/>
      <c r="Q30" s="81" t="s">
        <v>32</v>
      </c>
      <c r="R30" s="83">
        <v>-6.0891976038815443</v>
      </c>
      <c r="S30" s="83">
        <v>-1.4316041246644602</v>
      </c>
      <c r="T30" s="83">
        <v>7.5248984734249973</v>
      </c>
      <c r="U30" s="83">
        <v>-23.501273529229053</v>
      </c>
      <c r="V30" s="83">
        <v>-9.8474597121417133</v>
      </c>
      <c r="W30" s="83">
        <v>0.51819805647050998</v>
      </c>
      <c r="X30" s="83">
        <v>-6.8983235693013114</v>
      </c>
      <c r="Y30" s="83">
        <v>-9.0484717168596234</v>
      </c>
      <c r="Z30" s="83">
        <v>-5.2206085425786881</v>
      </c>
      <c r="AA30" s="83">
        <v>-9.9462986612023343</v>
      </c>
      <c r="AB30" s="83">
        <v>-6.0778420832890703</v>
      </c>
      <c r="AC30" s="84">
        <v>-2.1898102457344066</v>
      </c>
      <c r="AE30" s="70"/>
      <c r="AF30" s="81" t="s">
        <v>32</v>
      </c>
      <c r="AG30" s="83">
        <v>9.4827921562254716</v>
      </c>
      <c r="AH30" s="83">
        <v>0.79340214676879839</v>
      </c>
      <c r="AI30" s="83">
        <v>9.2556912596633936</v>
      </c>
      <c r="AJ30" s="83">
        <v>-26.459069181600341</v>
      </c>
      <c r="AK30" s="83">
        <v>-0.57469528973895478</v>
      </c>
      <c r="AL30" s="83">
        <v>22.505711687781528</v>
      </c>
      <c r="AM30" s="83">
        <v>-7.1626865827060726</v>
      </c>
      <c r="AN30" s="83">
        <v>1.9552504500130823</v>
      </c>
      <c r="AO30" s="83">
        <v>-20.583114763923149</v>
      </c>
      <c r="AP30" s="83">
        <v>-16.951990374744312</v>
      </c>
      <c r="AQ30" s="83">
        <v>-11.198690185990216</v>
      </c>
      <c r="AR30" s="84">
        <v>0.67822849516714712</v>
      </c>
      <c r="AT30" s="70"/>
      <c r="AU30" s="81" t="s">
        <v>32</v>
      </c>
      <c r="AV30" s="83">
        <v>0</v>
      </c>
      <c r="AW30" s="83">
        <v>0</v>
      </c>
      <c r="AX30" s="83">
        <v>0</v>
      </c>
      <c r="AY30" s="83">
        <v>0</v>
      </c>
      <c r="AZ30" s="83">
        <v>0</v>
      </c>
      <c r="BA30" s="83">
        <v>0</v>
      </c>
      <c r="BB30" s="83">
        <v>0</v>
      </c>
      <c r="BC30" s="83">
        <v>0</v>
      </c>
      <c r="BD30" s="83">
        <v>0</v>
      </c>
      <c r="BE30" s="83">
        <v>0</v>
      </c>
      <c r="BF30" s="83">
        <v>0</v>
      </c>
      <c r="BG30" s="84">
        <v>0</v>
      </c>
    </row>
    <row r="31" spans="1:59" s="69" customFormat="1" x14ac:dyDescent="0.25">
      <c r="A31" s="71"/>
      <c r="B31" s="65" t="s">
        <v>33</v>
      </c>
      <c r="C31" s="72">
        <v>83051.88</v>
      </c>
      <c r="D31" s="72">
        <v>75556.859999999986</v>
      </c>
      <c r="E31" s="72">
        <v>195243.29999999978</v>
      </c>
      <c r="F31" s="72">
        <v>16391.650000000001</v>
      </c>
      <c r="G31" s="72">
        <v>14443.25</v>
      </c>
      <c r="H31" s="72">
        <v>48511.020000000004</v>
      </c>
      <c r="I31" s="72">
        <v>13771.150000000001</v>
      </c>
      <c r="J31" s="72">
        <v>40303.039999999994</v>
      </c>
      <c r="K31" s="72">
        <v>16283.05</v>
      </c>
      <c r="L31" s="72">
        <v>48936.505000000005</v>
      </c>
      <c r="M31" s="72">
        <v>99662.11</v>
      </c>
      <c r="N31" s="73">
        <v>652153.81499999983</v>
      </c>
      <c r="O31" s="121"/>
      <c r="P31" s="70"/>
      <c r="Q31" s="65" t="s">
        <v>33</v>
      </c>
      <c r="R31" s="55">
        <v>-16.359645912039738</v>
      </c>
      <c r="S31" s="55">
        <v>-6.1608647966036898</v>
      </c>
      <c r="T31" s="55">
        <v>-6.0799278823027976</v>
      </c>
      <c r="U31" s="55">
        <v>-24.041344411646122</v>
      </c>
      <c r="V31" s="55">
        <v>-6.4374554641445911</v>
      </c>
      <c r="W31" s="55">
        <v>1.7685239573718405</v>
      </c>
      <c r="X31" s="55">
        <v>6.9428621794797039</v>
      </c>
      <c r="Y31" s="55">
        <v>-5.40604180960554</v>
      </c>
      <c r="Z31" s="55">
        <v>-7.525856900382891</v>
      </c>
      <c r="AA31" s="55">
        <v>-13.981160282613331</v>
      </c>
      <c r="AB31" s="55">
        <v>-9.4673135686216625</v>
      </c>
      <c r="AC31" s="56">
        <v>-8.462857752719728</v>
      </c>
      <c r="AE31" s="70"/>
      <c r="AF31" s="65" t="s">
        <v>33</v>
      </c>
      <c r="AG31" s="55">
        <v>7.1093741160638473</v>
      </c>
      <c r="AH31" s="55">
        <v>0.1735773741454949</v>
      </c>
      <c r="AI31" s="55">
        <v>7.9446782289299449</v>
      </c>
      <c r="AJ31" s="55">
        <v>-26.278670045952296</v>
      </c>
      <c r="AK31" s="55">
        <v>-1.1088542193858189</v>
      </c>
      <c r="AL31" s="55">
        <v>20.818304516944536</v>
      </c>
      <c r="AM31" s="55">
        <v>-6.0395788847814771</v>
      </c>
      <c r="AN31" s="55">
        <v>1.2850146234390252</v>
      </c>
      <c r="AO31" s="55">
        <v>-19.74911488083707</v>
      </c>
      <c r="AP31" s="55">
        <v>-16.711998316340882</v>
      </c>
      <c r="AQ31" s="55">
        <v>-11.056217720805279</v>
      </c>
      <c r="AR31" s="56">
        <v>-9.6327514273824022E-2</v>
      </c>
      <c r="AT31" s="70"/>
      <c r="AU31" s="65" t="s">
        <v>33</v>
      </c>
      <c r="AV31" s="55">
        <v>7.1093741160638473</v>
      </c>
      <c r="AW31" s="55">
        <v>0.1735773741454949</v>
      </c>
      <c r="AX31" s="55">
        <v>7.9446782289299449</v>
      </c>
      <c r="AY31" s="55">
        <v>-26.278670045952296</v>
      </c>
      <c r="AZ31" s="55">
        <v>-1.1088542193858189</v>
      </c>
      <c r="BA31" s="55">
        <v>20.818304516944536</v>
      </c>
      <c r="BB31" s="55">
        <v>-6.0395788847814771</v>
      </c>
      <c r="BC31" s="55">
        <v>1.2850146234390252</v>
      </c>
      <c r="BD31" s="55">
        <v>-19.74911488083707</v>
      </c>
      <c r="BE31" s="55">
        <v>-16.711998316340882</v>
      </c>
      <c r="BF31" s="55">
        <v>-11.056217720805279</v>
      </c>
      <c r="BG31" s="56">
        <v>-9.6327514273824022E-2</v>
      </c>
    </row>
    <row r="32" spans="1:59" s="69" customFormat="1" x14ac:dyDescent="0.25">
      <c r="A32" s="71">
        <v>2024</v>
      </c>
      <c r="B32" s="81" t="s">
        <v>21</v>
      </c>
      <c r="C32" s="82">
        <v>68084.719999999987</v>
      </c>
      <c r="D32" s="82">
        <v>62103.05</v>
      </c>
      <c r="E32" s="82">
        <v>161183.94999999978</v>
      </c>
      <c r="F32" s="82">
        <v>30937.67</v>
      </c>
      <c r="G32" s="82">
        <v>10092</v>
      </c>
      <c r="H32" s="82">
        <v>36471.229999999996</v>
      </c>
      <c r="I32" s="82">
        <v>14373.890000000001</v>
      </c>
      <c r="J32" s="82">
        <v>31954.5</v>
      </c>
      <c r="K32" s="82">
        <v>14081.5</v>
      </c>
      <c r="L32" s="82">
        <v>39115.949999999997</v>
      </c>
      <c r="M32" s="82">
        <v>83716.95</v>
      </c>
      <c r="N32" s="85">
        <v>552115.40999999968</v>
      </c>
      <c r="O32" s="121"/>
      <c r="P32" s="70">
        <v>2024</v>
      </c>
      <c r="Q32" s="81" t="s">
        <v>21</v>
      </c>
      <c r="R32" s="83">
        <v>-16.906388377385241</v>
      </c>
      <c r="S32" s="83">
        <v>-19.324612592043039</v>
      </c>
      <c r="T32" s="83">
        <v>-5.0356446376915329</v>
      </c>
      <c r="U32" s="83">
        <v>89.133886187112381</v>
      </c>
      <c r="V32" s="83">
        <v>-8.1284308459794659</v>
      </c>
      <c r="W32" s="83">
        <v>-10.465993199867441</v>
      </c>
      <c r="X32" s="83">
        <v>21.244217785770459</v>
      </c>
      <c r="Y32" s="83">
        <v>7.0096341991465039</v>
      </c>
      <c r="Z32" s="83">
        <v>-1.2240460157126876</v>
      </c>
      <c r="AA32" s="83">
        <v>-10.425269834029152</v>
      </c>
      <c r="AB32" s="83">
        <v>3.255426205063344</v>
      </c>
      <c r="AC32" s="84">
        <v>-4.3861529899088936</v>
      </c>
      <c r="AE32" s="70">
        <v>2024</v>
      </c>
      <c r="AF32" s="81" t="s">
        <v>21</v>
      </c>
      <c r="AG32" s="83">
        <v>-16.906388377385241</v>
      </c>
      <c r="AH32" s="83">
        <v>-19.324612592043039</v>
      </c>
      <c r="AI32" s="83">
        <v>-5.0356446376915329</v>
      </c>
      <c r="AJ32" s="83">
        <v>89.133886187112381</v>
      </c>
      <c r="AK32" s="83">
        <v>-8.1284308459794659</v>
      </c>
      <c r="AL32" s="83">
        <v>-10.465993199867441</v>
      </c>
      <c r="AM32" s="83">
        <v>21.244217785770459</v>
      </c>
      <c r="AN32" s="83">
        <v>7.0096341991465039</v>
      </c>
      <c r="AO32" s="83">
        <v>-1.2240460157126876</v>
      </c>
      <c r="AP32" s="83">
        <v>-10.425269834029152</v>
      </c>
      <c r="AQ32" s="83">
        <v>3.255426205063344</v>
      </c>
      <c r="AR32" s="84">
        <v>-4.3861529899088936</v>
      </c>
      <c r="AT32" s="70">
        <v>2024</v>
      </c>
      <c r="AU32" s="81" t="s">
        <v>21</v>
      </c>
      <c r="AV32" s="83">
        <v>3.7861842919312494</v>
      </c>
      <c r="AW32" s="83">
        <v>-2.4385312510087687</v>
      </c>
      <c r="AX32" s="83">
        <v>7.3161090416094225</v>
      </c>
      <c r="AY32" s="83">
        <v>-20.038181564801761</v>
      </c>
      <c r="AZ32" s="83">
        <v>-1.7863614693269483</v>
      </c>
      <c r="BA32" s="83">
        <v>18.572000854659066</v>
      </c>
      <c r="BB32" s="83">
        <v>-4.3979143973630102</v>
      </c>
      <c r="BC32" s="83">
        <v>3.1684670677981046</v>
      </c>
      <c r="BD32" s="83">
        <v>-18.710720491069111</v>
      </c>
      <c r="BE32" s="83">
        <v>-17.378834424060557</v>
      </c>
      <c r="BF32" s="83">
        <v>-9.8939220604369069</v>
      </c>
      <c r="BG32" s="84">
        <v>-0.57927007565223221</v>
      </c>
    </row>
    <row r="33" spans="1:59" s="69" customFormat="1" x14ac:dyDescent="0.25">
      <c r="A33" s="71"/>
      <c r="B33" s="65" t="s">
        <v>23</v>
      </c>
      <c r="C33" s="72">
        <v>93916.231729999985</v>
      </c>
      <c r="D33" s="72">
        <v>65186.83</v>
      </c>
      <c r="E33" s="72">
        <v>220179.50999999992</v>
      </c>
      <c r="F33" s="72">
        <v>38226.423624999996</v>
      </c>
      <c r="G33" s="72">
        <v>11703.25</v>
      </c>
      <c r="H33" s="72">
        <v>49445.85</v>
      </c>
      <c r="I33" s="72">
        <v>15724.737009999997</v>
      </c>
      <c r="J33" s="72">
        <v>39022.5</v>
      </c>
      <c r="K33" s="72">
        <v>16108</v>
      </c>
      <c r="L33" s="72">
        <v>48668.639999999999</v>
      </c>
      <c r="M33" s="72">
        <v>97518.271999999997</v>
      </c>
      <c r="N33" s="73">
        <v>695700.24436499993</v>
      </c>
      <c r="O33" s="121"/>
      <c r="P33" s="70"/>
      <c r="Q33" s="65" t="s">
        <v>23</v>
      </c>
      <c r="R33" s="55">
        <v>-5.7807119468697721</v>
      </c>
      <c r="S33" s="55">
        <v>-8.3746983801112833</v>
      </c>
      <c r="T33" s="55">
        <v>7.232413306920435</v>
      </c>
      <c r="U33" s="55">
        <v>93.486167582897281</v>
      </c>
      <c r="V33" s="55">
        <v>-13.988116017653269</v>
      </c>
      <c r="W33" s="55">
        <v>-17.307510596648385</v>
      </c>
      <c r="X33" s="55">
        <v>27.283961790698768</v>
      </c>
      <c r="Y33" s="55">
        <v>3.5588373624680685</v>
      </c>
      <c r="Z33" s="55">
        <v>-7.4611860341534282</v>
      </c>
      <c r="AA33" s="55">
        <v>-15.587315022304864</v>
      </c>
      <c r="AB33" s="55">
        <v>-5.1941406166078394</v>
      </c>
      <c r="AC33" s="56">
        <v>-0.22506948469312249</v>
      </c>
      <c r="AE33" s="70"/>
      <c r="AF33" s="65" t="s">
        <v>23</v>
      </c>
      <c r="AG33" s="55">
        <v>-10.800148954226756</v>
      </c>
      <c r="AH33" s="55">
        <v>-14.065288838522662</v>
      </c>
      <c r="AI33" s="55">
        <v>1.680585985851522</v>
      </c>
      <c r="AJ33" s="55">
        <v>91.514848237065593</v>
      </c>
      <c r="AK33" s="55">
        <v>-11.370618649977928</v>
      </c>
      <c r="AL33" s="55">
        <v>-14.535327245227407</v>
      </c>
      <c r="AM33" s="55">
        <v>24.326302491017941</v>
      </c>
      <c r="AN33" s="55">
        <v>5.0844680982501416</v>
      </c>
      <c r="AO33" s="55">
        <v>-4.6529439167476028</v>
      </c>
      <c r="AP33" s="55">
        <v>-13.362584679993745</v>
      </c>
      <c r="AQ33" s="55">
        <v>-1.4696901460109615</v>
      </c>
      <c r="AR33" s="56">
        <v>-2.1100343271641435</v>
      </c>
      <c r="AT33" s="70"/>
      <c r="AU33" s="65" t="s">
        <v>23</v>
      </c>
      <c r="AV33" s="55">
        <v>1.4682970906733033</v>
      </c>
      <c r="AW33" s="55">
        <v>-2.8106779191326154</v>
      </c>
      <c r="AX33" s="55">
        <v>7.5790277690877872</v>
      </c>
      <c r="AY33" s="55">
        <v>-11.754383729210005</v>
      </c>
      <c r="AZ33" s="55">
        <v>-4.0807819470780089</v>
      </c>
      <c r="BA33" s="55">
        <v>13.96251276923411</v>
      </c>
      <c r="BB33" s="55">
        <v>-2.5582026517967194</v>
      </c>
      <c r="BC33" s="55">
        <v>3.5627220847447063</v>
      </c>
      <c r="BD33" s="55">
        <v>-16.209171304230708</v>
      </c>
      <c r="BE33" s="55">
        <v>-18.905629746170291</v>
      </c>
      <c r="BF33" s="55">
        <v>-9.4064351412272487</v>
      </c>
      <c r="BG33" s="56">
        <v>-0.77850102842427304</v>
      </c>
    </row>
    <row r="34" spans="1:59" s="69" customFormat="1" x14ac:dyDescent="0.25">
      <c r="A34" s="71"/>
      <c r="B34" s="81" t="s">
        <v>24</v>
      </c>
      <c r="C34" s="82">
        <v>89117.56525</v>
      </c>
      <c r="D34" s="82">
        <v>60875.404649999997</v>
      </c>
      <c r="E34" s="82">
        <v>205392.46</v>
      </c>
      <c r="F34" s="82">
        <v>36479.018495000011</v>
      </c>
      <c r="G34" s="82">
        <v>11415</v>
      </c>
      <c r="H34" s="82">
        <v>45788.770000000004</v>
      </c>
      <c r="I34" s="82">
        <v>12032.145644999999</v>
      </c>
      <c r="J34" s="82">
        <v>32565.75</v>
      </c>
      <c r="K34" s="82">
        <v>15363.5</v>
      </c>
      <c r="L34" s="82">
        <v>45381.840000000004</v>
      </c>
      <c r="M34" s="82">
        <v>92366.79</v>
      </c>
      <c r="N34" s="85">
        <v>646778.24404000002</v>
      </c>
      <c r="O34" s="121"/>
      <c r="P34" s="70"/>
      <c r="Q34" s="81" t="s">
        <v>24</v>
      </c>
      <c r="R34" s="83">
        <v>-16.645685449265855</v>
      </c>
      <c r="S34" s="83">
        <v>-26.36782019957667</v>
      </c>
      <c r="T34" s="83">
        <v>-9.0002015892320344</v>
      </c>
      <c r="U34" s="83">
        <v>89.476295321918457</v>
      </c>
      <c r="V34" s="83">
        <v>-26.599428356476636</v>
      </c>
      <c r="W34" s="83">
        <v>-30.514214693929574</v>
      </c>
      <c r="X34" s="83">
        <v>-15.767231070258475</v>
      </c>
      <c r="Y34" s="83">
        <v>-26.537115396311009</v>
      </c>
      <c r="Z34" s="83">
        <v>-24.593543320613037</v>
      </c>
      <c r="AA34" s="83">
        <v>-11.416968486761377</v>
      </c>
      <c r="AB34" s="83">
        <v>-14.388535679286122</v>
      </c>
      <c r="AC34" s="84">
        <v>-14.232468520215818</v>
      </c>
      <c r="AE34" s="70"/>
      <c r="AF34" s="81" t="s">
        <v>24</v>
      </c>
      <c r="AG34" s="83">
        <v>-12.966200609567011</v>
      </c>
      <c r="AH34" s="83">
        <v>-18.472205873215884</v>
      </c>
      <c r="AI34" s="83">
        <v>-2.3321580297179167</v>
      </c>
      <c r="AJ34" s="83">
        <v>90.805987273593871</v>
      </c>
      <c r="AK34" s="83">
        <v>-17.270340357371509</v>
      </c>
      <c r="AL34" s="83">
        <v>-20.862191262840952</v>
      </c>
      <c r="AM34" s="83">
        <v>9.44826061509157</v>
      </c>
      <c r="AN34" s="83">
        <v>-7.4456168835413195</v>
      </c>
      <c r="AO34" s="83">
        <v>-12.460364740473125</v>
      </c>
      <c r="AP34" s="83">
        <v>-12.709209848044267</v>
      </c>
      <c r="AQ34" s="83">
        <v>-6.2458499085121701</v>
      </c>
      <c r="AR34" s="84">
        <v>-6.6159088113193576</v>
      </c>
      <c r="AT34" s="70"/>
      <c r="AU34" s="81" t="s">
        <v>24</v>
      </c>
      <c r="AV34" s="83">
        <v>-1.181674412091283</v>
      </c>
      <c r="AW34" s="83">
        <v>-6.1855256452360834</v>
      </c>
      <c r="AX34" s="83">
        <v>6.1531148293885138</v>
      </c>
      <c r="AY34" s="83">
        <v>-1.6890103498384974</v>
      </c>
      <c r="AZ34" s="83">
        <v>-7.2021711750228121</v>
      </c>
      <c r="BA34" s="83">
        <v>8.9538939632820558</v>
      </c>
      <c r="BB34" s="83">
        <v>-4.4376571418113144</v>
      </c>
      <c r="BC34" s="83">
        <v>-0.29673097128987536</v>
      </c>
      <c r="BD34" s="83">
        <v>-15.54348138056703</v>
      </c>
      <c r="BE34" s="83">
        <v>-18.942236188757192</v>
      </c>
      <c r="BF34" s="83">
        <v>-9.3970227453586403</v>
      </c>
      <c r="BG34" s="84">
        <v>-2.1635620837362382</v>
      </c>
    </row>
    <row r="35" spans="1:59" s="69" customFormat="1" x14ac:dyDescent="0.25">
      <c r="A35" s="71"/>
      <c r="B35" s="65" t="s">
        <v>25</v>
      </c>
      <c r="C35" s="72">
        <v>100801.68999999999</v>
      </c>
      <c r="D35" s="72">
        <v>65074.53</v>
      </c>
      <c r="E35" s="72">
        <v>217362.3</v>
      </c>
      <c r="F35" s="72">
        <v>37662.07</v>
      </c>
      <c r="G35" s="72">
        <v>13372.2</v>
      </c>
      <c r="H35" s="72">
        <v>47335.71</v>
      </c>
      <c r="I35" s="72">
        <v>12694.199999999999</v>
      </c>
      <c r="J35" s="72">
        <v>37989.25</v>
      </c>
      <c r="K35" s="72">
        <v>13940.75</v>
      </c>
      <c r="L35" s="72">
        <v>50954.82</v>
      </c>
      <c r="M35" s="72">
        <v>103822.56</v>
      </c>
      <c r="N35" s="73">
        <v>701010.07999999984</v>
      </c>
      <c r="O35" s="121"/>
      <c r="P35" s="70"/>
      <c r="Q35" s="65" t="s">
        <v>25</v>
      </c>
      <c r="R35" s="55">
        <v>2.5818962684418807</v>
      </c>
      <c r="S35" s="55">
        <v>-9.9386138819401566</v>
      </c>
      <c r="T35" s="55">
        <v>12.661217320183084</v>
      </c>
      <c r="U35" s="55">
        <v>132.81316935516273</v>
      </c>
      <c r="V35" s="55">
        <v>3.6966383622193888</v>
      </c>
      <c r="W35" s="55">
        <v>-5.0413300233205405</v>
      </c>
      <c r="X35" s="55">
        <v>22.114097058687719</v>
      </c>
      <c r="Y35" s="55">
        <v>4.086667355294324</v>
      </c>
      <c r="Z35" s="55">
        <v>-20.904668018893346</v>
      </c>
      <c r="AA35" s="55">
        <v>28.747590159005284</v>
      </c>
      <c r="AB35" s="55">
        <v>14.480503134369641</v>
      </c>
      <c r="AC35" s="56">
        <v>10.020734739855897</v>
      </c>
      <c r="AE35" s="70"/>
      <c r="AF35" s="65" t="s">
        <v>25</v>
      </c>
      <c r="AG35" s="55">
        <v>-9.0162282111987224</v>
      </c>
      <c r="AH35" s="55">
        <v>-16.437586017890027</v>
      </c>
      <c r="AI35" s="55">
        <v>1.3124611629665992</v>
      </c>
      <c r="AJ35" s="55">
        <v>100.30434833413753</v>
      </c>
      <c r="AK35" s="55">
        <v>-12.172549803350776</v>
      </c>
      <c r="AL35" s="55">
        <v>-17.215670626291484</v>
      </c>
      <c r="AM35" s="55">
        <v>12.141413522512352</v>
      </c>
      <c r="AN35" s="55">
        <v>-4.6087776524945525</v>
      </c>
      <c r="AO35" s="55">
        <v>-14.596858413272599</v>
      </c>
      <c r="AP35" s="55">
        <v>-4.1695288443492018</v>
      </c>
      <c r="AQ35" s="55">
        <v>-1.3319123334909762</v>
      </c>
      <c r="AR35" s="56">
        <v>-2.6397981011203626</v>
      </c>
      <c r="AT35" s="70"/>
      <c r="AU35" s="65" t="s">
        <v>25</v>
      </c>
      <c r="AV35" s="55">
        <v>-2.2748112956299735</v>
      </c>
      <c r="AW35" s="55">
        <v>-6.8957792093012387</v>
      </c>
      <c r="AX35" s="55">
        <v>6.689170421880462</v>
      </c>
      <c r="AY35" s="55">
        <v>10.307279685626369</v>
      </c>
      <c r="AZ35" s="55">
        <v>-7.1183328240401664</v>
      </c>
      <c r="BA35" s="55">
        <v>7.7406817661107823</v>
      </c>
      <c r="BB35" s="55">
        <v>-2.3074943907636367</v>
      </c>
      <c r="BC35" s="55">
        <v>0.85309456632978709</v>
      </c>
      <c r="BD35" s="55">
        <v>-14.858039972627367</v>
      </c>
      <c r="BE35" s="55">
        <v>-15.906324354572305</v>
      </c>
      <c r="BF35" s="55">
        <v>-7.2473158387075358</v>
      </c>
      <c r="BG35" s="56">
        <v>-1.191095613233415</v>
      </c>
    </row>
    <row r="36" spans="1:59" s="69" customFormat="1" x14ac:dyDescent="0.25">
      <c r="A36" s="71"/>
      <c r="B36" s="81" t="s">
        <v>26</v>
      </c>
      <c r="C36" s="82">
        <v>97696.530000000013</v>
      </c>
      <c r="D36" s="82">
        <v>65761.850000000006</v>
      </c>
      <c r="E36" s="82">
        <v>223088.79000000004</v>
      </c>
      <c r="F36" s="82">
        <v>35270.400000000001</v>
      </c>
      <c r="G36" s="82">
        <v>12892.75</v>
      </c>
      <c r="H36" s="82">
        <v>47858.790000000008</v>
      </c>
      <c r="I36" s="82">
        <v>11618.949999999999</v>
      </c>
      <c r="J36" s="82">
        <v>38011.1</v>
      </c>
      <c r="K36" s="82">
        <v>12211.95</v>
      </c>
      <c r="L36" s="82">
        <v>53309.14</v>
      </c>
      <c r="M36" s="82">
        <v>96073.099999999991</v>
      </c>
      <c r="N36" s="85">
        <v>693793.35000000009</v>
      </c>
      <c r="O36" s="121"/>
      <c r="P36" s="70"/>
      <c r="Q36" s="81" t="s">
        <v>26</v>
      </c>
      <c r="R36" s="83">
        <v>-8.8212975106854685</v>
      </c>
      <c r="S36" s="83">
        <v>-21.6483386602862</v>
      </c>
      <c r="T36" s="83">
        <v>-1.5535637083930851</v>
      </c>
      <c r="U36" s="83">
        <v>96.399476570983097</v>
      </c>
      <c r="V36" s="83">
        <v>-12.595969696456109</v>
      </c>
      <c r="W36" s="83">
        <v>-25.299531323091756</v>
      </c>
      <c r="X36" s="83">
        <v>-4.116750468937866</v>
      </c>
      <c r="Y36" s="83">
        <v>-13.093092186789804</v>
      </c>
      <c r="Z36" s="83">
        <v>-43.895665357315139</v>
      </c>
      <c r="AA36" s="83">
        <v>12.984385183144269</v>
      </c>
      <c r="AB36" s="83">
        <v>-7.3469912468057856</v>
      </c>
      <c r="AC36" s="84">
        <v>-6.6179590386277312</v>
      </c>
      <c r="AE36" s="70"/>
      <c r="AF36" s="81" t="s">
        <v>26</v>
      </c>
      <c r="AG36" s="83">
        <v>-8.9739429287362498</v>
      </c>
      <c r="AH36" s="83">
        <v>-17.56772179432167</v>
      </c>
      <c r="AI36" s="83">
        <v>0.67592168584049261</v>
      </c>
      <c r="AJ36" s="83">
        <v>99.520841069640511</v>
      </c>
      <c r="AK36" s="83">
        <v>-12.264684644416874</v>
      </c>
      <c r="AL36" s="83">
        <v>-19.063103180044678</v>
      </c>
      <c r="AM36" s="83">
        <v>8.9120545364093573</v>
      </c>
      <c r="AN36" s="83">
        <v>-6.5404256133518999</v>
      </c>
      <c r="AO36" s="83">
        <v>-21.572043804601947</v>
      </c>
      <c r="AP36" s="83">
        <v>-0.78750597382087051</v>
      </c>
      <c r="AQ36" s="83">
        <v>-2.6147127967786332</v>
      </c>
      <c r="AR36" s="84">
        <v>-3.5068186876122667</v>
      </c>
      <c r="AT36" s="70"/>
      <c r="AU36" s="81" t="s">
        <v>26</v>
      </c>
      <c r="AV36" s="83">
        <v>-4.6369486928942507</v>
      </c>
      <c r="AW36" s="83">
        <v>-9.8830210385079909</v>
      </c>
      <c r="AX36" s="83">
        <v>5.3085196756179869</v>
      </c>
      <c r="AY36" s="83">
        <v>21.294946906456545</v>
      </c>
      <c r="AZ36" s="83">
        <v>-8.5091890842171409</v>
      </c>
      <c r="BA36" s="83">
        <v>2.8044367343329668</v>
      </c>
      <c r="BB36" s="83">
        <v>-1.2979847557910631</v>
      </c>
      <c r="BC36" s="83">
        <v>-1.9911984538405108</v>
      </c>
      <c r="BD36" s="83">
        <v>-17.223686681572076</v>
      </c>
      <c r="BE36" s="83">
        <v>-13.778940813825514</v>
      </c>
      <c r="BF36" s="83">
        <v>-7.9164413170318397</v>
      </c>
      <c r="BG36" s="84">
        <v>-2.4179035556453954</v>
      </c>
    </row>
    <row r="37" spans="1:59" s="69" customFormat="1" x14ac:dyDescent="0.25">
      <c r="A37" s="71"/>
      <c r="B37" s="65" t="s">
        <v>27</v>
      </c>
      <c r="C37" s="72">
        <v>86920.639999999999</v>
      </c>
      <c r="D37" s="72">
        <v>55970.6</v>
      </c>
      <c r="E37" s="72">
        <v>223303.99</v>
      </c>
      <c r="F37" s="72">
        <v>31233.75</v>
      </c>
      <c r="G37" s="72">
        <v>10695</v>
      </c>
      <c r="H37" s="72">
        <v>39180.949999999997</v>
      </c>
      <c r="I37" s="72">
        <v>11829.099999999999</v>
      </c>
      <c r="J37" s="72">
        <v>35186</v>
      </c>
      <c r="K37" s="72">
        <v>9628</v>
      </c>
      <c r="L37" s="72">
        <v>46313.969999999994</v>
      </c>
      <c r="M37" s="72">
        <v>84476.18</v>
      </c>
      <c r="N37" s="73">
        <v>634738.17999999993</v>
      </c>
      <c r="O37" s="121"/>
      <c r="P37" s="70"/>
      <c r="Q37" s="65" t="s">
        <v>27</v>
      </c>
      <c r="R37" s="55">
        <v>-15.06849820538207</v>
      </c>
      <c r="S37" s="55">
        <v>-23.2966334202181</v>
      </c>
      <c r="T37" s="55">
        <v>-1.1744715163627859</v>
      </c>
      <c r="U37" s="55">
        <v>74.68393721529182</v>
      </c>
      <c r="V37" s="55">
        <v>-19.448681014517305</v>
      </c>
      <c r="W37" s="55">
        <v>-39.517818347298849</v>
      </c>
      <c r="X37" s="55">
        <v>5.5989558923433407</v>
      </c>
      <c r="Y37" s="55">
        <v>-8.8229770865709867</v>
      </c>
      <c r="Z37" s="55">
        <v>-51.230236037958157</v>
      </c>
      <c r="AA37" s="55">
        <v>3.7261157552309214</v>
      </c>
      <c r="AB37" s="55">
        <v>-12.192595873353923</v>
      </c>
      <c r="AC37" s="56">
        <v>-10.296959994881888</v>
      </c>
      <c r="AE37" s="70"/>
      <c r="AF37" s="65" t="s">
        <v>27</v>
      </c>
      <c r="AG37" s="55">
        <v>-10.019968475891901</v>
      </c>
      <c r="AH37" s="55">
        <v>-18.476589875717607</v>
      </c>
      <c r="AI37" s="55">
        <v>0.34043150788289722</v>
      </c>
      <c r="AJ37" s="55">
        <v>95.385268661885561</v>
      </c>
      <c r="AK37" s="55">
        <v>-13.441293948432531</v>
      </c>
      <c r="AL37" s="55">
        <v>-22.902532767494947</v>
      </c>
      <c r="AM37" s="55">
        <v>8.3980866821605815</v>
      </c>
      <c r="AN37" s="55">
        <v>-6.9222468307825267</v>
      </c>
      <c r="AO37" s="55">
        <v>-26.838768093942917</v>
      </c>
      <c r="AP37" s="55">
        <v>-7.7791205867939084E-2</v>
      </c>
      <c r="AQ37" s="55">
        <v>-4.1968301400594754</v>
      </c>
      <c r="AR37" s="56">
        <v>-4.6739875785573304</v>
      </c>
      <c r="AT37" s="70"/>
      <c r="AU37" s="65" t="s">
        <v>27</v>
      </c>
      <c r="AV37" s="55">
        <v>-6.9035119991700356</v>
      </c>
      <c r="AW37" s="55">
        <v>-11.572293310657827</v>
      </c>
      <c r="AX37" s="55">
        <v>3.8001823238377881</v>
      </c>
      <c r="AY37" s="55">
        <v>29.378112624044917</v>
      </c>
      <c r="AZ37" s="55">
        <v>-9.6162528216704288</v>
      </c>
      <c r="BA37" s="55">
        <v>-4.1537247742153056</v>
      </c>
      <c r="BB37" s="55">
        <v>-1.7169858976345154E-2</v>
      </c>
      <c r="BC37" s="55">
        <v>-3.6571890967020693</v>
      </c>
      <c r="BD37" s="55">
        <v>-20.132318113374353</v>
      </c>
      <c r="BE37" s="55">
        <v>-11.699971804853121</v>
      </c>
      <c r="BF37" s="55">
        <v>-8.0355098684311912</v>
      </c>
      <c r="BG37" s="56">
        <v>-3.6385739725419768</v>
      </c>
    </row>
    <row r="38" spans="1:59" s="69" customFormat="1" x14ac:dyDescent="0.25">
      <c r="A38" s="71"/>
      <c r="B38" s="81" t="s">
        <v>28</v>
      </c>
      <c r="C38" s="82">
        <v>92541.900000000009</v>
      </c>
      <c r="D38" s="82">
        <v>59269.2</v>
      </c>
      <c r="E38" s="82">
        <v>248192.62999999998</v>
      </c>
      <c r="F38" s="82">
        <v>31919.25</v>
      </c>
      <c r="G38" s="82">
        <v>15198.5</v>
      </c>
      <c r="H38" s="82">
        <v>52280.160000000003</v>
      </c>
      <c r="I38" s="82">
        <v>11697.5</v>
      </c>
      <c r="J38" s="82">
        <v>36036.75</v>
      </c>
      <c r="K38" s="82">
        <v>10226.75</v>
      </c>
      <c r="L38" s="82">
        <v>47891.950000000004</v>
      </c>
      <c r="M38" s="82">
        <v>94374.349999999991</v>
      </c>
      <c r="N38" s="85">
        <v>699628.94</v>
      </c>
      <c r="O38" s="121"/>
      <c r="P38" s="70"/>
      <c r="Q38" s="81" t="s">
        <v>28</v>
      </c>
      <c r="R38" s="83">
        <v>-5.468138134398032</v>
      </c>
      <c r="S38" s="83">
        <v>-18.607472750575852</v>
      </c>
      <c r="T38" s="83">
        <v>11.202696006172317</v>
      </c>
      <c r="U38" s="83">
        <v>57.431565967940799</v>
      </c>
      <c r="V38" s="83">
        <v>12.058541620585416</v>
      </c>
      <c r="W38" s="83">
        <v>-12.500305653840385</v>
      </c>
      <c r="X38" s="83">
        <v>-3.5994748757032653</v>
      </c>
      <c r="Y38" s="83">
        <v>-4.0721389334258191</v>
      </c>
      <c r="Z38" s="83">
        <v>-39.249471753907713</v>
      </c>
      <c r="AA38" s="83">
        <v>7.8167932052619875</v>
      </c>
      <c r="AB38" s="83">
        <v>-2.5730995842436499</v>
      </c>
      <c r="AC38" s="84">
        <v>0.62091676492883607</v>
      </c>
      <c r="AE38" s="70"/>
      <c r="AF38" s="81" t="s">
        <v>28</v>
      </c>
      <c r="AG38" s="83">
        <v>-9.3780583141176947</v>
      </c>
      <c r="AH38" s="83">
        <v>-18.494478753453222</v>
      </c>
      <c r="AI38" s="83">
        <v>1.9902525810014566</v>
      </c>
      <c r="AJ38" s="83">
        <v>89.357325879422405</v>
      </c>
      <c r="AK38" s="83">
        <v>-9.7864727315765947</v>
      </c>
      <c r="AL38" s="83">
        <v>-21.367425560151972</v>
      </c>
      <c r="AM38" s="83">
        <v>6.672022552399909</v>
      </c>
      <c r="AN38" s="83">
        <v>-6.523131952676124</v>
      </c>
      <c r="AO38" s="83">
        <v>-28.470913131960202</v>
      </c>
      <c r="AP38" s="83">
        <v>0.99008782398666995</v>
      </c>
      <c r="AQ38" s="83">
        <v>-3.9652838439101146</v>
      </c>
      <c r="AR38" s="84">
        <v>-3.9088752679724053</v>
      </c>
      <c r="AT38" s="70"/>
      <c r="AU38" s="81" t="s">
        <v>28</v>
      </c>
      <c r="AV38" s="83">
        <v>-7.7121977807032067</v>
      </c>
      <c r="AW38" s="83">
        <v>-12.448839413181815</v>
      </c>
      <c r="AX38" s="83">
        <v>3.92850918620789</v>
      </c>
      <c r="AY38" s="83">
        <v>36.056994325091466</v>
      </c>
      <c r="AZ38" s="83">
        <v>-8.599342609554256</v>
      </c>
      <c r="BA38" s="83">
        <v>-7.3170061604388934</v>
      </c>
      <c r="BB38" s="83">
        <v>1.0695260783509752</v>
      </c>
      <c r="BC38" s="83">
        <v>-4.8623259847948788</v>
      </c>
      <c r="BD38" s="83">
        <v>-21.107325236506568</v>
      </c>
      <c r="BE38" s="83">
        <v>-9.0509666325018401</v>
      </c>
      <c r="BF38" s="83">
        <v>-7.5204487976059653</v>
      </c>
      <c r="BG38" s="84">
        <v>-3.6064651557287277</v>
      </c>
    </row>
    <row r="39" spans="1:59" s="69" customFormat="1" x14ac:dyDescent="0.25">
      <c r="A39" s="71"/>
      <c r="B39" s="65" t="s">
        <v>29</v>
      </c>
      <c r="C39" s="72">
        <v>93676.249999999985</v>
      </c>
      <c r="D39" s="72">
        <v>61836.450000000004</v>
      </c>
      <c r="E39" s="72">
        <v>247441.25999999998</v>
      </c>
      <c r="F39" s="72">
        <v>34739.800000000003</v>
      </c>
      <c r="G39" s="72">
        <v>13898</v>
      </c>
      <c r="H39" s="72">
        <v>54114.130000000005</v>
      </c>
      <c r="I39" s="72">
        <v>13130.6</v>
      </c>
      <c r="J39" s="72">
        <v>35701.31</v>
      </c>
      <c r="K39" s="72">
        <v>10950</v>
      </c>
      <c r="L39" s="72">
        <v>48849.97</v>
      </c>
      <c r="M39" s="72">
        <v>89717.760000000009</v>
      </c>
      <c r="N39" s="73">
        <v>704055.52999999991</v>
      </c>
      <c r="O39" s="121"/>
      <c r="P39" s="70"/>
      <c r="Q39" s="65" t="s">
        <v>29</v>
      </c>
      <c r="R39" s="55">
        <v>-5.2947299285006011</v>
      </c>
      <c r="S39" s="55">
        <v>-15.678737181143617</v>
      </c>
      <c r="T39" s="55">
        <v>2.34565331431169</v>
      </c>
      <c r="U39" s="55">
        <v>92.09816195173741</v>
      </c>
      <c r="V39" s="55">
        <v>-6.4123499604383767</v>
      </c>
      <c r="W39" s="55">
        <v>-16.352276115659691</v>
      </c>
      <c r="X39" s="55">
        <v>-13.399396527560228</v>
      </c>
      <c r="Y39" s="55">
        <v>-13.333713647618595</v>
      </c>
      <c r="Z39" s="55">
        <v>-46.213451549126269</v>
      </c>
      <c r="AA39" s="55">
        <v>-1.598556106483116</v>
      </c>
      <c r="AB39" s="55">
        <v>-8.3698453687215135</v>
      </c>
      <c r="AC39" s="56">
        <v>-4.3294247243409671</v>
      </c>
      <c r="AE39" s="70"/>
      <c r="AF39" s="65" t="s">
        <v>29</v>
      </c>
      <c r="AG39" s="55">
        <v>-8.8687915127522672</v>
      </c>
      <c r="AH39" s="55">
        <v>-18.153796992284569</v>
      </c>
      <c r="AI39" s="55">
        <v>2.0404652363193776</v>
      </c>
      <c r="AJ39" s="55">
        <v>89.697423134081617</v>
      </c>
      <c r="AK39" s="55">
        <v>-9.3287942941098265</v>
      </c>
      <c r="AL39" s="55">
        <v>-20.676478776725517</v>
      </c>
      <c r="AM39" s="55">
        <v>3.6136163240620505</v>
      </c>
      <c r="AN39" s="55">
        <v>-7.429730165441967</v>
      </c>
      <c r="AO39" s="55">
        <v>-30.905533902546296</v>
      </c>
      <c r="AP39" s="55">
        <v>0.6501413543484631</v>
      </c>
      <c r="AQ39" s="55">
        <v>-4.5201800599629536</v>
      </c>
      <c r="AR39" s="56">
        <v>-3.9646615134946757</v>
      </c>
      <c r="AT39" s="70"/>
      <c r="AU39" s="65" t="s">
        <v>29</v>
      </c>
      <c r="AV39" s="55">
        <v>-7.9867418497848348</v>
      </c>
      <c r="AW39" s="55">
        <v>-13.132199016701762</v>
      </c>
      <c r="AX39" s="55">
        <v>3.4122449819056442</v>
      </c>
      <c r="AY39" s="55">
        <v>47.474528795431041</v>
      </c>
      <c r="AZ39" s="55">
        <v>-9.3527967218545456</v>
      </c>
      <c r="BA39" s="55">
        <v>-10.959051384743645</v>
      </c>
      <c r="BB39" s="55">
        <v>0.46781092904679156</v>
      </c>
      <c r="BC39" s="55">
        <v>-6.5346843677486817</v>
      </c>
      <c r="BD39" s="55">
        <v>-24.104603802637854</v>
      </c>
      <c r="BE39" s="55">
        <v>-6.0285969800507644</v>
      </c>
      <c r="BF39" s="55">
        <v>-6.4373147718893335</v>
      </c>
      <c r="BG39" s="56">
        <v>-3.6653730064857228</v>
      </c>
    </row>
    <row r="40" spans="1:59" s="69" customFormat="1" x14ac:dyDescent="0.25">
      <c r="A40" s="71"/>
      <c r="B40" s="81" t="s">
        <v>30</v>
      </c>
      <c r="C40" s="82">
        <v>85528.950000000012</v>
      </c>
      <c r="D40" s="82">
        <v>54628.680000000008</v>
      </c>
      <c r="E40" s="82">
        <v>223099.39999999997</v>
      </c>
      <c r="F40" s="82">
        <v>35768.849999999991</v>
      </c>
      <c r="G40" s="82">
        <v>11725.5</v>
      </c>
      <c r="H40" s="82">
        <v>54046.090000000004</v>
      </c>
      <c r="I40" s="82">
        <v>13288.15</v>
      </c>
      <c r="J40" s="82">
        <v>29727.5</v>
      </c>
      <c r="K40" s="82">
        <v>11875.25</v>
      </c>
      <c r="L40" s="82">
        <v>51606.45</v>
      </c>
      <c r="M40" s="82">
        <v>84956.53</v>
      </c>
      <c r="N40" s="85">
        <v>656251.35</v>
      </c>
      <c r="O40" s="121"/>
      <c r="P40" s="70"/>
      <c r="Q40" s="81" t="s">
        <v>30</v>
      </c>
      <c r="R40" s="83">
        <v>-12.474264119339352</v>
      </c>
      <c r="S40" s="83">
        <v>-30.575157353435117</v>
      </c>
      <c r="T40" s="83">
        <v>-10.319946810862618</v>
      </c>
      <c r="U40" s="83">
        <v>89.941587234155492</v>
      </c>
      <c r="V40" s="83">
        <v>-23.069857463873902</v>
      </c>
      <c r="W40" s="83">
        <v>-16.79632036088222</v>
      </c>
      <c r="X40" s="83">
        <v>0.32994952602787464</v>
      </c>
      <c r="Y40" s="83">
        <v>-28.626307007118768</v>
      </c>
      <c r="Z40" s="83">
        <v>-39.390003210348233</v>
      </c>
      <c r="AA40" s="83">
        <v>-8.9465586630226426</v>
      </c>
      <c r="AB40" s="83">
        <v>-19.151110994375372</v>
      </c>
      <c r="AC40" s="84">
        <v>-13.702682637162738</v>
      </c>
      <c r="AE40" s="70"/>
      <c r="AF40" s="81" t="s">
        <v>30</v>
      </c>
      <c r="AG40" s="83">
        <v>-9.2642979309184881</v>
      </c>
      <c r="AH40" s="83">
        <v>-19.581089131795437</v>
      </c>
      <c r="AI40" s="83">
        <v>0.47162284396576126</v>
      </c>
      <c r="AJ40" s="83">
        <v>89.725361913268188</v>
      </c>
      <c r="AK40" s="83">
        <v>-11.008037100229643</v>
      </c>
      <c r="AL40" s="83">
        <v>-20.204952357266578</v>
      </c>
      <c r="AM40" s="83">
        <v>3.2278919223203957</v>
      </c>
      <c r="AN40" s="83">
        <v>-9.9441812817904491</v>
      </c>
      <c r="AO40" s="83">
        <v>-31.895290923246151</v>
      </c>
      <c r="AP40" s="83">
        <v>-0.60108028043379136</v>
      </c>
      <c r="AQ40" s="83">
        <v>-6.2627473954361932</v>
      </c>
      <c r="AR40" s="84">
        <v>-5.1385761143257582</v>
      </c>
      <c r="AT40" s="70"/>
      <c r="AU40" s="81" t="s">
        <v>30</v>
      </c>
      <c r="AV40" s="83">
        <v>-9.1573610939797305</v>
      </c>
      <c r="AW40" s="83">
        <v>-15.711014822728245</v>
      </c>
      <c r="AX40" s="83">
        <v>1.3376039253139425</v>
      </c>
      <c r="AY40" s="83">
        <v>58.317761350634271</v>
      </c>
      <c r="AZ40" s="83">
        <v>-10.958119083714934</v>
      </c>
      <c r="BA40" s="83">
        <v>-14.307805531666176</v>
      </c>
      <c r="BB40" s="83">
        <v>1.7752961565724092</v>
      </c>
      <c r="BC40" s="83">
        <v>-8.9553164268903629</v>
      </c>
      <c r="BD40" s="83">
        <v>-26.114500447607</v>
      </c>
      <c r="BE40" s="83">
        <v>-4.541380970942555</v>
      </c>
      <c r="BF40" s="83">
        <v>-7.2402106476893948</v>
      </c>
      <c r="BG40" s="84">
        <v>-4.9384874834573083</v>
      </c>
    </row>
    <row r="41" spans="1:59" s="69" customFormat="1" x14ac:dyDescent="0.25">
      <c r="A41" s="70"/>
      <c r="B41" s="65" t="s">
        <v>31</v>
      </c>
      <c r="C41" s="72">
        <v>79899.990000000005</v>
      </c>
      <c r="D41" s="72">
        <v>58230.51999999999</v>
      </c>
      <c r="E41" s="72">
        <v>251181.39999999991</v>
      </c>
      <c r="F41" s="72">
        <v>38555.050000000003</v>
      </c>
      <c r="G41" s="72">
        <v>13061.75</v>
      </c>
      <c r="H41" s="72">
        <v>58448.45</v>
      </c>
      <c r="I41" s="72">
        <v>13971.130000000001</v>
      </c>
      <c r="J41" s="72">
        <v>33145.24</v>
      </c>
      <c r="K41" s="72">
        <v>16316.75</v>
      </c>
      <c r="L41" s="72">
        <v>47813.15</v>
      </c>
      <c r="M41" s="72">
        <v>93049.680000000022</v>
      </c>
      <c r="N41" s="73">
        <v>703673.11</v>
      </c>
      <c r="O41" s="121"/>
      <c r="P41" s="70"/>
      <c r="Q41" s="65" t="s">
        <v>31</v>
      </c>
      <c r="R41" s="55">
        <v>-13.534886891930483</v>
      </c>
      <c r="S41" s="55">
        <v>-17.482699225494983</v>
      </c>
      <c r="T41" s="55">
        <v>4.7571002588842788</v>
      </c>
      <c r="U41" s="55">
        <v>128.75565510182892</v>
      </c>
      <c r="V41" s="55">
        <v>-4.8743541098459247</v>
      </c>
      <c r="W41" s="55">
        <v>-7.8015375861849776</v>
      </c>
      <c r="X41" s="55">
        <v>15.249577232419071</v>
      </c>
      <c r="Y41" s="55">
        <v>-16.156560584635869</v>
      </c>
      <c r="Z41" s="55">
        <v>-6.4218736558368903</v>
      </c>
      <c r="AA41" s="55">
        <v>-5.2742576326860586</v>
      </c>
      <c r="AB41" s="55">
        <v>-4.1380663844885248</v>
      </c>
      <c r="AC41" s="56">
        <v>-1.3582535709270189</v>
      </c>
      <c r="AE41" s="70"/>
      <c r="AF41" s="65" t="s">
        <v>31</v>
      </c>
      <c r="AG41" s="55">
        <v>-9.665666403271544</v>
      </c>
      <c r="AH41" s="55">
        <v>-19.38505352173901</v>
      </c>
      <c r="AI41" s="55">
        <v>0.93873895904599181</v>
      </c>
      <c r="AJ41" s="55">
        <v>93.351197282529142</v>
      </c>
      <c r="AK41" s="55">
        <v>-10.3997287159184</v>
      </c>
      <c r="AL41" s="55">
        <v>-18.889876949084055</v>
      </c>
      <c r="AM41" s="55">
        <v>4.3949469470137927</v>
      </c>
      <c r="AN41" s="55">
        <v>-10.572863504038665</v>
      </c>
      <c r="AO41" s="55">
        <v>-29.499465295562146</v>
      </c>
      <c r="AP41" s="55">
        <v>-1.0872498905488044</v>
      </c>
      <c r="AQ41" s="55">
        <v>-6.0521624462686106</v>
      </c>
      <c r="AR41" s="56">
        <v>-4.7545119368496529</v>
      </c>
      <c r="AT41" s="70"/>
      <c r="AU41" s="65" t="s">
        <v>31</v>
      </c>
      <c r="AV41" s="55">
        <v>-9.9327602475930803</v>
      </c>
      <c r="AW41" s="55">
        <v>-16.736086777327813</v>
      </c>
      <c r="AX41" s="55">
        <v>0.91929892154520587</v>
      </c>
      <c r="AY41" s="55">
        <v>71.460160202774688</v>
      </c>
      <c r="AZ41" s="55">
        <v>-9.9874726450820503</v>
      </c>
      <c r="BA41" s="55">
        <v>-15.820158350247553</v>
      </c>
      <c r="BB41" s="55">
        <v>3.5483285076240065</v>
      </c>
      <c r="BC41" s="55">
        <v>-9.9647188895512215</v>
      </c>
      <c r="BD41" s="55">
        <v>-25.529042715830627</v>
      </c>
      <c r="BE41" s="55">
        <v>-3.1684309231282981</v>
      </c>
      <c r="BF41" s="55">
        <v>-6.3660295713523567</v>
      </c>
      <c r="BG41" s="56">
        <v>-4.8415365376441599</v>
      </c>
    </row>
    <row r="42" spans="1:59" s="69" customFormat="1" x14ac:dyDescent="0.25">
      <c r="A42" s="71"/>
      <c r="B42" s="81" t="s">
        <v>32</v>
      </c>
      <c r="C42" s="82">
        <v>76775.250000000015</v>
      </c>
      <c r="D42" s="82">
        <v>51504.37</v>
      </c>
      <c r="E42" s="82">
        <v>234745.99999999977</v>
      </c>
      <c r="F42" s="82">
        <v>32670</v>
      </c>
      <c r="G42" s="82">
        <v>11856.75</v>
      </c>
      <c r="H42" s="82">
        <v>52827.209999999992</v>
      </c>
      <c r="I42" s="82">
        <v>15440.8</v>
      </c>
      <c r="J42" s="82">
        <v>27600.55</v>
      </c>
      <c r="K42" s="82">
        <v>15598.880000000001</v>
      </c>
      <c r="L42" s="82">
        <v>48424.98</v>
      </c>
      <c r="M42" s="82">
        <v>91736.67</v>
      </c>
      <c r="N42" s="85">
        <v>659181.45999999973</v>
      </c>
      <c r="O42" s="121"/>
      <c r="P42" s="70"/>
      <c r="Q42" s="81" t="s">
        <v>32</v>
      </c>
      <c r="R42" s="83">
        <v>-16.330700969351014</v>
      </c>
      <c r="S42" s="83">
        <v>-30.42775197369177</v>
      </c>
      <c r="T42" s="83">
        <v>2.1148953305574167</v>
      </c>
      <c r="U42" s="83">
        <v>112.24622381029721</v>
      </c>
      <c r="V42" s="83">
        <v>-19.105205703759296</v>
      </c>
      <c r="W42" s="83">
        <v>-13.876945288838044</v>
      </c>
      <c r="X42" s="83">
        <v>15.944118431081009</v>
      </c>
      <c r="Y42" s="83">
        <v>-35.842142271863509</v>
      </c>
      <c r="Z42" s="83">
        <v>-20.245008564051432</v>
      </c>
      <c r="AA42" s="83">
        <v>-7.6377376052367509</v>
      </c>
      <c r="AB42" s="83">
        <v>-17.255930635331367</v>
      </c>
      <c r="AC42" s="84">
        <v>-9.2357094441537697</v>
      </c>
      <c r="AE42" s="70"/>
      <c r="AF42" s="81" t="s">
        <v>32</v>
      </c>
      <c r="AG42" s="83">
        <v>-10.234594429793361</v>
      </c>
      <c r="AH42" s="83">
        <v>-20.370701421329869</v>
      </c>
      <c r="AI42" s="83">
        <v>1.0500219306655936</v>
      </c>
      <c r="AJ42" s="83">
        <v>94.828901104674202</v>
      </c>
      <c r="AK42" s="83">
        <v>-11.233093407241128</v>
      </c>
      <c r="AL42" s="83">
        <v>-18.423457471759079</v>
      </c>
      <c r="AM42" s="83">
        <v>5.5079490357391023</v>
      </c>
      <c r="AN42" s="83">
        <v>-13.079605701577208</v>
      </c>
      <c r="AO42" s="83">
        <v>-28.616309761218602</v>
      </c>
      <c r="AP42" s="83">
        <v>-1.7260733474612948</v>
      </c>
      <c r="AQ42" s="83">
        <v>-7.1915183511942189</v>
      </c>
      <c r="AR42" s="84">
        <v>-5.1745641144271843</v>
      </c>
      <c r="AT42" s="70"/>
      <c r="AU42" s="81" t="s">
        <v>32</v>
      </c>
      <c r="AV42" s="83">
        <v>-10.752526959235183</v>
      </c>
      <c r="AW42" s="83">
        <v>-19.113284347524797</v>
      </c>
      <c r="AX42" s="83">
        <v>0.48806272548598884</v>
      </c>
      <c r="AY42" s="83">
        <v>83.083536975230544</v>
      </c>
      <c r="AZ42" s="83">
        <v>-10.79386626788488</v>
      </c>
      <c r="BA42" s="83">
        <v>-17.061906737004023</v>
      </c>
      <c r="BB42" s="83">
        <v>5.6302626306796668</v>
      </c>
      <c r="BC42" s="83">
        <v>-12.39313805193521</v>
      </c>
      <c r="BD42" s="83">
        <v>-26.947693548366644</v>
      </c>
      <c r="BE42" s="83">
        <v>-2.8988175055264378</v>
      </c>
      <c r="BF42" s="83">
        <v>-7.4002410058507877</v>
      </c>
      <c r="BG42" s="84">
        <v>-5.4514737198993402</v>
      </c>
    </row>
    <row r="43" spans="1:59" s="69" customFormat="1" x14ac:dyDescent="0.25">
      <c r="A43" s="70"/>
      <c r="B43" s="65" t="s">
        <v>33</v>
      </c>
      <c r="C43" s="72">
        <v>72441.450000000012</v>
      </c>
      <c r="D43" s="72">
        <v>54765.06</v>
      </c>
      <c r="E43" s="72">
        <v>220768.87900000002</v>
      </c>
      <c r="F43" s="72">
        <v>38363.699999999997</v>
      </c>
      <c r="G43" s="72">
        <v>12751.25</v>
      </c>
      <c r="H43" s="72">
        <v>46385.08</v>
      </c>
      <c r="I43" s="72">
        <v>12934.150000000001</v>
      </c>
      <c r="J43" s="72">
        <v>28984.809999999998</v>
      </c>
      <c r="K43" s="72">
        <v>12713.5</v>
      </c>
      <c r="L43" s="72">
        <v>39938.980000000003</v>
      </c>
      <c r="M43" s="72">
        <v>88271.89</v>
      </c>
      <c r="N43" s="73">
        <v>628318.74900000007</v>
      </c>
      <c r="O43" s="121"/>
      <c r="P43" s="70"/>
      <c r="Q43" s="65" t="s">
        <v>33</v>
      </c>
      <c r="R43" s="55">
        <v>-12.77566504213992</v>
      </c>
      <c r="S43" s="55">
        <v>-27.518083731907325</v>
      </c>
      <c r="T43" s="55">
        <v>13.073728522310503</v>
      </c>
      <c r="U43" s="55">
        <v>134.0441627291944</v>
      </c>
      <c r="V43" s="55">
        <v>-11.714814878922681</v>
      </c>
      <c r="W43" s="55">
        <v>-4.3823856929827514</v>
      </c>
      <c r="X43" s="55">
        <v>-6.0779237754290563</v>
      </c>
      <c r="Y43" s="55">
        <v>-28.082819559020862</v>
      </c>
      <c r="Z43" s="55">
        <v>-21.921875815648789</v>
      </c>
      <c r="AA43" s="55">
        <v>-18.386120954081207</v>
      </c>
      <c r="AB43" s="55">
        <v>-11.428836896991243</v>
      </c>
      <c r="AC43" s="56">
        <v>-3.6548227506726647</v>
      </c>
      <c r="AE43" s="70"/>
      <c r="AF43" s="65" t="s">
        <v>33</v>
      </c>
      <c r="AG43" s="55">
        <v>-10.416835337409566</v>
      </c>
      <c r="AH43" s="55">
        <v>-20.967455503769614</v>
      </c>
      <c r="AI43" s="55">
        <v>1.9443590266875503</v>
      </c>
      <c r="AJ43" s="55">
        <v>97.843758796129691</v>
      </c>
      <c r="AK43" s="55">
        <v>-11.274618344415401</v>
      </c>
      <c r="AL43" s="55">
        <v>-17.461067632132057</v>
      </c>
      <c r="AM43" s="55">
        <v>4.458002892585597</v>
      </c>
      <c r="AN43" s="55">
        <v>-14.355386558732732</v>
      </c>
      <c r="AO43" s="55">
        <v>-28.12359184534688</v>
      </c>
      <c r="AP43" s="55">
        <v>-3.1160465655479044</v>
      </c>
      <c r="AQ43" s="55">
        <v>-7.546430053098419</v>
      </c>
      <c r="AR43" s="56">
        <v>-5.0565753639818922</v>
      </c>
      <c r="AT43" s="70"/>
      <c r="AU43" s="65" t="s">
        <v>33</v>
      </c>
      <c r="AV43" s="55">
        <v>-10.416835337409566</v>
      </c>
      <c r="AW43" s="55">
        <v>-20.967455503769614</v>
      </c>
      <c r="AX43" s="55">
        <v>1.9443590266875503</v>
      </c>
      <c r="AY43" s="55">
        <v>97.843758796129691</v>
      </c>
      <c r="AZ43" s="55">
        <v>-11.274618344415401</v>
      </c>
      <c r="BA43" s="55">
        <v>-17.461067632132057</v>
      </c>
      <c r="BB43" s="55">
        <v>4.458002892585597</v>
      </c>
      <c r="BC43" s="55">
        <v>-14.355386558732732</v>
      </c>
      <c r="BD43" s="55">
        <v>-28.12359184534688</v>
      </c>
      <c r="BE43" s="55">
        <v>-3.1160465655479044</v>
      </c>
      <c r="BF43" s="55">
        <v>-7.546430053098419</v>
      </c>
      <c r="BG43" s="56">
        <v>-5.0565753639818922</v>
      </c>
    </row>
    <row r="44" spans="1:59" s="69" customFormat="1" x14ac:dyDescent="0.25">
      <c r="A44" s="81">
        <v>2025</v>
      </c>
      <c r="B44" s="82" t="s">
        <v>21</v>
      </c>
      <c r="C44" s="82">
        <v>53088.100000000013</v>
      </c>
      <c r="D44" s="82">
        <v>44356.35</v>
      </c>
      <c r="E44" s="82">
        <v>187965.44</v>
      </c>
      <c r="F44" s="82">
        <v>32263.15</v>
      </c>
      <c r="G44" s="82">
        <v>7454.25</v>
      </c>
      <c r="H44" s="82">
        <v>35426.15</v>
      </c>
      <c r="I44" s="82">
        <v>12950.3</v>
      </c>
      <c r="J44" s="82">
        <v>21568.080000000002</v>
      </c>
      <c r="K44" s="82">
        <v>11912.75</v>
      </c>
      <c r="L44" s="82">
        <v>31161.32</v>
      </c>
      <c r="M44" s="82">
        <v>67682.55</v>
      </c>
      <c r="N44" s="85">
        <v>505828.44000000006</v>
      </c>
      <c r="O44" s="121"/>
      <c r="P44" s="70">
        <v>2025</v>
      </c>
      <c r="Q44" s="81" t="s">
        <v>21</v>
      </c>
      <c r="R44" s="83">
        <v>-22.02641062488027</v>
      </c>
      <c r="S44" s="83">
        <v>-28.576213245565242</v>
      </c>
      <c r="T44" s="83">
        <v>16.615481876452492</v>
      </c>
      <c r="U44" s="83">
        <v>4.2843562556585653</v>
      </c>
      <c r="V44" s="83">
        <v>-26.137039239001197</v>
      </c>
      <c r="W44" s="83">
        <v>-2.8654915120767726</v>
      </c>
      <c r="X44" s="83">
        <v>-9.9039995436169477</v>
      </c>
      <c r="Y44" s="83">
        <v>-32.503778810496158</v>
      </c>
      <c r="Z44" s="83">
        <v>-15.401413201718569</v>
      </c>
      <c r="AA44" s="83">
        <v>-20.336026608071634</v>
      </c>
      <c r="AB44" s="83">
        <v>-19.153110570798376</v>
      </c>
      <c r="AC44" s="84">
        <v>-8.3835678486133247</v>
      </c>
      <c r="AE44" s="70">
        <v>2025</v>
      </c>
      <c r="AF44" s="81" t="s">
        <v>21</v>
      </c>
      <c r="AG44" s="83">
        <v>-22.02641062488027</v>
      </c>
      <c r="AH44" s="83">
        <v>-28.576213245565242</v>
      </c>
      <c r="AI44" s="83">
        <v>16.615481876452492</v>
      </c>
      <c r="AJ44" s="83">
        <v>4.2843562556585653</v>
      </c>
      <c r="AK44" s="83">
        <v>-26.137039239001197</v>
      </c>
      <c r="AL44" s="83">
        <v>-2.8654915120767726</v>
      </c>
      <c r="AM44" s="83">
        <v>-9.9039995436169477</v>
      </c>
      <c r="AN44" s="83">
        <v>-32.503778810496158</v>
      </c>
      <c r="AO44" s="83">
        <v>-15.401413201718569</v>
      </c>
      <c r="AP44" s="83">
        <v>-20.336026608071634</v>
      </c>
      <c r="AQ44" s="83">
        <v>-19.153110570798376</v>
      </c>
      <c r="AR44" s="84">
        <v>-8.3835678486133247</v>
      </c>
      <c r="AT44" s="70">
        <v>2025</v>
      </c>
      <c r="AU44" s="81" t="s">
        <v>21</v>
      </c>
      <c r="AV44" s="83">
        <v>-10.642934429409095</v>
      </c>
      <c r="AW44" s="83">
        <v>-21.640421982588762</v>
      </c>
      <c r="AX44" s="83">
        <v>3.3010064251912041</v>
      </c>
      <c r="AY44" s="83">
        <v>85.76238507981347</v>
      </c>
      <c r="AZ44" s="83">
        <v>-12.381975279011144</v>
      </c>
      <c r="BA44" s="83">
        <v>-17.109430349495241</v>
      </c>
      <c r="BB44" s="83">
        <v>1.83342298169012</v>
      </c>
      <c r="BC44" s="83">
        <v>-16.91371137190184</v>
      </c>
      <c r="BD44" s="83">
        <v>-29.047926032842156</v>
      </c>
      <c r="BE44" s="83">
        <v>-3.7249751331666374</v>
      </c>
      <c r="BF44" s="83">
        <v>-9.0956488126202686</v>
      </c>
      <c r="BG44" s="84">
        <v>-5.3221398192436027</v>
      </c>
    </row>
    <row r="45" spans="1:59" s="69" customFormat="1" x14ac:dyDescent="0.25">
      <c r="A45" s="71"/>
      <c r="B45" s="65" t="s">
        <v>23</v>
      </c>
      <c r="C45" s="72">
        <v>68487.59</v>
      </c>
      <c r="D45" s="72">
        <v>48875.490000000005</v>
      </c>
      <c r="E45" s="72">
        <v>242968.89999999994</v>
      </c>
      <c r="F45" s="72">
        <v>40976.660000000003</v>
      </c>
      <c r="G45" s="72">
        <v>9941.75</v>
      </c>
      <c r="H45" s="72">
        <v>38557.08</v>
      </c>
      <c r="I45" s="72">
        <v>16439.980000000003</v>
      </c>
      <c r="J45" s="72">
        <v>26735.360000000001</v>
      </c>
      <c r="K45" s="72">
        <v>15223.74</v>
      </c>
      <c r="L45" s="72">
        <v>40288.75</v>
      </c>
      <c r="M45" s="72">
        <v>79193.400000000009</v>
      </c>
      <c r="N45" s="73">
        <v>627688.69999999984</v>
      </c>
      <c r="O45" s="121"/>
      <c r="P45" s="70"/>
      <c r="Q45" s="65" t="s">
        <v>23</v>
      </c>
      <c r="R45" s="55">
        <v>-27.075875236460561</v>
      </c>
      <c r="S45" s="55">
        <v>-25.02244701882266</v>
      </c>
      <c r="T45" s="55">
        <v>10.350368206378519</v>
      </c>
      <c r="U45" s="55">
        <v>7.1945950319070846</v>
      </c>
      <c r="V45" s="55">
        <v>-15.051374618161617</v>
      </c>
      <c r="W45" s="55">
        <v>-22.021605453238237</v>
      </c>
      <c r="X45" s="55">
        <v>4.5485211583834655</v>
      </c>
      <c r="Y45" s="55">
        <v>-31.487321417131142</v>
      </c>
      <c r="Z45" s="55">
        <v>-5.4895703998013516</v>
      </c>
      <c r="AA45" s="55">
        <v>-17.218253889979252</v>
      </c>
      <c r="AB45" s="55">
        <v>-18.791218942025552</v>
      </c>
      <c r="AC45" s="56">
        <v>-9.7759839695151385</v>
      </c>
      <c r="AE45" s="70"/>
      <c r="AF45" s="65" t="s">
        <v>23</v>
      </c>
      <c r="AG45" s="55">
        <v>-24.953718665415636</v>
      </c>
      <c r="AH45" s="55">
        <v>-26.756282589000804</v>
      </c>
      <c r="AI45" s="55">
        <v>12.99832972985935</v>
      </c>
      <c r="AJ45" s="55">
        <v>5.8928212044505131</v>
      </c>
      <c r="AK45" s="55">
        <v>-20.184443858180117</v>
      </c>
      <c r="AL45" s="55">
        <v>-13.889962275254206</v>
      </c>
      <c r="AM45" s="55">
        <v>-2.3534196751388521</v>
      </c>
      <c r="AN45" s="55">
        <v>-31.944939910111728</v>
      </c>
      <c r="AO45" s="55">
        <v>-10.112820682687698</v>
      </c>
      <c r="AP45" s="55">
        <v>-18.607502751906665</v>
      </c>
      <c r="AQ45" s="55">
        <v>-18.95838547321668</v>
      </c>
      <c r="AR45" s="56">
        <v>-9.1598878380128212</v>
      </c>
      <c r="AT45" s="70"/>
      <c r="AU45" s="65" t="s">
        <v>23</v>
      </c>
      <c r="AV45" s="55">
        <v>-12.424336907706973</v>
      </c>
      <c r="AW45" s="55">
        <v>-22.957275261755825</v>
      </c>
      <c r="AX45" s="55">
        <v>3.584105554785026</v>
      </c>
      <c r="AY45" s="55">
        <v>72.946897118273114</v>
      </c>
      <c r="AZ45" s="55">
        <v>-12.438947854624431</v>
      </c>
      <c r="BA45" s="55">
        <v>-17.442751107963957</v>
      </c>
      <c r="BB45" s="55">
        <v>0.11202308312192599</v>
      </c>
      <c r="BC45" s="55">
        <v>-19.720870169582057</v>
      </c>
      <c r="BD45" s="55">
        <v>-29.030984830572777</v>
      </c>
      <c r="BE45" s="55">
        <v>-3.6774525397152473</v>
      </c>
      <c r="BF45" s="55">
        <v>-10.230118099531239</v>
      </c>
      <c r="BG45" s="56">
        <v>-6.1166570979519008</v>
      </c>
    </row>
    <row r="46" spans="1:59" s="69" customFormat="1" x14ac:dyDescent="0.25">
      <c r="A46" s="71"/>
      <c r="B46" s="81" t="s">
        <v>24</v>
      </c>
      <c r="C46" s="82">
        <v>79121.440000000002</v>
      </c>
      <c r="D46" s="82">
        <v>44165.220000000008</v>
      </c>
      <c r="E46" s="82">
        <v>250174.71999999988</v>
      </c>
      <c r="F46" s="82">
        <v>41890.85</v>
      </c>
      <c r="G46" s="82">
        <v>10955.5</v>
      </c>
      <c r="H46" s="82">
        <v>37023.770000000004</v>
      </c>
      <c r="I46" s="82">
        <v>18461</v>
      </c>
      <c r="J46" s="82">
        <v>26352</v>
      </c>
      <c r="K46" s="82">
        <v>17651.899999999998</v>
      </c>
      <c r="L46" s="82">
        <v>43468.020000000004</v>
      </c>
      <c r="M46" s="82">
        <v>79153.509999999995</v>
      </c>
      <c r="N46" s="85">
        <v>648417.92999999993</v>
      </c>
      <c r="O46" s="121"/>
      <c r="P46" s="70"/>
      <c r="Q46" s="81" t="s">
        <v>24</v>
      </c>
      <c r="R46" s="83">
        <v>-11.21678450478089</v>
      </c>
      <c r="S46" s="83">
        <v>-27.449812853112576</v>
      </c>
      <c r="T46" s="83">
        <v>21.803263858858244</v>
      </c>
      <c r="U46" s="83">
        <v>14.835463585024257</v>
      </c>
      <c r="V46" s="83">
        <v>-4.0254051686377466</v>
      </c>
      <c r="W46" s="83">
        <v>-19.142248197538393</v>
      </c>
      <c r="X46" s="83">
        <v>53.430656049875324</v>
      </c>
      <c r="Y46" s="83">
        <v>-19.080629188641439</v>
      </c>
      <c r="Z46" s="83">
        <v>14.895043447131172</v>
      </c>
      <c r="AA46" s="83">
        <v>-4.2171494148320079</v>
      </c>
      <c r="AB46" s="83">
        <v>-14.30522810200506</v>
      </c>
      <c r="AC46" s="84">
        <v>0.25351594230471619</v>
      </c>
      <c r="AE46" s="70"/>
      <c r="AF46" s="81" t="s">
        <v>24</v>
      </c>
      <c r="AG46" s="83">
        <v>-20.078721229472578</v>
      </c>
      <c r="AH46" s="83">
        <v>-26.980654133110832</v>
      </c>
      <c r="AI46" s="83">
        <v>16.080475165891841</v>
      </c>
      <c r="AJ46" s="83">
        <v>8.9807538699002976</v>
      </c>
      <c r="AK46" s="83">
        <v>-14.63027228039536</v>
      </c>
      <c r="AL46" s="83">
        <v>-15.715968576946253</v>
      </c>
      <c r="AM46" s="83">
        <v>13.577978718415707</v>
      </c>
      <c r="AN46" s="83">
        <v>-27.898920977084344</v>
      </c>
      <c r="AO46" s="83">
        <v>-1.6785063552345605</v>
      </c>
      <c r="AP46" s="83">
        <v>-13.703408584280581</v>
      </c>
      <c r="AQ46" s="83">
        <v>-17.387500790747097</v>
      </c>
      <c r="AR46" s="84">
        <v>-5.9463312164070459</v>
      </c>
      <c r="AT46" s="70"/>
      <c r="AU46" s="81" t="s">
        <v>24</v>
      </c>
      <c r="AV46" s="83">
        <v>-11.925562969958548</v>
      </c>
      <c r="AW46" s="83">
        <v>-22.947439266038074</v>
      </c>
      <c r="AX46" s="83">
        <v>6.1052504965861232</v>
      </c>
      <c r="AY46" s="83">
        <v>63.693796362761077</v>
      </c>
      <c r="AZ46" s="83">
        <v>-10.469956895169673</v>
      </c>
      <c r="BA46" s="83">
        <v>-16.278570122812269</v>
      </c>
      <c r="BB46" s="83">
        <v>5.6928377923401285</v>
      </c>
      <c r="BC46" s="83">
        <v>-19.027170680041252</v>
      </c>
      <c r="BD46" s="83">
        <v>-26.309453578256623</v>
      </c>
      <c r="BE46" s="83">
        <v>-3.0215342756829813</v>
      </c>
      <c r="BF46" s="83">
        <v>-10.16845302787344</v>
      </c>
      <c r="BG46" s="84">
        <v>-4.8777803483871338</v>
      </c>
    </row>
    <row r="47" spans="1:59" s="69" customFormat="1" x14ac:dyDescent="0.25">
      <c r="A47" s="71"/>
      <c r="B47" s="65" t="s">
        <v>25</v>
      </c>
      <c r="C47" s="72">
        <v>69602.099999999991</v>
      </c>
      <c r="D47" s="72">
        <v>51888.2</v>
      </c>
      <c r="E47" s="72">
        <v>236167.2</v>
      </c>
      <c r="F47" s="72">
        <v>39576.82</v>
      </c>
      <c r="G47" s="72">
        <v>10282.25</v>
      </c>
      <c r="H47" s="72">
        <v>31829.7</v>
      </c>
      <c r="I47" s="72">
        <v>18467.72</v>
      </c>
      <c r="J47" s="72">
        <v>25586.75</v>
      </c>
      <c r="K47" s="72">
        <v>14831.5</v>
      </c>
      <c r="L47" s="72">
        <v>40483.300000000003</v>
      </c>
      <c r="M47" s="72">
        <v>76298.09</v>
      </c>
      <c r="N47" s="73">
        <v>615013.63</v>
      </c>
      <c r="O47" s="121"/>
      <c r="P47" s="70"/>
      <c r="Q47" s="65" t="s">
        <v>25</v>
      </c>
      <c r="R47" s="55">
        <v>-30.951455278180347</v>
      </c>
      <c r="S47" s="55">
        <v>-20.263427181110643</v>
      </c>
      <c r="T47" s="55">
        <v>8.6514082708915083</v>
      </c>
      <c r="U47" s="55">
        <v>5.0840275109679283</v>
      </c>
      <c r="V47" s="55">
        <v>-23.107267315774521</v>
      </c>
      <c r="W47" s="55">
        <v>-32.757531259169866</v>
      </c>
      <c r="X47" s="55">
        <v>45.48155850703472</v>
      </c>
      <c r="Y47" s="55">
        <v>-32.647393670577856</v>
      </c>
      <c r="Z47" s="55">
        <v>6.389541452217415</v>
      </c>
      <c r="AA47" s="55">
        <v>-20.550597568591144</v>
      </c>
      <c r="AB47" s="55">
        <v>-26.511068499948379</v>
      </c>
      <c r="AC47" s="56">
        <v>-12.267505482945381</v>
      </c>
      <c r="AE47" s="70"/>
      <c r="AF47" s="65" t="s">
        <v>25</v>
      </c>
      <c r="AG47" s="55">
        <v>-23.19303505769949</v>
      </c>
      <c r="AH47" s="55">
        <v>-25.254541722987312</v>
      </c>
      <c r="AI47" s="55">
        <v>14.072313894342557</v>
      </c>
      <c r="AJ47" s="55">
        <v>7.956654261429307</v>
      </c>
      <c r="AK47" s="55">
        <v>-17.063722496347864</v>
      </c>
      <c r="AL47" s="55">
        <v>-20.221483771700804</v>
      </c>
      <c r="AM47" s="55">
        <v>20.964948614437233</v>
      </c>
      <c r="AN47" s="55">
        <v>-29.173480202357055</v>
      </c>
      <c r="AO47" s="55">
        <v>0.21202227124696549</v>
      </c>
      <c r="AP47" s="55">
        <v>-15.59834076729328</v>
      </c>
      <c r="AQ47" s="55">
        <v>-19.897226511261678</v>
      </c>
      <c r="AR47" s="56">
        <v>-7.6535280442540312</v>
      </c>
      <c r="AT47" s="70"/>
      <c r="AU47" s="55" t="s">
        <v>25</v>
      </c>
      <c r="AV47" s="55">
        <v>-14.902360896353102</v>
      </c>
      <c r="AW47" s="55">
        <v>-23.84238539975442</v>
      </c>
      <c r="AX47" s="55">
        <v>5.835289683536331</v>
      </c>
      <c r="AY47" s="55">
        <v>52.024254629580611</v>
      </c>
      <c r="AZ47" s="55">
        <v>-12.652955444476689</v>
      </c>
      <c r="BA47" s="55">
        <v>-18.277287816881795</v>
      </c>
      <c r="BB47" s="55">
        <v>7.8105574412227838</v>
      </c>
      <c r="BC47" s="55">
        <v>-21.940779047789079</v>
      </c>
      <c r="BD47" s="55">
        <v>-24.601034400793424</v>
      </c>
      <c r="BE47" s="55">
        <v>-6.7387217739196075</v>
      </c>
      <c r="BF47" s="55">
        <v>-13.487342440401335</v>
      </c>
      <c r="BG47" s="56">
        <v>-6.6393295855077525</v>
      </c>
    </row>
    <row r="48" spans="1:59" s="69" customFormat="1" x14ac:dyDescent="0.25">
      <c r="A48" s="71"/>
      <c r="B48" s="81" t="s">
        <v>26</v>
      </c>
      <c r="C48" s="82">
        <v>78196.34</v>
      </c>
      <c r="D48" s="82">
        <v>52942.029999999992</v>
      </c>
      <c r="E48" s="82">
        <v>261006.86999999985</v>
      </c>
      <c r="F48" s="82">
        <v>34849.75</v>
      </c>
      <c r="G48" s="82">
        <v>10174.5</v>
      </c>
      <c r="H48" s="82">
        <v>33789.179999999993</v>
      </c>
      <c r="I48" s="82">
        <v>21843.54</v>
      </c>
      <c r="J48" s="82">
        <v>28258.449999999997</v>
      </c>
      <c r="K48" s="82">
        <v>15475.25</v>
      </c>
      <c r="L48" s="82">
        <v>40007.350000000006</v>
      </c>
      <c r="M48" s="82">
        <v>96846.619999999981</v>
      </c>
      <c r="N48" s="85">
        <v>673389.87999999989</v>
      </c>
      <c r="O48" s="121"/>
      <c r="P48" s="70"/>
      <c r="Q48" s="81" t="s">
        <v>26</v>
      </c>
      <c r="R48" s="83">
        <v>-19.959961730472941</v>
      </c>
      <c r="S48" s="83">
        <v>-19.494311671584683</v>
      </c>
      <c r="T48" s="83">
        <v>16.99685582587982</v>
      </c>
      <c r="U48" s="83">
        <v>-1.1926431228452259</v>
      </c>
      <c r="V48" s="83">
        <v>-21.083554710980977</v>
      </c>
      <c r="W48" s="83">
        <v>-29.398173250932615</v>
      </c>
      <c r="X48" s="83">
        <v>87.999259829846949</v>
      </c>
      <c r="Y48" s="83">
        <v>-25.657373767136448</v>
      </c>
      <c r="Z48" s="83">
        <v>26.72218605546206</v>
      </c>
      <c r="AA48" s="83">
        <v>-24.952175180466227</v>
      </c>
      <c r="AB48" s="83">
        <v>0.8051369217814397</v>
      </c>
      <c r="AC48" s="84">
        <v>-2.9408569569022518</v>
      </c>
      <c r="AE48" s="70"/>
      <c r="AF48" s="81" t="s">
        <v>26</v>
      </c>
      <c r="AG48" s="83">
        <v>-22.49052552162847</v>
      </c>
      <c r="AH48" s="83">
        <v>-24.067076494486244</v>
      </c>
      <c r="AI48" s="83">
        <v>14.707465830086178</v>
      </c>
      <c r="AJ48" s="83">
        <v>6.1495797743615981</v>
      </c>
      <c r="AK48" s="83">
        <v>-17.935122538469813</v>
      </c>
      <c r="AL48" s="83">
        <v>-22.157070273360077</v>
      </c>
      <c r="AM48" s="83">
        <v>32.687138984509772</v>
      </c>
      <c r="AN48" s="83">
        <v>-28.429084715591969</v>
      </c>
      <c r="AO48" s="83">
        <v>4.7268766639193274</v>
      </c>
      <c r="AP48" s="83">
        <v>-17.698513656992262</v>
      </c>
      <c r="AQ48" s="83">
        <v>-15.696698504570463</v>
      </c>
      <c r="AR48" s="84">
        <v>-6.6595405338648987</v>
      </c>
      <c r="AT48" s="70"/>
      <c r="AU48" s="81" t="s">
        <v>26</v>
      </c>
      <c r="AV48" s="83">
        <v>-15.931076831788374</v>
      </c>
      <c r="AW48" s="83">
        <v>-23.720770860148264</v>
      </c>
      <c r="AX48" s="83">
        <v>7.4176302860689702</v>
      </c>
      <c r="AY48" s="83">
        <v>43.178650614822914</v>
      </c>
      <c r="AZ48" s="83">
        <v>-13.34081685519385</v>
      </c>
      <c r="BA48" s="83">
        <v>-18.403118303646764</v>
      </c>
      <c r="BB48" s="83">
        <v>14.648268468695221</v>
      </c>
      <c r="BC48" s="83">
        <v>-23.08566294768184</v>
      </c>
      <c r="BD48" s="83">
        <v>-19.406603045873908</v>
      </c>
      <c r="BE48" s="83">
        <v>-9.9910846825126214</v>
      </c>
      <c r="BF48" s="83">
        <v>-12.861750829744594</v>
      </c>
      <c r="BG48" s="84">
        <v>-6.3313634990014975</v>
      </c>
    </row>
    <row r="49" spans="1:59" s="69" customFormat="1" x14ac:dyDescent="0.25">
      <c r="A49" s="71"/>
      <c r="B49" s="65" t="s">
        <v>27</v>
      </c>
      <c r="C49" s="72">
        <v>62025.700000000004</v>
      </c>
      <c r="D49" s="72">
        <v>52897.77</v>
      </c>
      <c r="E49" s="72">
        <v>238831.2999999999</v>
      </c>
      <c r="F49" s="72">
        <v>28320</v>
      </c>
      <c r="G49" s="72">
        <v>9460</v>
      </c>
      <c r="H49" s="72">
        <v>29346.7</v>
      </c>
      <c r="I49" s="72">
        <v>18612.150000000001</v>
      </c>
      <c r="J49" s="72">
        <v>30115.75</v>
      </c>
      <c r="K49" s="72">
        <v>16597.25</v>
      </c>
      <c r="L49" s="72">
        <v>31163.5</v>
      </c>
      <c r="M49" s="72">
        <v>81140.099999999991</v>
      </c>
      <c r="N49" s="73">
        <v>598510.22</v>
      </c>
      <c r="O49" s="121"/>
      <c r="P49" s="70"/>
      <c r="Q49" s="65" t="s">
        <v>27</v>
      </c>
      <c r="R49" s="55">
        <v>-28.640999422001485</v>
      </c>
      <c r="S49" s="55">
        <v>-5.4900787198993868</v>
      </c>
      <c r="T49" s="55">
        <v>6.9534404647225045</v>
      </c>
      <c r="U49" s="55">
        <v>-9.3288510025213043</v>
      </c>
      <c r="V49" s="55">
        <v>-11.547452080411404</v>
      </c>
      <c r="W49" s="55">
        <v>-25.099570071680233</v>
      </c>
      <c r="X49" s="55">
        <v>57.34206321698187</v>
      </c>
      <c r="Y49" s="55">
        <v>-14.409850508725057</v>
      </c>
      <c r="Z49" s="55">
        <v>72.385230577482332</v>
      </c>
      <c r="AA49" s="55">
        <v>-32.712527127344075</v>
      </c>
      <c r="AB49" s="55">
        <v>-3.9491369046280198</v>
      </c>
      <c r="AC49" s="56">
        <v>-5.7075438569017507</v>
      </c>
      <c r="AE49" s="70"/>
      <c r="AF49" s="65" t="s">
        <v>27</v>
      </c>
      <c r="AG49" s="55">
        <v>-23.486920461963905</v>
      </c>
      <c r="AH49" s="55">
        <v>-21.294162842825074</v>
      </c>
      <c r="AI49" s="55">
        <v>13.322828027902162</v>
      </c>
      <c r="AJ49" s="55">
        <v>3.8453474869199766</v>
      </c>
      <c r="AK49" s="55">
        <v>-16.96154492932898</v>
      </c>
      <c r="AL49" s="55">
        <v>-22.590358661055845</v>
      </c>
      <c r="AM49" s="55">
        <v>36.413142585058154</v>
      </c>
      <c r="AN49" s="55">
        <v>-26.131861028616981</v>
      </c>
      <c r="AO49" s="55">
        <v>12.736036845735541</v>
      </c>
      <c r="AP49" s="55">
        <v>-20.149165255654765</v>
      </c>
      <c r="AQ49" s="55">
        <v>-13.918140020654576</v>
      </c>
      <c r="AR49" s="56">
        <v>-6.5055528245191425</v>
      </c>
      <c r="AT49" s="70"/>
      <c r="AU49" s="65" t="s">
        <v>27</v>
      </c>
      <c r="AV49" s="55">
        <v>-17.017346738909538</v>
      </c>
      <c r="AW49" s="55">
        <v>-22.514097184577281</v>
      </c>
      <c r="AX49" s="55">
        <v>8.1166394613509283</v>
      </c>
      <c r="AY49" s="55">
        <v>36.198119068188788</v>
      </c>
      <c r="AZ49" s="55">
        <v>-12.700717812538898</v>
      </c>
      <c r="BA49" s="55">
        <v>-16.644862316701378</v>
      </c>
      <c r="BB49" s="55">
        <v>18.485625829548098</v>
      </c>
      <c r="BC49" s="55">
        <v>-23.620913577674045</v>
      </c>
      <c r="BD49" s="55">
        <v>-11.506654496493937</v>
      </c>
      <c r="BE49" s="55">
        <v>-12.830454913409611</v>
      </c>
      <c r="BF49" s="55">
        <v>-12.2709591772268</v>
      </c>
      <c r="BG49" s="56">
        <v>-5.941234871761452</v>
      </c>
    </row>
    <row r="50" spans="1:59" s="69" customFormat="1" x14ac:dyDescent="0.25">
      <c r="A50" s="71"/>
      <c r="B50" s="81" t="s">
        <v>28</v>
      </c>
      <c r="C50" s="82">
        <v>79218.739999999991</v>
      </c>
      <c r="D50" s="82">
        <v>62407.29</v>
      </c>
      <c r="E50" s="82">
        <v>277812.29999999993</v>
      </c>
      <c r="F50" s="82">
        <v>36644.9</v>
      </c>
      <c r="G50" s="82">
        <v>10947.5</v>
      </c>
      <c r="H50" s="82">
        <v>36275.800000000003</v>
      </c>
      <c r="I50" s="82">
        <v>25358.09</v>
      </c>
      <c r="J50" s="82">
        <v>35022.520000000004</v>
      </c>
      <c r="K50" s="82">
        <v>18670.5</v>
      </c>
      <c r="L50" s="82">
        <v>34133.33</v>
      </c>
      <c r="M50" s="82">
        <v>96905.19</v>
      </c>
      <c r="N50" s="85">
        <v>713396.15999999992</v>
      </c>
      <c r="O50" s="121"/>
      <c r="P50" s="231"/>
      <c r="Q50" s="81" t="s">
        <v>28</v>
      </c>
      <c r="R50" s="83">
        <v>-14.396894811971677</v>
      </c>
      <c r="S50" s="83">
        <v>5.294638699358174</v>
      </c>
      <c r="T50" s="83">
        <v>11.934145667419685</v>
      </c>
      <c r="U50" s="83">
        <v>14.805015782012433</v>
      </c>
      <c r="V50" s="83">
        <v>-27.969865447248083</v>
      </c>
      <c r="W50" s="83">
        <v>-30.61268366431932</v>
      </c>
      <c r="X50" s="83">
        <v>116.7821329343877</v>
      </c>
      <c r="Y50" s="83">
        <v>-2.8144324890563013</v>
      </c>
      <c r="Z50" s="83">
        <v>82.565331116923744</v>
      </c>
      <c r="AA50" s="83">
        <v>-28.728460628560754</v>
      </c>
      <c r="AB50" s="83">
        <v>2.6817032382209902</v>
      </c>
      <c r="AC50" s="84">
        <v>1.9677888110231692</v>
      </c>
      <c r="AE50" s="231"/>
      <c r="AF50" s="81" t="s">
        <v>28</v>
      </c>
      <c r="AG50" s="83">
        <v>-22.149715000774052</v>
      </c>
      <c r="AH50" s="83">
        <v>-17.665082884663676</v>
      </c>
      <c r="AI50" s="83">
        <v>13.092855456685598</v>
      </c>
      <c r="AJ50" s="83">
        <v>5.2925259263089401</v>
      </c>
      <c r="AK50" s="83">
        <v>-18.921396249445053</v>
      </c>
      <c r="AL50" s="83">
        <v>-23.907755668666667</v>
      </c>
      <c r="AM50" s="83">
        <v>46.862301230231793</v>
      </c>
      <c r="AN50" s="83">
        <v>-22.780988719157719</v>
      </c>
      <c r="AO50" s="83">
        <v>20.53554782659981</v>
      </c>
      <c r="AP50" s="83">
        <v>-21.388110367046352</v>
      </c>
      <c r="AQ50" s="83">
        <v>-11.516662691744486</v>
      </c>
      <c r="AR50" s="84">
        <v>-5.2234384147382968</v>
      </c>
      <c r="AT50" s="70"/>
      <c r="AU50" s="81" t="s">
        <v>28</v>
      </c>
      <c r="AV50" s="83">
        <v>-17.829939238016806</v>
      </c>
      <c r="AW50" s="83">
        <v>-20.823007257940532</v>
      </c>
      <c r="AX50" s="83">
        <v>8.2141101766705304</v>
      </c>
      <c r="AY50" s="83">
        <v>32.796291448155984</v>
      </c>
      <c r="AZ50" s="83">
        <v>-16.288252091072195</v>
      </c>
      <c r="BA50" s="83">
        <v>-18.218890200552551</v>
      </c>
      <c r="BB50" s="83">
        <v>27.482548589475627</v>
      </c>
      <c r="BC50" s="83">
        <v>-23.587135096142205</v>
      </c>
      <c r="BD50" s="83">
        <v>-3.7731390136373335</v>
      </c>
      <c r="BE50" s="83">
        <v>-15.676397901611139</v>
      </c>
      <c r="BF50" s="83">
        <v>-11.865308315542876</v>
      </c>
      <c r="BG50" s="84">
        <v>-5.8230355998689589</v>
      </c>
    </row>
    <row r="51" spans="1:59" s="69" customFormat="1" x14ac:dyDescent="0.25">
      <c r="A51" s="71"/>
      <c r="B51" s="65" t="s">
        <v>29</v>
      </c>
      <c r="C51" s="72">
        <v>69033.78</v>
      </c>
      <c r="D51" s="72">
        <v>54932.14</v>
      </c>
      <c r="E51" s="72">
        <v>256871.01</v>
      </c>
      <c r="F51" s="72">
        <v>31205.41</v>
      </c>
      <c r="G51" s="72">
        <v>9201.75</v>
      </c>
      <c r="H51" s="72">
        <v>32030.6</v>
      </c>
      <c r="I51" s="72">
        <v>19626.95</v>
      </c>
      <c r="J51" s="72">
        <v>29718.5</v>
      </c>
      <c r="K51" s="72">
        <v>16987.5</v>
      </c>
      <c r="L51" s="72">
        <v>36307.119999999995</v>
      </c>
      <c r="M51" s="72">
        <v>81101.659999999989</v>
      </c>
      <c r="N51" s="73">
        <v>637016.42000000004</v>
      </c>
      <c r="O51" s="121"/>
      <c r="P51" s="70"/>
      <c r="Q51" s="65" t="s">
        <v>29</v>
      </c>
      <c r="R51" s="55">
        <v>-26.305995383034642</v>
      </c>
      <c r="S51" s="55">
        <v>-11.1654372138116</v>
      </c>
      <c r="T51" s="55">
        <v>3.8109044546572619</v>
      </c>
      <c r="U51" s="55">
        <v>-10.173892768524865</v>
      </c>
      <c r="V51" s="55">
        <v>-33.790833213412</v>
      </c>
      <c r="W51" s="55">
        <v>-40.809174978882602</v>
      </c>
      <c r="X51" s="55">
        <v>49.474890713295679</v>
      </c>
      <c r="Y51" s="55">
        <v>-16.757956500755839</v>
      </c>
      <c r="Z51" s="55">
        <v>55.136986301369859</v>
      </c>
      <c r="AA51" s="55">
        <v>-25.676269606716247</v>
      </c>
      <c r="AB51" s="55">
        <v>-9.603561212406575</v>
      </c>
      <c r="AC51" s="56">
        <v>-9.521849789319873</v>
      </c>
      <c r="AE51" s="70"/>
      <c r="AF51" s="65" t="s">
        <v>29</v>
      </c>
      <c r="AG51" s="55">
        <v>-22.688409961413925</v>
      </c>
      <c r="AH51" s="55">
        <v>-16.85489762409442</v>
      </c>
      <c r="AI51" s="55">
        <v>11.777536399055634</v>
      </c>
      <c r="AJ51" s="55">
        <v>3.3490838297672241</v>
      </c>
      <c r="AK51" s="55">
        <v>-21.003216587234192</v>
      </c>
      <c r="AL51" s="55">
        <v>-26.363233628276149</v>
      </c>
      <c r="AM51" s="55">
        <v>47.195031530183144</v>
      </c>
      <c r="AN51" s="55">
        <v>-22.030361176478308</v>
      </c>
      <c r="AO51" s="55">
        <v>24.231617361937239</v>
      </c>
      <c r="AP51" s="55">
        <v>-21.93865965416677</v>
      </c>
      <c r="AQ51" s="55">
        <v>-11.285363604913599</v>
      </c>
      <c r="AR51" s="56">
        <v>-5.7914606660072252</v>
      </c>
      <c r="AT51" s="70"/>
      <c r="AU51" s="65" t="s">
        <v>29</v>
      </c>
      <c r="AV51" s="55">
        <v>-19.699864702241129</v>
      </c>
      <c r="AW51" s="55">
        <v>-20.546327656098867</v>
      </c>
      <c r="AX51" s="55">
        <v>8.3379091692233516</v>
      </c>
      <c r="AY51" s="55">
        <v>25.33793485936944</v>
      </c>
      <c r="AZ51" s="55">
        <v>-18.766395650177401</v>
      </c>
      <c r="BA51" s="55">
        <v>-20.418435381739101</v>
      </c>
      <c r="BB51" s="55">
        <v>33.323731126575893</v>
      </c>
      <c r="BC51" s="55">
        <v>-23.983098757075666</v>
      </c>
      <c r="BD51" s="55">
        <v>4.8314020090729031</v>
      </c>
      <c r="BE51" s="55">
        <v>-17.692286071738621</v>
      </c>
      <c r="BF51" s="55">
        <v>-11.985969013407313</v>
      </c>
      <c r="BG51" s="56">
        <v>-6.2757644982985283</v>
      </c>
    </row>
    <row r="52" spans="1:59" s="69" customFormat="1" x14ac:dyDescent="0.25">
      <c r="A52" s="71"/>
      <c r="B52" s="81" t="s">
        <v>30</v>
      </c>
      <c r="C52" s="82">
        <v>81257.09</v>
      </c>
      <c r="D52" s="82">
        <v>52806.900000000009</v>
      </c>
      <c r="E52" s="82">
        <v>282533.8</v>
      </c>
      <c r="F52" s="82">
        <v>34173</v>
      </c>
      <c r="G52" s="82">
        <v>9835.75</v>
      </c>
      <c r="H52" s="82">
        <v>37907.67</v>
      </c>
      <c r="I52" s="82">
        <v>21941</v>
      </c>
      <c r="J52" s="82">
        <v>33105.35</v>
      </c>
      <c r="K52" s="82">
        <v>15121.75</v>
      </c>
      <c r="L52" s="82">
        <v>39778.53</v>
      </c>
      <c r="M52" s="82">
        <v>90899.540000000023</v>
      </c>
      <c r="N52" s="85">
        <v>699360.38</v>
      </c>
      <c r="O52" s="121"/>
      <c r="P52" s="70"/>
      <c r="Q52" s="81" t="s">
        <v>30</v>
      </c>
      <c r="R52" s="83">
        <v>-4.9946363190475438</v>
      </c>
      <c r="S52" s="83">
        <v>-3.3348416985363656</v>
      </c>
      <c r="T52" s="83">
        <v>26.640322654386367</v>
      </c>
      <c r="U52" s="83">
        <v>-4.4615636230966089</v>
      </c>
      <c r="V52" s="83">
        <v>-16.116583514562279</v>
      </c>
      <c r="W52" s="83">
        <v>-29.860476493304148</v>
      </c>
      <c r="X52" s="83">
        <v>65.117040370555713</v>
      </c>
      <c r="Y52" s="83">
        <v>11.362711294256144</v>
      </c>
      <c r="Z52" s="83">
        <v>27.338371823751075</v>
      </c>
      <c r="AA52" s="83">
        <v>-22.919460648814251</v>
      </c>
      <c r="AB52" s="83">
        <v>6.9953539769103372</v>
      </c>
      <c r="AC52" s="84">
        <v>6.5689815342855979</v>
      </c>
      <c r="AE52" s="70"/>
      <c r="AF52" s="81" t="s">
        <v>30</v>
      </c>
      <c r="AG52" s="83">
        <v>-20.816136121857426</v>
      </c>
      <c r="AH52" s="83">
        <v>-15.513742795162656</v>
      </c>
      <c r="AI52" s="83">
        <v>13.461369488089275</v>
      </c>
      <c r="AJ52" s="83">
        <v>2.4543222561794948</v>
      </c>
      <c r="AK52" s="83">
        <v>-20.486980166173836</v>
      </c>
      <c r="AL52" s="83">
        <v>-26.806381799865378</v>
      </c>
      <c r="AM52" s="83">
        <v>49.241185237820105</v>
      </c>
      <c r="AN52" s="83">
        <v>-18.890862989273757</v>
      </c>
      <c r="AO52" s="83">
        <v>24.554153185232082</v>
      </c>
      <c r="AP52" s="83">
        <v>-22.05580038340382</v>
      </c>
      <c r="AQ52" s="83">
        <v>-9.4074626449216225</v>
      </c>
      <c r="AR52" s="84">
        <v>-4.4359359011142061</v>
      </c>
      <c r="AT52" s="70"/>
      <c r="AU52" s="81" t="s">
        <v>30</v>
      </c>
      <c r="AV52" s="83">
        <v>-19.186945181886998</v>
      </c>
      <c r="AW52" s="83">
        <v>-18.302882925013918</v>
      </c>
      <c r="AX52" s="83">
        <v>11.650109034923801</v>
      </c>
      <c r="AY52" s="83">
        <v>19.013103621577926</v>
      </c>
      <c r="AZ52" s="83">
        <v>-18.13799581988448</v>
      </c>
      <c r="BA52" s="83">
        <v>-21.661561426388744</v>
      </c>
      <c r="BB52" s="83">
        <v>38.847231734478555</v>
      </c>
      <c r="BC52" s="83">
        <v>-21.149400495046393</v>
      </c>
      <c r="BD52" s="83">
        <v>11.593155944561673</v>
      </c>
      <c r="BE52" s="83">
        <v>-19.003116422483956</v>
      </c>
      <c r="BF52" s="83">
        <v>-9.9011236126731887</v>
      </c>
      <c r="BG52" s="84">
        <v>-4.5326387970104065</v>
      </c>
    </row>
    <row r="53" spans="1:59" s="69" customFormat="1" x14ac:dyDescent="0.25">
      <c r="A53" s="71"/>
      <c r="B53" s="65" t="s">
        <v>31</v>
      </c>
      <c r="C53" s="72">
        <v>83951.11</v>
      </c>
      <c r="D53" s="72">
        <v>55775.439999999995</v>
      </c>
      <c r="E53" s="72">
        <v>286710.52</v>
      </c>
      <c r="F53" s="72">
        <v>33816.149999999994</v>
      </c>
      <c r="G53" s="72">
        <v>12604.04</v>
      </c>
      <c r="H53" s="72">
        <v>41188.46</v>
      </c>
      <c r="I53" s="72">
        <v>23567.8</v>
      </c>
      <c r="J53" s="72">
        <v>39971.160000000003</v>
      </c>
      <c r="K53" s="72">
        <v>12021.25</v>
      </c>
      <c r="L53" s="72">
        <v>38542.44</v>
      </c>
      <c r="M53" s="72">
        <v>100738.15000000001</v>
      </c>
      <c r="N53" s="73">
        <v>728886.52000000014</v>
      </c>
      <c r="O53" s="121"/>
      <c r="P53" s="70"/>
      <c r="Q53" s="65" t="s">
        <v>31</v>
      </c>
      <c r="R53" s="55">
        <v>5.0702384318195755</v>
      </c>
      <c r="S53" s="55">
        <v>-4.2161395776647623</v>
      </c>
      <c r="T53" s="55">
        <v>14.144805308036396</v>
      </c>
      <c r="U53" s="55">
        <v>-12.291256268634086</v>
      </c>
      <c r="V53" s="55">
        <v>-3.5042011981549166</v>
      </c>
      <c r="W53" s="55">
        <v>-29.530278390616004</v>
      </c>
      <c r="X53" s="55">
        <v>68.689289985849371</v>
      </c>
      <c r="Y53" s="55">
        <v>20.593967640602415</v>
      </c>
      <c r="Z53" s="55">
        <v>-26.325708244595276</v>
      </c>
      <c r="AA53" s="55">
        <v>-19.389456666210023</v>
      </c>
      <c r="AB53" s="55">
        <v>8.2627581309253202</v>
      </c>
      <c r="AC53" s="56">
        <v>3.5831140399837267</v>
      </c>
      <c r="AE53" s="70"/>
      <c r="AF53" s="65" t="s">
        <v>31</v>
      </c>
      <c r="AG53" s="55">
        <v>-18.487429479409883</v>
      </c>
      <c r="AH53" s="55">
        <v>-14.433392633739672</v>
      </c>
      <c r="AI53" s="55">
        <v>13.538681855189665</v>
      </c>
      <c r="AJ53" s="55">
        <v>0.83365798766334365</v>
      </c>
      <c r="AK53" s="55">
        <v>-18.698848363957765</v>
      </c>
      <c r="AL53" s="55">
        <v>-27.13466497410883</v>
      </c>
      <c r="AM53" s="55">
        <v>51.325499141079661</v>
      </c>
      <c r="AN53" s="55">
        <v>-15.144556920065526</v>
      </c>
      <c r="AO53" s="55">
        <v>18.202367285387552</v>
      </c>
      <c r="AP53" s="55">
        <v>-21.790151852275713</v>
      </c>
      <c r="AQ53" s="55">
        <v>-7.620419803328204</v>
      </c>
      <c r="AR53" s="56">
        <v>-3.5921850874776453</v>
      </c>
      <c r="AT53" s="70"/>
      <c r="AU53" s="65" t="s">
        <v>31</v>
      </c>
      <c r="AV53" s="55">
        <v>-17.85499576186092</v>
      </c>
      <c r="AW53" s="55">
        <v>-17.297773094338339</v>
      </c>
      <c r="AX53" s="55">
        <v>12.511703091147083</v>
      </c>
      <c r="AY53" s="55">
        <v>11.023668563768624</v>
      </c>
      <c r="AZ53" s="55">
        <v>-18.079105894582057</v>
      </c>
      <c r="BA53" s="55">
        <v>-23.911919828838407</v>
      </c>
      <c r="BB53" s="55">
        <v>43.312104995943855</v>
      </c>
      <c r="BC53" s="55">
        <v>-18.407736983283655</v>
      </c>
      <c r="BD53" s="55">
        <v>9.7642484868863448</v>
      </c>
      <c r="BE53" s="55">
        <v>-20.227055232003039</v>
      </c>
      <c r="BF53" s="55">
        <v>-8.9009978373897667</v>
      </c>
      <c r="BG53" s="56">
        <v>-4.1053782011946822</v>
      </c>
    </row>
    <row r="54" spans="1:59" s="69" customFormat="1" x14ac:dyDescent="0.25">
      <c r="A54" s="71"/>
      <c r="B54" s="81" t="s">
        <v>32</v>
      </c>
      <c r="C54" s="82">
        <v>78680.11</v>
      </c>
      <c r="D54" s="82">
        <v>52669.759999999995</v>
      </c>
      <c r="E54" s="82">
        <v>243314.28</v>
      </c>
      <c r="F54" s="82">
        <v>30141.8</v>
      </c>
      <c r="G54" s="82">
        <v>10983</v>
      </c>
      <c r="H54" s="82">
        <v>36031.600000000006</v>
      </c>
      <c r="I54" s="82">
        <v>23221.65</v>
      </c>
      <c r="J54" s="82">
        <v>37461.61</v>
      </c>
      <c r="K54" s="82">
        <v>11456.75</v>
      </c>
      <c r="L54" s="82">
        <v>34651.839999999997</v>
      </c>
      <c r="M54" s="82">
        <v>93796.74</v>
      </c>
      <c r="N54" s="85">
        <v>652409.14</v>
      </c>
      <c r="O54" s="121"/>
      <c r="P54" s="70"/>
      <c r="Q54" s="81" t="s">
        <v>32</v>
      </c>
      <c r="R54" s="83">
        <v>2.4810860270725072</v>
      </c>
      <c r="S54" s="83">
        <v>2.262701203800745</v>
      </c>
      <c r="T54" s="83">
        <v>3.6500217256099035</v>
      </c>
      <c r="U54" s="83">
        <v>-7.7385981022344765</v>
      </c>
      <c r="V54" s="83">
        <v>-7.3692200645202064</v>
      </c>
      <c r="W54" s="83">
        <v>-31.793482941839983</v>
      </c>
      <c r="X54" s="83">
        <v>50.391495259313018</v>
      </c>
      <c r="Y54" s="83">
        <v>35.727766294512236</v>
      </c>
      <c r="Z54" s="83">
        <v>-26.554021827208103</v>
      </c>
      <c r="AA54" s="83">
        <v>-28.442221349394487</v>
      </c>
      <c r="AB54" s="83">
        <v>2.2456341613446398</v>
      </c>
      <c r="AC54" s="84">
        <v>-1.0273832640862963</v>
      </c>
      <c r="AE54" s="70"/>
      <c r="AF54" s="81" t="s">
        <v>32</v>
      </c>
      <c r="AG54" s="83">
        <v>-16.819108002553435</v>
      </c>
      <c r="AH54" s="83">
        <v>-13.131351779932444</v>
      </c>
      <c r="AI54" s="83">
        <v>12.593198726562377</v>
      </c>
      <c r="AJ54" s="83">
        <v>0.10332382048359534</v>
      </c>
      <c r="AK54" s="83">
        <v>-17.710459882849548</v>
      </c>
      <c r="AL54" s="83">
        <v>-27.592295268697313</v>
      </c>
      <c r="AM54" s="83">
        <v>51.226585230391919</v>
      </c>
      <c r="AN54" s="83">
        <v>-11.419554468086403</v>
      </c>
      <c r="AO54" s="83">
        <v>13.430370045166384</v>
      </c>
      <c r="AP54" s="83">
        <v>-22.399857543812615</v>
      </c>
      <c r="AQ54" s="83">
        <v>-6.7259040616290662</v>
      </c>
      <c r="AR54" s="84">
        <v>-3.3620657377070415</v>
      </c>
      <c r="AT54" s="70"/>
      <c r="AU54" s="81" t="s">
        <v>32</v>
      </c>
      <c r="AV54" s="83">
        <v>-16.498676873257907</v>
      </c>
      <c r="AW54" s="83">
        <v>-14.608279411433855</v>
      </c>
      <c r="AX54" s="83">
        <v>12.628597040948648</v>
      </c>
      <c r="AY54" s="83">
        <v>5.5941072684730102</v>
      </c>
      <c r="AZ54" s="83">
        <v>-17.134508271980891</v>
      </c>
      <c r="BA54" s="83">
        <v>-25.671912643374213</v>
      </c>
      <c r="BB54" s="83">
        <v>46.28118600511587</v>
      </c>
      <c r="BC54" s="83">
        <v>-13.029118800631267</v>
      </c>
      <c r="BD54" s="83">
        <v>9.889793841204181</v>
      </c>
      <c r="BE54" s="83">
        <v>-22.059602312699596</v>
      </c>
      <c r="BF54" s="83">
        <v>-7.1476012807215454</v>
      </c>
      <c r="BG54" s="84">
        <v>-3.3859338087494706</v>
      </c>
    </row>
    <row r="55" spans="1:59" s="69" customFormat="1" x14ac:dyDescent="0.25">
      <c r="A55" s="70"/>
      <c r="B55" s="65" t="s">
        <v>33</v>
      </c>
      <c r="C55" s="72">
        <v>74652.510000000009</v>
      </c>
      <c r="D55" s="72">
        <v>54183.01</v>
      </c>
      <c r="E55" s="72">
        <v>211202.35</v>
      </c>
      <c r="F55" s="72">
        <v>37476.1</v>
      </c>
      <c r="G55" s="72">
        <v>7830.5</v>
      </c>
      <c r="H55" s="72">
        <v>34802.97</v>
      </c>
      <c r="I55" s="72">
        <v>21786.85</v>
      </c>
      <c r="J55" s="72">
        <v>37855.270000000004</v>
      </c>
      <c r="K55" s="72">
        <v>10624.5</v>
      </c>
      <c r="L55" s="72">
        <v>30146.309999999998</v>
      </c>
      <c r="M55" s="72">
        <v>93000.760000000009</v>
      </c>
      <c r="N55" s="73">
        <v>613561.12999999989</v>
      </c>
      <c r="O55" s="121"/>
      <c r="P55" s="70"/>
      <c r="Q55" s="65" t="s">
        <v>33</v>
      </c>
      <c r="R55" s="55">
        <v>3.0522028479551295</v>
      </c>
      <c r="S55" s="55">
        <v>-1.062812676549612</v>
      </c>
      <c r="T55" s="55">
        <v>-4.3332778801671594</v>
      </c>
      <c r="U55" s="55">
        <v>-2.3136454512990099</v>
      </c>
      <c r="V55" s="55">
        <v>-38.590334280952845</v>
      </c>
      <c r="W55" s="55">
        <v>-24.969472942592745</v>
      </c>
      <c r="X55" s="55">
        <v>68.444389465098197</v>
      </c>
      <c r="Y55" s="55">
        <v>30.603823174966493</v>
      </c>
      <c r="Z55" s="55">
        <v>-16.431352499311757</v>
      </c>
      <c r="AA55" s="55">
        <v>-24.519078854792994</v>
      </c>
      <c r="AB55" s="55">
        <v>5.3571640983330155</v>
      </c>
      <c r="AC55" s="56">
        <v>-2.3487471961464905</v>
      </c>
      <c r="AE55" s="70"/>
      <c r="AF55" s="65" t="s">
        <v>33</v>
      </c>
      <c r="AG55" s="55">
        <v>-15.431499604538843</v>
      </c>
      <c r="AH55" s="55">
        <v>-12.207235141105343</v>
      </c>
      <c r="AI55" s="55">
        <v>11.196740483364593</v>
      </c>
      <c r="AJ55" s="55">
        <v>-0.11649166737677774</v>
      </c>
      <c r="AK55" s="55">
        <v>-19.501398979362236</v>
      </c>
      <c r="AL55" s="55">
        <v>-27.384038704896327</v>
      </c>
      <c r="AM55" s="55">
        <v>52.629534598113082</v>
      </c>
      <c r="AN55" s="55">
        <v>-8.4189045047356643</v>
      </c>
      <c r="AO55" s="55">
        <v>11.042875686500466</v>
      </c>
      <c r="AP55" s="55">
        <v>-22.548800055973416</v>
      </c>
      <c r="AQ55" s="55">
        <v>-5.7563431626398085</v>
      </c>
      <c r="AR55" s="56">
        <v>-3.2822328214116112</v>
      </c>
      <c r="AT55" s="70"/>
      <c r="AU55" s="65" t="s">
        <v>33</v>
      </c>
      <c r="AV55" s="55">
        <v>-15.431499604538843</v>
      </c>
      <c r="AW55" s="55">
        <v>-12.207235141105343</v>
      </c>
      <c r="AX55" s="55">
        <v>11.196740483364593</v>
      </c>
      <c r="AY55" s="55">
        <v>-0.11649166737677774</v>
      </c>
      <c r="AZ55" s="55">
        <v>-19.501398979362236</v>
      </c>
      <c r="BA55" s="55">
        <v>-27.384038704896327</v>
      </c>
      <c r="BB55" s="55">
        <v>52.629534598113082</v>
      </c>
      <c r="BC55" s="55">
        <v>-8.4189045047356643</v>
      </c>
      <c r="BD55" s="55">
        <v>11.042875686500466</v>
      </c>
      <c r="BE55" s="55">
        <v>-22.548800055973416</v>
      </c>
      <c r="BF55" s="55">
        <v>-5.7563431626398085</v>
      </c>
      <c r="BG55" s="56">
        <v>-3.2822328214116112</v>
      </c>
    </row>
    <row r="56" spans="1:59" s="69" customFormat="1" x14ac:dyDescent="0.25">
      <c r="A56" s="81">
        <v>2026</v>
      </c>
      <c r="B56" s="82" t="s">
        <v>21</v>
      </c>
      <c r="C56" s="82">
        <v>58626.23</v>
      </c>
      <c r="D56" s="82">
        <v>48585.55</v>
      </c>
      <c r="E56" s="82">
        <v>175363.65000000002</v>
      </c>
      <c r="F56" s="82">
        <v>34554.9</v>
      </c>
      <c r="G56" s="82">
        <v>8893.25</v>
      </c>
      <c r="H56" s="82">
        <v>25434.74</v>
      </c>
      <c r="I56" s="82">
        <v>17854.55</v>
      </c>
      <c r="J56" s="82">
        <v>29645.119999999999</v>
      </c>
      <c r="K56" s="82">
        <v>9403.25</v>
      </c>
      <c r="L56" s="82">
        <v>22186.01</v>
      </c>
      <c r="M56" s="82">
        <v>69155.86</v>
      </c>
      <c r="N56" s="85">
        <v>499703.11000000004</v>
      </c>
      <c r="O56" s="121"/>
      <c r="P56" s="70">
        <v>2026</v>
      </c>
      <c r="Q56" s="81" t="s">
        <v>21</v>
      </c>
      <c r="R56" s="83">
        <v>10.431961211646296</v>
      </c>
      <c r="S56" s="83">
        <v>9.5345987665802312</v>
      </c>
      <c r="T56" s="83">
        <v>-6.7043122395265726</v>
      </c>
      <c r="U56" s="83">
        <v>7.1033051639409166</v>
      </c>
      <c r="V56" s="83">
        <v>19.30442365093738</v>
      </c>
      <c r="W56" s="83">
        <v>-28.203488101303691</v>
      </c>
      <c r="X56" s="83">
        <v>37.869779078476938</v>
      </c>
      <c r="Y56" s="83">
        <v>37.449045070307591</v>
      </c>
      <c r="Z56" s="83">
        <v>-21.065664938826046</v>
      </c>
      <c r="AA56" s="83">
        <v>-28.802727227216309</v>
      </c>
      <c r="AB56" s="83">
        <v>2.1767944617925821</v>
      </c>
      <c r="AC56" s="84">
        <v>-1.2109500999983283</v>
      </c>
      <c r="AE56" s="70">
        <v>2026</v>
      </c>
      <c r="AF56" s="81" t="s">
        <v>21</v>
      </c>
      <c r="AG56" s="83">
        <v>10.431961211646296</v>
      </c>
      <c r="AH56" s="83">
        <v>9.5345987665802312</v>
      </c>
      <c r="AI56" s="83">
        <v>-6.7043122395265726</v>
      </c>
      <c r="AJ56" s="83">
        <v>7.1033051639409166</v>
      </c>
      <c r="AK56" s="83">
        <v>19.30442365093738</v>
      </c>
      <c r="AL56" s="83">
        <v>-28.203488101303691</v>
      </c>
      <c r="AM56" s="83">
        <v>37.869779078476938</v>
      </c>
      <c r="AN56" s="83">
        <v>37.449045070307591</v>
      </c>
      <c r="AO56" s="83">
        <v>-21.065664938826046</v>
      </c>
      <c r="AP56" s="83">
        <v>-28.802727227216309</v>
      </c>
      <c r="AQ56" s="83">
        <v>2.1767944617925821</v>
      </c>
      <c r="AR56" s="84">
        <v>-1.2109500999983283</v>
      </c>
      <c r="AT56" s="70">
        <v>2026</v>
      </c>
      <c r="AU56" s="81" t="s">
        <v>21</v>
      </c>
      <c r="AV56" s="83">
        <v>-13.649372686400028</v>
      </c>
      <c r="AW56" s="83">
        <v>-9.3669972760631737</v>
      </c>
      <c r="AX56" s="83">
        <v>9.6286201584592845</v>
      </c>
      <c r="AY56" s="83">
        <v>0.11222409054690274</v>
      </c>
      <c r="AZ56" s="83">
        <v>-17.0618363257597</v>
      </c>
      <c r="BA56" s="83">
        <v>-28.967287534699793</v>
      </c>
      <c r="BB56" s="83">
        <v>57.128288329012406</v>
      </c>
      <c r="BC56" s="83">
        <v>-3.9720498750514679</v>
      </c>
      <c r="BD56" s="83">
        <v>10.978317086407287</v>
      </c>
      <c r="BE56" s="83">
        <v>-23.051080480217536</v>
      </c>
      <c r="BF56" s="83">
        <v>-4.2264533025512918</v>
      </c>
      <c r="BG56" s="84">
        <v>-2.7948750191529257</v>
      </c>
    </row>
    <row r="57" spans="1:59" s="69" customFormat="1" x14ac:dyDescent="0.25">
      <c r="A57" s="71"/>
      <c r="B57" s="65" t="s">
        <v>23</v>
      </c>
      <c r="C57" s="72">
        <v>80680.159999999989</v>
      </c>
      <c r="D57" s="72">
        <v>48168</v>
      </c>
      <c r="E57" s="72">
        <v>231070.41</v>
      </c>
      <c r="F57" s="72">
        <v>39518.400000000001</v>
      </c>
      <c r="G57" s="72">
        <v>11289.25</v>
      </c>
      <c r="H57" s="72">
        <v>31971.06</v>
      </c>
      <c r="I57" s="72">
        <v>17245.07</v>
      </c>
      <c r="J57" s="72">
        <v>36691.46</v>
      </c>
      <c r="K57" s="72">
        <v>14132.25</v>
      </c>
      <c r="L57" s="72">
        <v>32115.170000000002</v>
      </c>
      <c r="M57" s="72">
        <v>81835.510000000009</v>
      </c>
      <c r="N57" s="73">
        <v>624716.74000000011</v>
      </c>
      <c r="O57" s="121"/>
      <c r="P57" s="70"/>
      <c r="Q57" s="65" t="s">
        <v>23</v>
      </c>
      <c r="R57" s="55">
        <v>17.802597521682387</v>
      </c>
      <c r="S57" s="55">
        <v>-1.4475353597478033</v>
      </c>
      <c r="T57" s="55">
        <v>-4.8971246937365009</v>
      </c>
      <c r="U57" s="55">
        <v>-3.5587575951773545</v>
      </c>
      <c r="V57" s="55">
        <v>13.553951769054734</v>
      </c>
      <c r="W57" s="55">
        <v>-17.081220880834337</v>
      </c>
      <c r="X57" s="55">
        <v>4.8971470768212271</v>
      </c>
      <c r="Y57" s="55">
        <v>37.23944618662324</v>
      </c>
      <c r="Z57" s="55">
        <v>-7.169657390365316</v>
      </c>
      <c r="AA57" s="55">
        <v>-20.287499612174614</v>
      </c>
      <c r="AB57" s="55">
        <v>3.3362754977056142</v>
      </c>
      <c r="AC57" s="56">
        <v>-0.47347674093857961</v>
      </c>
      <c r="AE57" s="70"/>
      <c r="AF57" s="65" t="s">
        <v>23</v>
      </c>
      <c r="AG57" s="55">
        <v>14.584083380485026</v>
      </c>
      <c r="AH57" s="55">
        <v>3.7773683325353318</v>
      </c>
      <c r="AI57" s="55">
        <v>-5.6853858525175553</v>
      </c>
      <c r="AJ57" s="55">
        <v>1.1380286213194921</v>
      </c>
      <c r="AK57" s="55">
        <v>16.018050126465837</v>
      </c>
      <c r="AL57" s="55">
        <v>-22.407010345452619</v>
      </c>
      <c r="AM57" s="55">
        <v>19.425946265227793</v>
      </c>
      <c r="AN57" s="55">
        <v>37.333034665854029</v>
      </c>
      <c r="AO57" s="55">
        <v>-13.269918106578999</v>
      </c>
      <c r="AP57" s="55">
        <v>-24.001222112168691</v>
      </c>
      <c r="AQ57" s="55">
        <v>2.8019699617261864</v>
      </c>
      <c r="AR57" s="56">
        <v>-0.80257189582503941</v>
      </c>
      <c r="AT57" s="70"/>
      <c r="AU57" s="65" t="s">
        <v>23</v>
      </c>
      <c r="AV57" s="55">
        <v>-10.223977802596934</v>
      </c>
      <c r="AW57" s="55">
        <v>-7.3004923758221594</v>
      </c>
      <c r="AX57" s="55">
        <v>8.2753995064946082</v>
      </c>
      <c r="AY57" s="55">
        <v>-0.87663855490443154</v>
      </c>
      <c r="AZ57" s="55">
        <v>-15.115071324742985</v>
      </c>
      <c r="BA57" s="55">
        <v>-28.766576035305761</v>
      </c>
      <c r="BB57" s="55">
        <v>56.926576560647703</v>
      </c>
      <c r="BC57" s="55">
        <v>1.7044255772381547</v>
      </c>
      <c r="BD57" s="55">
        <v>10.907688817686264</v>
      </c>
      <c r="BE57" s="55">
        <v>-23.363679642752345</v>
      </c>
      <c r="BF57" s="55">
        <v>-2.3317284049061158</v>
      </c>
      <c r="BG57" s="56">
        <v>-1.9916797595387123</v>
      </c>
    </row>
    <row r="58" spans="1:59" s="69" customFormat="1" x14ac:dyDescent="0.25">
      <c r="A58" s="71"/>
      <c r="B58" s="81" t="s">
        <v>24</v>
      </c>
      <c r="C58" s="82">
        <v>86395.97</v>
      </c>
      <c r="D58" s="82">
        <v>67560.399999999994</v>
      </c>
      <c r="E58" s="82">
        <v>241306.95600000001</v>
      </c>
      <c r="F58" s="82">
        <v>44287.75</v>
      </c>
      <c r="G58" s="82">
        <v>11191.25</v>
      </c>
      <c r="H58" s="82">
        <v>33702.509999999995</v>
      </c>
      <c r="I58" s="82">
        <v>22024.1</v>
      </c>
      <c r="J58" s="82">
        <v>39237.79</v>
      </c>
      <c r="K58" s="82">
        <v>17925.5</v>
      </c>
      <c r="L58" s="82">
        <v>34259.360000000001</v>
      </c>
      <c r="M58" s="82">
        <v>94786.240000000005</v>
      </c>
      <c r="N58" s="85">
        <v>692677.826</v>
      </c>
      <c r="O58" s="121"/>
      <c r="P58" s="70"/>
      <c r="Q58" s="81" t="s">
        <v>24</v>
      </c>
      <c r="R58" s="83">
        <v>9.1941324627054399</v>
      </c>
      <c r="S58" s="83">
        <v>52.971953949284028</v>
      </c>
      <c r="T58" s="83">
        <v>-3.5446283301525767</v>
      </c>
      <c r="U58" s="83">
        <v>5.7217745641351456</v>
      </c>
      <c r="V58" s="83">
        <v>2.151887179955267</v>
      </c>
      <c r="W58" s="83">
        <v>-8.970615364129614</v>
      </c>
      <c r="X58" s="83">
        <v>19.300687936731478</v>
      </c>
      <c r="Y58" s="83">
        <v>48.898717364905906</v>
      </c>
      <c r="Z58" s="83">
        <v>1.5499747902492373</v>
      </c>
      <c r="AA58" s="83">
        <v>-21.184907893205178</v>
      </c>
      <c r="AB58" s="83">
        <v>19.74988853937117</v>
      </c>
      <c r="AC58" s="84">
        <v>6.8258285208121947</v>
      </c>
      <c r="AE58" s="70"/>
      <c r="AF58" s="81" t="s">
        <v>24</v>
      </c>
      <c r="AG58" s="83">
        <v>12.459186636101862</v>
      </c>
      <c r="AH58" s="83">
        <v>19.59058658169252</v>
      </c>
      <c r="AI58" s="83">
        <v>-4.8990750468067148</v>
      </c>
      <c r="AJ58" s="83">
        <v>2.8058468526107561</v>
      </c>
      <c r="AK58" s="83">
        <v>10.659929809710249</v>
      </c>
      <c r="AL58" s="83">
        <v>-17.925617303413304</v>
      </c>
      <c r="AM58" s="83">
        <v>19.377621664457024</v>
      </c>
      <c r="AN58" s="83">
        <v>41.415508367508124</v>
      </c>
      <c r="AO58" s="83">
        <v>-7.429135095054761</v>
      </c>
      <c r="AP58" s="83">
        <v>-22.935945071833345</v>
      </c>
      <c r="AQ58" s="83">
        <v>8.736980568816108</v>
      </c>
      <c r="AR58" s="84">
        <v>1.9732821129111215</v>
      </c>
      <c r="AT58" s="70"/>
      <c r="AU58" s="81" t="s">
        <v>24</v>
      </c>
      <c r="AV58" s="83">
        <v>-8.5776772448164849</v>
      </c>
      <c r="AW58" s="83">
        <v>-1.4481148528579553</v>
      </c>
      <c r="AX58" s="83">
        <v>6.2050076654886794</v>
      </c>
      <c r="AY58" s="83">
        <v>-1.5646506614341575</v>
      </c>
      <c r="AZ58" s="83">
        <v>-14.67989585767215</v>
      </c>
      <c r="BA58" s="83">
        <v>-28.247954061908146</v>
      </c>
      <c r="BB58" s="83">
        <v>52.958654072892244</v>
      </c>
      <c r="BC58" s="83">
        <v>6.7981963088861619</v>
      </c>
      <c r="BD58" s="83">
        <v>9.4767830338561225</v>
      </c>
      <c r="BE58" s="83">
        <v>-24.771257123585173</v>
      </c>
      <c r="BF58" s="83">
        <v>0.3796911108092047</v>
      </c>
      <c r="BG58" s="84">
        <v>-1.4492008815299897</v>
      </c>
    </row>
    <row r="59" spans="1:59" s="69" customFormat="1" x14ac:dyDescent="0.25">
      <c r="A59" s="71"/>
      <c r="B59" s="65" t="s">
        <v>25</v>
      </c>
      <c r="C59" s="72">
        <v>81848.3</v>
      </c>
      <c r="D59" s="72">
        <v>59846.400000000009</v>
      </c>
      <c r="E59" s="72">
        <v>216993.15</v>
      </c>
      <c r="F59" s="72">
        <v>38695.9</v>
      </c>
      <c r="G59" s="72">
        <v>11963.75</v>
      </c>
      <c r="H59" s="72">
        <v>31756.25</v>
      </c>
      <c r="I59" s="72">
        <v>19872.099999999999</v>
      </c>
      <c r="J59" s="72">
        <v>29563.989999999998</v>
      </c>
      <c r="K59" s="72">
        <v>15532</v>
      </c>
      <c r="L59" s="72">
        <v>35340.86</v>
      </c>
      <c r="M59" s="72">
        <v>77432.13</v>
      </c>
      <c r="N59" s="73">
        <v>618844.82999999996</v>
      </c>
      <c r="O59" s="121"/>
      <c r="P59" s="70"/>
      <c r="Q59" s="65" t="s">
        <v>25</v>
      </c>
      <c r="R59" s="55">
        <v>17.594584071457646</v>
      </c>
      <c r="S59" s="55">
        <v>15.337205761618279</v>
      </c>
      <c r="T59" s="55">
        <v>-8.1188454620286024</v>
      </c>
      <c r="U59" s="55">
        <v>-2.2258483627537515</v>
      </c>
      <c r="V59" s="55">
        <v>16.353424590921236</v>
      </c>
      <c r="W59" s="55">
        <v>-0.23075932226819873</v>
      </c>
      <c r="X59" s="55">
        <v>7.6045120892021174</v>
      </c>
      <c r="Y59" s="55">
        <v>15.544139056347504</v>
      </c>
      <c r="Z59" s="55">
        <v>4.7230556585645473</v>
      </c>
      <c r="AA59" s="55">
        <v>-12.702620586760474</v>
      </c>
      <c r="AB59" s="55">
        <v>1.4863281636539085</v>
      </c>
      <c r="AC59" s="249">
        <v>0.62294554349958275</v>
      </c>
      <c r="AE59" s="70"/>
      <c r="AF59" s="65" t="s">
        <v>25</v>
      </c>
      <c r="AG59" s="55">
        <v>13.781552392879547</v>
      </c>
      <c r="AH59" s="55">
        <v>18.424620068144776</v>
      </c>
      <c r="AI59" s="55">
        <v>-5.7280555805510147</v>
      </c>
      <c r="AJ59" s="55">
        <v>1.5186531381675934</v>
      </c>
      <c r="AK59" s="55">
        <v>12.175235383570055</v>
      </c>
      <c r="AL59" s="55">
        <v>-13.982498895591959</v>
      </c>
      <c r="AM59" s="55">
        <v>16.099187261569071</v>
      </c>
      <c r="AN59" s="55">
        <v>34.811859158304486</v>
      </c>
      <c r="AO59" s="55">
        <v>-4.4060631443634009</v>
      </c>
      <c r="AP59" s="55">
        <v>-20.27008252628886</v>
      </c>
      <c r="AQ59" s="55">
        <v>6.9071409469629685</v>
      </c>
      <c r="AR59" s="56">
        <v>1.6268102024878743</v>
      </c>
      <c r="AT59" s="70"/>
      <c r="AU59" s="55" t="s">
        <v>25</v>
      </c>
      <c r="AV59" s="55">
        <v>-4.3120950226013548</v>
      </c>
      <c r="AW59" s="55">
        <v>1.7693151309986916</v>
      </c>
      <c r="AX59" s="55">
        <v>4.8014791075463421</v>
      </c>
      <c r="AY59" s="55">
        <v>-2.2030463939242111</v>
      </c>
      <c r="AZ59" s="55">
        <v>-11.611351454109681</v>
      </c>
      <c r="BA59" s="55">
        <v>-26.2310047878603</v>
      </c>
      <c r="BB59" s="55">
        <v>48.595882802369374</v>
      </c>
      <c r="BC59" s="55">
        <v>11.52151278763489</v>
      </c>
      <c r="BD59" s="55">
        <v>9.3041911206146182</v>
      </c>
      <c r="BE59" s="55">
        <v>-24.264324873109999</v>
      </c>
      <c r="BF59" s="55">
        <v>3.1858838029728247</v>
      </c>
      <c r="BG59" s="56">
        <v>-0.3101232668416003</v>
      </c>
    </row>
    <row r="60" spans="1:59" s="69" customFormat="1" x14ac:dyDescent="0.25">
      <c r="A60" s="71"/>
      <c r="B60" s="81" t="s">
        <v>26</v>
      </c>
      <c r="C60" s="82">
        <v>90080.01999999999</v>
      </c>
      <c r="D60" s="82">
        <v>67851.8</v>
      </c>
      <c r="E60" s="82">
        <v>221833.2</v>
      </c>
      <c r="F60" s="82">
        <v>41644.75</v>
      </c>
      <c r="G60" s="82">
        <v>12842.75</v>
      </c>
      <c r="H60" s="82">
        <v>37784.06</v>
      </c>
      <c r="I60" s="82">
        <v>21778.75</v>
      </c>
      <c r="J60" s="82">
        <v>34284.17</v>
      </c>
      <c r="K60" s="82">
        <v>16688</v>
      </c>
      <c r="L60" s="82">
        <v>36740.979999999996</v>
      </c>
      <c r="M60" s="82">
        <v>90847.489999999991</v>
      </c>
      <c r="N60" s="85">
        <v>672375.97</v>
      </c>
      <c r="O60" s="121"/>
      <c r="P60" s="70"/>
      <c r="Q60" s="81" t="s">
        <v>26</v>
      </c>
      <c r="R60" s="83">
        <v>15.197233016276712</v>
      </c>
      <c r="S60" s="83">
        <v>28.162444847694758</v>
      </c>
      <c r="T60" s="83">
        <v>-15.008673909617727</v>
      </c>
      <c r="U60" s="83">
        <v>19.497987790443247</v>
      </c>
      <c r="V60" s="83">
        <v>26.224875915278403</v>
      </c>
      <c r="W60" s="83">
        <v>11.822956342829286</v>
      </c>
      <c r="X60" s="83">
        <v>-0.29660943235391812</v>
      </c>
      <c r="Y60" s="83">
        <v>21.323604090104027</v>
      </c>
      <c r="Z60" s="83">
        <v>7.8367069998869283</v>
      </c>
      <c r="AA60" s="83">
        <v>-8.1644247869454176</v>
      </c>
      <c r="AB60" s="83">
        <v>-6.1944650210817827</v>
      </c>
      <c r="AC60" s="252">
        <v>-0.15056804833477599</v>
      </c>
      <c r="AE60" s="70"/>
      <c r="AF60" s="81" t="s">
        <v>26</v>
      </c>
      <c r="AG60" s="83">
        <v>14.099206483456882</v>
      </c>
      <c r="AH60" s="83">
        <v>20.552952559556786</v>
      </c>
      <c r="AI60" s="83">
        <v>-7.7838476733516018</v>
      </c>
      <c r="AJ60" s="83">
        <v>4.8241209264347162</v>
      </c>
      <c r="AK60" s="83">
        <v>15.104003933761192</v>
      </c>
      <c r="AL60" s="83">
        <v>-9.0458204652681786</v>
      </c>
      <c r="AM60" s="83">
        <v>12.036892312766838</v>
      </c>
      <c r="AN60" s="83">
        <v>31.845670184988933</v>
      </c>
      <c r="AO60" s="83">
        <v>-1.88313118532038</v>
      </c>
      <c r="AP60" s="83">
        <v>-17.79160952575613</v>
      </c>
      <c r="AQ60" s="83">
        <v>3.7284626908599563</v>
      </c>
      <c r="AR60" s="84">
        <v>1.2369937389771621</v>
      </c>
      <c r="AT60" s="70"/>
      <c r="AU60" s="81" t="s">
        <v>26</v>
      </c>
      <c r="AV60" s="83">
        <v>-1.0499295082667288</v>
      </c>
      <c r="AW60" s="83">
        <v>6.148231847402073</v>
      </c>
      <c r="AX60" s="83">
        <v>2.0101132483976443</v>
      </c>
      <c r="AY60" s="83">
        <v>-0.53801500680567926</v>
      </c>
      <c r="AZ60" s="83">
        <v>-7.9366716185368915</v>
      </c>
      <c r="BA60" s="83">
        <v>-23.538801023659602</v>
      </c>
      <c r="BB60" s="83">
        <v>40.14048014571253</v>
      </c>
      <c r="BC60" s="83">
        <v>16.284218339124919</v>
      </c>
      <c r="BD60" s="83">
        <v>7.854614906369136</v>
      </c>
      <c r="BE60" s="83">
        <v>-22.970670930003607</v>
      </c>
      <c r="BF60" s="83">
        <v>2.523222770752497</v>
      </c>
      <c r="BG60" s="84">
        <v>-6.0950743852188793E-2</v>
      </c>
    </row>
    <row r="61" spans="1:59" s="69" customFormat="1" x14ac:dyDescent="0.25">
      <c r="A61" s="71"/>
      <c r="B61" s="65" t="s">
        <v>27</v>
      </c>
      <c r="C61" s="72">
        <v>84000.57</v>
      </c>
      <c r="D61" s="72">
        <v>64219.75</v>
      </c>
      <c r="E61" s="72">
        <v>219823.20999999996</v>
      </c>
      <c r="F61" s="72">
        <v>39017.869999999995</v>
      </c>
      <c r="G61" s="72">
        <v>11419</v>
      </c>
      <c r="H61" s="72">
        <v>37041.57</v>
      </c>
      <c r="I61" s="72">
        <v>23350</v>
      </c>
      <c r="J61" s="72">
        <v>35364.729999999996</v>
      </c>
      <c r="K61" s="72">
        <v>14929.29</v>
      </c>
      <c r="L61" s="72">
        <v>37569.42</v>
      </c>
      <c r="M61" s="72">
        <v>88576.92</v>
      </c>
      <c r="N61" s="257">
        <v>655312.33000000007</v>
      </c>
      <c r="O61" s="121"/>
      <c r="P61" s="258"/>
      <c r="Q61" s="65" t="s">
        <v>27</v>
      </c>
      <c r="R61" s="55">
        <v>35.428652961594963</v>
      </c>
      <c r="S61" s="55">
        <v>21.403510960859037</v>
      </c>
      <c r="T61" s="55">
        <v>-7.9587935082210493</v>
      </c>
      <c r="U61" s="55">
        <v>37.774964689265516</v>
      </c>
      <c r="V61" s="55">
        <v>20.708245243128957</v>
      </c>
      <c r="W61" s="55">
        <v>26.220563129755647</v>
      </c>
      <c r="X61" s="55">
        <v>25.455683518561798</v>
      </c>
      <c r="Y61" s="55">
        <v>17.429351751160098</v>
      </c>
      <c r="Z61" s="55">
        <v>-10.049616653361255</v>
      </c>
      <c r="AA61" s="55">
        <v>20.555842572239953</v>
      </c>
      <c r="AB61" s="55">
        <v>9.1654065006082135</v>
      </c>
      <c r="AC61" s="56">
        <v>9.49058313490454</v>
      </c>
      <c r="AE61" s="258"/>
      <c r="AF61" s="65" t="s">
        <v>27</v>
      </c>
      <c r="AG61" s="55">
        <v>17.321874698477856</v>
      </c>
      <c r="AH61" s="55">
        <v>20.705405362729962</v>
      </c>
      <c r="AI61" s="55">
        <v>-7.813331912794041</v>
      </c>
      <c r="AJ61" s="55">
        <v>9.1071196379722608</v>
      </c>
      <c r="AK61" s="55">
        <v>16.013866900069942</v>
      </c>
      <c r="AL61" s="55">
        <v>-4.021112907358841</v>
      </c>
      <c r="AM61" s="55">
        <v>14.375953702136712</v>
      </c>
      <c r="AN61" s="55">
        <v>29.10851142180195</v>
      </c>
      <c r="AO61" s="55">
        <v>-3.3613476538238274</v>
      </c>
      <c r="AP61" s="55">
        <v>-12.517173330678119</v>
      </c>
      <c r="AQ61" s="55">
        <v>4.6469325177450855</v>
      </c>
      <c r="AR61" s="56">
        <v>2.58342633253244</v>
      </c>
      <c r="AT61" s="258"/>
      <c r="AU61" s="65" t="s">
        <v>27</v>
      </c>
      <c r="AV61" s="55">
        <v>4.0640922948638405</v>
      </c>
      <c r="AW61" s="55">
        <v>8.443584066931308</v>
      </c>
      <c r="AX61" s="55">
        <v>0.78418617294377668</v>
      </c>
      <c r="AY61" s="55">
        <v>2.6246128463145482</v>
      </c>
      <c r="AZ61" s="55">
        <v>-5.6728648727698072</v>
      </c>
      <c r="BA61" s="55">
        <v>-20.635725471436572</v>
      </c>
      <c r="BB61" s="55">
        <v>37.594002510828261</v>
      </c>
      <c r="BC61" s="55">
        <v>19.470176241532783</v>
      </c>
      <c r="BD61" s="55">
        <v>2.4319149770282849</v>
      </c>
      <c r="BE61" s="55">
        <v>-19.433925473195231</v>
      </c>
      <c r="BF61" s="55">
        <v>3.5851214541091849</v>
      </c>
      <c r="BG61" s="56">
        <v>1.1438225142900222</v>
      </c>
    </row>
    <row r="62" spans="1:59" s="69" customFormat="1" x14ac:dyDescent="0.25">
      <c r="A62" s="71"/>
      <c r="B62" s="81" t="s">
        <v>28</v>
      </c>
      <c r="C62" s="82">
        <v>93071.040000000008</v>
      </c>
      <c r="D62" s="82">
        <v>73543.55</v>
      </c>
      <c r="E62" s="82">
        <v>233241.75</v>
      </c>
      <c r="F62" s="82">
        <v>45621.25</v>
      </c>
      <c r="G62" s="82">
        <v>12631.75</v>
      </c>
      <c r="H62" s="82">
        <v>38170.050000000003</v>
      </c>
      <c r="I62" s="82">
        <v>22982.400000000001</v>
      </c>
      <c r="J62" s="82">
        <v>40522.800000000003</v>
      </c>
      <c r="K62" s="82">
        <v>15740.25</v>
      </c>
      <c r="L62" s="82">
        <v>38674.379999999997</v>
      </c>
      <c r="M62" s="82">
        <v>101414.67</v>
      </c>
      <c r="N62" s="85">
        <v>715613.89000000013</v>
      </c>
      <c r="O62" s="121"/>
      <c r="P62" s="231"/>
      <c r="Q62" s="81" t="s">
        <v>28</v>
      </c>
      <c r="R62" s="83">
        <v>17.486140274384596</v>
      </c>
      <c r="S62" s="83">
        <v>17.844485796451039</v>
      </c>
      <c r="T62" s="83">
        <v>-16.043404125735222</v>
      </c>
      <c r="U62" s="83">
        <v>24.495495962603258</v>
      </c>
      <c r="V62" s="83">
        <v>15.38479104818451</v>
      </c>
      <c r="W62" s="83">
        <v>5.2218007597351317</v>
      </c>
      <c r="X62" s="83">
        <v>-9.3685683740376362</v>
      </c>
      <c r="Y62" s="83">
        <v>15.704980681001814</v>
      </c>
      <c r="Z62" s="83">
        <v>-15.694544870249857</v>
      </c>
      <c r="AA62" s="83">
        <v>13.303858721079934</v>
      </c>
      <c r="AB62" s="83">
        <v>4.6534968870088278</v>
      </c>
      <c r="AC62" s="84">
        <v>0.31086934922667808</v>
      </c>
      <c r="AE62" s="231"/>
      <c r="AF62" s="81" t="s">
        <v>28</v>
      </c>
      <c r="AG62" s="83">
        <v>17.348445760026834</v>
      </c>
      <c r="AH62" s="83">
        <v>20.206031705942152</v>
      </c>
      <c r="AI62" s="83">
        <v>-9.1623078007625338</v>
      </c>
      <c r="AJ62" s="83">
        <v>11.32266573440981</v>
      </c>
      <c r="AK62" s="83">
        <v>15.914369200651592</v>
      </c>
      <c r="AL62" s="83">
        <v>-2.6370207305411242</v>
      </c>
      <c r="AM62" s="83">
        <v>9.8190547417529501</v>
      </c>
      <c r="AN62" s="83">
        <v>26.684280550845841</v>
      </c>
      <c r="AO62" s="83">
        <v>-5.4478004336421293</v>
      </c>
      <c r="AP62" s="83">
        <v>-9.1365098183364637</v>
      </c>
      <c r="AQ62" s="83">
        <v>4.6480345621057211</v>
      </c>
      <c r="AR62" s="84">
        <v>2.2134713345645736</v>
      </c>
      <c r="AT62" s="70"/>
      <c r="AU62" s="81" t="s">
        <v>28</v>
      </c>
      <c r="AV62" s="83">
        <v>7.1503968713070094</v>
      </c>
      <c r="AW62" s="83">
        <v>9.65474050537685</v>
      </c>
      <c r="AX62" s="83">
        <v>-1.806978605020376</v>
      </c>
      <c r="AY62" s="83">
        <v>3.5741030781566678</v>
      </c>
      <c r="AZ62" s="83">
        <v>-1.3757254224241393</v>
      </c>
      <c r="BA62" s="83">
        <v>-17.762890396023508</v>
      </c>
      <c r="BB62" s="83">
        <v>27.055379105804178</v>
      </c>
      <c r="BC62" s="83">
        <v>21.39449238172935</v>
      </c>
      <c r="BD62" s="83">
        <v>-4.0800198990795451</v>
      </c>
      <c r="BE62" s="83">
        <v>-16.292038973006555</v>
      </c>
      <c r="BF62" s="83">
        <v>3.7693160632821616</v>
      </c>
      <c r="BG62" s="84">
        <v>0.99244704747081869</v>
      </c>
    </row>
    <row r="63" spans="1:59" s="69" customFormat="1" x14ac:dyDescent="0.25">
      <c r="A63" s="265"/>
      <c r="B63" s="283" t="s">
        <v>29</v>
      </c>
      <c r="C63" s="72">
        <v>88912.779999999984</v>
      </c>
      <c r="D63" s="72">
        <v>70943.75</v>
      </c>
      <c r="E63" s="72">
        <v>224558.5</v>
      </c>
      <c r="F63" s="72">
        <v>43077.71</v>
      </c>
      <c r="G63" s="72">
        <v>12457.5</v>
      </c>
      <c r="H63" s="72">
        <v>34799.089999999997</v>
      </c>
      <c r="I63" s="72">
        <v>22328.3</v>
      </c>
      <c r="J63" s="72">
        <v>36120.959999999999</v>
      </c>
      <c r="K63" s="72">
        <v>17407.47</v>
      </c>
      <c r="L63" s="72">
        <v>32252.93</v>
      </c>
      <c r="M63" s="72">
        <v>89916.569999999992</v>
      </c>
      <c r="N63" s="73">
        <v>672775.55999999994</v>
      </c>
      <c r="O63" s="121"/>
      <c r="P63" s="70"/>
      <c r="Q63" s="283" t="s">
        <v>29</v>
      </c>
      <c r="R63" s="284">
        <v>28.796047384338493</v>
      </c>
      <c r="S63" s="284">
        <v>29.14798149134549</v>
      </c>
      <c r="T63" s="284">
        <v>-12.579274710680664</v>
      </c>
      <c r="U63" s="284">
        <v>38.045646572180914</v>
      </c>
      <c r="V63" s="284">
        <v>35.381856712038456</v>
      </c>
      <c r="W63" s="284">
        <v>8.6432661267662638</v>
      </c>
      <c r="X63" s="284">
        <v>13.763473183556286</v>
      </c>
      <c r="Y63" s="284">
        <v>21.543684910072855</v>
      </c>
      <c r="Z63" s="284">
        <v>2.472229580573952</v>
      </c>
      <c r="AA63" s="284">
        <v>-11.166377283574107</v>
      </c>
      <c r="AB63" s="284">
        <v>10.868963717881968</v>
      </c>
      <c r="AC63" s="56">
        <v>5.6135350482802124</v>
      </c>
      <c r="AE63" s="70"/>
      <c r="AF63" s="283" t="s">
        <v>29</v>
      </c>
      <c r="AG63" s="284">
        <v>18.762741180111547</v>
      </c>
      <c r="AH63" s="284">
        <v>21.396923163009745</v>
      </c>
      <c r="AI63" s="284">
        <v>-9.6120059038494219</v>
      </c>
      <c r="AJ63" s="284">
        <v>14.24118585138838</v>
      </c>
      <c r="AK63" s="284">
        <v>18.1987439028278</v>
      </c>
      <c r="AL63" s="284">
        <v>-1.3196964637975555</v>
      </c>
      <c r="AM63" s="284">
        <v>10.32918284712288</v>
      </c>
      <c r="AN63" s="284">
        <v>26.000305967014896</v>
      </c>
      <c r="AO63" s="284">
        <v>-4.3913332342366544</v>
      </c>
      <c r="AP63" s="284">
        <v>-9.3846427908517995</v>
      </c>
      <c r="AQ63" s="284">
        <v>5.4144199414413379</v>
      </c>
      <c r="AR63" s="56">
        <v>2.6449882950706325</v>
      </c>
      <c r="AT63" s="70"/>
      <c r="AU63" s="283" t="s">
        <v>29</v>
      </c>
      <c r="AV63" s="284">
        <v>12.449512372308916</v>
      </c>
      <c r="AW63" s="284">
        <v>13.388554644167129</v>
      </c>
      <c r="AX63" s="284">
        <v>-3.249648003169554</v>
      </c>
      <c r="AY63" s="284">
        <v>7.1773385647206709</v>
      </c>
      <c r="AZ63" s="284">
        <v>4.7953275397016455</v>
      </c>
      <c r="BA63" s="284">
        <v>-13.456314701863406</v>
      </c>
      <c r="BB63" s="284">
        <v>24.378053247066589</v>
      </c>
      <c r="BC63" s="284">
        <v>25.380677787886526</v>
      </c>
      <c r="BD63" s="284">
        <v>-7.0014555510308583</v>
      </c>
      <c r="BE63" s="284">
        <v>-14.962578609054844</v>
      </c>
      <c r="BF63" s="284">
        <v>5.5163544406564284</v>
      </c>
      <c r="BG63" s="56">
        <v>2.3419685618067092</v>
      </c>
    </row>
    <row r="64" spans="1:59" s="69" customFormat="1" x14ac:dyDescent="0.25">
      <c r="A64" s="253"/>
      <c r="B64" s="259" t="s">
        <v>30</v>
      </c>
      <c r="C64" s="290">
        <v>98283.27</v>
      </c>
      <c r="D64" s="290">
        <v>76326.5</v>
      </c>
      <c r="E64" s="290">
        <v>247101.5</v>
      </c>
      <c r="F64" s="290">
        <v>47048.79</v>
      </c>
      <c r="G64" s="290">
        <v>13383.25</v>
      </c>
      <c r="H64" s="290">
        <v>40754.17</v>
      </c>
      <c r="I64" s="290">
        <v>24336.239999999998</v>
      </c>
      <c r="J64" s="290">
        <v>38849</v>
      </c>
      <c r="K64" s="290">
        <v>17211.75</v>
      </c>
      <c r="L64" s="290">
        <v>39223.870000000003</v>
      </c>
      <c r="M64" s="290">
        <v>99529.85</v>
      </c>
      <c r="N64" s="291">
        <v>742048.19</v>
      </c>
      <c r="O64" s="121"/>
      <c r="P64" s="260"/>
      <c r="Q64" s="259" t="s">
        <v>30</v>
      </c>
      <c r="R64" s="292">
        <v>20.953470029507585</v>
      </c>
      <c r="S64" s="292">
        <v>44.538876548329853</v>
      </c>
      <c r="T64" s="292">
        <v>-12.540906610111776</v>
      </c>
      <c r="U64" s="292">
        <v>37.678254762531822</v>
      </c>
      <c r="V64" s="292">
        <v>36.067407162646475</v>
      </c>
      <c r="W64" s="292">
        <v>7.5090344513392608</v>
      </c>
      <c r="X64" s="292">
        <v>10.916731233763272</v>
      </c>
      <c r="Y64" s="292">
        <v>17.349612675896807</v>
      </c>
      <c r="Z64" s="292">
        <v>13.821151652421165</v>
      </c>
      <c r="AA64" s="292">
        <v>-1.3943702796458126</v>
      </c>
      <c r="AB64" s="292">
        <v>9.4943384752001805</v>
      </c>
      <c r="AC64" s="293">
        <v>6.10383590789057</v>
      </c>
      <c r="AE64" s="260"/>
      <c r="AF64" s="259" t="s">
        <v>30</v>
      </c>
      <c r="AG64" s="292">
        <v>19.040871902930689</v>
      </c>
      <c r="AH64" s="292">
        <v>24.023465100658754</v>
      </c>
      <c r="AI64" s="292">
        <v>-9.9823687759426889</v>
      </c>
      <c r="AJ64" s="292">
        <v>16.744823250376513</v>
      </c>
      <c r="AK64" s="292">
        <v>20.190191296071248</v>
      </c>
      <c r="AL64" s="292">
        <v>-0.24765632995517706</v>
      </c>
      <c r="AM64" s="292">
        <v>10.403398995502172</v>
      </c>
      <c r="AN64" s="292">
        <v>24.883636127132021</v>
      </c>
      <c r="AO64" s="292">
        <v>-2.4582911437983626</v>
      </c>
      <c r="AP64" s="292">
        <v>-8.4409088811757016</v>
      </c>
      <c r="AQ64" s="292">
        <v>5.9094179276903276</v>
      </c>
      <c r="AR64" s="293">
        <v>3.0679889904101856</v>
      </c>
      <c r="AT64" s="260"/>
      <c r="AU64" s="259" t="s">
        <v>30</v>
      </c>
      <c r="AV64" s="292">
        <v>14.961153259624254</v>
      </c>
      <c r="AW64" s="292">
        <v>17.451186330581521</v>
      </c>
      <c r="AX64" s="292">
        <v>-6.4096076134395616</v>
      </c>
      <c r="AY64" s="292">
        <v>10.573506966844263</v>
      </c>
      <c r="AZ64" s="292">
        <v>9.1852084210191975</v>
      </c>
      <c r="BA64" s="292">
        <v>-9.8778584254772568</v>
      </c>
      <c r="BB64" s="292">
        <v>20.505278462570203</v>
      </c>
      <c r="BC64" s="292">
        <v>25.816410805799393</v>
      </c>
      <c r="BD64" s="292">
        <v>-7.4980837917348282</v>
      </c>
      <c r="BE64" s="292">
        <v>-12.953247842196973</v>
      </c>
      <c r="BF64" s="292">
        <v>5.7471586276504496</v>
      </c>
      <c r="BG64" s="293">
        <v>2.3234100928040959</v>
      </c>
    </row>
    <row r="65" spans="1:59" s="288" customFormat="1" x14ac:dyDescent="0.25">
      <c r="A65" s="265"/>
      <c r="B65" s="285"/>
      <c r="C65" s="74"/>
      <c r="D65" s="74"/>
      <c r="E65" s="74"/>
      <c r="F65" s="74"/>
      <c r="G65" s="74"/>
      <c r="H65" s="74"/>
      <c r="I65" s="74"/>
      <c r="J65" s="74"/>
      <c r="K65" s="74"/>
      <c r="L65" s="74"/>
      <c r="M65" s="74"/>
      <c r="N65" s="74"/>
      <c r="O65" s="286"/>
      <c r="P65" s="265"/>
      <c r="Q65" s="285"/>
      <c r="R65" s="287"/>
      <c r="S65" s="287"/>
      <c r="T65" s="287"/>
      <c r="U65" s="287"/>
      <c r="V65" s="287"/>
      <c r="W65" s="287"/>
      <c r="X65" s="287"/>
      <c r="Y65" s="287"/>
      <c r="Z65" s="287"/>
      <c r="AA65" s="287"/>
      <c r="AB65" s="287"/>
      <c r="AC65" s="287"/>
      <c r="AE65" s="265"/>
      <c r="AF65" s="285"/>
      <c r="AG65" s="287"/>
      <c r="AH65" s="287"/>
      <c r="AI65" s="287"/>
      <c r="AJ65" s="287"/>
      <c r="AK65" s="287"/>
      <c r="AL65" s="287"/>
      <c r="AM65" s="287"/>
      <c r="AN65" s="287"/>
      <c r="AO65" s="287"/>
      <c r="AP65" s="287"/>
      <c r="AQ65" s="287"/>
      <c r="AR65" s="287"/>
    </row>
    <row r="66" spans="1:59" s="45" customFormat="1" x14ac:dyDescent="0.25">
      <c r="A66" s="106"/>
      <c r="B66" s="107"/>
      <c r="P66" s="140"/>
      <c r="Q66" s="113"/>
      <c r="R66" s="141"/>
      <c r="S66" s="141"/>
      <c r="T66" s="141"/>
      <c r="U66" s="141"/>
      <c r="V66" s="141"/>
      <c r="W66" s="141"/>
      <c r="X66" s="141"/>
      <c r="Y66" s="141"/>
      <c r="Z66" s="141"/>
      <c r="AA66" s="141"/>
      <c r="AB66" s="141"/>
      <c r="AC66" s="141"/>
      <c r="AD66" s="20"/>
      <c r="AE66" s="140"/>
      <c r="AF66" s="113"/>
      <c r="AG66" s="141"/>
      <c r="AH66" s="141"/>
      <c r="AI66" s="141"/>
      <c r="AJ66" s="141"/>
      <c r="AK66" s="141"/>
      <c r="AL66" s="141"/>
      <c r="AM66" s="141"/>
      <c r="AN66" s="141"/>
      <c r="AO66" s="141"/>
      <c r="AP66" s="141"/>
      <c r="AQ66" s="141"/>
      <c r="AR66" s="141"/>
      <c r="AS66" s="20"/>
      <c r="AT66" s="20"/>
      <c r="AU66" s="20"/>
    </row>
    <row r="67" spans="1:59" s="45" customFormat="1" ht="17.25" customHeight="1" x14ac:dyDescent="0.15">
      <c r="A67" s="373" t="s">
        <v>46</v>
      </c>
      <c r="B67" s="374"/>
      <c r="C67" s="374"/>
      <c r="D67" s="374"/>
      <c r="E67" s="374"/>
      <c r="F67" s="374"/>
      <c r="G67" s="374"/>
      <c r="H67" s="374"/>
      <c r="I67" s="374"/>
      <c r="J67" s="374"/>
      <c r="K67" s="374"/>
      <c r="L67" s="374"/>
      <c r="M67" s="374"/>
      <c r="N67" s="375"/>
      <c r="P67" s="138" t="s">
        <v>46</v>
      </c>
      <c r="Q67" s="88"/>
      <c r="R67" s="88"/>
      <c r="S67" s="88"/>
      <c r="T67" s="88"/>
      <c r="U67" s="88"/>
      <c r="V67" s="88"/>
      <c r="W67" s="88"/>
      <c r="X67" s="88"/>
      <c r="Y67" s="88"/>
      <c r="Z67" s="88"/>
      <c r="AA67" s="88"/>
      <c r="AB67" s="88"/>
      <c r="AC67" s="89"/>
      <c r="AE67" s="138" t="s">
        <v>46</v>
      </c>
      <c r="AF67" s="88"/>
      <c r="AG67" s="88"/>
      <c r="AH67" s="88"/>
      <c r="AI67" s="88"/>
      <c r="AJ67" s="88"/>
      <c r="AK67" s="88"/>
      <c r="AL67" s="57"/>
      <c r="AM67" s="57"/>
      <c r="AN67" s="57"/>
      <c r="AO67" s="57"/>
      <c r="AP67" s="57"/>
      <c r="AQ67" s="57"/>
      <c r="AR67" s="58"/>
      <c r="AT67" s="201" t="s">
        <v>46</v>
      </c>
      <c r="AU67" s="202"/>
      <c r="AV67" s="202"/>
      <c r="AW67" s="202"/>
      <c r="AX67" s="202"/>
      <c r="AY67" s="202"/>
      <c r="AZ67" s="202"/>
      <c r="BA67" s="203"/>
      <c r="BB67" s="203"/>
      <c r="BC67" s="203"/>
      <c r="BD67" s="203"/>
      <c r="BE67" s="203"/>
      <c r="BF67" s="203"/>
      <c r="BG67" s="204"/>
    </row>
    <row r="68" spans="1:59" s="45" customFormat="1" ht="17.25" customHeight="1" x14ac:dyDescent="0.15">
      <c r="A68" s="46" t="s">
        <v>47</v>
      </c>
      <c r="B68" s="57"/>
      <c r="C68" s="57"/>
      <c r="D68" s="57"/>
      <c r="E68" s="57"/>
      <c r="F68" s="57"/>
      <c r="G68" s="57"/>
      <c r="H68" s="57"/>
      <c r="I68" s="57"/>
      <c r="J68" s="57"/>
      <c r="K68" s="57"/>
      <c r="L68" s="57"/>
      <c r="M68" s="90"/>
      <c r="N68" s="59"/>
      <c r="P68" s="46" t="s">
        <v>47</v>
      </c>
      <c r="Q68" s="57"/>
      <c r="R68" s="57"/>
      <c r="S68" s="57"/>
      <c r="T68" s="57"/>
      <c r="U68" s="57"/>
      <c r="V68" s="57"/>
      <c r="W68" s="57"/>
      <c r="X68" s="57"/>
      <c r="Y68" s="57"/>
      <c r="Z68" s="57"/>
      <c r="AA68" s="57"/>
      <c r="AB68" s="57"/>
      <c r="AC68" s="58"/>
      <c r="AE68" s="46" t="s">
        <v>47</v>
      </c>
      <c r="AF68" s="57"/>
      <c r="AG68" s="57"/>
      <c r="AH68" s="57"/>
      <c r="AI68" s="57"/>
      <c r="AJ68" s="57"/>
      <c r="AK68" s="57"/>
      <c r="AL68" s="57"/>
      <c r="AM68" s="57"/>
      <c r="AN68" s="57"/>
      <c r="AO68" s="57"/>
      <c r="AP68" s="57"/>
      <c r="AQ68" s="57"/>
      <c r="AR68" s="58"/>
      <c r="AT68" s="46" t="s">
        <v>47</v>
      </c>
      <c r="AU68" s="57"/>
      <c r="AV68" s="57"/>
      <c r="AW68" s="57"/>
      <c r="AX68" s="57"/>
      <c r="AY68" s="57"/>
      <c r="AZ68" s="57"/>
      <c r="BA68" s="57"/>
      <c r="BB68" s="57"/>
      <c r="BC68" s="57"/>
      <c r="BD68" s="57"/>
      <c r="BE68" s="57"/>
      <c r="BF68" s="57"/>
      <c r="BG68" s="58"/>
    </row>
    <row r="69" spans="1:59" s="45" customFormat="1" ht="15.75" customHeight="1" x14ac:dyDescent="0.15">
      <c r="A69" s="60" t="s">
        <v>71</v>
      </c>
      <c r="B69" s="61"/>
      <c r="C69" s="61"/>
      <c r="D69" s="61"/>
      <c r="E69" s="61"/>
      <c r="F69" s="61"/>
      <c r="G69" s="61"/>
      <c r="H69" s="62"/>
      <c r="I69" s="62"/>
      <c r="J69" s="62"/>
      <c r="K69" s="62"/>
      <c r="L69" s="62"/>
      <c r="M69" s="90"/>
      <c r="N69" s="91"/>
      <c r="P69" s="60" t="s">
        <v>71</v>
      </c>
      <c r="Q69" s="63"/>
      <c r="R69" s="63"/>
      <c r="S69" s="63"/>
      <c r="T69" s="63"/>
      <c r="U69" s="63"/>
      <c r="V69" s="63"/>
      <c r="W69" s="63"/>
      <c r="X69" s="63"/>
      <c r="Y69" s="63"/>
      <c r="Z69" s="63"/>
      <c r="AA69" s="63"/>
      <c r="AB69" s="63"/>
      <c r="AC69" s="64"/>
      <c r="AE69" s="60" t="s">
        <v>71</v>
      </c>
      <c r="AF69" s="47"/>
      <c r="AG69" s="47"/>
      <c r="AH69" s="47"/>
      <c r="AI69" s="47"/>
      <c r="AJ69" s="47"/>
      <c r="AK69" s="47"/>
      <c r="AL69" s="47"/>
      <c r="AM69" s="47"/>
      <c r="AN69" s="47"/>
      <c r="AO69" s="47"/>
      <c r="AP69" s="47"/>
      <c r="AQ69" s="47"/>
      <c r="AR69" s="48"/>
      <c r="AT69" s="60" t="s">
        <v>71</v>
      </c>
      <c r="AU69" s="47"/>
      <c r="AV69" s="47"/>
      <c r="AW69" s="47"/>
      <c r="AX69" s="47"/>
      <c r="AY69" s="47"/>
      <c r="AZ69" s="47"/>
      <c r="BA69" s="47"/>
      <c r="BB69" s="47"/>
      <c r="BC69" s="47"/>
      <c r="BD69" s="47"/>
      <c r="BE69" s="47"/>
      <c r="BF69" s="47"/>
      <c r="BG69" s="48"/>
    </row>
    <row r="70" spans="1:59" s="45" customFormat="1" ht="32.25" customHeight="1" x14ac:dyDescent="0.15">
      <c r="A70" s="370" t="s">
        <v>72</v>
      </c>
      <c r="B70" s="371"/>
      <c r="C70" s="371"/>
      <c r="D70" s="371"/>
      <c r="E70" s="371"/>
      <c r="F70" s="371"/>
      <c r="G70" s="371"/>
      <c r="H70" s="371"/>
      <c r="I70" s="371"/>
      <c r="J70" s="371"/>
      <c r="K70" s="371"/>
      <c r="L70" s="371"/>
      <c r="M70" s="371"/>
      <c r="N70" s="372"/>
      <c r="P70" s="370" t="s">
        <v>72</v>
      </c>
      <c r="Q70" s="371"/>
      <c r="R70" s="371"/>
      <c r="S70" s="371"/>
      <c r="T70" s="371"/>
      <c r="U70" s="371"/>
      <c r="V70" s="371"/>
      <c r="W70" s="371"/>
      <c r="X70" s="371"/>
      <c r="Y70" s="371"/>
      <c r="Z70" s="371"/>
      <c r="AA70" s="371"/>
      <c r="AB70" s="371"/>
      <c r="AC70" s="139"/>
      <c r="AE70" s="370" t="s">
        <v>72</v>
      </c>
      <c r="AF70" s="371"/>
      <c r="AG70" s="371"/>
      <c r="AH70" s="371"/>
      <c r="AI70" s="371"/>
      <c r="AJ70" s="371"/>
      <c r="AK70" s="371"/>
      <c r="AL70" s="371"/>
      <c r="AM70" s="371"/>
      <c r="AN70" s="371"/>
      <c r="AO70" s="371"/>
      <c r="AP70" s="371"/>
      <c r="AQ70" s="371"/>
      <c r="AR70" s="372"/>
      <c r="AT70" s="370" t="s">
        <v>72</v>
      </c>
      <c r="AU70" s="371"/>
      <c r="AV70" s="371"/>
      <c r="AW70" s="371"/>
      <c r="AX70" s="371"/>
      <c r="AY70" s="371"/>
      <c r="AZ70" s="371"/>
      <c r="BA70" s="371"/>
      <c r="BB70" s="371"/>
      <c r="BC70" s="371"/>
      <c r="BD70" s="371"/>
      <c r="BE70" s="371"/>
      <c r="BF70" s="371"/>
      <c r="BG70" s="372"/>
    </row>
    <row r="71" spans="1:59" s="232" customFormat="1" ht="35.25" customHeight="1" x14ac:dyDescent="0.15">
      <c r="A71" s="355" t="s">
        <v>90</v>
      </c>
      <c r="B71" s="356"/>
      <c r="C71" s="356"/>
      <c r="D71" s="356"/>
      <c r="E71" s="356"/>
      <c r="F71" s="356"/>
      <c r="G71" s="356"/>
      <c r="H71" s="356"/>
      <c r="I71" s="356"/>
      <c r="J71" s="356"/>
      <c r="K71" s="356"/>
      <c r="L71" s="356"/>
      <c r="M71" s="356"/>
      <c r="N71" s="357"/>
      <c r="P71" s="355" t="s">
        <v>73</v>
      </c>
      <c r="Q71" s="356"/>
      <c r="R71" s="356"/>
      <c r="S71" s="356"/>
      <c r="T71" s="356"/>
      <c r="U71" s="356"/>
      <c r="V71" s="356"/>
      <c r="W71" s="356"/>
      <c r="X71" s="356"/>
      <c r="Y71" s="356"/>
      <c r="Z71" s="356"/>
      <c r="AA71" s="356"/>
      <c r="AB71" s="356"/>
      <c r="AC71" s="357"/>
      <c r="AE71" s="355" t="s">
        <v>73</v>
      </c>
      <c r="AF71" s="356"/>
      <c r="AG71" s="356"/>
      <c r="AH71" s="356"/>
      <c r="AI71" s="356"/>
      <c r="AJ71" s="356"/>
      <c r="AK71" s="356"/>
      <c r="AL71" s="356"/>
      <c r="AM71" s="356"/>
      <c r="AN71" s="356"/>
      <c r="AO71" s="356"/>
      <c r="AP71" s="356"/>
      <c r="AQ71" s="356"/>
      <c r="AR71" s="357"/>
      <c r="AT71" s="355" t="s">
        <v>73</v>
      </c>
      <c r="AU71" s="356"/>
      <c r="AV71" s="356"/>
      <c r="AW71" s="356"/>
      <c r="AX71" s="356"/>
      <c r="AY71" s="356"/>
      <c r="AZ71" s="356"/>
      <c r="BA71" s="356"/>
      <c r="BB71" s="356"/>
      <c r="BC71" s="356"/>
      <c r="BD71" s="356"/>
      <c r="BE71" s="356"/>
      <c r="BF71" s="356"/>
      <c r="BG71" s="357"/>
    </row>
    <row r="72" spans="1:59" s="232" customFormat="1" ht="35.1" customHeight="1" x14ac:dyDescent="0.15">
      <c r="A72" s="355" t="s">
        <v>97</v>
      </c>
      <c r="B72" s="356"/>
      <c r="C72" s="356"/>
      <c r="D72" s="356"/>
      <c r="E72" s="356"/>
      <c r="F72" s="356"/>
      <c r="G72" s="356"/>
      <c r="H72" s="356"/>
      <c r="I72" s="356"/>
      <c r="J72" s="356"/>
      <c r="K72" s="356"/>
      <c r="L72" s="356"/>
      <c r="M72" s="356"/>
      <c r="N72" s="357"/>
      <c r="P72" s="355" t="s">
        <v>96</v>
      </c>
      <c r="Q72" s="356"/>
      <c r="R72" s="356"/>
      <c r="S72" s="356"/>
      <c r="T72" s="356"/>
      <c r="U72" s="356"/>
      <c r="V72" s="356"/>
      <c r="W72" s="356"/>
      <c r="X72" s="356"/>
      <c r="Y72" s="356"/>
      <c r="Z72" s="356"/>
      <c r="AA72" s="356"/>
      <c r="AB72" s="356"/>
      <c r="AC72" s="357"/>
      <c r="AE72" s="355" t="s">
        <v>96</v>
      </c>
      <c r="AF72" s="356"/>
      <c r="AG72" s="356"/>
      <c r="AH72" s="356"/>
      <c r="AI72" s="356"/>
      <c r="AJ72" s="356"/>
      <c r="AK72" s="356"/>
      <c r="AL72" s="356"/>
      <c r="AM72" s="356"/>
      <c r="AN72" s="356"/>
      <c r="AO72" s="356"/>
      <c r="AP72" s="356"/>
      <c r="AQ72" s="356"/>
      <c r="AR72" s="357"/>
      <c r="AT72" s="355" t="s">
        <v>96</v>
      </c>
      <c r="AU72" s="356"/>
      <c r="AV72" s="356"/>
      <c r="AW72" s="356"/>
      <c r="AX72" s="356"/>
      <c r="AY72" s="356"/>
      <c r="AZ72" s="356"/>
      <c r="BA72" s="356"/>
      <c r="BB72" s="356"/>
      <c r="BC72" s="356"/>
      <c r="BD72" s="356"/>
      <c r="BE72" s="356"/>
      <c r="BF72" s="356"/>
      <c r="BG72" s="357"/>
    </row>
    <row r="73" spans="1:59" s="45" customFormat="1" ht="15" customHeight="1" x14ac:dyDescent="0.2">
      <c r="A73" s="358" t="str">
        <f>+'Anexo 1'!A72</f>
        <v>Actualizado el 6 de noviembre de 2026</v>
      </c>
      <c r="B73" s="359"/>
      <c r="C73" s="359"/>
      <c r="D73" s="359"/>
      <c r="E73" s="359"/>
      <c r="F73" s="359"/>
      <c r="G73" s="359"/>
      <c r="H73" s="359"/>
      <c r="I73" s="359"/>
      <c r="J73" s="359"/>
      <c r="K73" s="359"/>
      <c r="L73" s="359"/>
      <c r="M73" s="359"/>
      <c r="N73" s="360"/>
      <c r="P73" s="358" t="str">
        <f>A73</f>
        <v>Actualizado el 6 de noviembre de 2026</v>
      </c>
      <c r="Q73" s="359"/>
      <c r="R73" s="359"/>
      <c r="S73" s="359"/>
      <c r="T73" s="359"/>
      <c r="U73" s="359"/>
      <c r="V73" s="359"/>
      <c r="W73" s="359"/>
      <c r="X73" s="359"/>
      <c r="Y73" s="359"/>
      <c r="Z73" s="359"/>
      <c r="AA73" s="359"/>
      <c r="AB73" s="359"/>
      <c r="AC73" s="360"/>
      <c r="AD73"/>
      <c r="AE73" s="358" t="str">
        <f>A73</f>
        <v>Actualizado el 6 de noviembre de 2026</v>
      </c>
      <c r="AF73" s="359"/>
      <c r="AG73" s="359"/>
      <c r="AH73" s="359"/>
      <c r="AI73" s="359"/>
      <c r="AJ73" s="359"/>
      <c r="AK73" s="359"/>
      <c r="AL73" s="359"/>
      <c r="AM73" s="359"/>
      <c r="AN73" s="359"/>
      <c r="AO73" s="359"/>
      <c r="AP73" s="359"/>
      <c r="AQ73" s="359"/>
      <c r="AR73" s="360"/>
      <c r="AS73"/>
      <c r="AT73" s="358" t="str">
        <f>P73</f>
        <v>Actualizado el 6 de noviembre de 2026</v>
      </c>
      <c r="AU73" s="359"/>
      <c r="AV73" s="359"/>
      <c r="AW73" s="359"/>
      <c r="AX73" s="359"/>
      <c r="AY73" s="359"/>
      <c r="AZ73" s="359"/>
      <c r="BA73" s="359"/>
      <c r="BB73" s="359"/>
      <c r="BC73" s="359"/>
      <c r="BD73" s="359"/>
      <c r="BE73" s="359"/>
      <c r="BF73" s="359"/>
      <c r="BG73" s="360"/>
    </row>
  </sheetData>
  <mergeCells count="35">
    <mergeCell ref="A1:G2"/>
    <mergeCell ref="A3:N4"/>
    <mergeCell ref="A5:N5"/>
    <mergeCell ref="P5:AC5"/>
    <mergeCell ref="AE5:AR5"/>
    <mergeCell ref="A67:N67"/>
    <mergeCell ref="A70:N70"/>
    <mergeCell ref="P70:AB70"/>
    <mergeCell ref="AE70:AR70"/>
    <mergeCell ref="R6:AB6"/>
    <mergeCell ref="AE6:AE7"/>
    <mergeCell ref="AF6:AF7"/>
    <mergeCell ref="AG6:AQ6"/>
    <mergeCell ref="A6:A7"/>
    <mergeCell ref="B6:B7"/>
    <mergeCell ref="C6:M6"/>
    <mergeCell ref="P6:P7"/>
    <mergeCell ref="Q6:Q7"/>
    <mergeCell ref="A71:N71"/>
    <mergeCell ref="P71:AC71"/>
    <mergeCell ref="AE71:AR71"/>
    <mergeCell ref="A73:N73"/>
    <mergeCell ref="A72:N72"/>
    <mergeCell ref="P72:AC72"/>
    <mergeCell ref="AE72:AR72"/>
    <mergeCell ref="P73:AC73"/>
    <mergeCell ref="AE73:AR73"/>
    <mergeCell ref="AT72:BG72"/>
    <mergeCell ref="AT73:BG73"/>
    <mergeCell ref="AT71:BG71"/>
    <mergeCell ref="AT5:BG5"/>
    <mergeCell ref="AT6:AT7"/>
    <mergeCell ref="AU6:AU7"/>
    <mergeCell ref="AV6:BF6"/>
    <mergeCell ref="AT70:BG70"/>
  </mergeCells>
  <phoneticPr fontId="46" type="noConversion"/>
  <pageMargins left="0.75" right="0.75" top="1" bottom="1" header="0" footer="0"/>
  <pageSetup scale="12"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50"/>
  <sheetViews>
    <sheetView showGridLines="0" topLeftCell="A619" zoomScaleNormal="100" zoomScaleSheetLayoutView="100" workbookViewId="0">
      <selection activeCell="J634" sqref="J634"/>
    </sheetView>
  </sheetViews>
  <sheetFormatPr baseColWidth="10" defaultColWidth="11.42578125" defaultRowHeight="14.25" x14ac:dyDescent="0.25"/>
  <cols>
    <col min="1" max="1" width="10.5703125" style="20" customWidth="1"/>
    <col min="2" max="2" width="8.7109375" style="20" customWidth="1"/>
    <col min="3" max="3" width="14.7109375" style="20" customWidth="1"/>
    <col min="4" max="4" width="10.28515625" style="114" bestFit="1" customWidth="1"/>
    <col min="5" max="5" width="12.85546875" style="114" customWidth="1"/>
    <col min="6" max="6" width="14.140625" style="114" bestFit="1" customWidth="1"/>
    <col min="7" max="8" width="12.85546875" style="114" customWidth="1"/>
  </cols>
  <sheetData>
    <row r="1" spans="1:8" ht="33.75" customHeight="1" x14ac:dyDescent="0.2">
      <c r="A1" s="324"/>
      <c r="B1" s="324"/>
      <c r="C1" s="324"/>
      <c r="D1" s="324"/>
      <c r="E1" s="324"/>
      <c r="F1" s="324"/>
      <c r="G1" s="324"/>
      <c r="H1" s="324"/>
    </row>
    <row r="2" spans="1:8" ht="30" customHeight="1" x14ac:dyDescent="0.2">
      <c r="A2" s="324"/>
      <c r="B2" s="324"/>
      <c r="C2" s="324"/>
      <c r="D2" s="324"/>
      <c r="E2" s="324"/>
      <c r="F2" s="324"/>
      <c r="G2" s="324"/>
      <c r="H2" s="324"/>
    </row>
    <row r="3" spans="1:8" ht="12.75" x14ac:dyDescent="0.2">
      <c r="A3" s="305" t="s">
        <v>12</v>
      </c>
      <c r="B3" s="305"/>
      <c r="C3" s="305"/>
      <c r="D3" s="305"/>
      <c r="E3" s="305"/>
      <c r="F3" s="305"/>
      <c r="G3" s="305"/>
      <c r="H3" s="305"/>
    </row>
    <row r="4" spans="1:8" ht="12.75" x14ac:dyDescent="0.2">
      <c r="A4" s="305"/>
      <c r="B4" s="305"/>
      <c r="C4" s="305"/>
      <c r="D4" s="305"/>
      <c r="E4" s="305"/>
      <c r="F4" s="305"/>
      <c r="G4" s="305"/>
      <c r="H4" s="305"/>
    </row>
    <row r="5" spans="1:8" ht="12.75" x14ac:dyDescent="0.2">
      <c r="A5" s="392" t="s">
        <v>105</v>
      </c>
      <c r="B5" s="392"/>
      <c r="C5" s="392"/>
      <c r="D5" s="392"/>
      <c r="E5" s="392"/>
      <c r="F5" s="392"/>
      <c r="G5" s="392"/>
      <c r="H5" s="393"/>
    </row>
    <row r="6" spans="1:8" ht="12.75" x14ac:dyDescent="0.2">
      <c r="A6" s="392"/>
      <c r="B6" s="392"/>
      <c r="C6" s="392"/>
      <c r="D6" s="392"/>
      <c r="E6" s="392"/>
      <c r="F6" s="392"/>
      <c r="G6" s="392"/>
      <c r="H6" s="393"/>
    </row>
    <row r="7" spans="1:8" ht="15.75" customHeight="1" x14ac:dyDescent="0.2">
      <c r="A7" s="392"/>
      <c r="B7" s="392"/>
      <c r="C7" s="380"/>
      <c r="D7" s="380"/>
      <c r="E7" s="380"/>
      <c r="F7" s="380"/>
      <c r="G7" s="380"/>
      <c r="H7" s="381"/>
    </row>
    <row r="8" spans="1:8" ht="12.75" x14ac:dyDescent="0.2">
      <c r="A8" s="394" t="s">
        <v>13</v>
      </c>
      <c r="B8" s="384" t="s">
        <v>14</v>
      </c>
      <c r="C8" s="396" t="s">
        <v>74</v>
      </c>
      <c r="D8" s="384" t="s">
        <v>39</v>
      </c>
      <c r="E8" s="384" t="s">
        <v>75</v>
      </c>
      <c r="F8" s="384" t="s">
        <v>41</v>
      </c>
      <c r="G8" s="384" t="s">
        <v>42</v>
      </c>
      <c r="H8" s="398" t="s">
        <v>43</v>
      </c>
    </row>
    <row r="9" spans="1:8" ht="12.75" x14ac:dyDescent="0.2">
      <c r="A9" s="395"/>
      <c r="B9" s="385"/>
      <c r="C9" s="397"/>
      <c r="D9" s="385"/>
      <c r="E9" s="385"/>
      <c r="F9" s="385"/>
      <c r="G9" s="385"/>
      <c r="H9" s="399"/>
    </row>
    <row r="10" spans="1:8" ht="12.75" x14ac:dyDescent="0.2">
      <c r="A10" s="194">
        <v>2022</v>
      </c>
      <c r="B10" s="81" t="s">
        <v>21</v>
      </c>
      <c r="C10" s="194" t="s">
        <v>60</v>
      </c>
      <c r="D10" s="195">
        <v>28353.149995803833</v>
      </c>
      <c r="E10" s="196">
        <v>17866.580169989684</v>
      </c>
      <c r="F10" s="196">
        <v>9681.0800049591053</v>
      </c>
      <c r="G10" s="196">
        <v>4765.3399998092655</v>
      </c>
      <c r="H10" s="197">
        <v>60666.150170561887</v>
      </c>
    </row>
    <row r="11" spans="1:8" ht="12.75" x14ac:dyDescent="0.2">
      <c r="A11" s="194">
        <v>2022</v>
      </c>
      <c r="B11" s="81" t="s">
        <v>23</v>
      </c>
      <c r="C11" s="194" t="s">
        <v>60</v>
      </c>
      <c r="D11" s="195">
        <v>36991.249996423721</v>
      </c>
      <c r="E11" s="196">
        <v>21588.977938770837</v>
      </c>
      <c r="F11" s="196">
        <v>11983.800008201601</v>
      </c>
      <c r="G11" s="196">
        <v>9609.5499999999993</v>
      </c>
      <c r="H11" s="197">
        <v>80173.577943396158</v>
      </c>
    </row>
    <row r="12" spans="1:8" ht="12.75" x14ac:dyDescent="0.2">
      <c r="A12" s="194">
        <v>2022</v>
      </c>
      <c r="B12" s="81" t="s">
        <v>24</v>
      </c>
      <c r="C12" s="194" t="s">
        <v>60</v>
      </c>
      <c r="D12" s="195">
        <v>44847.800016021727</v>
      </c>
      <c r="E12" s="196">
        <v>26287.006394055388</v>
      </c>
      <c r="F12" s="196">
        <v>14138.95001525879</v>
      </c>
      <c r="G12" s="196">
        <v>9563.11</v>
      </c>
      <c r="H12" s="197">
        <v>94836.866425335902</v>
      </c>
    </row>
    <row r="13" spans="1:8" ht="12.75" x14ac:dyDescent="0.2">
      <c r="A13" s="194">
        <v>2022</v>
      </c>
      <c r="B13" s="81" t="s">
        <v>25</v>
      </c>
      <c r="C13" s="194" t="s">
        <v>60</v>
      </c>
      <c r="D13" s="195">
        <v>37781.9</v>
      </c>
      <c r="E13" s="196">
        <v>23069.737805695964</v>
      </c>
      <c r="F13" s="196">
        <v>12209.85</v>
      </c>
      <c r="G13" s="196">
        <v>9922.01</v>
      </c>
      <c r="H13" s="197">
        <v>82983.497805695966</v>
      </c>
    </row>
    <row r="14" spans="1:8" ht="12.75" x14ac:dyDescent="0.2">
      <c r="A14" s="194">
        <v>2022</v>
      </c>
      <c r="B14" s="81" t="s">
        <v>26</v>
      </c>
      <c r="C14" s="194" t="s">
        <v>60</v>
      </c>
      <c r="D14" s="195">
        <v>40514.75001401901</v>
      </c>
      <c r="E14" s="196">
        <v>23064.449079435966</v>
      </c>
      <c r="F14" s="196">
        <v>15003.60600228882</v>
      </c>
      <c r="G14" s="196">
        <v>10008.939999999999</v>
      </c>
      <c r="H14" s="197">
        <v>88591.745095743798</v>
      </c>
    </row>
    <row r="15" spans="1:8" ht="12.75" x14ac:dyDescent="0.2">
      <c r="A15" s="194">
        <v>2022</v>
      </c>
      <c r="B15" s="81" t="s">
        <v>27</v>
      </c>
      <c r="C15" s="194" t="s">
        <v>60</v>
      </c>
      <c r="D15" s="195">
        <v>44575.749974822989</v>
      </c>
      <c r="E15" s="196">
        <v>24902.494450442493</v>
      </c>
      <c r="F15" s="196">
        <v>11243.199996471405</v>
      </c>
      <c r="G15" s="196">
        <v>9752.4499938964836</v>
      </c>
      <c r="H15" s="197">
        <v>90473.894415633375</v>
      </c>
    </row>
    <row r="16" spans="1:8" ht="12.75" x14ac:dyDescent="0.2">
      <c r="A16" s="194">
        <v>2022</v>
      </c>
      <c r="B16" s="81" t="s">
        <v>28</v>
      </c>
      <c r="C16" s="194" t="s">
        <v>60</v>
      </c>
      <c r="D16" s="195">
        <v>43095.509999999995</v>
      </c>
      <c r="E16" s="196">
        <v>27686.705401105821</v>
      </c>
      <c r="F16" s="196">
        <v>12745.65</v>
      </c>
      <c r="G16" s="196">
        <v>9829.9000000000015</v>
      </c>
      <c r="H16" s="197">
        <v>93357.765401105804</v>
      </c>
    </row>
    <row r="17" spans="1:8" ht="12.75" x14ac:dyDescent="0.2">
      <c r="A17" s="194">
        <v>2022</v>
      </c>
      <c r="B17" s="81" t="s">
        <v>29</v>
      </c>
      <c r="C17" s="194" t="s">
        <v>60</v>
      </c>
      <c r="D17" s="195">
        <v>46225.940001907351</v>
      </c>
      <c r="E17" s="196">
        <v>27916.798492014346</v>
      </c>
      <c r="F17" s="196">
        <v>15096.300002288819</v>
      </c>
      <c r="G17" s="196">
        <v>11832.66</v>
      </c>
      <c r="H17" s="197">
        <v>101071.69849621052</v>
      </c>
    </row>
    <row r="18" spans="1:8" ht="12.75" x14ac:dyDescent="0.2">
      <c r="A18" s="194">
        <v>2022</v>
      </c>
      <c r="B18" s="81" t="s">
        <v>30</v>
      </c>
      <c r="C18" s="194" t="s">
        <v>60</v>
      </c>
      <c r="D18" s="195">
        <v>46359.349999999991</v>
      </c>
      <c r="E18" s="196">
        <v>23632.264424759942</v>
      </c>
      <c r="F18" s="196">
        <v>15761</v>
      </c>
      <c r="G18" s="196">
        <v>10151.59</v>
      </c>
      <c r="H18" s="197">
        <v>95904.204424759926</v>
      </c>
    </row>
    <row r="19" spans="1:8" ht="12.75" x14ac:dyDescent="0.2">
      <c r="A19" s="194">
        <v>2022</v>
      </c>
      <c r="B19" s="81" t="s">
        <v>31</v>
      </c>
      <c r="C19" s="194" t="s">
        <v>60</v>
      </c>
      <c r="D19" s="195">
        <v>43056.044993896488</v>
      </c>
      <c r="E19" s="196">
        <v>25456.340176833357</v>
      </c>
      <c r="F19" s="196">
        <v>15715.199997901917</v>
      </c>
      <c r="G19" s="196">
        <v>11873.63999961853</v>
      </c>
      <c r="H19" s="197">
        <v>96101.225168250297</v>
      </c>
    </row>
    <row r="20" spans="1:8" ht="12.75" x14ac:dyDescent="0.2">
      <c r="A20" s="194">
        <v>2022</v>
      </c>
      <c r="B20" s="81" t="s">
        <v>32</v>
      </c>
      <c r="C20" s="194" t="s">
        <v>60</v>
      </c>
      <c r="D20" s="195">
        <v>45628.550008201593</v>
      </c>
      <c r="E20" s="196">
        <v>27134.732421984594</v>
      </c>
      <c r="F20" s="196">
        <v>14312.750003814697</v>
      </c>
      <c r="G20" s="196">
        <v>10634.09</v>
      </c>
      <c r="H20" s="197">
        <v>97710.122434000878</v>
      </c>
    </row>
    <row r="21" spans="1:8" ht="12.75" x14ac:dyDescent="0.2">
      <c r="A21" s="194">
        <v>2022</v>
      </c>
      <c r="B21" s="81" t="s">
        <v>33</v>
      </c>
      <c r="C21" s="194" t="s">
        <v>60</v>
      </c>
      <c r="D21" s="195">
        <v>44346.010012779239</v>
      </c>
      <c r="E21" s="196">
        <v>26773.663236328539</v>
      </c>
      <c r="F21" s="196">
        <v>15885.849997329711</v>
      </c>
      <c r="G21" s="196">
        <v>12290.9</v>
      </c>
      <c r="H21" s="197">
        <v>99296.423246437495</v>
      </c>
    </row>
    <row r="22" spans="1:8" ht="12.75" x14ac:dyDescent="0.2">
      <c r="A22" s="194">
        <v>2023</v>
      </c>
      <c r="B22" s="81" t="s">
        <v>21</v>
      </c>
      <c r="C22" s="194" t="s">
        <v>60</v>
      </c>
      <c r="D22" s="195">
        <v>37694.109999046326</v>
      </c>
      <c r="E22" s="196">
        <v>23259.25</v>
      </c>
      <c r="F22" s="196">
        <v>12503.549999046325</v>
      </c>
      <c r="G22" s="196">
        <v>8480.4599999999991</v>
      </c>
      <c r="H22" s="197">
        <v>81937.369998092647</v>
      </c>
    </row>
    <row r="23" spans="1:8" ht="12.75" x14ac:dyDescent="0.2">
      <c r="A23" s="194">
        <v>2023</v>
      </c>
      <c r="B23" s="81" t="s">
        <v>23</v>
      </c>
      <c r="C23" s="194" t="s">
        <v>60</v>
      </c>
      <c r="D23" s="195">
        <v>46085.75001792908</v>
      </c>
      <c r="E23" s="196">
        <v>29163.9</v>
      </c>
      <c r="F23" s="196">
        <v>14296.2</v>
      </c>
      <c r="G23" s="196">
        <v>10132.5</v>
      </c>
      <c r="H23" s="197">
        <v>99678.350017929086</v>
      </c>
    </row>
    <row r="24" spans="1:8" ht="12.75" x14ac:dyDescent="0.2">
      <c r="A24" s="194">
        <v>2023</v>
      </c>
      <c r="B24" s="81" t="s">
        <v>24</v>
      </c>
      <c r="C24" s="194" t="s">
        <v>60</v>
      </c>
      <c r="D24" s="195">
        <v>51719.850031280526</v>
      </c>
      <c r="E24" s="196">
        <v>28263.01</v>
      </c>
      <c r="F24" s="196">
        <v>14747.099997901916</v>
      </c>
      <c r="G24" s="196">
        <v>12184.2</v>
      </c>
      <c r="H24" s="197">
        <v>106914.16002918243</v>
      </c>
    </row>
    <row r="25" spans="1:8" ht="12.75" x14ac:dyDescent="0.2">
      <c r="A25" s="194">
        <v>2023</v>
      </c>
      <c r="B25" s="81" t="s">
        <v>25</v>
      </c>
      <c r="C25" s="194" t="s">
        <v>60</v>
      </c>
      <c r="D25" s="195">
        <v>44387.29996023178</v>
      </c>
      <c r="E25" s="196">
        <v>30112.10000038147</v>
      </c>
      <c r="F25" s="196">
        <v>12537.799999809266</v>
      </c>
      <c r="G25" s="196">
        <v>11227.4</v>
      </c>
      <c r="H25" s="197">
        <v>98264.599960422522</v>
      </c>
    </row>
    <row r="26" spans="1:8" ht="12.75" x14ac:dyDescent="0.2">
      <c r="A26" s="194">
        <v>2023</v>
      </c>
      <c r="B26" s="81" t="s">
        <v>26</v>
      </c>
      <c r="C26" s="194" t="s">
        <v>60</v>
      </c>
      <c r="D26" s="195">
        <v>56724.910040130613</v>
      </c>
      <c r="E26" s="196">
        <v>25362.799999237061</v>
      </c>
      <c r="F26" s="196">
        <v>12330.44998703003</v>
      </c>
      <c r="G26" s="196">
        <v>12730.25</v>
      </c>
      <c r="H26" s="197">
        <v>107148.4100263977</v>
      </c>
    </row>
    <row r="27" spans="1:8" ht="12.75" x14ac:dyDescent="0.2">
      <c r="A27" s="194">
        <v>2023</v>
      </c>
      <c r="B27" s="81" t="s">
        <v>27</v>
      </c>
      <c r="C27" s="194" t="s">
        <v>60</v>
      </c>
      <c r="D27" s="195">
        <v>51951.379986572269</v>
      </c>
      <c r="E27" s="196">
        <v>26485.150001525879</v>
      </c>
      <c r="F27" s="196">
        <v>11823.969973754884</v>
      </c>
      <c r="G27" s="196">
        <v>12081.55</v>
      </c>
      <c r="H27" s="197">
        <v>102342.04996185303</v>
      </c>
    </row>
    <row r="28" spans="1:8" ht="12.75" x14ac:dyDescent="0.2">
      <c r="A28" s="194">
        <v>2023</v>
      </c>
      <c r="B28" s="81" t="s">
        <v>28</v>
      </c>
      <c r="C28" s="194" t="s">
        <v>60</v>
      </c>
      <c r="D28" s="195">
        <v>45188.999986133567</v>
      </c>
      <c r="E28" s="196">
        <v>27598.800003051758</v>
      </c>
      <c r="F28" s="196">
        <v>12270.180009727479</v>
      </c>
      <c r="G28" s="196">
        <v>12836.95</v>
      </c>
      <c r="H28" s="197">
        <v>97894.929998912805</v>
      </c>
    </row>
    <row r="29" spans="1:8" ht="12.75" x14ac:dyDescent="0.2">
      <c r="A29" s="194">
        <v>2023</v>
      </c>
      <c r="B29" s="81" t="s">
        <v>29</v>
      </c>
      <c r="C29" s="194" t="s">
        <v>60</v>
      </c>
      <c r="D29" s="195">
        <v>43556.500003623958</v>
      </c>
      <c r="E29" s="196">
        <v>28455.999999618529</v>
      </c>
      <c r="F29" s="196">
        <v>13208.900039482123</v>
      </c>
      <c r="G29" s="196">
        <v>13692.05</v>
      </c>
      <c r="H29" s="197">
        <v>98913.450042724609</v>
      </c>
    </row>
    <row r="30" spans="1:8" ht="12.75" x14ac:dyDescent="0.2">
      <c r="A30" s="194">
        <v>2023</v>
      </c>
      <c r="B30" s="81" t="s">
        <v>30</v>
      </c>
      <c r="C30" s="194" t="s">
        <v>60</v>
      </c>
      <c r="D30" s="195">
        <v>47296.680000000008</v>
      </c>
      <c r="E30" s="196">
        <v>22618.05</v>
      </c>
      <c r="F30" s="196">
        <v>13046.5</v>
      </c>
      <c r="G30" s="196">
        <v>14757.4</v>
      </c>
      <c r="H30" s="197">
        <v>97718.63</v>
      </c>
    </row>
    <row r="31" spans="1:8" ht="12.75" x14ac:dyDescent="0.2">
      <c r="A31" s="194">
        <v>2023</v>
      </c>
      <c r="B31" s="81" t="s">
        <v>31</v>
      </c>
      <c r="C31" s="194" t="s">
        <v>60</v>
      </c>
      <c r="D31" s="195">
        <v>45910.299999999996</v>
      </c>
      <c r="E31" s="196">
        <v>18926.3</v>
      </c>
      <c r="F31" s="196">
        <v>13763.15</v>
      </c>
      <c r="G31" s="196">
        <v>13807.45</v>
      </c>
      <c r="H31" s="197">
        <v>92407.199999999983</v>
      </c>
    </row>
    <row r="32" spans="1:8" ht="12.75" x14ac:dyDescent="0.2">
      <c r="A32" s="194">
        <v>2023</v>
      </c>
      <c r="B32" s="81" t="s">
        <v>32</v>
      </c>
      <c r="C32" s="194" t="s">
        <v>60</v>
      </c>
      <c r="D32" s="195">
        <v>47896.929999999993</v>
      </c>
      <c r="E32" s="196">
        <v>15668.01</v>
      </c>
      <c r="F32" s="196">
        <v>14253.17</v>
      </c>
      <c r="G32" s="196">
        <v>13942.25</v>
      </c>
      <c r="H32" s="197">
        <v>91760.36</v>
      </c>
    </row>
    <row r="33" spans="1:8" ht="12.75" x14ac:dyDescent="0.2">
      <c r="A33" s="194">
        <v>2023</v>
      </c>
      <c r="B33" s="81" t="s">
        <v>33</v>
      </c>
      <c r="C33" s="194" t="s">
        <v>60</v>
      </c>
      <c r="D33" s="195">
        <v>42014.829999999994</v>
      </c>
      <c r="E33" s="196">
        <v>14169.1</v>
      </c>
      <c r="F33" s="196">
        <v>13458.45</v>
      </c>
      <c r="G33" s="196">
        <v>13409.5</v>
      </c>
      <c r="H33" s="197">
        <v>83051.87999999999</v>
      </c>
    </row>
    <row r="34" spans="1:8" ht="12.75" x14ac:dyDescent="0.2">
      <c r="A34" s="194">
        <v>2024</v>
      </c>
      <c r="B34" s="81" t="s">
        <v>21</v>
      </c>
      <c r="C34" s="194" t="s">
        <v>60</v>
      </c>
      <c r="D34" s="195">
        <v>35352.42</v>
      </c>
      <c r="E34" s="196">
        <v>11147.9</v>
      </c>
      <c r="F34" s="196">
        <v>9484.4500000000007</v>
      </c>
      <c r="G34" s="196">
        <v>12099.95</v>
      </c>
      <c r="H34" s="197">
        <v>68084.72</v>
      </c>
    </row>
    <row r="35" spans="1:8" ht="12.75" x14ac:dyDescent="0.2">
      <c r="A35" s="194">
        <v>2024</v>
      </c>
      <c r="B35" s="81" t="s">
        <v>23</v>
      </c>
      <c r="C35" s="194" t="s">
        <v>60</v>
      </c>
      <c r="D35" s="195">
        <v>50024.817510000008</v>
      </c>
      <c r="E35" s="196">
        <v>17737.100425000001</v>
      </c>
      <c r="F35" s="196">
        <v>9528.6952500000007</v>
      </c>
      <c r="G35" s="196">
        <v>16625.618544999998</v>
      </c>
      <c r="H35" s="197">
        <v>93916.23173</v>
      </c>
    </row>
    <row r="36" spans="1:8" ht="12.75" x14ac:dyDescent="0.2">
      <c r="A36" s="194">
        <v>2024</v>
      </c>
      <c r="B36" s="81" t="s">
        <v>24</v>
      </c>
      <c r="C36" s="194" t="s">
        <v>60</v>
      </c>
      <c r="D36" s="195">
        <v>46031.435250000002</v>
      </c>
      <c r="E36" s="196">
        <v>18258.05</v>
      </c>
      <c r="F36" s="196">
        <v>11278.25</v>
      </c>
      <c r="G36" s="196">
        <v>13549.83</v>
      </c>
      <c r="H36" s="197">
        <v>89117.56525</v>
      </c>
    </row>
    <row r="37" spans="1:8" ht="12.75" x14ac:dyDescent="0.2">
      <c r="A37" s="194">
        <v>2024</v>
      </c>
      <c r="B37" s="81" t="s">
        <v>25</v>
      </c>
      <c r="C37" s="194" t="s">
        <v>60</v>
      </c>
      <c r="D37" s="195">
        <v>51096.24</v>
      </c>
      <c r="E37" s="196">
        <v>22742.15</v>
      </c>
      <c r="F37" s="196">
        <v>20171.150000000001</v>
      </c>
      <c r="G37" s="196">
        <v>6792.15</v>
      </c>
      <c r="H37" s="197">
        <v>100801.69</v>
      </c>
    </row>
    <row r="38" spans="1:8" ht="12.75" x14ac:dyDescent="0.2">
      <c r="A38" s="194">
        <v>2024</v>
      </c>
      <c r="B38" s="81" t="s">
        <v>26</v>
      </c>
      <c r="C38" s="194" t="s">
        <v>60</v>
      </c>
      <c r="D38" s="195">
        <v>59071.61</v>
      </c>
      <c r="E38" s="196">
        <v>21193.42</v>
      </c>
      <c r="F38" s="196">
        <v>14760.400000000001</v>
      </c>
      <c r="G38" s="196">
        <v>2671.1</v>
      </c>
      <c r="H38" s="197">
        <v>97696.53</v>
      </c>
    </row>
    <row r="39" spans="1:8" ht="12.75" x14ac:dyDescent="0.2">
      <c r="A39" s="194">
        <v>2024</v>
      </c>
      <c r="B39" s="81" t="s">
        <v>27</v>
      </c>
      <c r="C39" s="194" t="s">
        <v>60</v>
      </c>
      <c r="D39" s="195">
        <v>52436.299999999996</v>
      </c>
      <c r="E39" s="196">
        <v>20283.2</v>
      </c>
      <c r="F39" s="196">
        <v>11919.39</v>
      </c>
      <c r="G39" s="196">
        <v>2281.75</v>
      </c>
      <c r="H39" s="197">
        <v>86920.639999999999</v>
      </c>
    </row>
    <row r="40" spans="1:8" ht="12.75" x14ac:dyDescent="0.2">
      <c r="A40" s="194">
        <v>2024</v>
      </c>
      <c r="B40" s="81" t="s">
        <v>28</v>
      </c>
      <c r="C40" s="194" t="s">
        <v>60</v>
      </c>
      <c r="D40" s="195">
        <v>54149.65</v>
      </c>
      <c r="E40" s="196">
        <v>22574.45</v>
      </c>
      <c r="F40" s="196">
        <v>13561.75</v>
      </c>
      <c r="G40" s="196">
        <v>2256.0500000000002</v>
      </c>
      <c r="H40" s="197">
        <v>92541.900000000009</v>
      </c>
    </row>
    <row r="41" spans="1:8" ht="12.75" x14ac:dyDescent="0.2">
      <c r="A41" s="194">
        <v>2024</v>
      </c>
      <c r="B41" s="81" t="s">
        <v>29</v>
      </c>
      <c r="C41" s="194" t="s">
        <v>60</v>
      </c>
      <c r="D41" s="195">
        <v>52167.37</v>
      </c>
      <c r="E41" s="196">
        <v>22110.449999999997</v>
      </c>
      <c r="F41" s="196">
        <v>17587.43</v>
      </c>
      <c r="G41" s="196">
        <v>1811</v>
      </c>
      <c r="H41" s="197">
        <v>93676.25</v>
      </c>
    </row>
    <row r="42" spans="1:8" ht="12.75" x14ac:dyDescent="0.2">
      <c r="A42" s="194">
        <v>2024</v>
      </c>
      <c r="B42" s="81" t="s">
        <v>30</v>
      </c>
      <c r="C42" s="194" t="s">
        <v>60</v>
      </c>
      <c r="D42" s="195">
        <v>48176.350000000006</v>
      </c>
      <c r="E42" s="196">
        <v>17966.25</v>
      </c>
      <c r="F42" s="196">
        <v>17454.849999999999</v>
      </c>
      <c r="G42" s="196">
        <v>1931.5</v>
      </c>
      <c r="H42" s="197">
        <v>85528.950000000012</v>
      </c>
    </row>
    <row r="43" spans="1:8" ht="12.75" x14ac:dyDescent="0.2">
      <c r="A43" s="194">
        <v>2024</v>
      </c>
      <c r="B43" s="81" t="s">
        <v>31</v>
      </c>
      <c r="C43" s="194" t="s">
        <v>60</v>
      </c>
      <c r="D43" s="195">
        <v>50826.600000000006</v>
      </c>
      <c r="E43" s="196">
        <v>9243.85</v>
      </c>
      <c r="F43" s="196">
        <v>17227.54</v>
      </c>
      <c r="G43" s="196">
        <v>2602</v>
      </c>
      <c r="H43" s="197">
        <v>79899.990000000005</v>
      </c>
    </row>
    <row r="44" spans="1:8" ht="12.75" x14ac:dyDescent="0.2">
      <c r="A44" s="194">
        <v>2024</v>
      </c>
      <c r="B44" s="81" t="s">
        <v>32</v>
      </c>
      <c r="C44" s="194" t="s">
        <v>60</v>
      </c>
      <c r="D44" s="195">
        <v>47525.7</v>
      </c>
      <c r="E44" s="196">
        <v>9042.2000000000007</v>
      </c>
      <c r="F44" s="196">
        <v>18242.5</v>
      </c>
      <c r="G44" s="196">
        <v>1964.85</v>
      </c>
      <c r="H44" s="197">
        <v>76775.25</v>
      </c>
    </row>
    <row r="45" spans="1:8" ht="12.75" x14ac:dyDescent="0.2">
      <c r="A45" s="194">
        <v>2024</v>
      </c>
      <c r="B45" s="81" t="s">
        <v>33</v>
      </c>
      <c r="C45" s="194" t="s">
        <v>60</v>
      </c>
      <c r="D45" s="195">
        <v>46775.75</v>
      </c>
      <c r="E45" s="196">
        <v>7306.55</v>
      </c>
      <c r="F45" s="196">
        <v>16127.8</v>
      </c>
      <c r="G45" s="196">
        <v>2231.35</v>
      </c>
      <c r="H45" s="197">
        <v>72441.450000000012</v>
      </c>
    </row>
    <row r="46" spans="1:8" ht="12.75" x14ac:dyDescent="0.2">
      <c r="A46" s="52">
        <v>2025</v>
      </c>
      <c r="B46" s="66" t="s">
        <v>21</v>
      </c>
      <c r="C46" s="52" t="s">
        <v>60</v>
      </c>
      <c r="D46" s="195">
        <v>34985.75</v>
      </c>
      <c r="E46" s="196">
        <v>5845.15</v>
      </c>
      <c r="F46" s="196">
        <v>10770.45</v>
      </c>
      <c r="G46" s="196">
        <v>1486.75</v>
      </c>
      <c r="H46" s="197">
        <v>53088.100000000006</v>
      </c>
    </row>
    <row r="47" spans="1:8" ht="12.75" x14ac:dyDescent="0.2">
      <c r="A47" s="194">
        <v>2025</v>
      </c>
      <c r="B47" s="81" t="s">
        <v>23</v>
      </c>
      <c r="C47" s="194" t="s">
        <v>60</v>
      </c>
      <c r="D47" s="195">
        <v>47846.79</v>
      </c>
      <c r="E47" s="196">
        <v>5737</v>
      </c>
      <c r="F47" s="196">
        <v>12666.3</v>
      </c>
      <c r="G47" s="196">
        <v>2237.5</v>
      </c>
      <c r="H47" s="197">
        <v>68487.59</v>
      </c>
    </row>
    <row r="48" spans="1:8" ht="12.75" x14ac:dyDescent="0.2">
      <c r="A48" s="194">
        <v>2025</v>
      </c>
      <c r="B48" s="81" t="s">
        <v>24</v>
      </c>
      <c r="C48" s="194" t="s">
        <v>60</v>
      </c>
      <c r="D48" s="195">
        <v>53801.46</v>
      </c>
      <c r="E48" s="196">
        <v>10584.6</v>
      </c>
      <c r="F48" s="196">
        <v>12668.13</v>
      </c>
      <c r="G48" s="196">
        <v>2067.25</v>
      </c>
      <c r="H48" s="197">
        <v>79121.440000000002</v>
      </c>
    </row>
    <row r="49" spans="1:8" ht="12.75" x14ac:dyDescent="0.2">
      <c r="A49" s="194">
        <v>2025</v>
      </c>
      <c r="B49" s="81" t="s">
        <v>25</v>
      </c>
      <c r="C49" s="194" t="s">
        <v>60</v>
      </c>
      <c r="D49" s="195">
        <v>46164.75</v>
      </c>
      <c r="E49" s="196">
        <v>8349.25</v>
      </c>
      <c r="F49" s="196">
        <v>12217.8</v>
      </c>
      <c r="G49" s="196">
        <v>2870.3</v>
      </c>
      <c r="H49" s="197">
        <v>69602.100000000006</v>
      </c>
    </row>
    <row r="50" spans="1:8" ht="12.75" x14ac:dyDescent="0.2">
      <c r="A50" s="194">
        <v>2025</v>
      </c>
      <c r="B50" s="81" t="s">
        <v>26</v>
      </c>
      <c r="C50" s="194" t="s">
        <v>60</v>
      </c>
      <c r="D50" s="195">
        <v>50721.04</v>
      </c>
      <c r="E50" s="196">
        <v>12068.3</v>
      </c>
      <c r="F50" s="196">
        <v>12635.4</v>
      </c>
      <c r="G50" s="196">
        <v>2771.6</v>
      </c>
      <c r="H50" s="197">
        <v>78196.34</v>
      </c>
    </row>
    <row r="51" spans="1:8" ht="12.75" x14ac:dyDescent="0.2">
      <c r="A51" s="194">
        <v>2025</v>
      </c>
      <c r="B51" s="81" t="s">
        <v>27</v>
      </c>
      <c r="C51" s="194" t="s">
        <v>60</v>
      </c>
      <c r="D51" s="195">
        <v>40450.35</v>
      </c>
      <c r="E51" s="196">
        <v>6824.9</v>
      </c>
      <c r="F51" s="196">
        <v>12375.45</v>
      </c>
      <c r="G51" s="196">
        <v>2375</v>
      </c>
      <c r="H51" s="197">
        <v>62025.7</v>
      </c>
    </row>
    <row r="52" spans="1:8" ht="12.75" x14ac:dyDescent="0.2">
      <c r="A52" s="194">
        <v>2025</v>
      </c>
      <c r="B52" s="81" t="s">
        <v>28</v>
      </c>
      <c r="C52" s="194" t="s">
        <v>60</v>
      </c>
      <c r="D52" s="195">
        <v>50331.239999999991</v>
      </c>
      <c r="E52" s="196">
        <v>7662.6</v>
      </c>
      <c r="F52" s="196">
        <v>18090.650000000001</v>
      </c>
      <c r="G52" s="196">
        <v>3134.25</v>
      </c>
      <c r="H52" s="197">
        <v>79218.739999999991</v>
      </c>
    </row>
    <row r="53" spans="1:8" ht="12.75" x14ac:dyDescent="0.2">
      <c r="A53" s="194">
        <v>2025</v>
      </c>
      <c r="B53" s="81" t="s">
        <v>29</v>
      </c>
      <c r="C53" s="194" t="s">
        <v>60</v>
      </c>
      <c r="D53" s="195">
        <v>44424.929999999993</v>
      </c>
      <c r="E53" s="196">
        <v>7486.6</v>
      </c>
      <c r="F53" s="196">
        <v>14963</v>
      </c>
      <c r="G53" s="196">
        <v>2159.25</v>
      </c>
      <c r="H53" s="197">
        <v>69033.78</v>
      </c>
    </row>
    <row r="54" spans="1:8" ht="12.75" x14ac:dyDescent="0.2">
      <c r="A54" s="194">
        <v>2025</v>
      </c>
      <c r="B54" s="81" t="s">
        <v>30</v>
      </c>
      <c r="C54" s="194" t="s">
        <v>60</v>
      </c>
      <c r="D54" s="195">
        <v>49459.5</v>
      </c>
      <c r="E54" s="196">
        <v>10699.720000000001</v>
      </c>
      <c r="F54" s="196">
        <v>18589.57</v>
      </c>
      <c r="G54" s="196">
        <v>2508.3000000000002</v>
      </c>
      <c r="H54" s="197">
        <v>81257.090000000011</v>
      </c>
    </row>
    <row r="55" spans="1:8" ht="12.75" x14ac:dyDescent="0.2">
      <c r="A55" s="194">
        <v>2025</v>
      </c>
      <c r="B55" s="81" t="s">
        <v>31</v>
      </c>
      <c r="C55" s="194" t="s">
        <v>60</v>
      </c>
      <c r="D55" s="195">
        <v>46855.01</v>
      </c>
      <c r="E55" s="196">
        <v>12234.95</v>
      </c>
      <c r="F55" s="196">
        <v>21546.3</v>
      </c>
      <c r="G55" s="196">
        <v>3314.85</v>
      </c>
      <c r="H55" s="197">
        <v>83951.110000000015</v>
      </c>
    </row>
    <row r="56" spans="1:8" ht="12.75" x14ac:dyDescent="0.2">
      <c r="A56" s="194">
        <v>2025</v>
      </c>
      <c r="B56" s="81" t="s">
        <v>32</v>
      </c>
      <c r="C56" s="194" t="s">
        <v>60</v>
      </c>
      <c r="D56" s="195">
        <v>42783.41</v>
      </c>
      <c r="E56" s="196">
        <v>11668</v>
      </c>
      <c r="F56" s="196">
        <v>21112.05</v>
      </c>
      <c r="G56" s="196">
        <v>3116.65</v>
      </c>
      <c r="H56" s="197">
        <v>78680.11</v>
      </c>
    </row>
    <row r="57" spans="1:8" ht="12.75" x14ac:dyDescent="0.2">
      <c r="A57" s="194">
        <v>2025</v>
      </c>
      <c r="B57" s="81" t="s">
        <v>33</v>
      </c>
      <c r="C57" s="194" t="s">
        <v>60</v>
      </c>
      <c r="D57" s="195">
        <v>39169.909999999996</v>
      </c>
      <c r="E57" s="196">
        <v>12832.4</v>
      </c>
      <c r="F57" s="196">
        <v>20239.95</v>
      </c>
      <c r="G57" s="196">
        <v>2410.25</v>
      </c>
      <c r="H57" s="197">
        <v>74652.509999999995</v>
      </c>
    </row>
    <row r="58" spans="1:8" ht="12.75" x14ac:dyDescent="0.2">
      <c r="A58" s="194">
        <v>2026</v>
      </c>
      <c r="B58" s="81" t="s">
        <v>21</v>
      </c>
      <c r="C58" s="194" t="s">
        <v>60</v>
      </c>
      <c r="D58" s="195">
        <v>31836.32</v>
      </c>
      <c r="E58" s="196">
        <v>7281.91</v>
      </c>
      <c r="F58" s="196">
        <v>16925</v>
      </c>
      <c r="G58" s="196">
        <v>2583</v>
      </c>
      <c r="H58" s="197">
        <v>58626.229999999996</v>
      </c>
    </row>
    <row r="59" spans="1:8" ht="12.75" x14ac:dyDescent="0.2">
      <c r="A59" s="194">
        <v>2026</v>
      </c>
      <c r="B59" s="81" t="s">
        <v>23</v>
      </c>
      <c r="C59" s="194" t="s">
        <v>60</v>
      </c>
      <c r="D59" s="195">
        <v>45452.81</v>
      </c>
      <c r="E59" s="196">
        <v>9028.6</v>
      </c>
      <c r="F59" s="196">
        <v>22369.75</v>
      </c>
      <c r="G59" s="196">
        <v>3829</v>
      </c>
      <c r="H59" s="197">
        <v>80680.160000000003</v>
      </c>
    </row>
    <row r="60" spans="1:8" ht="12.75" x14ac:dyDescent="0.2">
      <c r="A60" s="194">
        <v>2026</v>
      </c>
      <c r="B60" s="81" t="s">
        <v>24</v>
      </c>
      <c r="C60" s="194" t="s">
        <v>60</v>
      </c>
      <c r="D60" s="195">
        <v>50875.15</v>
      </c>
      <c r="E60" s="196">
        <v>9097.7200000000012</v>
      </c>
      <c r="F60" s="196">
        <v>22993.1</v>
      </c>
      <c r="G60" s="196">
        <v>3430</v>
      </c>
      <c r="H60" s="197">
        <v>86395.97</v>
      </c>
    </row>
    <row r="61" spans="1:8" ht="12.75" x14ac:dyDescent="0.2">
      <c r="A61" s="194">
        <v>2026</v>
      </c>
      <c r="B61" s="81" t="s">
        <v>25</v>
      </c>
      <c r="C61" s="194" t="s">
        <v>60</v>
      </c>
      <c r="D61" s="195">
        <v>47869.85</v>
      </c>
      <c r="E61" s="196">
        <v>10791</v>
      </c>
      <c r="F61" s="196">
        <v>19520.150000000001</v>
      </c>
      <c r="G61" s="196">
        <v>3667.3</v>
      </c>
      <c r="H61" s="197">
        <v>81848.3</v>
      </c>
    </row>
    <row r="62" spans="1:8" ht="12.75" x14ac:dyDescent="0.2">
      <c r="A62" s="194">
        <v>2026</v>
      </c>
      <c r="B62" s="81" t="s">
        <v>26</v>
      </c>
      <c r="C62" s="194" t="s">
        <v>60</v>
      </c>
      <c r="D62" s="195">
        <v>49398.82</v>
      </c>
      <c r="E62" s="196">
        <v>14360.5</v>
      </c>
      <c r="F62" s="196">
        <v>23214.7</v>
      </c>
      <c r="G62" s="196">
        <v>3106</v>
      </c>
      <c r="H62" s="197">
        <v>90080.02</v>
      </c>
    </row>
    <row r="63" spans="1:8" ht="12.75" x14ac:dyDescent="0.2">
      <c r="A63" s="194">
        <v>2026</v>
      </c>
      <c r="B63" s="81" t="s">
        <v>27</v>
      </c>
      <c r="C63" s="194" t="s">
        <v>60</v>
      </c>
      <c r="D63" s="195">
        <v>44686.37</v>
      </c>
      <c r="E63" s="196">
        <v>15418.4</v>
      </c>
      <c r="F63" s="196">
        <v>21075.05</v>
      </c>
      <c r="G63" s="196">
        <v>2820.75</v>
      </c>
      <c r="H63" s="197">
        <v>84000.57</v>
      </c>
    </row>
    <row r="64" spans="1:8" ht="12.75" x14ac:dyDescent="0.2">
      <c r="A64" s="194">
        <v>2026</v>
      </c>
      <c r="B64" s="81" t="s">
        <v>28</v>
      </c>
      <c r="C64" s="194" t="s">
        <v>60</v>
      </c>
      <c r="D64" s="195">
        <v>48688.21</v>
      </c>
      <c r="E64" s="196">
        <v>18675.95</v>
      </c>
      <c r="F64" s="196">
        <v>22647.63</v>
      </c>
      <c r="G64" s="196">
        <v>3059.25</v>
      </c>
      <c r="H64" s="197">
        <v>93071.040000000008</v>
      </c>
    </row>
    <row r="65" spans="1:8" ht="12.75" x14ac:dyDescent="0.2">
      <c r="A65" s="194">
        <v>2026</v>
      </c>
      <c r="B65" s="81" t="s">
        <v>29</v>
      </c>
      <c r="C65" s="194" t="s">
        <v>60</v>
      </c>
      <c r="D65" s="195">
        <v>45606.67</v>
      </c>
      <c r="E65" s="196">
        <v>18215.62</v>
      </c>
      <c r="F65" s="196">
        <v>23092.11</v>
      </c>
      <c r="G65" s="196">
        <v>1998.38</v>
      </c>
      <c r="H65" s="197">
        <v>88912.78</v>
      </c>
    </row>
    <row r="66" spans="1:8" ht="12.75" x14ac:dyDescent="0.2">
      <c r="A66" s="194">
        <v>2026</v>
      </c>
      <c r="B66" s="81" t="s">
        <v>30</v>
      </c>
      <c r="C66" s="194" t="s">
        <v>60</v>
      </c>
      <c r="D66" s="195">
        <v>51265.63</v>
      </c>
      <c r="E66" s="196">
        <v>21313.39</v>
      </c>
      <c r="F66" s="196">
        <v>23391.75</v>
      </c>
      <c r="G66" s="196">
        <v>2312.5</v>
      </c>
      <c r="H66" s="197">
        <v>98283.26999999999</v>
      </c>
    </row>
    <row r="67" spans="1:8" ht="12.75" x14ac:dyDescent="0.2">
      <c r="A67" s="194">
        <v>2022</v>
      </c>
      <c r="B67" s="81" t="s">
        <v>21</v>
      </c>
      <c r="C67" s="194" t="s">
        <v>61</v>
      </c>
      <c r="D67" s="198">
        <v>33499.897024071775</v>
      </c>
      <c r="E67" s="196">
        <v>13467.295916973453</v>
      </c>
      <c r="F67" s="196">
        <v>20678.931642480227</v>
      </c>
      <c r="G67" s="196">
        <v>393.32541647454718</v>
      </c>
      <c r="H67" s="199">
        <v>68039.45</v>
      </c>
    </row>
    <row r="68" spans="1:8" ht="12.75" x14ac:dyDescent="0.2">
      <c r="A68" s="194">
        <v>2022</v>
      </c>
      <c r="B68" s="81" t="s">
        <v>23</v>
      </c>
      <c r="C68" s="194" t="s">
        <v>61</v>
      </c>
      <c r="D68" s="198">
        <v>38997.140891576884</v>
      </c>
      <c r="E68" s="196">
        <v>13934.373521080197</v>
      </c>
      <c r="F68" s="196">
        <v>20391.218003396156</v>
      </c>
      <c r="G68" s="196">
        <v>459.39758394676585</v>
      </c>
      <c r="H68" s="199">
        <v>73782.13</v>
      </c>
    </row>
    <row r="69" spans="1:8" ht="12.75" x14ac:dyDescent="0.2">
      <c r="A69" s="194">
        <v>2022</v>
      </c>
      <c r="B69" s="81" t="s">
        <v>24</v>
      </c>
      <c r="C69" s="194" t="s">
        <v>61</v>
      </c>
      <c r="D69" s="198">
        <v>39863.294701005325</v>
      </c>
      <c r="E69" s="196">
        <v>17222.648231097817</v>
      </c>
      <c r="F69" s="196">
        <v>15808.352998307368</v>
      </c>
      <c r="G69" s="196">
        <v>292.90406958948762</v>
      </c>
      <c r="H69" s="199">
        <v>73187.199999999997</v>
      </c>
    </row>
    <row r="70" spans="1:8" ht="12.75" x14ac:dyDescent="0.2">
      <c r="A70" s="194">
        <v>2022</v>
      </c>
      <c r="B70" s="81" t="s">
        <v>25</v>
      </c>
      <c r="C70" s="194" t="s">
        <v>61</v>
      </c>
      <c r="D70" s="198">
        <v>39133.454638522846</v>
      </c>
      <c r="E70" s="196">
        <v>18577.238650480187</v>
      </c>
      <c r="F70" s="196">
        <v>14977.480501782273</v>
      </c>
      <c r="G70" s="196">
        <v>268.67620921468927</v>
      </c>
      <c r="H70" s="199">
        <v>72956.850000000006</v>
      </c>
    </row>
    <row r="71" spans="1:8" ht="12.75" x14ac:dyDescent="0.2">
      <c r="A71" s="194">
        <v>2022</v>
      </c>
      <c r="B71" s="81" t="s">
        <v>26</v>
      </c>
      <c r="C71" s="194" t="s">
        <v>61</v>
      </c>
      <c r="D71" s="198">
        <v>41360.992532943485</v>
      </c>
      <c r="E71" s="196">
        <v>17908.716123117774</v>
      </c>
      <c r="F71" s="196">
        <v>14115.408574655197</v>
      </c>
      <c r="G71" s="196">
        <v>263.02276928354189</v>
      </c>
      <c r="H71" s="199">
        <v>73648.14</v>
      </c>
    </row>
    <row r="72" spans="1:8" ht="12.75" x14ac:dyDescent="0.2">
      <c r="A72" s="194">
        <v>2022</v>
      </c>
      <c r="B72" s="81" t="s">
        <v>27</v>
      </c>
      <c r="C72" s="194" t="s">
        <v>61</v>
      </c>
      <c r="D72" s="198">
        <v>40556.456803380468</v>
      </c>
      <c r="E72" s="196">
        <v>20395.702095729612</v>
      </c>
      <c r="F72" s="196">
        <v>13007.679134929222</v>
      </c>
      <c r="G72" s="196">
        <v>492.22196596070557</v>
      </c>
      <c r="H72" s="199">
        <v>74452.060000000012</v>
      </c>
    </row>
    <row r="73" spans="1:8" ht="12.75" x14ac:dyDescent="0.2">
      <c r="A73" s="194">
        <v>2022</v>
      </c>
      <c r="B73" s="81" t="s">
        <v>28</v>
      </c>
      <c r="C73" s="194" t="s">
        <v>61</v>
      </c>
      <c r="D73" s="198">
        <v>44639.088298153561</v>
      </c>
      <c r="E73" s="196">
        <v>22087.968762552424</v>
      </c>
      <c r="F73" s="196">
        <v>11564.856790076446</v>
      </c>
      <c r="G73" s="196">
        <v>719.75614921756483</v>
      </c>
      <c r="H73" s="199">
        <v>79011.67</v>
      </c>
    </row>
    <row r="74" spans="1:8" ht="12.75" x14ac:dyDescent="0.2">
      <c r="A74" s="194">
        <v>2022</v>
      </c>
      <c r="B74" s="81" t="s">
        <v>29</v>
      </c>
      <c r="C74" s="194" t="s">
        <v>61</v>
      </c>
      <c r="D74" s="198">
        <v>46907.527084551606</v>
      </c>
      <c r="E74" s="196">
        <v>22774.955971706157</v>
      </c>
      <c r="F74" s="196">
        <v>9158.506900666649</v>
      </c>
      <c r="G74" s="196">
        <v>483.61004307558488</v>
      </c>
      <c r="H74" s="199">
        <v>79324.600000000006</v>
      </c>
    </row>
    <row r="75" spans="1:8" ht="12.75" x14ac:dyDescent="0.2">
      <c r="A75" s="194">
        <v>2022</v>
      </c>
      <c r="B75" s="81" t="s">
        <v>30</v>
      </c>
      <c r="C75" s="194" t="s">
        <v>61</v>
      </c>
      <c r="D75" s="198">
        <v>48234.802221732694</v>
      </c>
      <c r="E75" s="196">
        <v>21973.753255779702</v>
      </c>
      <c r="F75" s="196">
        <v>8564.2069698934865</v>
      </c>
      <c r="G75" s="196">
        <v>460.84755259412549</v>
      </c>
      <c r="H75" s="199">
        <v>79233.61</v>
      </c>
    </row>
    <row r="76" spans="1:8" ht="12.75" x14ac:dyDescent="0.2">
      <c r="A76" s="194">
        <v>2022</v>
      </c>
      <c r="B76" s="81" t="s">
        <v>31</v>
      </c>
      <c r="C76" s="194" t="s">
        <v>61</v>
      </c>
      <c r="D76" s="198">
        <v>44121.956428485602</v>
      </c>
      <c r="E76" s="196">
        <v>22750.870301764866</v>
      </c>
      <c r="F76" s="196">
        <v>6959.5595691252693</v>
      </c>
      <c r="G76" s="196">
        <v>293.08370062426627</v>
      </c>
      <c r="H76" s="199">
        <v>74125.47</v>
      </c>
    </row>
    <row r="77" spans="1:8" ht="12.75" x14ac:dyDescent="0.2">
      <c r="A77" s="194">
        <v>2022</v>
      </c>
      <c r="B77" s="81" t="s">
        <v>32</v>
      </c>
      <c r="C77" s="194" t="s">
        <v>61</v>
      </c>
      <c r="D77" s="198">
        <v>42794.939510153403</v>
      </c>
      <c r="E77" s="196">
        <v>24129.145698128999</v>
      </c>
      <c r="F77" s="196">
        <v>7603.1527085364232</v>
      </c>
      <c r="G77" s="196">
        <v>578.02208318117368</v>
      </c>
      <c r="H77" s="199">
        <v>75105.259999999995</v>
      </c>
    </row>
    <row r="78" spans="1:8" ht="12.75" x14ac:dyDescent="0.2">
      <c r="A78" s="194">
        <v>2022</v>
      </c>
      <c r="B78" s="81" t="s">
        <v>33</v>
      </c>
      <c r="C78" s="194" t="s">
        <v>61</v>
      </c>
      <c r="D78" s="198">
        <v>44921.229758481197</v>
      </c>
      <c r="E78" s="196">
        <v>26464.068972102737</v>
      </c>
      <c r="F78" s="196">
        <v>8558.1125284678565</v>
      </c>
      <c r="G78" s="196">
        <v>574.01874094821096</v>
      </c>
      <c r="H78" s="199">
        <v>80517.430000000008</v>
      </c>
    </row>
    <row r="79" spans="1:8" ht="12.75" x14ac:dyDescent="0.2">
      <c r="A79" s="194">
        <v>2023</v>
      </c>
      <c r="B79" s="81" t="s">
        <v>21</v>
      </c>
      <c r="C79" s="194" t="s">
        <v>61</v>
      </c>
      <c r="D79" s="198">
        <v>39587.408244883249</v>
      </c>
      <c r="E79" s="196">
        <v>27315.447881483538</v>
      </c>
      <c r="F79" s="196">
        <v>9558.6062114231827</v>
      </c>
      <c r="G79" s="196">
        <v>517.4676622100335</v>
      </c>
      <c r="H79" s="199">
        <v>76978.930000000008</v>
      </c>
    </row>
    <row r="80" spans="1:8" ht="12.75" x14ac:dyDescent="0.2">
      <c r="A80" s="194">
        <v>2023</v>
      </c>
      <c r="B80" s="81" t="s">
        <v>23</v>
      </c>
      <c r="C80" s="194" t="s">
        <v>61</v>
      </c>
      <c r="D80" s="198">
        <v>36490.754255617416</v>
      </c>
      <c r="E80" s="196">
        <v>24932.995162338288</v>
      </c>
      <c r="F80" s="196">
        <v>9221.1266539383778</v>
      </c>
      <c r="G80" s="196">
        <v>500.13392810591648</v>
      </c>
      <c r="H80" s="199">
        <v>71145.009999999995</v>
      </c>
    </row>
    <row r="81" spans="1:8" ht="12.75" x14ac:dyDescent="0.2">
      <c r="A81" s="194">
        <v>2023</v>
      </c>
      <c r="B81" s="81" t="s">
        <v>24</v>
      </c>
      <c r="C81" s="194" t="s">
        <v>61</v>
      </c>
      <c r="D81" s="198">
        <v>43480.718063844273</v>
      </c>
      <c r="E81" s="196">
        <v>27774.401768876749</v>
      </c>
      <c r="F81" s="196">
        <v>10972.162723177064</v>
      </c>
      <c r="G81" s="196">
        <v>447.71744410191172</v>
      </c>
      <c r="H81" s="199">
        <v>82675</v>
      </c>
    </row>
    <row r="82" spans="1:8" ht="12.75" x14ac:dyDescent="0.2">
      <c r="A82" s="194">
        <v>2023</v>
      </c>
      <c r="B82" s="81" t="s">
        <v>25</v>
      </c>
      <c r="C82" s="194" t="s">
        <v>61</v>
      </c>
      <c r="D82" s="198">
        <v>38499.560147394557</v>
      </c>
      <c r="E82" s="196">
        <v>24987.694812799808</v>
      </c>
      <c r="F82" s="196">
        <v>8468.2004618456922</v>
      </c>
      <c r="G82" s="196">
        <v>300.29457795993903</v>
      </c>
      <c r="H82" s="199">
        <v>72255.749999999985</v>
      </c>
    </row>
    <row r="83" spans="1:8" ht="12.75" x14ac:dyDescent="0.2">
      <c r="A83" s="194">
        <v>2023</v>
      </c>
      <c r="B83" s="81" t="s">
        <v>26</v>
      </c>
      <c r="C83" s="194" t="s">
        <v>61</v>
      </c>
      <c r="D83" s="198">
        <v>44775.148512035885</v>
      </c>
      <c r="E83" s="196">
        <v>29978.446336225774</v>
      </c>
      <c r="F83" s="196">
        <v>8728.8787569970846</v>
      </c>
      <c r="G83" s="196">
        <v>449.18639474125763</v>
      </c>
      <c r="H83" s="199">
        <v>83931.66</v>
      </c>
    </row>
    <row r="84" spans="1:8" ht="12.75" x14ac:dyDescent="0.2">
      <c r="A84" s="194">
        <v>2023</v>
      </c>
      <c r="B84" s="81" t="s">
        <v>27</v>
      </c>
      <c r="C84" s="194" t="s">
        <v>61</v>
      </c>
      <c r="D84" s="198">
        <v>38830.696972003047</v>
      </c>
      <c r="E84" s="196">
        <v>25592.7092001407</v>
      </c>
      <c r="F84" s="196">
        <v>7965.2464735632311</v>
      </c>
      <c r="G84" s="196">
        <v>581.54735429302525</v>
      </c>
      <c r="H84" s="199">
        <v>72970.200000000012</v>
      </c>
    </row>
    <row r="85" spans="1:8" ht="12.75" x14ac:dyDescent="0.2">
      <c r="A85" s="194">
        <v>2023</v>
      </c>
      <c r="B85" s="81" t="s">
        <v>28</v>
      </c>
      <c r="C85" s="194" t="s">
        <v>61</v>
      </c>
      <c r="D85" s="198">
        <v>38902.611120679299</v>
      </c>
      <c r="E85" s="196">
        <v>26229.610316678172</v>
      </c>
      <c r="F85" s="196">
        <v>7153.890490654835</v>
      </c>
      <c r="G85" s="196">
        <v>532.85807198769305</v>
      </c>
      <c r="H85" s="199">
        <v>72818.97</v>
      </c>
    </row>
    <row r="86" spans="1:8" ht="12.75" x14ac:dyDescent="0.2">
      <c r="A86" s="194">
        <v>2023</v>
      </c>
      <c r="B86" s="81" t="s">
        <v>29</v>
      </c>
      <c r="C86" s="194" t="s">
        <v>61</v>
      </c>
      <c r="D86" s="198">
        <v>39494.206598710298</v>
      </c>
      <c r="E86" s="196">
        <v>26404.267870509393</v>
      </c>
      <c r="F86" s="196">
        <v>6975.5039115776244</v>
      </c>
      <c r="G86" s="196">
        <v>460.37161920268619</v>
      </c>
      <c r="H86" s="199">
        <v>73334.350000000006</v>
      </c>
    </row>
    <row r="87" spans="1:8" ht="12.75" x14ac:dyDescent="0.2">
      <c r="A87" s="194">
        <v>2023</v>
      </c>
      <c r="B87" s="81" t="s">
        <v>30</v>
      </c>
      <c r="C87" s="194" t="s">
        <v>61</v>
      </c>
      <c r="D87" s="198">
        <v>43496.582099971965</v>
      </c>
      <c r="E87" s="196">
        <v>25446.617114844783</v>
      </c>
      <c r="F87" s="196">
        <v>9233.7851079859684</v>
      </c>
      <c r="G87" s="196">
        <v>510.52567719728688</v>
      </c>
      <c r="H87" s="199">
        <v>78687.510000000009</v>
      </c>
    </row>
    <row r="88" spans="1:8" ht="12.75" x14ac:dyDescent="0.2">
      <c r="A88" s="194">
        <v>2023</v>
      </c>
      <c r="B88" s="81" t="s">
        <v>31</v>
      </c>
      <c r="C88" s="194" t="s">
        <v>61</v>
      </c>
      <c r="D88" s="198">
        <v>40791.753730924822</v>
      </c>
      <c r="E88" s="196">
        <v>21194.620976603459</v>
      </c>
      <c r="F88" s="196">
        <v>8060.058909405835</v>
      </c>
      <c r="G88" s="196">
        <v>521.21638306588602</v>
      </c>
      <c r="H88" s="199">
        <v>70567.649999999994</v>
      </c>
    </row>
    <row r="89" spans="1:8" ht="12.75" x14ac:dyDescent="0.2">
      <c r="A89" s="194">
        <v>2023</v>
      </c>
      <c r="B89" s="81" t="s">
        <v>32</v>
      </c>
      <c r="C89" s="194" t="s">
        <v>61</v>
      </c>
      <c r="D89" s="198">
        <v>43808.900060079308</v>
      </c>
      <c r="E89" s="196">
        <v>22219.937457324646</v>
      </c>
      <c r="F89" s="196">
        <v>7573.8834101202838</v>
      </c>
      <c r="G89" s="196">
        <v>427.32907247576765</v>
      </c>
      <c r="H89" s="199">
        <v>74030.05</v>
      </c>
    </row>
    <row r="90" spans="1:8" ht="12.75" x14ac:dyDescent="0.2">
      <c r="A90" s="194">
        <v>2023</v>
      </c>
      <c r="B90" s="81" t="s">
        <v>33</v>
      </c>
      <c r="C90" s="194" t="s">
        <v>61</v>
      </c>
      <c r="D90" s="198">
        <v>42230.62500700925</v>
      </c>
      <c r="E90" s="196">
        <v>24699.587040796439</v>
      </c>
      <c r="F90" s="196">
        <v>8105.2630931494914</v>
      </c>
      <c r="G90" s="196">
        <v>521.3848590448157</v>
      </c>
      <c r="H90" s="199">
        <v>75556.86</v>
      </c>
    </row>
    <row r="91" spans="1:8" ht="12.75" x14ac:dyDescent="0.2">
      <c r="A91" s="194">
        <v>2024</v>
      </c>
      <c r="B91" s="81" t="s">
        <v>21</v>
      </c>
      <c r="C91" s="194" t="s">
        <v>61</v>
      </c>
      <c r="D91" s="198">
        <v>37300.79</v>
      </c>
      <c r="E91" s="196">
        <v>18604.010000000002</v>
      </c>
      <c r="F91" s="196">
        <v>5931.25</v>
      </c>
      <c r="G91" s="196">
        <v>267</v>
      </c>
      <c r="H91" s="199">
        <v>62103.05</v>
      </c>
    </row>
    <row r="92" spans="1:8" ht="12.75" x14ac:dyDescent="0.2">
      <c r="A92" s="194">
        <v>2024</v>
      </c>
      <c r="B92" s="81" t="s">
        <v>23</v>
      </c>
      <c r="C92" s="194" t="s">
        <v>61</v>
      </c>
      <c r="D92" s="198">
        <v>39495.300000000003</v>
      </c>
      <c r="E92" s="196">
        <v>17150.78</v>
      </c>
      <c r="F92" s="196">
        <v>8230.25</v>
      </c>
      <c r="G92" s="196">
        <v>310.5</v>
      </c>
      <c r="H92" s="199">
        <v>65186.83</v>
      </c>
    </row>
    <row r="93" spans="1:8" ht="12.75" x14ac:dyDescent="0.2">
      <c r="A93" s="194">
        <v>2024</v>
      </c>
      <c r="B93" s="81" t="s">
        <v>24</v>
      </c>
      <c r="C93" s="194" t="s">
        <v>61</v>
      </c>
      <c r="D93" s="198">
        <v>36917.614650000003</v>
      </c>
      <c r="E93" s="196">
        <v>15870.910000000003</v>
      </c>
      <c r="F93" s="196">
        <v>7421.29</v>
      </c>
      <c r="G93" s="196">
        <v>665.59</v>
      </c>
      <c r="H93" s="199">
        <v>60875.404650000004</v>
      </c>
    </row>
    <row r="94" spans="1:8" ht="12.75" x14ac:dyDescent="0.2">
      <c r="A94" s="194">
        <v>2024</v>
      </c>
      <c r="B94" s="81" t="s">
        <v>25</v>
      </c>
      <c r="C94" s="194" t="s">
        <v>61</v>
      </c>
      <c r="D94" s="198">
        <v>38087.5</v>
      </c>
      <c r="E94" s="196">
        <v>18488.73</v>
      </c>
      <c r="F94" s="196">
        <v>8055.05</v>
      </c>
      <c r="G94" s="196">
        <v>443.25</v>
      </c>
      <c r="H94" s="199">
        <v>65074.53</v>
      </c>
    </row>
    <row r="95" spans="1:8" ht="12.75" x14ac:dyDescent="0.2">
      <c r="A95" s="194">
        <v>2024</v>
      </c>
      <c r="B95" s="81" t="s">
        <v>26</v>
      </c>
      <c r="C95" s="194" t="s">
        <v>61</v>
      </c>
      <c r="D95" s="198">
        <v>36124.400000000001</v>
      </c>
      <c r="E95" s="196">
        <v>19787.449999999997</v>
      </c>
      <c r="F95" s="196">
        <v>9565</v>
      </c>
      <c r="G95" s="196">
        <v>285</v>
      </c>
      <c r="H95" s="199">
        <v>65761.850000000006</v>
      </c>
    </row>
    <row r="96" spans="1:8" ht="12.75" x14ac:dyDescent="0.2">
      <c r="A96" s="194">
        <v>2024</v>
      </c>
      <c r="B96" s="81" t="s">
        <v>27</v>
      </c>
      <c r="C96" s="194" t="s">
        <v>61</v>
      </c>
      <c r="D96" s="198">
        <v>30386.75</v>
      </c>
      <c r="E96" s="196">
        <v>16121.399999999998</v>
      </c>
      <c r="F96" s="196">
        <v>9406.2000000000007</v>
      </c>
      <c r="G96" s="196">
        <v>56.25</v>
      </c>
      <c r="H96" s="199">
        <v>55970.599999999991</v>
      </c>
    </row>
    <row r="97" spans="1:8" ht="12.75" x14ac:dyDescent="0.2">
      <c r="A97" s="194">
        <v>2024</v>
      </c>
      <c r="B97" s="81" t="s">
        <v>28</v>
      </c>
      <c r="C97" s="194" t="s">
        <v>61</v>
      </c>
      <c r="D97" s="198">
        <v>29336.15</v>
      </c>
      <c r="E97" s="196">
        <v>20571.5</v>
      </c>
      <c r="F97" s="196">
        <v>9311.0499999999993</v>
      </c>
      <c r="G97" s="196">
        <v>50.5</v>
      </c>
      <c r="H97" s="199">
        <v>59269.2</v>
      </c>
    </row>
    <row r="98" spans="1:8" ht="12.75" x14ac:dyDescent="0.2">
      <c r="A98" s="194">
        <v>2024</v>
      </c>
      <c r="B98" s="81" t="s">
        <v>29</v>
      </c>
      <c r="C98" s="194" t="s">
        <v>61</v>
      </c>
      <c r="D98" s="198">
        <v>30934.2</v>
      </c>
      <c r="E98" s="196">
        <v>22173.15</v>
      </c>
      <c r="F98" s="196">
        <v>8654.5999999999985</v>
      </c>
      <c r="G98" s="196">
        <v>74.5</v>
      </c>
      <c r="H98" s="199">
        <v>61836.450000000004</v>
      </c>
    </row>
    <row r="99" spans="1:8" ht="12.75" x14ac:dyDescent="0.2">
      <c r="A99" s="194">
        <v>2024</v>
      </c>
      <c r="B99" s="81" t="s">
        <v>30</v>
      </c>
      <c r="C99" s="194" t="s">
        <v>61</v>
      </c>
      <c r="D99" s="198">
        <v>29328.85</v>
      </c>
      <c r="E99" s="196">
        <v>16883.43</v>
      </c>
      <c r="F99" s="196">
        <v>8412.9</v>
      </c>
      <c r="G99" s="196">
        <v>3.5</v>
      </c>
      <c r="H99" s="199">
        <v>54628.68</v>
      </c>
    </row>
    <row r="100" spans="1:8" ht="12.75" x14ac:dyDescent="0.2">
      <c r="A100" s="194">
        <v>2024</v>
      </c>
      <c r="B100" s="81" t="s">
        <v>31</v>
      </c>
      <c r="C100" s="194" t="s">
        <v>61</v>
      </c>
      <c r="D100" s="198">
        <v>30826.1</v>
      </c>
      <c r="E100" s="196">
        <v>18072.77</v>
      </c>
      <c r="F100" s="196">
        <v>8918.65</v>
      </c>
      <c r="G100" s="196">
        <v>413</v>
      </c>
      <c r="H100" s="199">
        <v>58230.52</v>
      </c>
    </row>
    <row r="101" spans="1:8" ht="12.75" x14ac:dyDescent="0.2">
      <c r="A101" s="194">
        <v>2024</v>
      </c>
      <c r="B101" s="81" t="s">
        <v>32</v>
      </c>
      <c r="C101" s="194" t="s">
        <v>61</v>
      </c>
      <c r="D101" s="198">
        <v>29270.400000000001</v>
      </c>
      <c r="E101" s="196">
        <v>15361.12</v>
      </c>
      <c r="F101" s="196">
        <v>6333.8499999999995</v>
      </c>
      <c r="G101" s="196">
        <v>539</v>
      </c>
      <c r="H101" s="199">
        <v>51504.37</v>
      </c>
    </row>
    <row r="102" spans="1:8" ht="12.75" x14ac:dyDescent="0.2">
      <c r="A102" s="194">
        <v>2024</v>
      </c>
      <c r="B102" s="81" t="s">
        <v>33</v>
      </c>
      <c r="C102" s="194" t="s">
        <v>61</v>
      </c>
      <c r="D102" s="198">
        <v>27430</v>
      </c>
      <c r="E102" s="196">
        <v>18640.66</v>
      </c>
      <c r="F102" s="196">
        <v>7926.9</v>
      </c>
      <c r="G102" s="196">
        <v>767.5</v>
      </c>
      <c r="H102" s="199">
        <v>54765.060000000005</v>
      </c>
    </row>
    <row r="103" spans="1:8" ht="12.75" x14ac:dyDescent="0.2">
      <c r="A103" s="52">
        <v>2025</v>
      </c>
      <c r="B103" s="66" t="s">
        <v>21</v>
      </c>
      <c r="C103" s="52" t="s">
        <v>61</v>
      </c>
      <c r="D103" s="198">
        <v>21506.699999999997</v>
      </c>
      <c r="E103" s="196">
        <v>15291.2</v>
      </c>
      <c r="F103" s="196">
        <v>7066.2</v>
      </c>
      <c r="G103" s="196">
        <v>492.25</v>
      </c>
      <c r="H103" s="199">
        <v>44356.349999999991</v>
      </c>
    </row>
    <row r="104" spans="1:8" ht="12.75" x14ac:dyDescent="0.2">
      <c r="A104" s="52">
        <v>2025</v>
      </c>
      <c r="B104" s="81" t="s">
        <v>23</v>
      </c>
      <c r="C104" s="194" t="s">
        <v>61</v>
      </c>
      <c r="D104" s="198">
        <v>25879.24</v>
      </c>
      <c r="E104" s="196">
        <v>14997.6</v>
      </c>
      <c r="F104" s="196">
        <v>7496.4</v>
      </c>
      <c r="G104" s="196">
        <v>502.25</v>
      </c>
      <c r="H104" s="199">
        <v>48875.490000000005</v>
      </c>
    </row>
    <row r="105" spans="1:8" ht="12.75" x14ac:dyDescent="0.2">
      <c r="A105" s="52">
        <v>2025</v>
      </c>
      <c r="B105" s="81" t="s">
        <v>24</v>
      </c>
      <c r="C105" s="194" t="s">
        <v>61</v>
      </c>
      <c r="D105" s="198">
        <v>24084.059999999998</v>
      </c>
      <c r="E105" s="196">
        <v>13661.259999999998</v>
      </c>
      <c r="F105" s="196">
        <v>5851.15</v>
      </c>
      <c r="G105" s="196">
        <v>568.75</v>
      </c>
      <c r="H105" s="199">
        <v>44165.219999999994</v>
      </c>
    </row>
    <row r="106" spans="1:8" ht="12.75" x14ac:dyDescent="0.2">
      <c r="A106" s="52">
        <v>2025</v>
      </c>
      <c r="B106" s="81" t="s">
        <v>25</v>
      </c>
      <c r="C106" s="194" t="s">
        <v>61</v>
      </c>
      <c r="D106" s="198">
        <v>26600.13</v>
      </c>
      <c r="E106" s="196">
        <v>16531.12</v>
      </c>
      <c r="F106" s="196">
        <v>8052.45</v>
      </c>
      <c r="G106" s="196">
        <v>704.5</v>
      </c>
      <c r="H106" s="199">
        <v>51888.2</v>
      </c>
    </row>
    <row r="107" spans="1:8" ht="12.75" x14ac:dyDescent="0.2">
      <c r="A107" s="52">
        <v>2025</v>
      </c>
      <c r="B107" s="81" t="s">
        <v>26</v>
      </c>
      <c r="C107" s="194" t="s">
        <v>61</v>
      </c>
      <c r="D107" s="198">
        <v>30271.8</v>
      </c>
      <c r="E107" s="196">
        <v>14410.89</v>
      </c>
      <c r="F107" s="196">
        <v>7865.59</v>
      </c>
      <c r="G107" s="196">
        <v>393.75</v>
      </c>
      <c r="H107" s="199">
        <v>52942.03</v>
      </c>
    </row>
    <row r="108" spans="1:8" ht="12.75" x14ac:dyDescent="0.2">
      <c r="A108" s="52">
        <v>2025</v>
      </c>
      <c r="B108" s="81" t="s">
        <v>27</v>
      </c>
      <c r="C108" s="194" t="s">
        <v>61</v>
      </c>
      <c r="D108" s="198">
        <v>25212</v>
      </c>
      <c r="E108" s="196">
        <v>17107.07</v>
      </c>
      <c r="F108" s="196">
        <v>9993.4500000000007</v>
      </c>
      <c r="G108" s="196">
        <v>585.25</v>
      </c>
      <c r="H108" s="199">
        <v>52897.770000000004</v>
      </c>
    </row>
    <row r="109" spans="1:8" ht="12.75" x14ac:dyDescent="0.2">
      <c r="A109" s="52">
        <v>2025</v>
      </c>
      <c r="B109" s="81" t="s">
        <v>28</v>
      </c>
      <c r="C109" s="194" t="s">
        <v>61</v>
      </c>
      <c r="D109" s="198">
        <v>30241</v>
      </c>
      <c r="E109" s="196">
        <v>20968.39</v>
      </c>
      <c r="F109" s="196">
        <v>10766.9</v>
      </c>
      <c r="G109" s="196">
        <v>431</v>
      </c>
      <c r="H109" s="199">
        <v>62407.29</v>
      </c>
    </row>
    <row r="110" spans="1:8" ht="12.75" x14ac:dyDescent="0.2">
      <c r="A110" s="52">
        <v>2025</v>
      </c>
      <c r="B110" s="81" t="s">
        <v>29</v>
      </c>
      <c r="C110" s="194" t="s">
        <v>61</v>
      </c>
      <c r="D110" s="198">
        <v>25489.300000000003</v>
      </c>
      <c r="E110" s="196">
        <v>20080.34</v>
      </c>
      <c r="F110" s="196">
        <v>8553.75</v>
      </c>
      <c r="G110" s="196">
        <v>808.75</v>
      </c>
      <c r="H110" s="199">
        <v>54932.14</v>
      </c>
    </row>
    <row r="111" spans="1:8" ht="12.75" x14ac:dyDescent="0.2">
      <c r="A111" s="52">
        <v>2025</v>
      </c>
      <c r="B111" s="66" t="s">
        <v>30</v>
      </c>
      <c r="C111" s="52" t="s">
        <v>61</v>
      </c>
      <c r="D111" s="198">
        <v>24992.629999999997</v>
      </c>
      <c r="E111" s="196">
        <v>19642.57</v>
      </c>
      <c r="F111" s="196">
        <v>7750.7</v>
      </c>
      <c r="G111" s="196">
        <v>421</v>
      </c>
      <c r="H111" s="199">
        <v>52806.899999999994</v>
      </c>
    </row>
    <row r="112" spans="1:8" ht="12.75" x14ac:dyDescent="0.2">
      <c r="A112" s="52">
        <v>2025</v>
      </c>
      <c r="B112" s="81" t="s">
        <v>31</v>
      </c>
      <c r="C112" s="194" t="s">
        <v>61</v>
      </c>
      <c r="D112" s="198">
        <v>28657.05</v>
      </c>
      <c r="E112" s="196">
        <v>19015.54</v>
      </c>
      <c r="F112" s="196">
        <v>7195.35</v>
      </c>
      <c r="G112" s="196">
        <v>907.5</v>
      </c>
      <c r="H112" s="199">
        <v>55775.439999999995</v>
      </c>
    </row>
    <row r="113" spans="1:8" ht="12.75" x14ac:dyDescent="0.2">
      <c r="A113" s="52">
        <v>2025</v>
      </c>
      <c r="B113" s="81" t="s">
        <v>32</v>
      </c>
      <c r="C113" s="194" t="s">
        <v>61</v>
      </c>
      <c r="D113" s="198">
        <v>26140.95</v>
      </c>
      <c r="E113" s="196">
        <v>18464.309999999998</v>
      </c>
      <c r="F113" s="196">
        <v>7387</v>
      </c>
      <c r="G113" s="196">
        <v>677.5</v>
      </c>
      <c r="H113" s="199">
        <v>52669.759999999995</v>
      </c>
    </row>
    <row r="114" spans="1:8" ht="12.75" x14ac:dyDescent="0.2">
      <c r="A114" s="52">
        <v>2025</v>
      </c>
      <c r="B114" s="66" t="s">
        <v>33</v>
      </c>
      <c r="C114" s="194" t="s">
        <v>61</v>
      </c>
      <c r="D114" s="198">
        <v>23152.45</v>
      </c>
      <c r="E114" s="196">
        <v>21678.61</v>
      </c>
      <c r="F114" s="196">
        <v>8444.9500000000007</v>
      </c>
      <c r="G114" s="196">
        <v>907</v>
      </c>
      <c r="H114" s="199">
        <v>54183.009999999995</v>
      </c>
    </row>
    <row r="115" spans="1:8" ht="12.75" x14ac:dyDescent="0.2">
      <c r="A115" s="52">
        <v>2026</v>
      </c>
      <c r="B115" s="81" t="s">
        <v>21</v>
      </c>
      <c r="C115" s="194" t="s">
        <v>61</v>
      </c>
      <c r="D115" s="198">
        <v>18972</v>
      </c>
      <c r="E115" s="196">
        <v>22462.2</v>
      </c>
      <c r="F115" s="196">
        <v>6752.6</v>
      </c>
      <c r="G115" s="196">
        <v>398.75</v>
      </c>
      <c r="H115" s="199">
        <v>48585.549999999996</v>
      </c>
    </row>
    <row r="116" spans="1:8" ht="12.75" x14ac:dyDescent="0.2">
      <c r="A116" s="52">
        <v>2026</v>
      </c>
      <c r="B116" s="81" t="s">
        <v>23</v>
      </c>
      <c r="C116" s="194" t="s">
        <v>61</v>
      </c>
      <c r="D116" s="198">
        <v>19462.5</v>
      </c>
      <c r="E116" s="196">
        <v>21805</v>
      </c>
      <c r="F116" s="196">
        <v>6631</v>
      </c>
      <c r="G116" s="196">
        <v>269.5</v>
      </c>
      <c r="H116" s="199">
        <v>48168</v>
      </c>
    </row>
    <row r="117" spans="1:8" ht="12.75" x14ac:dyDescent="0.2">
      <c r="A117" s="52">
        <v>2026</v>
      </c>
      <c r="B117" s="66" t="s">
        <v>24</v>
      </c>
      <c r="C117" s="52" t="s">
        <v>61</v>
      </c>
      <c r="D117" s="198">
        <v>27211</v>
      </c>
      <c r="E117" s="196">
        <v>30669.1</v>
      </c>
      <c r="F117" s="196">
        <v>9007.7000000000007</v>
      </c>
      <c r="G117" s="196">
        <v>672.6</v>
      </c>
      <c r="H117" s="199">
        <v>67560.400000000009</v>
      </c>
    </row>
    <row r="118" spans="1:8" ht="12.75" x14ac:dyDescent="0.2">
      <c r="A118" s="52">
        <v>2026</v>
      </c>
      <c r="B118" s="81" t="s">
        <v>25</v>
      </c>
      <c r="C118" s="194" t="s">
        <v>61</v>
      </c>
      <c r="D118" s="198">
        <v>25268.25</v>
      </c>
      <c r="E118" s="196">
        <v>26258.399999999998</v>
      </c>
      <c r="F118" s="196">
        <v>7689</v>
      </c>
      <c r="G118" s="196">
        <v>630.75</v>
      </c>
      <c r="H118" s="199">
        <v>59846.399999999994</v>
      </c>
    </row>
    <row r="119" spans="1:8" ht="12.75" x14ac:dyDescent="0.2">
      <c r="A119" s="52">
        <v>2026</v>
      </c>
      <c r="B119" s="66" t="s">
        <v>26</v>
      </c>
      <c r="C119" s="52" t="s">
        <v>61</v>
      </c>
      <c r="D119" s="198">
        <v>27411.25</v>
      </c>
      <c r="E119" s="196">
        <v>31308.799999999999</v>
      </c>
      <c r="F119" s="196">
        <v>8712.5</v>
      </c>
      <c r="G119" s="196">
        <v>419.25</v>
      </c>
      <c r="H119" s="199">
        <v>67851.8</v>
      </c>
    </row>
    <row r="120" spans="1:8" ht="12.75" x14ac:dyDescent="0.2">
      <c r="A120" s="52">
        <v>2026</v>
      </c>
      <c r="B120" s="81" t="s">
        <v>27</v>
      </c>
      <c r="C120" s="194" t="s">
        <v>61</v>
      </c>
      <c r="D120" s="198">
        <v>25907.5</v>
      </c>
      <c r="E120" s="196">
        <v>29607.25</v>
      </c>
      <c r="F120" s="196">
        <v>8583</v>
      </c>
      <c r="G120" s="196">
        <v>122</v>
      </c>
      <c r="H120" s="199">
        <v>64219.75</v>
      </c>
    </row>
    <row r="121" spans="1:8" ht="12.75" x14ac:dyDescent="0.2">
      <c r="A121" s="52">
        <v>2026</v>
      </c>
      <c r="B121" s="81" t="s">
        <v>28</v>
      </c>
      <c r="C121" s="194" t="s">
        <v>61</v>
      </c>
      <c r="D121" s="198">
        <v>29378.25</v>
      </c>
      <c r="E121" s="196">
        <v>33630.5</v>
      </c>
      <c r="F121" s="196">
        <v>10318.299999999999</v>
      </c>
      <c r="G121" s="196">
        <v>216.5</v>
      </c>
      <c r="H121" s="199">
        <v>73543.55</v>
      </c>
    </row>
    <row r="122" spans="1:8" ht="12.75" x14ac:dyDescent="0.2">
      <c r="A122" s="52">
        <v>2026</v>
      </c>
      <c r="B122" s="81" t="s">
        <v>29</v>
      </c>
      <c r="C122" s="194" t="s">
        <v>61</v>
      </c>
      <c r="D122" s="198">
        <v>30256</v>
      </c>
      <c r="E122" s="196">
        <v>29447</v>
      </c>
      <c r="F122" s="196">
        <v>10180.5</v>
      </c>
      <c r="G122" s="196">
        <v>1060.25</v>
      </c>
      <c r="H122" s="199">
        <v>70943.75</v>
      </c>
    </row>
    <row r="123" spans="1:8" ht="12.75" x14ac:dyDescent="0.2">
      <c r="A123" s="52">
        <v>2026</v>
      </c>
      <c r="B123" s="81" t="s">
        <v>30</v>
      </c>
      <c r="C123" s="194" t="s">
        <v>61</v>
      </c>
      <c r="D123" s="198">
        <v>32164.75</v>
      </c>
      <c r="E123" s="196">
        <v>32896.75</v>
      </c>
      <c r="F123" s="196">
        <v>9637.5</v>
      </c>
      <c r="G123" s="196">
        <v>1627.5</v>
      </c>
      <c r="H123" s="199">
        <v>76326.5</v>
      </c>
    </row>
    <row r="124" spans="1:8" x14ac:dyDescent="0.2">
      <c r="A124" s="194">
        <v>2022</v>
      </c>
      <c r="B124" s="81" t="s">
        <v>21</v>
      </c>
      <c r="C124" s="194" t="s">
        <v>76</v>
      </c>
      <c r="D124" s="198">
        <v>95639.549924509003</v>
      </c>
      <c r="E124" s="196">
        <v>32320.276872846378</v>
      </c>
      <c r="F124" s="196">
        <v>33781.583202644615</v>
      </c>
      <c r="G124" s="196">
        <v>1711</v>
      </c>
      <c r="H124" s="199">
        <v>163452.40999999997</v>
      </c>
    </row>
    <row r="125" spans="1:8" x14ac:dyDescent="0.2">
      <c r="A125" s="194">
        <v>2022</v>
      </c>
      <c r="B125" s="81" t="s">
        <v>23</v>
      </c>
      <c r="C125" s="194" t="s">
        <v>76</v>
      </c>
      <c r="D125" s="198">
        <v>122669.48065238832</v>
      </c>
      <c r="E125" s="196">
        <v>37489.717895627611</v>
      </c>
      <c r="F125" s="196">
        <v>35355.601451984076</v>
      </c>
      <c r="G125" s="196">
        <v>1968.75</v>
      </c>
      <c r="H125" s="199">
        <v>197483.55000000002</v>
      </c>
    </row>
    <row r="126" spans="1:8" x14ac:dyDescent="0.2">
      <c r="A126" s="194">
        <v>2022</v>
      </c>
      <c r="B126" s="81" t="s">
        <v>24</v>
      </c>
      <c r="C126" s="194" t="s">
        <v>76</v>
      </c>
      <c r="D126" s="198">
        <v>130708.57455040241</v>
      </c>
      <c r="E126" s="196">
        <v>39087.681335460067</v>
      </c>
      <c r="F126" s="196">
        <v>39212.594114137515</v>
      </c>
      <c r="G126" s="196">
        <v>2980.25</v>
      </c>
      <c r="H126" s="199">
        <v>211989.1</v>
      </c>
    </row>
    <row r="127" spans="1:8" x14ac:dyDescent="0.2">
      <c r="A127" s="194">
        <v>2022</v>
      </c>
      <c r="B127" s="81" t="s">
        <v>25</v>
      </c>
      <c r="C127" s="194" t="s">
        <v>76</v>
      </c>
      <c r="D127" s="198">
        <v>109886.78250374411</v>
      </c>
      <c r="E127" s="196">
        <v>38498.900473645117</v>
      </c>
      <c r="F127" s="196">
        <v>32129.917022610771</v>
      </c>
      <c r="G127" s="196">
        <v>1880.5</v>
      </c>
      <c r="H127" s="199">
        <v>182396.1</v>
      </c>
    </row>
    <row r="128" spans="1:8" ht="12.75" x14ac:dyDescent="0.2">
      <c r="A128" s="194">
        <v>2022</v>
      </c>
      <c r="B128" s="81" t="s">
        <v>26</v>
      </c>
      <c r="C128" s="194" t="s">
        <v>77</v>
      </c>
      <c r="D128" s="198">
        <v>120993.11502149058</v>
      </c>
      <c r="E128" s="196">
        <v>36471.444995068734</v>
      </c>
      <c r="F128" s="196">
        <v>34151.589983440688</v>
      </c>
      <c r="G128" s="196">
        <v>5952</v>
      </c>
      <c r="H128" s="199">
        <v>197568.15000000002</v>
      </c>
    </row>
    <row r="129" spans="1:8" ht="12.75" x14ac:dyDescent="0.2">
      <c r="A129" s="194">
        <v>2022</v>
      </c>
      <c r="B129" s="81" t="s">
        <v>27</v>
      </c>
      <c r="C129" s="194" t="s">
        <v>77</v>
      </c>
      <c r="D129" s="198">
        <v>121789.38915730131</v>
      </c>
      <c r="E129" s="196">
        <v>31636.46778543511</v>
      </c>
      <c r="F129" s="196">
        <v>32980.793057263574</v>
      </c>
      <c r="G129" s="196">
        <v>5792.5</v>
      </c>
      <c r="H129" s="199">
        <v>192199.15</v>
      </c>
    </row>
    <row r="130" spans="1:8" ht="12.75" x14ac:dyDescent="0.2">
      <c r="A130" s="194">
        <v>2022</v>
      </c>
      <c r="B130" s="81" t="s">
        <v>28</v>
      </c>
      <c r="C130" s="194" t="s">
        <v>77</v>
      </c>
      <c r="D130" s="198">
        <v>128135.07508297921</v>
      </c>
      <c r="E130" s="196">
        <v>33902.534074443865</v>
      </c>
      <c r="F130" s="196">
        <v>38124.450842576924</v>
      </c>
      <c r="G130" s="196">
        <v>2096.75</v>
      </c>
      <c r="H130" s="199">
        <v>202258.81</v>
      </c>
    </row>
    <row r="131" spans="1:8" ht="12.75" x14ac:dyDescent="0.2">
      <c r="A131" s="194">
        <v>2022</v>
      </c>
      <c r="B131" s="81" t="s">
        <v>29</v>
      </c>
      <c r="C131" s="194" t="s">
        <v>77</v>
      </c>
      <c r="D131" s="198">
        <v>142564.25026178331</v>
      </c>
      <c r="E131" s="196">
        <v>35517.95132803273</v>
      </c>
      <c r="F131" s="196">
        <v>41347.328410183982</v>
      </c>
      <c r="G131" s="196">
        <v>4107.25</v>
      </c>
      <c r="H131" s="199">
        <v>223536.78000000003</v>
      </c>
    </row>
    <row r="132" spans="1:8" ht="12.75" x14ac:dyDescent="0.2">
      <c r="A132" s="194">
        <v>2022</v>
      </c>
      <c r="B132" s="81" t="s">
        <v>30</v>
      </c>
      <c r="C132" s="194" t="s">
        <v>77</v>
      </c>
      <c r="D132" s="198">
        <v>145863.07696733187</v>
      </c>
      <c r="E132" s="196">
        <v>36544.088712878518</v>
      </c>
      <c r="F132" s="196">
        <v>37576.434319789601</v>
      </c>
      <c r="G132" s="196">
        <v>1466.75</v>
      </c>
      <c r="H132" s="199">
        <v>221450.35</v>
      </c>
    </row>
    <row r="133" spans="1:8" ht="12.75" x14ac:dyDescent="0.2">
      <c r="A133" s="194">
        <v>2022</v>
      </c>
      <c r="B133" s="81" t="s">
        <v>31</v>
      </c>
      <c r="C133" s="194" t="s">
        <v>77</v>
      </c>
      <c r="D133" s="198">
        <v>139277.48564155173</v>
      </c>
      <c r="E133" s="196">
        <v>35721.186849955557</v>
      </c>
      <c r="F133" s="196">
        <v>38759.422508492738</v>
      </c>
      <c r="G133" s="196">
        <v>3940.25</v>
      </c>
      <c r="H133" s="199">
        <v>217698.34500000003</v>
      </c>
    </row>
    <row r="134" spans="1:8" x14ac:dyDescent="0.2">
      <c r="A134" s="194">
        <v>2022</v>
      </c>
      <c r="B134" s="81" t="s">
        <v>32</v>
      </c>
      <c r="C134" s="194" t="s">
        <v>76</v>
      </c>
      <c r="D134" s="198">
        <v>133111.16791267396</v>
      </c>
      <c r="E134" s="196">
        <v>44110.319034202294</v>
      </c>
      <c r="F134" s="196">
        <v>34334.003053123743</v>
      </c>
      <c r="G134" s="196">
        <v>2240.75</v>
      </c>
      <c r="H134" s="199">
        <v>213796.24</v>
      </c>
    </row>
    <row r="135" spans="1:8" x14ac:dyDescent="0.2">
      <c r="A135" s="194">
        <v>2022</v>
      </c>
      <c r="B135" s="81" t="s">
        <v>33</v>
      </c>
      <c r="C135" s="194" t="s">
        <v>76</v>
      </c>
      <c r="D135" s="198">
        <v>124917.19614813282</v>
      </c>
      <c r="E135" s="196">
        <v>39384.78955241145</v>
      </c>
      <c r="F135" s="196">
        <v>38236.914299455733</v>
      </c>
      <c r="G135" s="196">
        <v>5343.5</v>
      </c>
      <c r="H135" s="199">
        <v>207882.4</v>
      </c>
    </row>
    <row r="136" spans="1:8" x14ac:dyDescent="0.2">
      <c r="A136" s="194">
        <v>2023</v>
      </c>
      <c r="B136" s="81" t="s">
        <v>21</v>
      </c>
      <c r="C136" s="194" t="s">
        <v>76</v>
      </c>
      <c r="D136" s="198">
        <v>109436.44262988713</v>
      </c>
      <c r="E136" s="196">
        <v>30897.191634501822</v>
      </c>
      <c r="F136" s="196">
        <v>29190.615735611049</v>
      </c>
      <c r="G136" s="196">
        <v>206.75</v>
      </c>
      <c r="H136" s="199">
        <v>169731</v>
      </c>
    </row>
    <row r="137" spans="1:8" x14ac:dyDescent="0.2">
      <c r="A137" s="194">
        <v>2023</v>
      </c>
      <c r="B137" s="81" t="s">
        <v>23</v>
      </c>
      <c r="C137" s="194" t="s">
        <v>76</v>
      </c>
      <c r="D137" s="198">
        <v>135237.09048874333</v>
      </c>
      <c r="E137" s="196">
        <v>31581.349632894591</v>
      </c>
      <c r="F137" s="196">
        <v>38337.059878362088</v>
      </c>
      <c r="G137" s="196">
        <v>173.75</v>
      </c>
      <c r="H137" s="199">
        <v>205329.25</v>
      </c>
    </row>
    <row r="138" spans="1:8" ht="15" x14ac:dyDescent="0.2">
      <c r="A138" s="194">
        <v>2023</v>
      </c>
      <c r="B138" s="81" t="s">
        <v>24</v>
      </c>
      <c r="C138" s="194" t="s">
        <v>78</v>
      </c>
      <c r="D138" s="198">
        <v>145416.41226911324</v>
      </c>
      <c r="E138" s="196">
        <v>36245.804125217648</v>
      </c>
      <c r="F138" s="196">
        <v>38664.53360566913</v>
      </c>
      <c r="G138" s="196">
        <v>5379.75</v>
      </c>
      <c r="H138" s="199">
        <v>225706.50000000003</v>
      </c>
    </row>
    <row r="139" spans="1:8" ht="15" x14ac:dyDescent="0.2">
      <c r="A139" s="194">
        <v>2023</v>
      </c>
      <c r="B139" s="81" t="s">
        <v>25</v>
      </c>
      <c r="C139" s="194" t="s">
        <v>78</v>
      </c>
      <c r="D139" s="198">
        <v>123317.49573536753</v>
      </c>
      <c r="E139" s="196">
        <v>33588.501970071477</v>
      </c>
      <c r="F139" s="196">
        <v>34230.452294560993</v>
      </c>
      <c r="G139" s="196">
        <v>1798</v>
      </c>
      <c r="H139" s="199">
        <v>192934.44999999998</v>
      </c>
    </row>
    <row r="140" spans="1:8" ht="15" x14ac:dyDescent="0.2">
      <c r="A140" s="194">
        <v>2023</v>
      </c>
      <c r="B140" s="81" t="s">
        <v>26</v>
      </c>
      <c r="C140" s="194" t="s">
        <v>78</v>
      </c>
      <c r="D140" s="198">
        <v>147667.52410464027</v>
      </c>
      <c r="E140" s="196">
        <v>37425.371692702945</v>
      </c>
      <c r="F140" s="196">
        <v>39208.414202656793</v>
      </c>
      <c r="G140" s="196">
        <v>2308</v>
      </c>
      <c r="H140" s="199">
        <v>226609.31000000003</v>
      </c>
    </row>
    <row r="141" spans="1:8" ht="15" x14ac:dyDescent="0.2">
      <c r="A141" s="194">
        <v>2023</v>
      </c>
      <c r="B141" s="81" t="s">
        <v>27</v>
      </c>
      <c r="C141" s="194" t="s">
        <v>78</v>
      </c>
      <c r="D141" s="198">
        <v>151056.61158056228</v>
      </c>
      <c r="E141" s="196">
        <v>32494.501167066446</v>
      </c>
      <c r="F141" s="196">
        <v>37979.687252371274</v>
      </c>
      <c r="G141" s="196">
        <v>4427</v>
      </c>
      <c r="H141" s="199">
        <v>225957.80000000002</v>
      </c>
    </row>
    <row r="142" spans="1:8" ht="15" x14ac:dyDescent="0.2">
      <c r="A142" s="194">
        <v>2023</v>
      </c>
      <c r="B142" s="81" t="s">
        <v>28</v>
      </c>
      <c r="C142" s="194" t="s">
        <v>78</v>
      </c>
      <c r="D142" s="198">
        <v>156667.79665221786</v>
      </c>
      <c r="E142" s="196">
        <v>27949.525272437262</v>
      </c>
      <c r="F142" s="196">
        <v>37556.578075344885</v>
      </c>
      <c r="G142" s="196">
        <v>1015.5</v>
      </c>
      <c r="H142" s="199">
        <v>223189.4</v>
      </c>
    </row>
    <row r="143" spans="1:8" ht="15" x14ac:dyDescent="0.2">
      <c r="A143" s="194">
        <v>2023</v>
      </c>
      <c r="B143" s="81" t="s">
        <v>29</v>
      </c>
      <c r="C143" s="194" t="s">
        <v>78</v>
      </c>
      <c r="D143" s="198">
        <v>177182.97954107379</v>
      </c>
      <c r="E143" s="196">
        <v>31520.872313677264</v>
      </c>
      <c r="F143" s="196">
        <v>31031.318139755749</v>
      </c>
      <c r="G143" s="196">
        <v>2035</v>
      </c>
      <c r="H143" s="199">
        <v>241770.16999450681</v>
      </c>
    </row>
    <row r="144" spans="1:8" ht="15" x14ac:dyDescent="0.2">
      <c r="A144" s="194">
        <v>2023</v>
      </c>
      <c r="B144" s="81" t="s">
        <v>30</v>
      </c>
      <c r="C144" s="194" t="s">
        <v>78</v>
      </c>
      <c r="D144" s="198">
        <v>185158.17771737144</v>
      </c>
      <c r="E144" s="196">
        <v>31649.630750404853</v>
      </c>
      <c r="F144" s="196">
        <v>30834.041532223695</v>
      </c>
      <c r="G144" s="196">
        <v>1130.75</v>
      </c>
      <c r="H144" s="199">
        <v>248772.59999999998</v>
      </c>
    </row>
    <row r="145" spans="1:8" ht="15" x14ac:dyDescent="0.2">
      <c r="A145" s="194">
        <v>2023</v>
      </c>
      <c r="B145" s="81" t="s">
        <v>31</v>
      </c>
      <c r="C145" s="194" t="s">
        <v>78</v>
      </c>
      <c r="D145" s="198">
        <v>176626.74556356465</v>
      </c>
      <c r="E145" s="196">
        <v>32990.386740371854</v>
      </c>
      <c r="F145" s="196">
        <v>28224.177696063511</v>
      </c>
      <c r="G145" s="196">
        <v>1933.75</v>
      </c>
      <c r="H145" s="199">
        <v>239775.06</v>
      </c>
    </row>
    <row r="146" spans="1:8" ht="15" x14ac:dyDescent="0.2">
      <c r="A146" s="194">
        <v>2023</v>
      </c>
      <c r="B146" s="81" t="s">
        <v>32</v>
      </c>
      <c r="C146" s="194" t="s">
        <v>78</v>
      </c>
      <c r="D146" s="198">
        <v>167162.358126971</v>
      </c>
      <c r="E146" s="196">
        <v>35598.95533063839</v>
      </c>
      <c r="F146" s="196">
        <v>25137.12654239063</v>
      </c>
      <c r="G146" s="196">
        <v>1985.75</v>
      </c>
      <c r="H146" s="199">
        <v>229884.19</v>
      </c>
    </row>
    <row r="147" spans="1:8" ht="15" x14ac:dyDescent="0.2">
      <c r="A147" s="194">
        <v>2023</v>
      </c>
      <c r="B147" s="81" t="s">
        <v>33</v>
      </c>
      <c r="C147" s="194" t="s">
        <v>78</v>
      </c>
      <c r="D147" s="198">
        <v>127623.10047608032</v>
      </c>
      <c r="E147" s="196">
        <v>36014.197624468638</v>
      </c>
      <c r="F147" s="196">
        <v>29563.751899450865</v>
      </c>
      <c r="G147" s="196">
        <v>2042.25</v>
      </c>
      <c r="H147" s="199">
        <v>195243.29999999984</v>
      </c>
    </row>
    <row r="148" spans="1:8" ht="15" x14ac:dyDescent="0.2">
      <c r="A148" s="194">
        <v>2024</v>
      </c>
      <c r="B148" s="81" t="s">
        <v>21</v>
      </c>
      <c r="C148" s="194" t="s">
        <v>78</v>
      </c>
      <c r="D148" s="198">
        <v>112451.51580136127</v>
      </c>
      <c r="E148" s="196">
        <v>31337.646090905549</v>
      </c>
      <c r="F148" s="196">
        <v>16241.538107732957</v>
      </c>
      <c r="G148" s="196">
        <v>1153.25</v>
      </c>
      <c r="H148" s="199">
        <v>161183.94999999978</v>
      </c>
    </row>
    <row r="149" spans="1:8" ht="15" x14ac:dyDescent="0.2">
      <c r="A149" s="194">
        <v>2024</v>
      </c>
      <c r="B149" s="81" t="s">
        <v>23</v>
      </c>
      <c r="C149" s="194" t="s">
        <v>78</v>
      </c>
      <c r="D149" s="198">
        <v>164486.88701299176</v>
      </c>
      <c r="E149" s="196">
        <v>33570.66278172133</v>
      </c>
      <c r="F149" s="196">
        <v>20673.710205286807</v>
      </c>
      <c r="G149" s="196">
        <v>1448.25</v>
      </c>
      <c r="H149" s="199">
        <v>220179.50999999989</v>
      </c>
    </row>
    <row r="150" spans="1:8" ht="15" x14ac:dyDescent="0.2">
      <c r="A150" s="194">
        <v>2024</v>
      </c>
      <c r="B150" s="81" t="s">
        <v>24</v>
      </c>
      <c r="C150" s="194" t="s">
        <v>78</v>
      </c>
      <c r="D150" s="198">
        <v>145603.26475836794</v>
      </c>
      <c r="E150" s="196">
        <v>39012.331627683277</v>
      </c>
      <c r="F150" s="196">
        <v>18891.863613948786</v>
      </c>
      <c r="G150" s="196">
        <v>1885</v>
      </c>
      <c r="H150" s="199">
        <v>205392.46</v>
      </c>
    </row>
    <row r="151" spans="1:8" ht="15" x14ac:dyDescent="0.2">
      <c r="A151" s="194">
        <v>2024</v>
      </c>
      <c r="B151" s="81" t="s">
        <v>25</v>
      </c>
      <c r="C151" s="194" t="s">
        <v>78</v>
      </c>
      <c r="D151" s="198">
        <v>152790.16858539614</v>
      </c>
      <c r="E151" s="196">
        <v>40075.766981821282</v>
      </c>
      <c r="F151" s="196">
        <v>22202.614432782575</v>
      </c>
      <c r="G151" s="196">
        <v>2293.75</v>
      </c>
      <c r="H151" s="199">
        <v>217362.3</v>
      </c>
    </row>
    <row r="152" spans="1:8" ht="15" x14ac:dyDescent="0.2">
      <c r="A152" s="194">
        <v>2024</v>
      </c>
      <c r="B152" s="81" t="s">
        <v>26</v>
      </c>
      <c r="C152" s="194" t="s">
        <v>78</v>
      </c>
      <c r="D152" s="198">
        <v>152358.32209572746</v>
      </c>
      <c r="E152" s="196">
        <v>45905.757394464803</v>
      </c>
      <c r="F152" s="196">
        <v>23420.470509807739</v>
      </c>
      <c r="G152" s="196">
        <v>1404.24</v>
      </c>
      <c r="H152" s="199">
        <v>223088.78999999998</v>
      </c>
    </row>
    <row r="153" spans="1:8" ht="15" x14ac:dyDescent="0.2">
      <c r="A153" s="194">
        <v>2024</v>
      </c>
      <c r="B153" s="81" t="s">
        <v>27</v>
      </c>
      <c r="C153" s="194" t="s">
        <v>78</v>
      </c>
      <c r="D153" s="198">
        <v>141384.04785435108</v>
      </c>
      <c r="E153" s="196">
        <v>46205.652956933605</v>
      </c>
      <c r="F153" s="196">
        <v>31892.469188715313</v>
      </c>
      <c r="G153" s="196">
        <v>3821.82</v>
      </c>
      <c r="H153" s="199">
        <v>223303.99</v>
      </c>
    </row>
    <row r="154" spans="1:8" ht="15" x14ac:dyDescent="0.2">
      <c r="A154" s="194">
        <v>2024</v>
      </c>
      <c r="B154" s="81" t="s">
        <v>28</v>
      </c>
      <c r="C154" s="194" t="s">
        <v>78</v>
      </c>
      <c r="D154" s="198">
        <v>156067.5644559169</v>
      </c>
      <c r="E154" s="196">
        <v>55472.470195667796</v>
      </c>
      <c r="F154" s="196">
        <v>33587.565348415301</v>
      </c>
      <c r="G154" s="196">
        <v>3065.03</v>
      </c>
      <c r="H154" s="199">
        <v>248192.62999999998</v>
      </c>
    </row>
    <row r="155" spans="1:8" ht="15" x14ac:dyDescent="0.2">
      <c r="A155" s="194">
        <v>2024</v>
      </c>
      <c r="B155" s="81" t="s">
        <v>29</v>
      </c>
      <c r="C155" s="194" t="s">
        <v>78</v>
      </c>
      <c r="D155" s="198">
        <v>157831.42042092318</v>
      </c>
      <c r="E155" s="196">
        <v>54664.834549306586</v>
      </c>
      <c r="F155" s="196">
        <v>31388.545029770241</v>
      </c>
      <c r="G155" s="196">
        <v>3556.46</v>
      </c>
      <c r="H155" s="199">
        <v>247441.25999999998</v>
      </c>
    </row>
    <row r="156" spans="1:8" ht="15" x14ac:dyDescent="0.2">
      <c r="A156" s="194">
        <v>2024</v>
      </c>
      <c r="B156" s="81" t="s">
        <v>30</v>
      </c>
      <c r="C156" s="194" t="s">
        <v>78</v>
      </c>
      <c r="D156" s="198">
        <v>139895.9099435035</v>
      </c>
      <c r="E156" s="196">
        <v>50276.844885485028</v>
      </c>
      <c r="F156" s="196">
        <v>30501.395171011456</v>
      </c>
      <c r="G156" s="196">
        <v>2425.25</v>
      </c>
      <c r="H156" s="199">
        <v>223099.39999999997</v>
      </c>
    </row>
    <row r="157" spans="1:8" ht="15" x14ac:dyDescent="0.2">
      <c r="A157" s="194">
        <v>2024</v>
      </c>
      <c r="B157" s="81" t="s">
        <v>31</v>
      </c>
      <c r="C157" s="194" t="s">
        <v>78</v>
      </c>
      <c r="D157" s="198">
        <v>154246.59299699252</v>
      </c>
      <c r="E157" s="196">
        <v>60427.005147998781</v>
      </c>
      <c r="F157" s="196">
        <v>33977.101855008586</v>
      </c>
      <c r="G157" s="196">
        <v>2530.6999999999998</v>
      </c>
      <c r="H157" s="199">
        <v>251181.39999999991</v>
      </c>
    </row>
    <row r="158" spans="1:8" ht="15" x14ac:dyDescent="0.2">
      <c r="A158" s="194">
        <v>2024</v>
      </c>
      <c r="B158" s="81" t="s">
        <v>32</v>
      </c>
      <c r="C158" s="194" t="s">
        <v>78</v>
      </c>
      <c r="D158" s="198">
        <v>143164.64874770178</v>
      </c>
      <c r="E158" s="196">
        <v>59305.443205201329</v>
      </c>
      <c r="F158" s="196">
        <v>29467.15804709664</v>
      </c>
      <c r="G158" s="196">
        <v>2808.75</v>
      </c>
      <c r="H158" s="199">
        <v>234745.99999999974</v>
      </c>
    </row>
    <row r="159" spans="1:8" ht="15" x14ac:dyDescent="0.2">
      <c r="A159" s="194">
        <v>2024</v>
      </c>
      <c r="B159" s="81" t="s">
        <v>33</v>
      </c>
      <c r="C159" s="194" t="s">
        <v>78</v>
      </c>
      <c r="D159" s="198">
        <v>140584.99790684169</v>
      </c>
      <c r="E159" s="196">
        <v>54585.256426475418</v>
      </c>
      <c r="F159" s="196">
        <v>20889.374666682903</v>
      </c>
      <c r="G159" s="196">
        <v>4709.25</v>
      </c>
      <c r="H159" s="199">
        <v>220768.87900000002</v>
      </c>
    </row>
    <row r="160" spans="1:8" ht="15" x14ac:dyDescent="0.2">
      <c r="A160" s="52">
        <v>2025</v>
      </c>
      <c r="B160" s="66" t="s">
        <v>21</v>
      </c>
      <c r="C160" s="194" t="s">
        <v>78</v>
      </c>
      <c r="D160" s="198">
        <v>115913.49</v>
      </c>
      <c r="E160" s="196">
        <v>47557.7</v>
      </c>
      <c r="F160" s="196">
        <v>20299.25</v>
      </c>
      <c r="G160" s="196">
        <v>4195</v>
      </c>
      <c r="H160" s="199">
        <v>187965.44</v>
      </c>
    </row>
    <row r="161" spans="1:8" ht="15" x14ac:dyDescent="0.2">
      <c r="A161" s="52">
        <v>2025</v>
      </c>
      <c r="B161" s="81" t="s">
        <v>23</v>
      </c>
      <c r="C161" s="194" t="s">
        <v>78</v>
      </c>
      <c r="D161" s="198">
        <v>154797.75</v>
      </c>
      <c r="E161" s="196">
        <v>62786.649999999929</v>
      </c>
      <c r="F161" s="196">
        <v>21603.5</v>
      </c>
      <c r="G161" s="196">
        <v>3781</v>
      </c>
      <c r="H161" s="199">
        <v>242968.89999999994</v>
      </c>
    </row>
    <row r="162" spans="1:8" ht="15" x14ac:dyDescent="0.2">
      <c r="A162" s="52">
        <v>2025</v>
      </c>
      <c r="B162" s="81" t="s">
        <v>24</v>
      </c>
      <c r="C162" s="194" t="s">
        <v>78</v>
      </c>
      <c r="D162" s="198">
        <v>161814.16999999998</v>
      </c>
      <c r="E162" s="196">
        <v>65518.299999999886</v>
      </c>
      <c r="F162" s="196">
        <v>19051</v>
      </c>
      <c r="G162" s="196">
        <v>3791.25</v>
      </c>
      <c r="H162" s="199">
        <v>250174.71999999986</v>
      </c>
    </row>
    <row r="163" spans="1:8" ht="15" x14ac:dyDescent="0.2">
      <c r="A163" s="52">
        <v>2025</v>
      </c>
      <c r="B163" s="81" t="s">
        <v>25</v>
      </c>
      <c r="C163" s="194" t="s">
        <v>78</v>
      </c>
      <c r="D163" s="198">
        <v>151820.04999999999</v>
      </c>
      <c r="E163" s="196">
        <v>57439.649999999994</v>
      </c>
      <c r="F163" s="196">
        <v>22868.5</v>
      </c>
      <c r="G163" s="196">
        <v>4039</v>
      </c>
      <c r="H163" s="199">
        <v>236167.19999999998</v>
      </c>
    </row>
    <row r="164" spans="1:8" ht="15" x14ac:dyDescent="0.2">
      <c r="A164" s="52">
        <v>2025</v>
      </c>
      <c r="B164" s="81" t="s">
        <v>26</v>
      </c>
      <c r="C164" s="194" t="s">
        <v>78</v>
      </c>
      <c r="D164" s="198">
        <v>164986</v>
      </c>
      <c r="E164" s="196">
        <v>68415.409999999858</v>
      </c>
      <c r="F164" s="196">
        <v>23436.959999999999</v>
      </c>
      <c r="G164" s="196">
        <v>4168.5</v>
      </c>
      <c r="H164" s="199">
        <v>261006.86999999985</v>
      </c>
    </row>
    <row r="165" spans="1:8" ht="15" x14ac:dyDescent="0.2">
      <c r="A165" s="52">
        <v>2025</v>
      </c>
      <c r="B165" s="81" t="s">
        <v>27</v>
      </c>
      <c r="C165" s="194" t="s">
        <v>78</v>
      </c>
      <c r="D165" s="198">
        <v>143180.75</v>
      </c>
      <c r="E165" s="196">
        <v>63845.549999999894</v>
      </c>
      <c r="F165" s="196">
        <v>28302</v>
      </c>
      <c r="G165" s="196">
        <v>3503</v>
      </c>
      <c r="H165" s="199">
        <v>238831.2999999999</v>
      </c>
    </row>
    <row r="166" spans="1:8" ht="15" x14ac:dyDescent="0.2">
      <c r="A166" s="52">
        <v>2025</v>
      </c>
      <c r="B166" s="81" t="s">
        <v>28</v>
      </c>
      <c r="C166" s="194" t="s">
        <v>78</v>
      </c>
      <c r="D166" s="198">
        <v>171815.25</v>
      </c>
      <c r="E166" s="196">
        <v>70428.549999999901</v>
      </c>
      <c r="F166" s="196">
        <v>32158</v>
      </c>
      <c r="G166" s="196">
        <v>3410.5</v>
      </c>
      <c r="H166" s="199">
        <v>277812.29999999993</v>
      </c>
    </row>
    <row r="167" spans="1:8" ht="15" x14ac:dyDescent="0.2">
      <c r="A167" s="52">
        <v>2025</v>
      </c>
      <c r="B167" s="81" t="s">
        <v>29</v>
      </c>
      <c r="C167" s="194" t="s">
        <v>78</v>
      </c>
      <c r="D167" s="198">
        <v>156662</v>
      </c>
      <c r="E167" s="196">
        <v>67854.760000000009</v>
      </c>
      <c r="F167" s="196">
        <v>28713.75</v>
      </c>
      <c r="G167" s="196">
        <v>3640.5</v>
      </c>
      <c r="H167" s="199">
        <v>256871.01</v>
      </c>
    </row>
    <row r="168" spans="1:8" ht="15" x14ac:dyDescent="0.2">
      <c r="A168" s="52">
        <v>2025</v>
      </c>
      <c r="B168" s="66" t="s">
        <v>30</v>
      </c>
      <c r="C168" s="194" t="s">
        <v>78</v>
      </c>
      <c r="D168" s="198">
        <v>172022.5</v>
      </c>
      <c r="E168" s="196">
        <v>72213.55</v>
      </c>
      <c r="F168" s="196">
        <v>34168.75</v>
      </c>
      <c r="G168" s="196">
        <v>4129</v>
      </c>
      <c r="H168" s="199">
        <v>282533.8</v>
      </c>
    </row>
    <row r="169" spans="1:8" ht="15" x14ac:dyDescent="0.2">
      <c r="A169" s="52">
        <v>2025</v>
      </c>
      <c r="B169" s="81" t="s">
        <v>31</v>
      </c>
      <c r="C169" s="194" t="s">
        <v>78</v>
      </c>
      <c r="D169" s="198">
        <v>178599.72</v>
      </c>
      <c r="E169" s="196">
        <v>70709.3</v>
      </c>
      <c r="F169" s="196">
        <v>32192</v>
      </c>
      <c r="G169" s="196">
        <v>5209.5</v>
      </c>
      <c r="H169" s="199">
        <v>286710.52</v>
      </c>
    </row>
    <row r="170" spans="1:8" ht="15" x14ac:dyDescent="0.2">
      <c r="A170" s="52">
        <v>2025</v>
      </c>
      <c r="B170" s="81" t="s">
        <v>32</v>
      </c>
      <c r="C170" s="194" t="s">
        <v>78</v>
      </c>
      <c r="D170" s="198">
        <v>158580.93</v>
      </c>
      <c r="E170" s="196">
        <v>56619.85</v>
      </c>
      <c r="F170" s="196">
        <v>24072.75</v>
      </c>
      <c r="G170" s="196">
        <v>4040.75</v>
      </c>
      <c r="H170" s="199">
        <v>243314.28</v>
      </c>
    </row>
    <row r="171" spans="1:8" ht="15" x14ac:dyDescent="0.2">
      <c r="A171" s="52">
        <v>2025</v>
      </c>
      <c r="B171" s="66" t="s">
        <v>33</v>
      </c>
      <c r="C171" s="194" t="s">
        <v>78</v>
      </c>
      <c r="D171" s="198">
        <v>132618.5</v>
      </c>
      <c r="E171" s="196">
        <v>51330.100000000006</v>
      </c>
      <c r="F171" s="196">
        <v>23249</v>
      </c>
      <c r="G171" s="196">
        <v>4004.75</v>
      </c>
      <c r="H171" s="199">
        <v>211202.35</v>
      </c>
    </row>
    <row r="172" spans="1:8" ht="15" x14ac:dyDescent="0.2">
      <c r="A172" s="52">
        <v>2026</v>
      </c>
      <c r="B172" s="81" t="s">
        <v>21</v>
      </c>
      <c r="C172" s="194" t="s">
        <v>78</v>
      </c>
      <c r="D172" s="198">
        <v>105329.5</v>
      </c>
      <c r="E172" s="196">
        <v>45217.15</v>
      </c>
      <c r="F172" s="196">
        <v>22070.75</v>
      </c>
      <c r="G172" s="196">
        <v>2746.25</v>
      </c>
      <c r="H172" s="199">
        <v>175363.65</v>
      </c>
    </row>
    <row r="173" spans="1:8" ht="15" x14ac:dyDescent="0.2">
      <c r="A173" s="52">
        <v>2026</v>
      </c>
      <c r="B173" s="81" t="s">
        <v>23</v>
      </c>
      <c r="C173" s="194" t="s">
        <v>78</v>
      </c>
      <c r="D173" s="198">
        <v>141058.51</v>
      </c>
      <c r="E173" s="196">
        <v>58166.15</v>
      </c>
      <c r="F173" s="196">
        <v>28278.25</v>
      </c>
      <c r="G173" s="196">
        <v>3567.5</v>
      </c>
      <c r="H173" s="199">
        <v>231070.41</v>
      </c>
    </row>
    <row r="174" spans="1:8" ht="15" x14ac:dyDescent="0.2">
      <c r="A174" s="52">
        <v>2026</v>
      </c>
      <c r="B174" s="66" t="s">
        <v>24</v>
      </c>
      <c r="C174" s="194" t="s">
        <v>78</v>
      </c>
      <c r="D174" s="198">
        <v>140547.25599999999</v>
      </c>
      <c r="E174" s="196">
        <v>66878.7</v>
      </c>
      <c r="F174" s="196">
        <v>29839.5</v>
      </c>
      <c r="G174" s="196">
        <v>4041.5</v>
      </c>
      <c r="H174" s="199">
        <v>241306.95600000001</v>
      </c>
    </row>
    <row r="175" spans="1:8" ht="15" x14ac:dyDescent="0.2">
      <c r="A175" s="52">
        <v>2026</v>
      </c>
      <c r="B175" s="81" t="s">
        <v>25</v>
      </c>
      <c r="C175" s="194" t="s">
        <v>78</v>
      </c>
      <c r="D175" s="198">
        <v>130499.7</v>
      </c>
      <c r="E175" s="196">
        <v>55187.7</v>
      </c>
      <c r="F175" s="196">
        <v>27880.75</v>
      </c>
      <c r="G175" s="196">
        <v>3425</v>
      </c>
      <c r="H175" s="199">
        <v>216993.15</v>
      </c>
    </row>
    <row r="176" spans="1:8" ht="15" x14ac:dyDescent="0.2">
      <c r="A176" s="52">
        <v>2026</v>
      </c>
      <c r="B176" s="66" t="s">
        <v>26</v>
      </c>
      <c r="C176" s="194" t="s">
        <v>78</v>
      </c>
      <c r="D176" s="198">
        <v>130253.5</v>
      </c>
      <c r="E176" s="196">
        <v>55200.2</v>
      </c>
      <c r="F176" s="196">
        <v>34327.25</v>
      </c>
      <c r="G176" s="196">
        <v>2052.25</v>
      </c>
      <c r="H176" s="199">
        <v>221833.2</v>
      </c>
    </row>
    <row r="177" spans="1:8" ht="15" x14ac:dyDescent="0.2">
      <c r="A177" s="52">
        <v>2026</v>
      </c>
      <c r="B177" s="66" t="s">
        <v>27</v>
      </c>
      <c r="C177" s="194" t="s">
        <v>78</v>
      </c>
      <c r="D177" s="198">
        <v>130374.39999999999</v>
      </c>
      <c r="E177" s="196">
        <v>54786.8</v>
      </c>
      <c r="F177" s="196">
        <v>32587.760000000002</v>
      </c>
      <c r="G177" s="196">
        <v>2074.25</v>
      </c>
      <c r="H177" s="199">
        <v>219823.21000000002</v>
      </c>
    </row>
    <row r="178" spans="1:8" ht="15" x14ac:dyDescent="0.2">
      <c r="A178" s="52">
        <v>2026</v>
      </c>
      <c r="B178" s="66" t="s">
        <v>28</v>
      </c>
      <c r="C178" s="194" t="s">
        <v>78</v>
      </c>
      <c r="D178" s="198">
        <v>141956.25</v>
      </c>
      <c r="E178" s="196">
        <v>53508.25</v>
      </c>
      <c r="F178" s="196">
        <v>35225.75</v>
      </c>
      <c r="G178" s="196">
        <v>2551.5</v>
      </c>
      <c r="H178" s="199">
        <v>233241.75</v>
      </c>
    </row>
    <row r="179" spans="1:8" ht="15" x14ac:dyDescent="0.2">
      <c r="A179" s="52">
        <v>2026</v>
      </c>
      <c r="B179" s="81" t="s">
        <v>29</v>
      </c>
      <c r="C179" s="194" t="s">
        <v>78</v>
      </c>
      <c r="D179" s="198">
        <v>144232.25</v>
      </c>
      <c r="E179" s="196">
        <v>46148.75</v>
      </c>
      <c r="F179" s="196">
        <v>31471.75</v>
      </c>
      <c r="G179" s="196">
        <v>2705.75</v>
      </c>
      <c r="H179" s="199">
        <v>224558.5</v>
      </c>
    </row>
    <row r="180" spans="1:8" ht="15" x14ac:dyDescent="0.2">
      <c r="A180" s="52">
        <v>2026</v>
      </c>
      <c r="B180" s="66" t="s">
        <v>30</v>
      </c>
      <c r="C180" s="194" t="s">
        <v>78</v>
      </c>
      <c r="D180" s="198">
        <v>158542.25</v>
      </c>
      <c r="E180" s="196">
        <v>53590.5</v>
      </c>
      <c r="F180" s="196">
        <v>30605.75</v>
      </c>
      <c r="G180" s="196">
        <v>4363</v>
      </c>
      <c r="H180" s="199">
        <v>247101.5</v>
      </c>
    </row>
    <row r="181" spans="1:8" ht="12.75" x14ac:dyDescent="0.2">
      <c r="A181" s="194">
        <v>2022</v>
      </c>
      <c r="B181" s="81" t="s">
        <v>21</v>
      </c>
      <c r="C181" s="194" t="s">
        <v>63</v>
      </c>
      <c r="D181" s="198">
        <v>15371.9</v>
      </c>
      <c r="E181" s="196">
        <v>1044</v>
      </c>
      <c r="F181" s="196">
        <v>1779.5</v>
      </c>
      <c r="G181" s="196">
        <v>2499.4499999999998</v>
      </c>
      <c r="H181" s="199">
        <v>20694.850000000002</v>
      </c>
    </row>
    <row r="182" spans="1:8" ht="12.75" x14ac:dyDescent="0.2">
      <c r="A182" s="194">
        <v>2022</v>
      </c>
      <c r="B182" s="81" t="s">
        <v>23</v>
      </c>
      <c r="C182" s="194" t="s">
        <v>63</v>
      </c>
      <c r="D182" s="198">
        <v>19518.95</v>
      </c>
      <c r="E182" s="196">
        <v>1675.75</v>
      </c>
      <c r="F182" s="196">
        <v>1666.75</v>
      </c>
      <c r="G182" s="196">
        <v>2707.15</v>
      </c>
      <c r="H182" s="199">
        <v>25568.600000000002</v>
      </c>
    </row>
    <row r="183" spans="1:8" ht="12.75" x14ac:dyDescent="0.2">
      <c r="A183" s="194">
        <v>2022</v>
      </c>
      <c r="B183" s="81" t="s">
        <v>24</v>
      </c>
      <c r="C183" s="194" t="s">
        <v>63</v>
      </c>
      <c r="D183" s="198">
        <v>24287.25</v>
      </c>
      <c r="E183" s="196">
        <v>1608.25</v>
      </c>
      <c r="F183" s="196">
        <v>1482.75</v>
      </c>
      <c r="G183" s="196">
        <v>2923.26</v>
      </c>
      <c r="H183" s="199">
        <v>30301.510000000002</v>
      </c>
    </row>
    <row r="184" spans="1:8" ht="12.75" x14ac:dyDescent="0.2">
      <c r="A184" s="194">
        <v>2022</v>
      </c>
      <c r="B184" s="81" t="s">
        <v>25</v>
      </c>
      <c r="C184" s="194" t="s">
        <v>63</v>
      </c>
      <c r="D184" s="198">
        <v>20215.25</v>
      </c>
      <c r="E184" s="196">
        <v>1633.5</v>
      </c>
      <c r="F184" s="196">
        <v>1138.75</v>
      </c>
      <c r="G184" s="196">
        <v>2859.45</v>
      </c>
      <c r="H184" s="199">
        <v>25846.95</v>
      </c>
    </row>
    <row r="185" spans="1:8" ht="12.75" x14ac:dyDescent="0.2">
      <c r="A185" s="194">
        <v>2022</v>
      </c>
      <c r="B185" s="81" t="s">
        <v>26</v>
      </c>
      <c r="C185" s="194" t="s">
        <v>63</v>
      </c>
      <c r="D185" s="198">
        <v>21424</v>
      </c>
      <c r="E185" s="196">
        <v>1395</v>
      </c>
      <c r="F185" s="196">
        <v>1400.25</v>
      </c>
      <c r="G185" s="196">
        <v>2869.2</v>
      </c>
      <c r="H185" s="199">
        <v>27088.45</v>
      </c>
    </row>
    <row r="186" spans="1:8" ht="12.75" x14ac:dyDescent="0.2">
      <c r="A186" s="194">
        <v>2022</v>
      </c>
      <c r="B186" s="81" t="s">
        <v>27</v>
      </c>
      <c r="C186" s="194" t="s">
        <v>63</v>
      </c>
      <c r="D186" s="198">
        <v>18510.45</v>
      </c>
      <c r="E186" s="196">
        <v>1343.04</v>
      </c>
      <c r="F186" s="196">
        <v>951.5</v>
      </c>
      <c r="G186" s="196">
        <v>2324</v>
      </c>
      <c r="H186" s="199">
        <v>23128.99</v>
      </c>
    </row>
    <row r="187" spans="1:8" ht="12.75" x14ac:dyDescent="0.2">
      <c r="A187" s="194">
        <v>2022</v>
      </c>
      <c r="B187" s="81" t="s">
        <v>28</v>
      </c>
      <c r="C187" s="194" t="s">
        <v>63</v>
      </c>
      <c r="D187" s="198">
        <v>17028.2</v>
      </c>
      <c r="E187" s="196">
        <v>2736.75</v>
      </c>
      <c r="F187" s="196">
        <v>1470.5</v>
      </c>
      <c r="G187" s="196">
        <v>2457.1999999999998</v>
      </c>
      <c r="H187" s="199">
        <v>23692.65</v>
      </c>
    </row>
    <row r="188" spans="1:8" ht="12.75" x14ac:dyDescent="0.2">
      <c r="A188" s="194">
        <v>2022</v>
      </c>
      <c r="B188" s="81" t="s">
        <v>29</v>
      </c>
      <c r="C188" s="194" t="s">
        <v>63</v>
      </c>
      <c r="D188" s="198">
        <v>18354.05</v>
      </c>
      <c r="E188" s="196">
        <v>3442.75</v>
      </c>
      <c r="F188" s="196">
        <v>1322.4</v>
      </c>
      <c r="G188" s="196">
        <v>2294.8000000000002</v>
      </c>
      <c r="H188" s="199">
        <v>25414</v>
      </c>
    </row>
    <row r="189" spans="1:8" ht="12.75" x14ac:dyDescent="0.2">
      <c r="A189" s="194">
        <v>2022</v>
      </c>
      <c r="B189" s="81" t="s">
        <v>30</v>
      </c>
      <c r="C189" s="194" t="s">
        <v>63</v>
      </c>
      <c r="D189" s="198">
        <v>18287.55</v>
      </c>
      <c r="E189" s="196">
        <v>1811.5</v>
      </c>
      <c r="F189" s="196">
        <v>1721.8</v>
      </c>
      <c r="G189" s="196">
        <v>2285.5500000000002</v>
      </c>
      <c r="H189" s="199">
        <v>24106.399999999998</v>
      </c>
    </row>
    <row r="190" spans="1:8" ht="12.75" x14ac:dyDescent="0.2">
      <c r="A190" s="194">
        <v>2022</v>
      </c>
      <c r="B190" s="81" t="s">
        <v>31</v>
      </c>
      <c r="C190" s="194" t="s">
        <v>63</v>
      </c>
      <c r="D190" s="198">
        <v>16809.25</v>
      </c>
      <c r="E190" s="196">
        <v>1409.25</v>
      </c>
      <c r="F190" s="196">
        <v>1314.7</v>
      </c>
      <c r="G190" s="196">
        <v>2136.4499999999998</v>
      </c>
      <c r="H190" s="199">
        <v>21669.65</v>
      </c>
    </row>
    <row r="191" spans="1:8" ht="12.75" x14ac:dyDescent="0.2">
      <c r="A191" s="194">
        <v>2022</v>
      </c>
      <c r="B191" s="81" t="s">
        <v>32</v>
      </c>
      <c r="C191" s="194" t="s">
        <v>63</v>
      </c>
      <c r="D191" s="198">
        <v>14923.75</v>
      </c>
      <c r="E191" s="196">
        <v>1905.5</v>
      </c>
      <c r="F191" s="196">
        <v>1288.75</v>
      </c>
      <c r="G191" s="196">
        <v>2003.25</v>
      </c>
      <c r="H191" s="199">
        <v>20121.25</v>
      </c>
    </row>
    <row r="192" spans="1:8" ht="12.75" x14ac:dyDescent="0.2">
      <c r="A192" s="194">
        <v>2022</v>
      </c>
      <c r="B192" s="81" t="s">
        <v>33</v>
      </c>
      <c r="C192" s="194" t="s">
        <v>63</v>
      </c>
      <c r="D192" s="198">
        <v>15816.95</v>
      </c>
      <c r="E192" s="196">
        <v>1374.75</v>
      </c>
      <c r="F192" s="196">
        <v>1250.5</v>
      </c>
      <c r="G192" s="196">
        <v>3137.5</v>
      </c>
      <c r="H192" s="199">
        <v>21579.7</v>
      </c>
    </row>
    <row r="193" spans="1:8" ht="12.75" x14ac:dyDescent="0.2">
      <c r="A193" s="194">
        <v>2023</v>
      </c>
      <c r="B193" s="81" t="s">
        <v>21</v>
      </c>
      <c r="C193" s="194" t="s">
        <v>63</v>
      </c>
      <c r="D193" s="198">
        <v>11849.75</v>
      </c>
      <c r="E193" s="196">
        <v>1515.5</v>
      </c>
      <c r="F193" s="196">
        <v>971</v>
      </c>
      <c r="G193" s="196">
        <v>2021.3</v>
      </c>
      <c r="H193" s="199">
        <v>16357.55</v>
      </c>
    </row>
    <row r="194" spans="1:8" ht="12.75" x14ac:dyDescent="0.2">
      <c r="A194" s="194">
        <v>2023</v>
      </c>
      <c r="B194" s="81" t="s">
        <v>23</v>
      </c>
      <c r="C194" s="194" t="s">
        <v>63</v>
      </c>
      <c r="D194" s="198">
        <v>15086.2</v>
      </c>
      <c r="E194" s="196">
        <v>1881.75</v>
      </c>
      <c r="F194" s="196">
        <v>1141</v>
      </c>
      <c r="G194" s="196">
        <v>1647.72</v>
      </c>
      <c r="H194" s="199">
        <v>19756.670000000002</v>
      </c>
    </row>
    <row r="195" spans="1:8" ht="12.75" x14ac:dyDescent="0.2">
      <c r="A195" s="194">
        <v>2023</v>
      </c>
      <c r="B195" s="81" t="s">
        <v>24</v>
      </c>
      <c r="C195" s="194" t="s">
        <v>63</v>
      </c>
      <c r="D195" s="198">
        <v>16550.5</v>
      </c>
      <c r="E195" s="196">
        <v>1522.2</v>
      </c>
      <c r="F195" s="196">
        <v>836.25</v>
      </c>
      <c r="G195" s="196">
        <v>343.6</v>
      </c>
      <c r="H195" s="199">
        <v>19252.55</v>
      </c>
    </row>
    <row r="196" spans="1:8" ht="12.75" x14ac:dyDescent="0.2">
      <c r="A196" s="194">
        <v>2023</v>
      </c>
      <c r="B196" s="81" t="s">
        <v>25</v>
      </c>
      <c r="C196" s="194" t="s">
        <v>63</v>
      </c>
      <c r="D196" s="198">
        <v>13765</v>
      </c>
      <c r="E196" s="196">
        <v>1544.25</v>
      </c>
      <c r="F196" s="196">
        <v>698</v>
      </c>
      <c r="G196" s="196">
        <v>169.7</v>
      </c>
      <c r="H196" s="199">
        <v>16176.95</v>
      </c>
    </row>
    <row r="197" spans="1:8" ht="12.75" x14ac:dyDescent="0.2">
      <c r="A197" s="194">
        <v>2023</v>
      </c>
      <c r="B197" s="81" t="s">
        <v>26</v>
      </c>
      <c r="C197" s="194" t="s">
        <v>63</v>
      </c>
      <c r="D197" s="198">
        <v>14904.5</v>
      </c>
      <c r="E197" s="196">
        <v>1935.75</v>
      </c>
      <c r="F197" s="196">
        <v>1000</v>
      </c>
      <c r="G197" s="196">
        <v>118.25</v>
      </c>
      <c r="H197" s="199">
        <v>17958.5</v>
      </c>
    </row>
    <row r="198" spans="1:8" ht="12.75" x14ac:dyDescent="0.2">
      <c r="A198" s="194">
        <v>2023</v>
      </c>
      <c r="B198" s="81" t="s">
        <v>27</v>
      </c>
      <c r="C198" s="194" t="s">
        <v>63</v>
      </c>
      <c r="D198" s="198">
        <v>13400.75</v>
      </c>
      <c r="E198" s="196">
        <v>2723.25</v>
      </c>
      <c r="F198" s="196">
        <v>1725.4</v>
      </c>
      <c r="G198" s="196">
        <v>30.75</v>
      </c>
      <c r="H198" s="199">
        <v>17880.150000000001</v>
      </c>
    </row>
    <row r="199" spans="1:8" ht="12.75" x14ac:dyDescent="0.2">
      <c r="A199" s="194">
        <v>2023</v>
      </c>
      <c r="B199" s="81" t="s">
        <v>28</v>
      </c>
      <c r="C199" s="194" t="s">
        <v>63</v>
      </c>
      <c r="D199" s="198">
        <v>15294</v>
      </c>
      <c r="E199" s="196">
        <v>3203.75</v>
      </c>
      <c r="F199" s="196">
        <v>1738.75</v>
      </c>
      <c r="G199" s="196">
        <v>38.5</v>
      </c>
      <c r="H199" s="199">
        <v>20275</v>
      </c>
    </row>
    <row r="200" spans="1:8" ht="12.75" x14ac:dyDescent="0.2">
      <c r="A200" s="194">
        <v>2023</v>
      </c>
      <c r="B200" s="81" t="s">
        <v>29</v>
      </c>
      <c r="C200" s="194" t="s">
        <v>63</v>
      </c>
      <c r="D200" s="198">
        <v>13917.65</v>
      </c>
      <c r="E200" s="196">
        <v>2984</v>
      </c>
      <c r="F200" s="196">
        <v>1182.75</v>
      </c>
      <c r="G200" s="196">
        <v>0</v>
      </c>
      <c r="H200" s="199">
        <v>18084.400000000001</v>
      </c>
    </row>
    <row r="201" spans="1:8" ht="12.75" x14ac:dyDescent="0.2">
      <c r="A201" s="194">
        <v>2023</v>
      </c>
      <c r="B201" s="81" t="s">
        <v>30</v>
      </c>
      <c r="C201" s="194" t="s">
        <v>63</v>
      </c>
      <c r="D201" s="198">
        <v>14382.25</v>
      </c>
      <c r="E201" s="196">
        <v>3237.75</v>
      </c>
      <c r="F201" s="196">
        <v>1046.5</v>
      </c>
      <c r="G201" s="196">
        <v>165</v>
      </c>
      <c r="H201" s="199">
        <v>18831.5</v>
      </c>
    </row>
    <row r="202" spans="1:8" ht="12.75" x14ac:dyDescent="0.2">
      <c r="A202" s="194">
        <v>2023</v>
      </c>
      <c r="B202" s="81" t="s">
        <v>31</v>
      </c>
      <c r="C202" s="194" t="s">
        <v>63</v>
      </c>
      <c r="D202" s="198">
        <v>13935</v>
      </c>
      <c r="E202" s="196">
        <v>2246.5</v>
      </c>
      <c r="F202" s="196">
        <v>641.75</v>
      </c>
      <c r="G202" s="196">
        <v>31</v>
      </c>
      <c r="H202" s="199">
        <v>16854.25</v>
      </c>
    </row>
    <row r="203" spans="1:8" ht="12.75" x14ac:dyDescent="0.2">
      <c r="A203" s="194">
        <v>2023</v>
      </c>
      <c r="B203" s="81" t="s">
        <v>32</v>
      </c>
      <c r="C203" s="194" t="s">
        <v>63</v>
      </c>
      <c r="D203" s="198">
        <v>12293.25</v>
      </c>
      <c r="E203" s="196">
        <v>2783.5</v>
      </c>
      <c r="F203" s="196">
        <v>315.75</v>
      </c>
      <c r="G203" s="196">
        <v>0</v>
      </c>
      <c r="H203" s="199">
        <v>15392.5</v>
      </c>
    </row>
    <row r="204" spans="1:8" ht="12.75" x14ac:dyDescent="0.2">
      <c r="A204" s="194">
        <v>2023</v>
      </c>
      <c r="B204" s="81" t="s">
        <v>33</v>
      </c>
      <c r="C204" s="194" t="s">
        <v>63</v>
      </c>
      <c r="D204" s="198">
        <v>12871</v>
      </c>
      <c r="E204" s="196">
        <v>2666.15</v>
      </c>
      <c r="F204" s="196">
        <v>854.5</v>
      </c>
      <c r="G204" s="196">
        <v>0</v>
      </c>
      <c r="H204" s="199">
        <v>16391.650000000001</v>
      </c>
    </row>
    <row r="205" spans="1:8" ht="12.75" x14ac:dyDescent="0.2">
      <c r="A205" s="194">
        <v>2024</v>
      </c>
      <c r="B205" s="81" t="s">
        <v>21</v>
      </c>
      <c r="C205" s="194" t="s">
        <v>63</v>
      </c>
      <c r="D205" s="198">
        <v>20724.669999999998</v>
      </c>
      <c r="E205" s="196">
        <v>4953.75</v>
      </c>
      <c r="F205" s="196">
        <v>2624.25</v>
      </c>
      <c r="G205" s="196">
        <v>2635</v>
      </c>
      <c r="H205" s="199">
        <v>30937.67</v>
      </c>
    </row>
    <row r="206" spans="1:8" ht="12.75" x14ac:dyDescent="0.2">
      <c r="A206" s="194">
        <v>2024</v>
      </c>
      <c r="B206" s="81" t="s">
        <v>23</v>
      </c>
      <c r="C206" s="194" t="s">
        <v>63</v>
      </c>
      <c r="D206" s="198">
        <v>26605.25</v>
      </c>
      <c r="E206" s="196">
        <v>5414.573625</v>
      </c>
      <c r="F206" s="196">
        <v>3404.5</v>
      </c>
      <c r="G206" s="196">
        <v>2802.1</v>
      </c>
      <c r="H206" s="199">
        <v>38226.423625000003</v>
      </c>
    </row>
    <row r="207" spans="1:8" ht="12.75" x14ac:dyDescent="0.2">
      <c r="A207" s="194">
        <v>2024</v>
      </c>
      <c r="B207" s="81" t="s">
        <v>24</v>
      </c>
      <c r="C207" s="194" t="s">
        <v>63</v>
      </c>
      <c r="D207" s="198">
        <v>25515.703925000002</v>
      </c>
      <c r="E207" s="196">
        <v>5122.3545699999995</v>
      </c>
      <c r="F207" s="196">
        <v>3618.7</v>
      </c>
      <c r="G207" s="196">
        <v>2222.2600000000002</v>
      </c>
      <c r="H207" s="199">
        <v>36479.018495000004</v>
      </c>
    </row>
    <row r="208" spans="1:8" ht="12.75" x14ac:dyDescent="0.2">
      <c r="A208" s="194">
        <v>2024</v>
      </c>
      <c r="B208" s="81" t="s">
        <v>25</v>
      </c>
      <c r="C208" s="194" t="s">
        <v>63</v>
      </c>
      <c r="D208" s="198">
        <v>24854.17</v>
      </c>
      <c r="E208" s="196">
        <v>6220.6</v>
      </c>
      <c r="F208" s="196">
        <v>3681</v>
      </c>
      <c r="G208" s="196">
        <v>2906.3</v>
      </c>
      <c r="H208" s="199">
        <v>37662.07</v>
      </c>
    </row>
    <row r="209" spans="1:8" ht="12.75" x14ac:dyDescent="0.2">
      <c r="A209" s="194">
        <v>2024</v>
      </c>
      <c r="B209" s="81" t="s">
        <v>26</v>
      </c>
      <c r="C209" s="194" t="s">
        <v>63</v>
      </c>
      <c r="D209" s="198">
        <v>22715.4</v>
      </c>
      <c r="E209" s="196">
        <v>6180.5</v>
      </c>
      <c r="F209" s="196">
        <v>3992.5</v>
      </c>
      <c r="G209" s="196">
        <v>2382</v>
      </c>
      <c r="H209" s="199">
        <v>35270.400000000001</v>
      </c>
    </row>
    <row r="210" spans="1:8" ht="12.75" x14ac:dyDescent="0.2">
      <c r="A210" s="194">
        <v>2024</v>
      </c>
      <c r="B210" s="81" t="s">
        <v>27</v>
      </c>
      <c r="C210" s="194" t="s">
        <v>63</v>
      </c>
      <c r="D210" s="198">
        <v>21200.5</v>
      </c>
      <c r="E210" s="196">
        <v>4412.25</v>
      </c>
      <c r="F210" s="196">
        <v>3244</v>
      </c>
      <c r="G210" s="196">
        <v>2377</v>
      </c>
      <c r="H210" s="199">
        <v>31233.75</v>
      </c>
    </row>
    <row r="211" spans="1:8" ht="12.75" x14ac:dyDescent="0.2">
      <c r="A211" s="194">
        <v>2024</v>
      </c>
      <c r="B211" s="81" t="s">
        <v>28</v>
      </c>
      <c r="C211" s="194" t="s">
        <v>63</v>
      </c>
      <c r="D211" s="198">
        <v>19258.5</v>
      </c>
      <c r="E211" s="196">
        <v>6825.25</v>
      </c>
      <c r="F211" s="196">
        <v>3808</v>
      </c>
      <c r="G211" s="196">
        <v>2027.5</v>
      </c>
      <c r="H211" s="199">
        <v>31919.25</v>
      </c>
    </row>
    <row r="212" spans="1:8" ht="12.75" x14ac:dyDescent="0.2">
      <c r="A212" s="194">
        <v>2024</v>
      </c>
      <c r="B212" s="81" t="s">
        <v>29</v>
      </c>
      <c r="C212" s="194" t="s">
        <v>63</v>
      </c>
      <c r="D212" s="198">
        <v>18644.3</v>
      </c>
      <c r="E212" s="196">
        <v>8964.2999999999993</v>
      </c>
      <c r="F212" s="196">
        <v>4775</v>
      </c>
      <c r="G212" s="196">
        <v>2356.1999999999998</v>
      </c>
      <c r="H212" s="199">
        <v>34739.799999999996</v>
      </c>
    </row>
    <row r="213" spans="1:8" ht="12.75" x14ac:dyDescent="0.2">
      <c r="A213" s="194">
        <v>2024</v>
      </c>
      <c r="B213" s="81" t="s">
        <v>30</v>
      </c>
      <c r="C213" s="194" t="s">
        <v>63</v>
      </c>
      <c r="D213" s="198">
        <v>18416.400000000001</v>
      </c>
      <c r="E213" s="196">
        <v>12139.9</v>
      </c>
      <c r="F213" s="196">
        <v>5094.8</v>
      </c>
      <c r="G213" s="196">
        <v>117.75</v>
      </c>
      <c r="H213" s="199">
        <v>35768.850000000006</v>
      </c>
    </row>
    <row r="214" spans="1:8" ht="12.75" x14ac:dyDescent="0.2">
      <c r="A214" s="194">
        <v>2024</v>
      </c>
      <c r="B214" s="81" t="s">
        <v>31</v>
      </c>
      <c r="C214" s="194" t="s">
        <v>63</v>
      </c>
      <c r="D214" s="198">
        <v>21099.65</v>
      </c>
      <c r="E214" s="196">
        <v>12829.15</v>
      </c>
      <c r="F214" s="196">
        <v>4559.25</v>
      </c>
      <c r="G214" s="196">
        <v>67</v>
      </c>
      <c r="H214" s="199">
        <v>38555.050000000003</v>
      </c>
    </row>
    <row r="215" spans="1:8" ht="12.75" x14ac:dyDescent="0.2">
      <c r="A215" s="194">
        <v>2024</v>
      </c>
      <c r="B215" s="81" t="s">
        <v>32</v>
      </c>
      <c r="C215" s="194" t="s">
        <v>63</v>
      </c>
      <c r="D215" s="198">
        <v>19202.5</v>
      </c>
      <c r="E215" s="196">
        <v>9805.25</v>
      </c>
      <c r="F215" s="196">
        <v>3615.25</v>
      </c>
      <c r="G215" s="196">
        <v>47</v>
      </c>
      <c r="H215" s="199">
        <v>32670</v>
      </c>
    </row>
    <row r="216" spans="1:8" ht="12.75" x14ac:dyDescent="0.2">
      <c r="A216" s="194">
        <v>2024</v>
      </c>
      <c r="B216" s="81" t="s">
        <v>33</v>
      </c>
      <c r="C216" s="194" t="s">
        <v>63</v>
      </c>
      <c r="D216" s="198">
        <v>20194.05</v>
      </c>
      <c r="E216" s="196">
        <v>14182.7</v>
      </c>
      <c r="F216" s="196">
        <v>3768.4500000000003</v>
      </c>
      <c r="G216" s="196">
        <v>218.5</v>
      </c>
      <c r="H216" s="199">
        <v>38363.699999999997</v>
      </c>
    </row>
    <row r="217" spans="1:8" ht="12.75" x14ac:dyDescent="0.2">
      <c r="A217" s="52">
        <v>2025</v>
      </c>
      <c r="B217" s="66" t="s">
        <v>21</v>
      </c>
      <c r="C217" s="52" t="s">
        <v>63</v>
      </c>
      <c r="D217" s="198">
        <v>17811.900000000001</v>
      </c>
      <c r="E217" s="196">
        <v>10898.75</v>
      </c>
      <c r="F217" s="196">
        <v>3510.75</v>
      </c>
      <c r="G217" s="196">
        <v>41.75</v>
      </c>
      <c r="H217" s="199">
        <v>32263.15</v>
      </c>
    </row>
    <row r="218" spans="1:8" ht="12.75" x14ac:dyDescent="0.2">
      <c r="A218" s="194">
        <v>2025</v>
      </c>
      <c r="B218" s="81" t="s">
        <v>23</v>
      </c>
      <c r="C218" s="194" t="s">
        <v>63</v>
      </c>
      <c r="D218" s="198">
        <v>25220.01</v>
      </c>
      <c r="E218" s="196">
        <v>10556.75</v>
      </c>
      <c r="F218" s="196">
        <v>5197.8999999999996</v>
      </c>
      <c r="G218" s="196">
        <v>2</v>
      </c>
      <c r="H218" s="199">
        <v>40976.659999999996</v>
      </c>
    </row>
    <row r="219" spans="1:8" ht="12.75" x14ac:dyDescent="0.2">
      <c r="A219" s="194">
        <v>2025</v>
      </c>
      <c r="B219" s="81" t="s">
        <v>24</v>
      </c>
      <c r="C219" s="194" t="s">
        <v>63</v>
      </c>
      <c r="D219" s="198">
        <v>27566.85</v>
      </c>
      <c r="E219" s="196">
        <v>8271</v>
      </c>
      <c r="F219" s="196">
        <v>6017.75</v>
      </c>
      <c r="G219" s="196">
        <v>35.25</v>
      </c>
      <c r="H219" s="199">
        <v>41890.85</v>
      </c>
    </row>
    <row r="220" spans="1:8" ht="12.75" x14ac:dyDescent="0.2">
      <c r="A220" s="194">
        <v>2025</v>
      </c>
      <c r="B220" s="81" t="s">
        <v>25</v>
      </c>
      <c r="C220" s="194" t="s">
        <v>63</v>
      </c>
      <c r="D220" s="198">
        <v>25064.799999999999</v>
      </c>
      <c r="E220" s="196">
        <v>8499</v>
      </c>
      <c r="F220" s="196">
        <v>5956.02</v>
      </c>
      <c r="G220" s="196">
        <v>57</v>
      </c>
      <c r="H220" s="199">
        <v>39576.820000000007</v>
      </c>
    </row>
    <row r="221" spans="1:8" ht="12.75" x14ac:dyDescent="0.2">
      <c r="A221" s="194">
        <v>2025</v>
      </c>
      <c r="B221" s="81" t="s">
        <v>26</v>
      </c>
      <c r="C221" s="194" t="s">
        <v>63</v>
      </c>
      <c r="D221" s="198">
        <v>21849.1</v>
      </c>
      <c r="E221" s="196">
        <v>7098.65</v>
      </c>
      <c r="F221" s="196">
        <v>5767</v>
      </c>
      <c r="G221" s="196">
        <v>135</v>
      </c>
      <c r="H221" s="199">
        <v>34849.75</v>
      </c>
    </row>
    <row r="222" spans="1:8" ht="12.75" x14ac:dyDescent="0.2">
      <c r="A222" s="194">
        <v>2025</v>
      </c>
      <c r="B222" s="81" t="s">
        <v>27</v>
      </c>
      <c r="C222" s="194" t="s">
        <v>63</v>
      </c>
      <c r="D222" s="198">
        <v>17569.55</v>
      </c>
      <c r="E222" s="196">
        <v>5326.5</v>
      </c>
      <c r="F222" s="196">
        <v>5407.7</v>
      </c>
      <c r="G222" s="196">
        <v>16.25</v>
      </c>
      <c r="H222" s="199">
        <v>28320</v>
      </c>
    </row>
    <row r="223" spans="1:8" ht="12.75" x14ac:dyDescent="0.2">
      <c r="A223" s="194">
        <v>2025</v>
      </c>
      <c r="B223" s="81" t="s">
        <v>28</v>
      </c>
      <c r="C223" s="194" t="s">
        <v>63</v>
      </c>
      <c r="D223" s="198">
        <v>20895.349999999999</v>
      </c>
      <c r="E223" s="196">
        <v>8823.7999999999993</v>
      </c>
      <c r="F223" s="196">
        <v>6832.75</v>
      </c>
      <c r="G223" s="196">
        <v>93</v>
      </c>
      <c r="H223" s="199">
        <v>36644.899999999994</v>
      </c>
    </row>
    <row r="224" spans="1:8" ht="12.75" x14ac:dyDescent="0.2">
      <c r="A224" s="194">
        <v>2025</v>
      </c>
      <c r="B224" s="81" t="s">
        <v>29</v>
      </c>
      <c r="C224" s="194" t="s">
        <v>63</v>
      </c>
      <c r="D224" s="198">
        <v>17048.849999999999</v>
      </c>
      <c r="E224" s="196">
        <v>7073.16</v>
      </c>
      <c r="F224" s="196">
        <v>6923.9</v>
      </c>
      <c r="G224" s="196">
        <v>159.5</v>
      </c>
      <c r="H224" s="199">
        <v>31205.409999999996</v>
      </c>
    </row>
    <row r="225" spans="1:8" ht="12.75" x14ac:dyDescent="0.2">
      <c r="A225" s="52">
        <v>2025</v>
      </c>
      <c r="B225" s="66" t="s">
        <v>30</v>
      </c>
      <c r="C225" s="52" t="s">
        <v>63</v>
      </c>
      <c r="D225" s="198">
        <v>19005.650000000001</v>
      </c>
      <c r="E225" s="196">
        <v>8756.75</v>
      </c>
      <c r="F225" s="196">
        <v>6183.85</v>
      </c>
      <c r="G225" s="196">
        <v>226.75</v>
      </c>
      <c r="H225" s="199">
        <v>34173</v>
      </c>
    </row>
    <row r="226" spans="1:8" ht="12.75" x14ac:dyDescent="0.2">
      <c r="A226" s="194">
        <v>2025</v>
      </c>
      <c r="B226" s="81" t="s">
        <v>31</v>
      </c>
      <c r="C226" s="194" t="s">
        <v>63</v>
      </c>
      <c r="D226" s="198">
        <v>17945.349999999999</v>
      </c>
      <c r="E226" s="196">
        <v>9543.2999999999993</v>
      </c>
      <c r="F226" s="196">
        <v>6064.25</v>
      </c>
      <c r="G226" s="196">
        <v>263.25</v>
      </c>
      <c r="H226" s="199">
        <v>33816.149999999994</v>
      </c>
    </row>
    <row r="227" spans="1:8" ht="12.75" x14ac:dyDescent="0.2">
      <c r="A227" s="194">
        <v>2025</v>
      </c>
      <c r="B227" s="81" t="s">
        <v>32</v>
      </c>
      <c r="C227" s="194" t="s">
        <v>63</v>
      </c>
      <c r="D227" s="198">
        <v>14636</v>
      </c>
      <c r="E227" s="196">
        <v>7872.2</v>
      </c>
      <c r="F227" s="196">
        <v>7493.6</v>
      </c>
      <c r="G227" s="196">
        <v>140</v>
      </c>
      <c r="H227" s="199">
        <v>30141.800000000003</v>
      </c>
    </row>
    <row r="228" spans="1:8" ht="12.75" x14ac:dyDescent="0.2">
      <c r="A228" s="52">
        <v>2025</v>
      </c>
      <c r="B228" s="66" t="s">
        <v>33</v>
      </c>
      <c r="C228" s="194" t="s">
        <v>63</v>
      </c>
      <c r="D228" s="198">
        <v>15262.95</v>
      </c>
      <c r="E228" s="196">
        <v>12910.5</v>
      </c>
      <c r="F228" s="196">
        <v>8559</v>
      </c>
      <c r="G228" s="196">
        <v>743.65</v>
      </c>
      <c r="H228" s="199">
        <v>37476.1</v>
      </c>
    </row>
    <row r="229" spans="1:8" ht="12.75" x14ac:dyDescent="0.2">
      <c r="A229" s="52">
        <v>2026</v>
      </c>
      <c r="B229" s="81" t="s">
        <v>21</v>
      </c>
      <c r="C229" s="194" t="s">
        <v>63</v>
      </c>
      <c r="D229" s="198">
        <v>16946.400000000001</v>
      </c>
      <c r="E229" s="196">
        <v>12556.75</v>
      </c>
      <c r="F229" s="196">
        <v>5026.25</v>
      </c>
      <c r="G229" s="196">
        <v>25.5</v>
      </c>
      <c r="H229" s="199">
        <v>34554.9</v>
      </c>
    </row>
    <row r="230" spans="1:8" ht="12.75" x14ac:dyDescent="0.2">
      <c r="A230" s="52">
        <v>2026</v>
      </c>
      <c r="B230" s="81" t="s">
        <v>23</v>
      </c>
      <c r="C230" s="194" t="s">
        <v>63</v>
      </c>
      <c r="D230" s="198">
        <v>19035.55</v>
      </c>
      <c r="E230" s="196">
        <v>14045.25</v>
      </c>
      <c r="F230" s="196">
        <v>6225.6</v>
      </c>
      <c r="G230" s="196">
        <v>212</v>
      </c>
      <c r="H230" s="199">
        <v>39518.400000000001</v>
      </c>
    </row>
    <row r="231" spans="1:8" ht="12.75" x14ac:dyDescent="0.2">
      <c r="A231" s="52">
        <v>2026</v>
      </c>
      <c r="B231" s="66" t="s">
        <v>24</v>
      </c>
      <c r="C231" s="52" t="s">
        <v>63</v>
      </c>
      <c r="D231" s="198">
        <v>18496.150000000001</v>
      </c>
      <c r="E231" s="196">
        <v>17399.2</v>
      </c>
      <c r="F231" s="196">
        <v>8292.4</v>
      </c>
      <c r="G231" s="196">
        <v>100</v>
      </c>
      <c r="H231" s="199">
        <v>44287.750000000007</v>
      </c>
    </row>
    <row r="232" spans="1:8" ht="12.75" x14ac:dyDescent="0.2">
      <c r="A232" s="52">
        <v>2026</v>
      </c>
      <c r="B232" s="81" t="s">
        <v>25</v>
      </c>
      <c r="C232" s="194" t="s">
        <v>63</v>
      </c>
      <c r="D232" s="198">
        <v>17250.55</v>
      </c>
      <c r="E232" s="196">
        <v>14574.35</v>
      </c>
      <c r="F232" s="196">
        <v>6420.5</v>
      </c>
      <c r="G232" s="196">
        <v>450.5</v>
      </c>
      <c r="H232" s="199">
        <v>38695.9</v>
      </c>
    </row>
    <row r="233" spans="1:8" ht="12.75" x14ac:dyDescent="0.2">
      <c r="A233" s="52">
        <v>2026</v>
      </c>
      <c r="B233" s="66" t="s">
        <v>26</v>
      </c>
      <c r="C233" s="52" t="s">
        <v>63</v>
      </c>
      <c r="D233" s="198">
        <v>21192.7</v>
      </c>
      <c r="E233" s="196">
        <v>12530.95</v>
      </c>
      <c r="F233" s="196">
        <v>6824.6</v>
      </c>
      <c r="G233" s="196">
        <v>1096.5</v>
      </c>
      <c r="H233" s="199">
        <v>41644.75</v>
      </c>
    </row>
    <row r="234" spans="1:8" ht="12.75" x14ac:dyDescent="0.2">
      <c r="A234" s="52">
        <v>2026</v>
      </c>
      <c r="B234" s="81" t="s">
        <v>27</v>
      </c>
      <c r="C234" s="194" t="s">
        <v>63</v>
      </c>
      <c r="D234" s="198">
        <v>20764.55</v>
      </c>
      <c r="E234" s="196">
        <v>8972.7000000000007</v>
      </c>
      <c r="F234" s="196">
        <v>8719.869999999999</v>
      </c>
      <c r="G234" s="196">
        <v>560.75</v>
      </c>
      <c r="H234" s="199">
        <v>39017.869999999995</v>
      </c>
    </row>
    <row r="235" spans="1:8" ht="12.75" x14ac:dyDescent="0.2">
      <c r="A235" s="52">
        <v>2026</v>
      </c>
      <c r="B235" s="81" t="s">
        <v>28</v>
      </c>
      <c r="C235" s="194" t="s">
        <v>63</v>
      </c>
      <c r="D235" s="198">
        <v>24727.25</v>
      </c>
      <c r="E235" s="196">
        <v>12017</v>
      </c>
      <c r="F235" s="196">
        <v>8040</v>
      </c>
      <c r="G235" s="196">
        <v>837</v>
      </c>
      <c r="H235" s="199">
        <v>45621.25</v>
      </c>
    </row>
    <row r="236" spans="1:8" ht="12.75" x14ac:dyDescent="0.2">
      <c r="A236" s="52">
        <v>2026</v>
      </c>
      <c r="B236" s="81" t="s">
        <v>29</v>
      </c>
      <c r="C236" s="194" t="s">
        <v>63</v>
      </c>
      <c r="D236" s="198">
        <v>22546.9</v>
      </c>
      <c r="E236" s="196">
        <v>12298.529999999999</v>
      </c>
      <c r="F236" s="196">
        <v>7377.2800000000007</v>
      </c>
      <c r="G236" s="196">
        <v>855</v>
      </c>
      <c r="H236" s="199">
        <v>43077.71</v>
      </c>
    </row>
    <row r="237" spans="1:8" ht="12.75" x14ac:dyDescent="0.2">
      <c r="A237" s="52">
        <v>2026</v>
      </c>
      <c r="B237" s="81" t="s">
        <v>30</v>
      </c>
      <c r="C237" s="194" t="s">
        <v>63</v>
      </c>
      <c r="D237" s="198">
        <v>23271.760000000002</v>
      </c>
      <c r="E237" s="196">
        <v>14081.73</v>
      </c>
      <c r="F237" s="196">
        <v>8643.7999999999993</v>
      </c>
      <c r="G237" s="196">
        <v>1051.5</v>
      </c>
      <c r="H237" s="199">
        <v>47048.790000000008</v>
      </c>
    </row>
    <row r="238" spans="1:8" ht="12.75" x14ac:dyDescent="0.2">
      <c r="A238" s="194">
        <v>2022</v>
      </c>
      <c r="B238" s="81" t="s">
        <v>21</v>
      </c>
      <c r="C238" s="194" t="s">
        <v>64</v>
      </c>
      <c r="D238" s="198">
        <v>2454.75</v>
      </c>
      <c r="E238" s="196">
        <v>439.75</v>
      </c>
      <c r="F238" s="196">
        <v>7713.5</v>
      </c>
      <c r="G238" s="196">
        <v>117.25</v>
      </c>
      <c r="H238" s="199">
        <v>10725.25</v>
      </c>
    </row>
    <row r="239" spans="1:8" ht="12.75" x14ac:dyDescent="0.2">
      <c r="A239" s="194">
        <v>2022</v>
      </c>
      <c r="B239" s="81" t="s">
        <v>23</v>
      </c>
      <c r="C239" s="194" t="s">
        <v>64</v>
      </c>
      <c r="D239" s="198">
        <v>3060.25</v>
      </c>
      <c r="E239" s="196">
        <v>767</v>
      </c>
      <c r="F239" s="196">
        <v>7567</v>
      </c>
      <c r="G239" s="196">
        <v>137.5</v>
      </c>
      <c r="H239" s="199">
        <v>11531.75</v>
      </c>
    </row>
    <row r="240" spans="1:8" ht="12.75" x14ac:dyDescent="0.2">
      <c r="A240" s="194">
        <v>2022</v>
      </c>
      <c r="B240" s="81" t="s">
        <v>24</v>
      </c>
      <c r="C240" s="194" t="s">
        <v>64</v>
      </c>
      <c r="D240" s="198">
        <v>4165.75</v>
      </c>
      <c r="E240" s="196">
        <v>864</v>
      </c>
      <c r="F240" s="196">
        <v>9139.75</v>
      </c>
      <c r="G240" s="196">
        <v>62.25</v>
      </c>
      <c r="H240" s="199">
        <v>14231.75</v>
      </c>
    </row>
    <row r="241" spans="1:8" ht="12.75" x14ac:dyDescent="0.2">
      <c r="A241" s="194">
        <v>2022</v>
      </c>
      <c r="B241" s="81" t="s">
        <v>25</v>
      </c>
      <c r="C241" s="194" t="s">
        <v>64</v>
      </c>
      <c r="D241" s="198">
        <v>4039.25</v>
      </c>
      <c r="E241" s="196">
        <v>456</v>
      </c>
      <c r="F241" s="196">
        <v>7968.75</v>
      </c>
      <c r="G241" s="196">
        <v>74.5</v>
      </c>
      <c r="H241" s="199">
        <v>12538.5</v>
      </c>
    </row>
    <row r="242" spans="1:8" ht="12.75" x14ac:dyDescent="0.2">
      <c r="A242" s="194">
        <v>2022</v>
      </c>
      <c r="B242" s="81" t="s">
        <v>26</v>
      </c>
      <c r="C242" s="194" t="s">
        <v>64</v>
      </c>
      <c r="D242" s="198">
        <v>4713.5</v>
      </c>
      <c r="E242" s="196">
        <v>549.25</v>
      </c>
      <c r="F242" s="196">
        <v>8757.6</v>
      </c>
      <c r="G242" s="196">
        <v>124.5</v>
      </c>
      <c r="H242" s="199">
        <v>14144.85</v>
      </c>
    </row>
    <row r="243" spans="1:8" ht="12.75" x14ac:dyDescent="0.2">
      <c r="A243" s="194">
        <v>2022</v>
      </c>
      <c r="B243" s="81" t="s">
        <v>27</v>
      </c>
      <c r="C243" s="194" t="s">
        <v>64</v>
      </c>
      <c r="D243" s="198">
        <v>3726.75</v>
      </c>
      <c r="E243" s="196">
        <v>677.5</v>
      </c>
      <c r="F243" s="196">
        <v>9485.9</v>
      </c>
      <c r="G243" s="196">
        <v>112.25</v>
      </c>
      <c r="H243" s="199">
        <v>14002.4</v>
      </c>
    </row>
    <row r="244" spans="1:8" ht="12.75" x14ac:dyDescent="0.2">
      <c r="A244" s="194">
        <v>2022</v>
      </c>
      <c r="B244" s="81" t="s">
        <v>28</v>
      </c>
      <c r="C244" s="194" t="s">
        <v>64</v>
      </c>
      <c r="D244" s="198">
        <v>3774</v>
      </c>
      <c r="E244" s="196">
        <v>1059.5</v>
      </c>
      <c r="F244" s="196">
        <v>8772</v>
      </c>
      <c r="G244" s="196">
        <v>96.5</v>
      </c>
      <c r="H244" s="199">
        <v>13702</v>
      </c>
    </row>
    <row r="245" spans="1:8" ht="12.75" x14ac:dyDescent="0.2">
      <c r="A245" s="194">
        <v>2022</v>
      </c>
      <c r="B245" s="81" t="s">
        <v>29</v>
      </c>
      <c r="C245" s="194" t="s">
        <v>64</v>
      </c>
      <c r="D245" s="198">
        <v>3741</v>
      </c>
      <c r="E245" s="196">
        <v>839.25</v>
      </c>
      <c r="F245" s="196">
        <v>9735.5</v>
      </c>
      <c r="G245" s="196">
        <v>145.5</v>
      </c>
      <c r="H245" s="199">
        <v>14461.25</v>
      </c>
    </row>
    <row r="246" spans="1:8" ht="12.75" x14ac:dyDescent="0.2">
      <c r="A246" s="194">
        <v>2022</v>
      </c>
      <c r="B246" s="81" t="s">
        <v>30</v>
      </c>
      <c r="C246" s="194" t="s">
        <v>64</v>
      </c>
      <c r="D246" s="198">
        <v>5306.5</v>
      </c>
      <c r="E246" s="196">
        <v>1090.75</v>
      </c>
      <c r="F246" s="196">
        <v>9608.15</v>
      </c>
      <c r="G246" s="196">
        <v>56</v>
      </c>
      <c r="H246" s="199">
        <v>16061.4</v>
      </c>
    </row>
    <row r="247" spans="1:8" ht="12.75" x14ac:dyDescent="0.2">
      <c r="A247" s="194">
        <v>2022</v>
      </c>
      <c r="B247" s="81" t="s">
        <v>31</v>
      </c>
      <c r="C247" s="194" t="s">
        <v>64</v>
      </c>
      <c r="D247" s="198">
        <v>5472.5</v>
      </c>
      <c r="E247" s="196">
        <v>959.25</v>
      </c>
      <c r="F247" s="196">
        <v>9465.5</v>
      </c>
      <c r="G247" s="196">
        <v>440.25</v>
      </c>
      <c r="H247" s="199">
        <v>16337.5</v>
      </c>
    </row>
    <row r="248" spans="1:8" ht="12.75" x14ac:dyDescent="0.2">
      <c r="A248" s="194">
        <v>2022</v>
      </c>
      <c r="B248" s="81" t="s">
        <v>32</v>
      </c>
      <c r="C248" s="194" t="s">
        <v>64</v>
      </c>
      <c r="D248" s="198">
        <v>6653.25</v>
      </c>
      <c r="E248" s="196">
        <v>889</v>
      </c>
      <c r="F248" s="196">
        <v>8697.75</v>
      </c>
      <c r="G248" s="196">
        <v>18</v>
      </c>
      <c r="H248" s="199">
        <v>16258</v>
      </c>
    </row>
    <row r="249" spans="1:8" ht="12.75" x14ac:dyDescent="0.2">
      <c r="A249" s="194">
        <v>2022</v>
      </c>
      <c r="B249" s="81" t="s">
        <v>33</v>
      </c>
      <c r="C249" s="194" t="s">
        <v>64</v>
      </c>
      <c r="D249" s="198">
        <v>5715.75</v>
      </c>
      <c r="E249" s="196">
        <v>851</v>
      </c>
      <c r="F249" s="196">
        <v>8847.75</v>
      </c>
      <c r="G249" s="196">
        <v>22.5</v>
      </c>
      <c r="H249" s="199">
        <v>15437</v>
      </c>
    </row>
    <row r="250" spans="1:8" ht="12.75" x14ac:dyDescent="0.2">
      <c r="A250" s="194">
        <v>2023</v>
      </c>
      <c r="B250" s="81" t="s">
        <v>21</v>
      </c>
      <c r="C250" s="194" t="s">
        <v>64</v>
      </c>
      <c r="D250" s="198">
        <v>4247.6499999999996</v>
      </c>
      <c r="E250" s="196">
        <v>139</v>
      </c>
      <c r="F250" s="196">
        <v>6598.25</v>
      </c>
      <c r="G250" s="196">
        <v>0</v>
      </c>
      <c r="H250" s="199">
        <v>10984.9</v>
      </c>
    </row>
    <row r="251" spans="1:8" ht="12.75" x14ac:dyDescent="0.2">
      <c r="A251" s="194">
        <v>2023</v>
      </c>
      <c r="B251" s="81" t="s">
        <v>23</v>
      </c>
      <c r="C251" s="194" t="s">
        <v>64</v>
      </c>
      <c r="D251" s="198">
        <v>4871.05</v>
      </c>
      <c r="E251" s="196">
        <v>629</v>
      </c>
      <c r="F251" s="196">
        <v>8106.5</v>
      </c>
      <c r="G251" s="196">
        <v>0</v>
      </c>
      <c r="H251" s="199">
        <v>13606.55</v>
      </c>
    </row>
    <row r="252" spans="1:8" ht="12.75" x14ac:dyDescent="0.2">
      <c r="A252" s="194">
        <v>2023</v>
      </c>
      <c r="B252" s="81" t="s">
        <v>24</v>
      </c>
      <c r="C252" s="194" t="s">
        <v>64</v>
      </c>
      <c r="D252" s="198">
        <v>5878.75</v>
      </c>
      <c r="E252" s="196">
        <v>448.4</v>
      </c>
      <c r="F252" s="196">
        <v>9212.5</v>
      </c>
      <c r="G252" s="196">
        <v>12</v>
      </c>
      <c r="H252" s="199">
        <v>15551.65</v>
      </c>
    </row>
    <row r="253" spans="1:8" ht="12.75" x14ac:dyDescent="0.2">
      <c r="A253" s="194">
        <v>2023</v>
      </c>
      <c r="B253" s="81" t="s">
        <v>25</v>
      </c>
      <c r="C253" s="194" t="s">
        <v>64</v>
      </c>
      <c r="D253" s="198">
        <v>4805</v>
      </c>
      <c r="E253" s="196">
        <v>343.25</v>
      </c>
      <c r="F253" s="196">
        <v>7747.25</v>
      </c>
      <c r="G253" s="196">
        <v>0</v>
      </c>
      <c r="H253" s="199">
        <v>12895.5</v>
      </c>
    </row>
    <row r="254" spans="1:8" ht="12.75" x14ac:dyDescent="0.2">
      <c r="A254" s="194">
        <v>2023</v>
      </c>
      <c r="B254" s="81" t="s">
        <v>26</v>
      </c>
      <c r="C254" s="194" t="s">
        <v>64</v>
      </c>
      <c r="D254" s="198">
        <v>6003.5</v>
      </c>
      <c r="E254" s="196">
        <v>273.5</v>
      </c>
      <c r="F254" s="196">
        <v>8473.75</v>
      </c>
      <c r="G254" s="196">
        <v>0</v>
      </c>
      <c r="H254" s="199">
        <v>14750.75</v>
      </c>
    </row>
    <row r="255" spans="1:8" ht="12.75" x14ac:dyDescent="0.2">
      <c r="A255" s="194">
        <v>2023</v>
      </c>
      <c r="B255" s="81" t="s">
        <v>27</v>
      </c>
      <c r="C255" s="194" t="s">
        <v>64</v>
      </c>
      <c r="D255" s="198">
        <v>5795.75</v>
      </c>
      <c r="E255" s="196">
        <v>130.5</v>
      </c>
      <c r="F255" s="196">
        <v>7340</v>
      </c>
      <c r="G255" s="196">
        <v>11</v>
      </c>
      <c r="H255" s="199">
        <v>13277.25</v>
      </c>
    </row>
    <row r="256" spans="1:8" ht="12.75" x14ac:dyDescent="0.2">
      <c r="A256" s="194">
        <v>2023</v>
      </c>
      <c r="B256" s="81" t="s">
        <v>28</v>
      </c>
      <c r="C256" s="194" t="s">
        <v>64</v>
      </c>
      <c r="D256" s="198">
        <v>5255</v>
      </c>
      <c r="E256" s="196">
        <v>180.75</v>
      </c>
      <c r="F256" s="196">
        <v>8127.25</v>
      </c>
      <c r="G256" s="196">
        <v>0</v>
      </c>
      <c r="H256" s="199">
        <v>13563</v>
      </c>
    </row>
    <row r="257" spans="1:8" ht="12.75" x14ac:dyDescent="0.2">
      <c r="A257" s="194">
        <v>2023</v>
      </c>
      <c r="B257" s="81" t="s">
        <v>29</v>
      </c>
      <c r="C257" s="194" t="s">
        <v>64</v>
      </c>
      <c r="D257" s="198">
        <v>5750.75</v>
      </c>
      <c r="E257" s="196">
        <v>316.5</v>
      </c>
      <c r="F257" s="196">
        <v>8783</v>
      </c>
      <c r="G257" s="196">
        <v>0</v>
      </c>
      <c r="H257" s="199">
        <v>14850.25</v>
      </c>
    </row>
    <row r="258" spans="1:8" ht="12.75" x14ac:dyDescent="0.2">
      <c r="A258" s="194">
        <v>2023</v>
      </c>
      <c r="B258" s="81" t="s">
        <v>30</v>
      </c>
      <c r="C258" s="194" t="s">
        <v>64</v>
      </c>
      <c r="D258" s="198">
        <v>6001.5</v>
      </c>
      <c r="E258" s="196">
        <v>276</v>
      </c>
      <c r="F258" s="196">
        <v>8964.25</v>
      </c>
      <c r="G258" s="196">
        <v>0</v>
      </c>
      <c r="H258" s="199">
        <v>15241.75</v>
      </c>
    </row>
    <row r="259" spans="1:8" ht="12.75" x14ac:dyDescent="0.2">
      <c r="A259" s="194">
        <v>2023</v>
      </c>
      <c r="B259" s="81" t="s">
        <v>31</v>
      </c>
      <c r="C259" s="194" t="s">
        <v>64</v>
      </c>
      <c r="D259" s="198">
        <v>5224.3</v>
      </c>
      <c r="E259" s="196">
        <v>904.25</v>
      </c>
      <c r="F259" s="196">
        <v>7602.5</v>
      </c>
      <c r="G259" s="196">
        <v>0</v>
      </c>
      <c r="H259" s="199">
        <v>13731.05</v>
      </c>
    </row>
    <row r="260" spans="1:8" ht="12.75" x14ac:dyDescent="0.2">
      <c r="A260" s="194">
        <v>2023</v>
      </c>
      <c r="B260" s="81" t="s">
        <v>32</v>
      </c>
      <c r="C260" s="194" t="s">
        <v>64</v>
      </c>
      <c r="D260" s="198">
        <v>5043.25</v>
      </c>
      <c r="E260" s="196">
        <v>1374.25</v>
      </c>
      <c r="F260" s="196">
        <v>8224.5</v>
      </c>
      <c r="G260" s="196">
        <v>15</v>
      </c>
      <c r="H260" s="199">
        <v>14657</v>
      </c>
    </row>
    <row r="261" spans="1:8" ht="12.75" x14ac:dyDescent="0.2">
      <c r="A261" s="194">
        <v>2023</v>
      </c>
      <c r="B261" s="81" t="s">
        <v>33</v>
      </c>
      <c r="C261" s="194" t="s">
        <v>64</v>
      </c>
      <c r="D261" s="198">
        <v>4814.5</v>
      </c>
      <c r="E261" s="196">
        <v>1762</v>
      </c>
      <c r="F261" s="196">
        <v>7850.75</v>
      </c>
      <c r="G261" s="196">
        <v>16</v>
      </c>
      <c r="H261" s="199">
        <v>14443.25</v>
      </c>
    </row>
    <row r="262" spans="1:8" ht="12.75" x14ac:dyDescent="0.2">
      <c r="A262" s="194">
        <v>2024</v>
      </c>
      <c r="B262" s="81" t="s">
        <v>21</v>
      </c>
      <c r="C262" s="194" t="s">
        <v>64</v>
      </c>
      <c r="D262" s="198">
        <v>2719.5</v>
      </c>
      <c r="E262" s="196">
        <v>1137.5</v>
      </c>
      <c r="F262" s="196">
        <v>6235</v>
      </c>
      <c r="G262" s="196">
        <v>0</v>
      </c>
      <c r="H262" s="199">
        <v>10092</v>
      </c>
    </row>
    <row r="263" spans="1:8" ht="12.75" x14ac:dyDescent="0.2">
      <c r="A263" s="194">
        <v>2024</v>
      </c>
      <c r="B263" s="81" t="s">
        <v>23</v>
      </c>
      <c r="C263" s="194" t="s">
        <v>64</v>
      </c>
      <c r="D263" s="198">
        <v>4622.25</v>
      </c>
      <c r="E263" s="196">
        <v>465</v>
      </c>
      <c r="F263" s="196">
        <v>6616</v>
      </c>
      <c r="G263" s="196">
        <v>0</v>
      </c>
      <c r="H263" s="199">
        <v>11703.25</v>
      </c>
    </row>
    <row r="264" spans="1:8" ht="12.75" x14ac:dyDescent="0.2">
      <c r="A264" s="194">
        <v>2024</v>
      </c>
      <c r="B264" s="81" t="s">
        <v>24</v>
      </c>
      <c r="C264" s="194" t="s">
        <v>64</v>
      </c>
      <c r="D264" s="198">
        <v>4960</v>
      </c>
      <c r="E264" s="196">
        <v>823.25</v>
      </c>
      <c r="F264" s="196">
        <v>5626.75</v>
      </c>
      <c r="G264" s="196">
        <v>5</v>
      </c>
      <c r="H264" s="199">
        <v>11415</v>
      </c>
    </row>
    <row r="265" spans="1:8" ht="12.75" x14ac:dyDescent="0.2">
      <c r="A265" s="194">
        <v>2024</v>
      </c>
      <c r="B265" s="81" t="s">
        <v>25</v>
      </c>
      <c r="C265" s="194" t="s">
        <v>64</v>
      </c>
      <c r="D265" s="198">
        <v>4963.25</v>
      </c>
      <c r="E265" s="196">
        <v>869.7</v>
      </c>
      <c r="F265" s="196">
        <v>7539.25</v>
      </c>
      <c r="G265" s="196">
        <v>0</v>
      </c>
      <c r="H265" s="199">
        <v>13372.2</v>
      </c>
    </row>
    <row r="266" spans="1:8" ht="12.75" x14ac:dyDescent="0.2">
      <c r="A266" s="194">
        <v>2024</v>
      </c>
      <c r="B266" s="81" t="s">
        <v>26</v>
      </c>
      <c r="C266" s="194" t="s">
        <v>64</v>
      </c>
      <c r="D266" s="198">
        <v>5451.75</v>
      </c>
      <c r="E266" s="196">
        <v>652.25</v>
      </c>
      <c r="F266" s="196">
        <v>6783.75</v>
      </c>
      <c r="G266" s="196">
        <v>5</v>
      </c>
      <c r="H266" s="199">
        <v>12892.75</v>
      </c>
    </row>
    <row r="267" spans="1:8" ht="12.75" x14ac:dyDescent="0.2">
      <c r="A267" s="194">
        <v>2024</v>
      </c>
      <c r="B267" s="81" t="s">
        <v>27</v>
      </c>
      <c r="C267" s="194" t="s">
        <v>64</v>
      </c>
      <c r="D267" s="198">
        <v>4496.75</v>
      </c>
      <c r="E267" s="196">
        <v>642.75</v>
      </c>
      <c r="F267" s="196">
        <v>5555.5</v>
      </c>
      <c r="G267" s="196">
        <v>0</v>
      </c>
      <c r="H267" s="199">
        <v>10695</v>
      </c>
    </row>
    <row r="268" spans="1:8" ht="12.75" x14ac:dyDescent="0.2">
      <c r="A268" s="194">
        <v>2024</v>
      </c>
      <c r="B268" s="81" t="s">
        <v>28</v>
      </c>
      <c r="C268" s="194" t="s">
        <v>64</v>
      </c>
      <c r="D268" s="198">
        <v>6798</v>
      </c>
      <c r="E268" s="196">
        <v>705.75</v>
      </c>
      <c r="F268" s="196">
        <v>7670.75</v>
      </c>
      <c r="G268" s="196">
        <v>24</v>
      </c>
      <c r="H268" s="199">
        <v>15198.5</v>
      </c>
    </row>
    <row r="269" spans="1:8" ht="12.75" x14ac:dyDescent="0.2">
      <c r="A269" s="194">
        <v>2024</v>
      </c>
      <c r="B269" s="81" t="s">
        <v>29</v>
      </c>
      <c r="C269" s="194" t="s">
        <v>64</v>
      </c>
      <c r="D269" s="198">
        <v>4902.25</v>
      </c>
      <c r="E269" s="196">
        <v>403</v>
      </c>
      <c r="F269" s="196">
        <v>8580</v>
      </c>
      <c r="G269" s="196">
        <v>12.75</v>
      </c>
      <c r="H269" s="199">
        <v>13898</v>
      </c>
    </row>
    <row r="270" spans="1:8" ht="12.75" x14ac:dyDescent="0.2">
      <c r="A270" s="194">
        <v>2024</v>
      </c>
      <c r="B270" s="81" t="s">
        <v>30</v>
      </c>
      <c r="C270" s="194" t="s">
        <v>64</v>
      </c>
      <c r="D270" s="198">
        <v>4658.25</v>
      </c>
      <c r="E270" s="196">
        <v>230</v>
      </c>
      <c r="F270" s="196">
        <v>6837.25</v>
      </c>
      <c r="G270" s="196">
        <v>0</v>
      </c>
      <c r="H270" s="199">
        <v>11725.5</v>
      </c>
    </row>
    <row r="271" spans="1:8" ht="12.75" x14ac:dyDescent="0.2">
      <c r="A271" s="194">
        <v>2024</v>
      </c>
      <c r="B271" s="81" t="s">
        <v>31</v>
      </c>
      <c r="C271" s="194" t="s">
        <v>64</v>
      </c>
      <c r="D271" s="198">
        <v>5088</v>
      </c>
      <c r="E271" s="196">
        <v>407.75</v>
      </c>
      <c r="F271" s="196">
        <v>7566</v>
      </c>
      <c r="G271" s="196">
        <v>0</v>
      </c>
      <c r="H271" s="199">
        <v>13061.75</v>
      </c>
    </row>
    <row r="272" spans="1:8" ht="12.75" x14ac:dyDescent="0.2">
      <c r="A272" s="194">
        <v>2024</v>
      </c>
      <c r="B272" s="81" t="s">
        <v>32</v>
      </c>
      <c r="C272" s="194" t="s">
        <v>64</v>
      </c>
      <c r="D272" s="198">
        <v>4488.25</v>
      </c>
      <c r="E272" s="196">
        <v>378.75</v>
      </c>
      <c r="F272" s="196">
        <v>6949.25</v>
      </c>
      <c r="G272" s="196">
        <v>40.5</v>
      </c>
      <c r="H272" s="199">
        <v>11856.75</v>
      </c>
    </row>
    <row r="273" spans="1:8" ht="12.75" x14ac:dyDescent="0.2">
      <c r="A273" s="194">
        <v>2024</v>
      </c>
      <c r="B273" s="81" t="s">
        <v>33</v>
      </c>
      <c r="C273" s="194" t="s">
        <v>64</v>
      </c>
      <c r="D273" s="198">
        <v>4680.75</v>
      </c>
      <c r="E273" s="196">
        <v>444.25</v>
      </c>
      <c r="F273" s="196">
        <v>7583.25</v>
      </c>
      <c r="G273" s="196">
        <v>43</v>
      </c>
      <c r="H273" s="199">
        <v>12751.25</v>
      </c>
    </row>
    <row r="274" spans="1:8" ht="12.75" x14ac:dyDescent="0.2">
      <c r="A274" s="52">
        <v>2025</v>
      </c>
      <c r="B274" s="66" t="s">
        <v>21</v>
      </c>
      <c r="C274" s="52" t="s">
        <v>64</v>
      </c>
      <c r="D274" s="198">
        <v>2331.75</v>
      </c>
      <c r="E274" s="196">
        <v>247.25</v>
      </c>
      <c r="F274" s="196">
        <v>4833.75</v>
      </c>
      <c r="G274" s="196">
        <v>41.5</v>
      </c>
      <c r="H274" s="199">
        <v>7454.25</v>
      </c>
    </row>
    <row r="275" spans="1:8" ht="12.75" x14ac:dyDescent="0.2">
      <c r="A275" s="52">
        <v>2025</v>
      </c>
      <c r="B275" s="66" t="s">
        <v>23</v>
      </c>
      <c r="C275" s="194" t="s">
        <v>64</v>
      </c>
      <c r="D275" s="198">
        <v>3225.75</v>
      </c>
      <c r="E275" s="196">
        <v>519.75</v>
      </c>
      <c r="F275" s="196">
        <v>6196.25</v>
      </c>
      <c r="G275" s="196">
        <v>0</v>
      </c>
      <c r="H275" s="199">
        <v>9941.75</v>
      </c>
    </row>
    <row r="276" spans="1:8" ht="12.75" x14ac:dyDescent="0.2">
      <c r="A276" s="52">
        <v>2025</v>
      </c>
      <c r="B276" s="66" t="s">
        <v>24</v>
      </c>
      <c r="C276" s="194" t="s">
        <v>64</v>
      </c>
      <c r="D276" s="198">
        <v>4085.75</v>
      </c>
      <c r="E276" s="196">
        <v>615.75</v>
      </c>
      <c r="F276" s="196">
        <v>6254</v>
      </c>
      <c r="G276" s="196">
        <v>0</v>
      </c>
      <c r="H276" s="199">
        <v>10955.5</v>
      </c>
    </row>
    <row r="277" spans="1:8" ht="12.75" x14ac:dyDescent="0.2">
      <c r="A277" s="194">
        <v>2025</v>
      </c>
      <c r="B277" s="81" t="s">
        <v>25</v>
      </c>
      <c r="C277" s="194" t="s">
        <v>64</v>
      </c>
      <c r="D277" s="198">
        <v>3944.75</v>
      </c>
      <c r="E277" s="196">
        <v>749.75</v>
      </c>
      <c r="F277" s="196">
        <v>5576.75</v>
      </c>
      <c r="G277" s="196">
        <v>11</v>
      </c>
      <c r="H277" s="199">
        <v>10282.25</v>
      </c>
    </row>
    <row r="278" spans="1:8" ht="12.75" x14ac:dyDescent="0.2">
      <c r="A278" s="52">
        <v>2025</v>
      </c>
      <c r="B278" s="66" t="s">
        <v>26</v>
      </c>
      <c r="C278" s="194" t="s">
        <v>64</v>
      </c>
      <c r="D278" s="198">
        <v>4085.5</v>
      </c>
      <c r="E278" s="196">
        <v>174.75</v>
      </c>
      <c r="F278" s="196">
        <v>5914.25</v>
      </c>
      <c r="G278" s="196">
        <v>0</v>
      </c>
      <c r="H278" s="199">
        <v>10174.5</v>
      </c>
    </row>
    <row r="279" spans="1:8" ht="12.75" x14ac:dyDescent="0.2">
      <c r="A279" s="52">
        <v>2025</v>
      </c>
      <c r="B279" s="66" t="s">
        <v>27</v>
      </c>
      <c r="C279" s="194" t="s">
        <v>64</v>
      </c>
      <c r="D279" s="198">
        <v>3847.75</v>
      </c>
      <c r="E279" s="196">
        <v>272.75</v>
      </c>
      <c r="F279" s="196">
        <v>5324.5</v>
      </c>
      <c r="G279" s="196">
        <v>15</v>
      </c>
      <c r="H279" s="199">
        <v>9460</v>
      </c>
    </row>
    <row r="280" spans="1:8" ht="12.75" x14ac:dyDescent="0.2">
      <c r="A280" s="52">
        <v>2025</v>
      </c>
      <c r="B280" s="81" t="s">
        <v>28</v>
      </c>
      <c r="C280" s="194" t="s">
        <v>64</v>
      </c>
      <c r="D280" s="198">
        <v>3487.75</v>
      </c>
      <c r="E280" s="196">
        <v>236.25</v>
      </c>
      <c r="F280" s="196">
        <v>7204.5</v>
      </c>
      <c r="G280" s="196">
        <v>19</v>
      </c>
      <c r="H280" s="199">
        <v>10947.5</v>
      </c>
    </row>
    <row r="281" spans="1:8" ht="12.75" x14ac:dyDescent="0.2">
      <c r="A281" s="194">
        <v>2025</v>
      </c>
      <c r="B281" s="81" t="s">
        <v>29</v>
      </c>
      <c r="C281" s="194" t="s">
        <v>64</v>
      </c>
      <c r="D281" s="198">
        <v>2175</v>
      </c>
      <c r="E281" s="196">
        <v>827.75</v>
      </c>
      <c r="F281" s="196">
        <v>6199</v>
      </c>
      <c r="G281" s="196">
        <v>0</v>
      </c>
      <c r="H281" s="199">
        <v>9201.75</v>
      </c>
    </row>
    <row r="282" spans="1:8" ht="12.75" x14ac:dyDescent="0.2">
      <c r="A282" s="52">
        <v>2025</v>
      </c>
      <c r="B282" s="81" t="s">
        <v>30</v>
      </c>
      <c r="C282" s="194" t="s">
        <v>64</v>
      </c>
      <c r="D282" s="198">
        <v>2976.25</v>
      </c>
      <c r="E282" s="196">
        <v>404.25</v>
      </c>
      <c r="F282" s="196">
        <v>6435.25</v>
      </c>
      <c r="G282" s="196">
        <v>20</v>
      </c>
      <c r="H282" s="199">
        <v>9835.75</v>
      </c>
    </row>
    <row r="283" spans="1:8" ht="12.75" x14ac:dyDescent="0.2">
      <c r="A283" s="52">
        <v>2025</v>
      </c>
      <c r="B283" s="66" t="s">
        <v>31</v>
      </c>
      <c r="C283" s="194" t="s">
        <v>64</v>
      </c>
      <c r="D283" s="198">
        <v>4230.59</v>
      </c>
      <c r="E283" s="196">
        <v>1101.5</v>
      </c>
      <c r="F283" s="196">
        <v>7265.95</v>
      </c>
      <c r="G283" s="196">
        <v>6</v>
      </c>
      <c r="H283" s="199">
        <v>12604.04</v>
      </c>
    </row>
    <row r="284" spans="1:8" ht="12.75" x14ac:dyDescent="0.2">
      <c r="A284" s="52">
        <v>2025</v>
      </c>
      <c r="B284" s="81" t="s">
        <v>32</v>
      </c>
      <c r="C284" s="194" t="s">
        <v>64</v>
      </c>
      <c r="D284" s="198">
        <v>3223.5</v>
      </c>
      <c r="E284" s="196">
        <v>582.5</v>
      </c>
      <c r="F284" s="196">
        <v>7177</v>
      </c>
      <c r="G284" s="196"/>
      <c r="H284" s="199">
        <v>10983</v>
      </c>
    </row>
    <row r="285" spans="1:8" ht="12.75" x14ac:dyDescent="0.2">
      <c r="A285" s="194">
        <v>2025</v>
      </c>
      <c r="B285" s="81" t="s">
        <v>33</v>
      </c>
      <c r="C285" s="194" t="s">
        <v>64</v>
      </c>
      <c r="D285" s="198">
        <v>3074</v>
      </c>
      <c r="E285" s="196">
        <v>411</v>
      </c>
      <c r="F285" s="196">
        <v>4345.5</v>
      </c>
      <c r="G285" s="196"/>
      <c r="H285" s="199">
        <v>7830.5</v>
      </c>
    </row>
    <row r="286" spans="1:8" ht="12.75" x14ac:dyDescent="0.2">
      <c r="A286" s="52">
        <v>2026</v>
      </c>
      <c r="B286" s="81" t="s">
        <v>21</v>
      </c>
      <c r="C286" s="194" t="s">
        <v>64</v>
      </c>
      <c r="D286" s="198">
        <v>2921</v>
      </c>
      <c r="E286" s="196">
        <v>581.25</v>
      </c>
      <c r="F286" s="196">
        <v>5391</v>
      </c>
      <c r="G286" s="196"/>
      <c r="H286" s="199">
        <v>8893.25</v>
      </c>
    </row>
    <row r="287" spans="1:8" ht="12.75" x14ac:dyDescent="0.2">
      <c r="A287" s="52">
        <v>2026</v>
      </c>
      <c r="B287" s="81" t="s">
        <v>23</v>
      </c>
      <c r="C287" s="194" t="s">
        <v>64</v>
      </c>
      <c r="D287" s="198">
        <v>3956.25</v>
      </c>
      <c r="E287" s="196">
        <v>535.75</v>
      </c>
      <c r="F287" s="196">
        <v>6797.25</v>
      </c>
      <c r="G287" s="196"/>
      <c r="H287" s="199">
        <v>11289.25</v>
      </c>
    </row>
    <row r="288" spans="1:8" ht="12.75" x14ac:dyDescent="0.2">
      <c r="A288" s="52">
        <v>2026</v>
      </c>
      <c r="B288" s="66" t="s">
        <v>24</v>
      </c>
      <c r="C288" s="52" t="s">
        <v>64</v>
      </c>
      <c r="D288" s="198">
        <v>3674</v>
      </c>
      <c r="E288" s="196">
        <v>335.5</v>
      </c>
      <c r="F288" s="196">
        <v>7181.75</v>
      </c>
      <c r="G288" s="196"/>
      <c r="H288" s="199">
        <v>11191.25</v>
      </c>
    </row>
    <row r="289" spans="1:8" ht="12.75" x14ac:dyDescent="0.2">
      <c r="A289" s="52">
        <v>2026</v>
      </c>
      <c r="B289" s="81" t="s">
        <v>25</v>
      </c>
      <c r="C289" s="194" t="s">
        <v>64</v>
      </c>
      <c r="D289" s="198">
        <v>3861.75</v>
      </c>
      <c r="E289" s="196">
        <v>826</v>
      </c>
      <c r="F289" s="196">
        <v>7276</v>
      </c>
      <c r="G289" s="196"/>
      <c r="H289" s="199">
        <v>11963.75</v>
      </c>
    </row>
    <row r="290" spans="1:8" ht="12.75" x14ac:dyDescent="0.2">
      <c r="A290" s="52">
        <v>2026</v>
      </c>
      <c r="B290" s="66" t="s">
        <v>26</v>
      </c>
      <c r="C290" s="52" t="s">
        <v>64</v>
      </c>
      <c r="D290" s="198">
        <v>4096.5</v>
      </c>
      <c r="E290" s="196">
        <v>1094.75</v>
      </c>
      <c r="F290" s="196">
        <v>7651.5</v>
      </c>
      <c r="G290" s="196"/>
      <c r="H290" s="199">
        <v>12842.75</v>
      </c>
    </row>
    <row r="291" spans="1:8" ht="12.75" x14ac:dyDescent="0.2">
      <c r="A291" s="52">
        <v>2026</v>
      </c>
      <c r="B291" s="81" t="s">
        <v>27</v>
      </c>
      <c r="C291" s="194" t="s">
        <v>64</v>
      </c>
      <c r="D291" s="198">
        <v>3188.5</v>
      </c>
      <c r="E291" s="196">
        <v>723.25</v>
      </c>
      <c r="F291" s="196">
        <v>7507.25</v>
      </c>
      <c r="G291" s="196"/>
      <c r="H291" s="199">
        <v>11419</v>
      </c>
    </row>
    <row r="292" spans="1:8" ht="12.75" x14ac:dyDescent="0.2">
      <c r="A292" s="52">
        <v>2026</v>
      </c>
      <c r="B292" s="81" t="s">
        <v>28</v>
      </c>
      <c r="C292" s="194" t="s">
        <v>64</v>
      </c>
      <c r="D292" s="198">
        <v>3710.75</v>
      </c>
      <c r="E292" s="196">
        <v>800.25</v>
      </c>
      <c r="F292" s="196">
        <v>8120.75</v>
      </c>
      <c r="G292" s="196"/>
      <c r="H292" s="199">
        <v>12631.75</v>
      </c>
    </row>
    <row r="293" spans="1:8" ht="12.75" x14ac:dyDescent="0.2">
      <c r="A293" s="52">
        <v>2026</v>
      </c>
      <c r="B293" s="81" t="s">
        <v>29</v>
      </c>
      <c r="C293" s="194" t="s">
        <v>64</v>
      </c>
      <c r="D293" s="198">
        <v>3341</v>
      </c>
      <c r="E293" s="196">
        <v>915.5</v>
      </c>
      <c r="F293" s="196">
        <v>8201</v>
      </c>
      <c r="G293" s="196"/>
      <c r="H293" s="199">
        <v>12457.5</v>
      </c>
    </row>
    <row r="294" spans="1:8" ht="12.75" x14ac:dyDescent="0.2">
      <c r="A294" s="52">
        <v>2026</v>
      </c>
      <c r="B294" s="81" t="s">
        <v>30</v>
      </c>
      <c r="C294" s="194" t="s">
        <v>64</v>
      </c>
      <c r="D294" s="198">
        <v>4294.75</v>
      </c>
      <c r="E294" s="196">
        <v>634.5</v>
      </c>
      <c r="F294" s="196">
        <v>8454</v>
      </c>
      <c r="G294" s="196"/>
      <c r="H294" s="199">
        <v>13383.25</v>
      </c>
    </row>
    <row r="295" spans="1:8" ht="12.75" x14ac:dyDescent="0.2">
      <c r="A295" s="194">
        <v>2022</v>
      </c>
      <c r="B295" s="81" t="s">
        <v>21</v>
      </c>
      <c r="C295" s="194" t="s">
        <v>65</v>
      </c>
      <c r="D295" s="198">
        <v>23067.25</v>
      </c>
      <c r="E295" s="196">
        <v>3611.5</v>
      </c>
      <c r="F295" s="196">
        <v>6547.3</v>
      </c>
      <c r="G295" s="196">
        <v>6</v>
      </c>
      <c r="H295" s="199">
        <v>33232.050000000003</v>
      </c>
    </row>
    <row r="296" spans="1:8" ht="12.75" x14ac:dyDescent="0.2">
      <c r="A296" s="194">
        <v>2022</v>
      </c>
      <c r="B296" s="81" t="s">
        <v>23</v>
      </c>
      <c r="C296" s="194" t="s">
        <v>65</v>
      </c>
      <c r="D296" s="198">
        <v>31542</v>
      </c>
      <c r="E296" s="196">
        <v>5713.25</v>
      </c>
      <c r="F296" s="196">
        <v>7591.7</v>
      </c>
      <c r="G296" s="196">
        <v>31</v>
      </c>
      <c r="H296" s="199">
        <v>44877.95</v>
      </c>
    </row>
    <row r="297" spans="1:8" ht="12.75" x14ac:dyDescent="0.2">
      <c r="A297" s="194">
        <v>2022</v>
      </c>
      <c r="B297" s="81" t="s">
        <v>24</v>
      </c>
      <c r="C297" s="194" t="s">
        <v>65</v>
      </c>
      <c r="D297" s="198">
        <v>42501.75</v>
      </c>
      <c r="E297" s="196">
        <v>5647.75</v>
      </c>
      <c r="F297" s="196">
        <v>6538.45</v>
      </c>
      <c r="G297" s="196">
        <v>1703.65</v>
      </c>
      <c r="H297" s="199">
        <v>56391.6</v>
      </c>
    </row>
    <row r="298" spans="1:8" ht="12.75" x14ac:dyDescent="0.2">
      <c r="A298" s="194">
        <v>2022</v>
      </c>
      <c r="B298" s="81" t="s">
        <v>25</v>
      </c>
      <c r="C298" s="194" t="s">
        <v>65</v>
      </c>
      <c r="D298" s="198">
        <v>30956.15</v>
      </c>
      <c r="E298" s="196">
        <v>6517.75</v>
      </c>
      <c r="F298" s="196">
        <v>6628</v>
      </c>
      <c r="G298" s="196">
        <v>1123.3499999999999</v>
      </c>
      <c r="H298" s="199">
        <v>45225.25</v>
      </c>
    </row>
    <row r="299" spans="1:8" ht="12.75" x14ac:dyDescent="0.2">
      <c r="A299" s="194">
        <v>2022</v>
      </c>
      <c r="B299" s="81" t="s">
        <v>26</v>
      </c>
      <c r="C299" s="194" t="s">
        <v>65</v>
      </c>
      <c r="D299" s="198">
        <v>34791.489234935681</v>
      </c>
      <c r="E299" s="196">
        <v>6611.6192958700067</v>
      </c>
      <c r="F299" s="196">
        <v>5611.5514691943126</v>
      </c>
      <c r="G299" s="196">
        <v>2936.5</v>
      </c>
      <c r="H299" s="199">
        <v>49951.159999999996</v>
      </c>
    </row>
    <row r="300" spans="1:8" ht="12.75" x14ac:dyDescent="0.2">
      <c r="A300" s="194">
        <v>2022</v>
      </c>
      <c r="B300" s="81" t="s">
        <v>27</v>
      </c>
      <c r="C300" s="194" t="s">
        <v>65</v>
      </c>
      <c r="D300" s="198">
        <v>32201.5</v>
      </c>
      <c r="E300" s="196">
        <v>6949.25</v>
      </c>
      <c r="F300" s="196">
        <v>4609</v>
      </c>
      <c r="G300" s="196">
        <v>1524.5</v>
      </c>
      <c r="H300" s="199">
        <v>45284.25</v>
      </c>
    </row>
    <row r="301" spans="1:8" ht="12.75" x14ac:dyDescent="0.2">
      <c r="A301" s="194">
        <v>2022</v>
      </c>
      <c r="B301" s="81" t="s">
        <v>28</v>
      </c>
      <c r="C301" s="194" t="s">
        <v>65</v>
      </c>
      <c r="D301" s="198">
        <v>31679.129999999997</v>
      </c>
      <c r="E301" s="196">
        <v>7082</v>
      </c>
      <c r="F301" s="196">
        <v>6639</v>
      </c>
      <c r="G301" s="196">
        <v>18.899999999999999</v>
      </c>
      <c r="H301" s="199">
        <v>45419.03</v>
      </c>
    </row>
    <row r="302" spans="1:8" ht="12.75" x14ac:dyDescent="0.2">
      <c r="A302" s="194">
        <v>2022</v>
      </c>
      <c r="B302" s="81" t="s">
        <v>29</v>
      </c>
      <c r="C302" s="194" t="s">
        <v>65</v>
      </c>
      <c r="D302" s="198">
        <v>32947.120000000003</v>
      </c>
      <c r="E302" s="196">
        <v>8405</v>
      </c>
      <c r="F302" s="196">
        <v>7766.75</v>
      </c>
      <c r="G302" s="196">
        <v>37.450000000000003</v>
      </c>
      <c r="H302" s="199">
        <v>49156.32</v>
      </c>
    </row>
    <row r="303" spans="1:8" ht="12.75" x14ac:dyDescent="0.2">
      <c r="A303" s="194">
        <v>2022</v>
      </c>
      <c r="B303" s="81" t="s">
        <v>30</v>
      </c>
      <c r="C303" s="194" t="s">
        <v>65</v>
      </c>
      <c r="D303" s="198">
        <v>34294.298002708194</v>
      </c>
      <c r="E303" s="196">
        <v>6597.1875423155043</v>
      </c>
      <c r="F303" s="196">
        <v>8984.7144549763034</v>
      </c>
      <c r="G303" s="196">
        <v>1010.35</v>
      </c>
      <c r="H303" s="199">
        <v>50886.55</v>
      </c>
    </row>
    <row r="304" spans="1:8" ht="12.75" x14ac:dyDescent="0.2">
      <c r="A304" s="194">
        <v>2022</v>
      </c>
      <c r="B304" s="81" t="s">
        <v>31</v>
      </c>
      <c r="C304" s="194" t="s">
        <v>65</v>
      </c>
      <c r="D304" s="198">
        <v>36085.270311442117</v>
      </c>
      <c r="E304" s="196">
        <v>7500.5673662830059</v>
      </c>
      <c r="F304" s="196">
        <v>12167.662322274882</v>
      </c>
      <c r="G304" s="196">
        <v>941.5</v>
      </c>
      <c r="H304" s="199">
        <v>56695.000000000007</v>
      </c>
    </row>
    <row r="305" spans="1:8" ht="12.75" x14ac:dyDescent="0.2">
      <c r="A305" s="194">
        <v>2022</v>
      </c>
      <c r="B305" s="81" t="s">
        <v>32</v>
      </c>
      <c r="C305" s="194" t="s">
        <v>65</v>
      </c>
      <c r="D305" s="198">
        <v>35483</v>
      </c>
      <c r="E305" s="196">
        <v>11716</v>
      </c>
      <c r="F305" s="196">
        <v>11758.75</v>
      </c>
      <c r="G305" s="196">
        <v>2065.25</v>
      </c>
      <c r="H305" s="199">
        <v>61023</v>
      </c>
    </row>
    <row r="306" spans="1:8" ht="12.75" x14ac:dyDescent="0.2">
      <c r="A306" s="194">
        <v>2022</v>
      </c>
      <c r="B306" s="81" t="s">
        <v>33</v>
      </c>
      <c r="C306" s="194" t="s">
        <v>65</v>
      </c>
      <c r="D306" s="198">
        <v>30270.761171293161</v>
      </c>
      <c r="E306" s="196">
        <v>7366.8620514556533</v>
      </c>
      <c r="F306" s="196">
        <v>9844.6267772511856</v>
      </c>
      <c r="G306" s="196">
        <v>185.75</v>
      </c>
      <c r="H306" s="199">
        <v>47668</v>
      </c>
    </row>
    <row r="307" spans="1:8" ht="12.75" x14ac:dyDescent="0.2">
      <c r="A307" s="194">
        <v>2023</v>
      </c>
      <c r="B307" s="81" t="s">
        <v>21</v>
      </c>
      <c r="C307" s="194" t="s">
        <v>65</v>
      </c>
      <c r="D307" s="198">
        <v>24521.8</v>
      </c>
      <c r="E307" s="196">
        <v>7025</v>
      </c>
      <c r="F307" s="196">
        <v>8937</v>
      </c>
      <c r="G307" s="196">
        <v>250.7</v>
      </c>
      <c r="H307" s="199">
        <v>40734.5</v>
      </c>
    </row>
    <row r="308" spans="1:8" ht="12.75" x14ac:dyDescent="0.2">
      <c r="A308" s="194">
        <v>2023</v>
      </c>
      <c r="B308" s="81" t="s">
        <v>23</v>
      </c>
      <c r="C308" s="194" t="s">
        <v>65</v>
      </c>
      <c r="D308" s="198">
        <v>41532.5</v>
      </c>
      <c r="E308" s="196">
        <v>7781.75</v>
      </c>
      <c r="F308" s="196">
        <v>9514.5</v>
      </c>
      <c r="G308" s="196">
        <v>966.1</v>
      </c>
      <c r="H308" s="199">
        <v>59794.85</v>
      </c>
    </row>
    <row r="309" spans="1:8" ht="12.75" x14ac:dyDescent="0.2">
      <c r="A309" s="194">
        <v>2023</v>
      </c>
      <c r="B309" s="81" t="s">
        <v>24</v>
      </c>
      <c r="C309" s="194" t="s">
        <v>65</v>
      </c>
      <c r="D309" s="198">
        <v>45873.75</v>
      </c>
      <c r="E309" s="196">
        <v>8375</v>
      </c>
      <c r="F309" s="196">
        <v>8236.2999999999993</v>
      </c>
      <c r="G309" s="196">
        <v>3411.55</v>
      </c>
      <c r="H309" s="199">
        <v>65896.600000000006</v>
      </c>
    </row>
    <row r="310" spans="1:8" ht="12.75" x14ac:dyDescent="0.2">
      <c r="A310" s="194">
        <v>2023</v>
      </c>
      <c r="B310" s="81" t="s">
        <v>25</v>
      </c>
      <c r="C310" s="194" t="s">
        <v>65</v>
      </c>
      <c r="D310" s="198">
        <v>34688.959546377795</v>
      </c>
      <c r="E310" s="196">
        <v>8547.5866621530131</v>
      </c>
      <c r="F310" s="196">
        <v>5210.7037914691946</v>
      </c>
      <c r="G310" s="196">
        <v>1401.5</v>
      </c>
      <c r="H310" s="199">
        <v>49848.750000000007</v>
      </c>
    </row>
    <row r="311" spans="1:8" ht="12.75" x14ac:dyDescent="0.2">
      <c r="A311" s="194">
        <v>2023</v>
      </c>
      <c r="B311" s="81" t="s">
        <v>26</v>
      </c>
      <c r="C311" s="194" t="s">
        <v>65</v>
      </c>
      <c r="D311" s="198">
        <v>43130.5</v>
      </c>
      <c r="E311" s="196">
        <v>11483.75</v>
      </c>
      <c r="F311" s="196">
        <v>7214.51</v>
      </c>
      <c r="G311" s="196">
        <v>2238.83</v>
      </c>
      <c r="H311" s="199">
        <v>64067.590000000004</v>
      </c>
    </row>
    <row r="312" spans="1:8" ht="12.75" x14ac:dyDescent="0.2">
      <c r="A312" s="194">
        <v>2023</v>
      </c>
      <c r="B312" s="81" t="s">
        <v>27</v>
      </c>
      <c r="C312" s="194" t="s">
        <v>65</v>
      </c>
      <c r="D312" s="198">
        <v>45002.559999999998</v>
      </c>
      <c r="E312" s="196">
        <v>10137</v>
      </c>
      <c r="F312" s="196">
        <v>6000</v>
      </c>
      <c r="G312" s="196">
        <v>3641.42</v>
      </c>
      <c r="H312" s="199">
        <v>64780.979999999996</v>
      </c>
    </row>
    <row r="313" spans="1:8" ht="12.75" x14ac:dyDescent="0.2">
      <c r="A313" s="194">
        <v>2023</v>
      </c>
      <c r="B313" s="81" t="s">
        <v>28</v>
      </c>
      <c r="C313" s="194" t="s">
        <v>65</v>
      </c>
      <c r="D313" s="198">
        <v>43548.703000000001</v>
      </c>
      <c r="E313" s="196">
        <v>6527.75</v>
      </c>
      <c r="F313" s="196">
        <v>7646.3</v>
      </c>
      <c r="G313" s="196">
        <v>2026.21</v>
      </c>
      <c r="H313" s="199">
        <v>59748.963000000003</v>
      </c>
    </row>
    <row r="314" spans="1:8" ht="12.75" x14ac:dyDescent="0.2">
      <c r="A314" s="194">
        <v>2023</v>
      </c>
      <c r="B314" s="81" t="s">
        <v>29</v>
      </c>
      <c r="C314" s="194" t="s">
        <v>65</v>
      </c>
      <c r="D314" s="198">
        <v>46331.880000000005</v>
      </c>
      <c r="E314" s="196">
        <v>6462</v>
      </c>
      <c r="F314" s="196">
        <v>9032.75</v>
      </c>
      <c r="G314" s="196">
        <v>2866.26</v>
      </c>
      <c r="H314" s="199">
        <v>64692.890000000007</v>
      </c>
    </row>
    <row r="315" spans="1:8" ht="12.75" x14ac:dyDescent="0.2">
      <c r="A315" s="194">
        <v>2023</v>
      </c>
      <c r="B315" s="81" t="s">
        <v>30</v>
      </c>
      <c r="C315" s="194" t="s">
        <v>65</v>
      </c>
      <c r="D315" s="198">
        <v>43213.25</v>
      </c>
      <c r="E315" s="196">
        <v>9711.25</v>
      </c>
      <c r="F315" s="196">
        <v>8799.75</v>
      </c>
      <c r="G315" s="196">
        <v>3232.12</v>
      </c>
      <c r="H315" s="199">
        <v>64956.37</v>
      </c>
    </row>
    <row r="316" spans="1:8" ht="12.75" x14ac:dyDescent="0.2">
      <c r="A316" s="194">
        <v>2023</v>
      </c>
      <c r="B316" s="81" t="s">
        <v>31</v>
      </c>
      <c r="C316" s="194" t="s">
        <v>65</v>
      </c>
      <c r="D316" s="198">
        <v>40140.75</v>
      </c>
      <c r="E316" s="196">
        <v>9203</v>
      </c>
      <c r="F316" s="196">
        <v>11309.25</v>
      </c>
      <c r="G316" s="196">
        <v>2741.17</v>
      </c>
      <c r="H316" s="199">
        <v>63394.17</v>
      </c>
    </row>
    <row r="317" spans="1:8" ht="12.75" x14ac:dyDescent="0.2">
      <c r="A317" s="194">
        <v>2023</v>
      </c>
      <c r="B317" s="81" t="s">
        <v>32</v>
      </c>
      <c r="C317" s="194" t="s">
        <v>65</v>
      </c>
      <c r="D317" s="198">
        <v>40249.65</v>
      </c>
      <c r="E317" s="196">
        <v>9952.2999999999993</v>
      </c>
      <c r="F317" s="196">
        <v>8886.25</v>
      </c>
      <c r="G317" s="196">
        <v>2251.02</v>
      </c>
      <c r="H317" s="199">
        <v>61339.219999999994</v>
      </c>
    </row>
    <row r="318" spans="1:8" ht="12.75" x14ac:dyDescent="0.2">
      <c r="A318" s="194">
        <v>2023</v>
      </c>
      <c r="B318" s="81" t="s">
        <v>33</v>
      </c>
      <c r="C318" s="194" t="s">
        <v>65</v>
      </c>
      <c r="D318" s="198">
        <v>29442</v>
      </c>
      <c r="E318" s="196">
        <v>8911.15</v>
      </c>
      <c r="F318" s="196">
        <v>8301.75</v>
      </c>
      <c r="G318" s="196">
        <v>1856.12</v>
      </c>
      <c r="H318" s="199">
        <v>48511.020000000004</v>
      </c>
    </row>
    <row r="319" spans="1:8" ht="12.75" x14ac:dyDescent="0.2">
      <c r="A319" s="194">
        <v>2024</v>
      </c>
      <c r="B319" s="81" t="s">
        <v>21</v>
      </c>
      <c r="C319" s="194" t="s">
        <v>65</v>
      </c>
      <c r="D319" s="198">
        <v>21984.25</v>
      </c>
      <c r="E319" s="196">
        <v>8394</v>
      </c>
      <c r="F319" s="196">
        <v>5093.25</v>
      </c>
      <c r="G319" s="196">
        <v>999.73</v>
      </c>
      <c r="H319" s="199">
        <v>36471.230000000003</v>
      </c>
    </row>
    <row r="320" spans="1:8" ht="12.75" x14ac:dyDescent="0.2">
      <c r="A320" s="194">
        <v>2024</v>
      </c>
      <c r="B320" s="81" t="s">
        <v>23</v>
      </c>
      <c r="C320" s="194" t="s">
        <v>65</v>
      </c>
      <c r="D320" s="198">
        <v>29985.508970886935</v>
      </c>
      <c r="E320" s="196">
        <v>11804.983920108327</v>
      </c>
      <c r="F320" s="196">
        <v>6145.5071090047395</v>
      </c>
      <c r="G320" s="196">
        <v>1509.85</v>
      </c>
      <c r="H320" s="199">
        <v>49445.85</v>
      </c>
    </row>
    <row r="321" spans="1:8" ht="12.75" x14ac:dyDescent="0.2">
      <c r="A321" s="194">
        <v>2024</v>
      </c>
      <c r="B321" s="81" t="s">
        <v>24</v>
      </c>
      <c r="C321" s="194" t="s">
        <v>65</v>
      </c>
      <c r="D321" s="198">
        <v>27632.75</v>
      </c>
      <c r="E321" s="196">
        <v>10616.5</v>
      </c>
      <c r="F321" s="196">
        <v>6286</v>
      </c>
      <c r="G321" s="196">
        <v>1253.52</v>
      </c>
      <c r="H321" s="199">
        <v>45788.77</v>
      </c>
    </row>
    <row r="322" spans="1:8" ht="12.75" x14ac:dyDescent="0.2">
      <c r="A322" s="194">
        <v>2024</v>
      </c>
      <c r="B322" s="81" t="s">
        <v>25</v>
      </c>
      <c r="C322" s="194" t="s">
        <v>65</v>
      </c>
      <c r="D322" s="198">
        <v>26135.631008801625</v>
      </c>
      <c r="E322" s="196">
        <v>14035.109512525389</v>
      </c>
      <c r="F322" s="196">
        <v>5947.509478672986</v>
      </c>
      <c r="G322" s="196">
        <v>1217.46</v>
      </c>
      <c r="H322" s="199">
        <v>47335.71</v>
      </c>
    </row>
    <row r="323" spans="1:8" ht="12.75" x14ac:dyDescent="0.2">
      <c r="A323" s="194">
        <v>2024</v>
      </c>
      <c r="B323" s="81" t="s">
        <v>26</v>
      </c>
      <c r="C323" s="194" t="s">
        <v>65</v>
      </c>
      <c r="D323" s="198">
        <v>30566.763033175357</v>
      </c>
      <c r="E323" s="196">
        <v>10954.397393364929</v>
      </c>
      <c r="F323" s="196">
        <v>5632.3395734597152</v>
      </c>
      <c r="G323" s="196">
        <v>705.29</v>
      </c>
      <c r="H323" s="199">
        <v>47858.79</v>
      </c>
    </row>
    <row r="324" spans="1:8" ht="12.75" x14ac:dyDescent="0.2">
      <c r="A324" s="194">
        <v>2024</v>
      </c>
      <c r="B324" s="81" t="s">
        <v>27</v>
      </c>
      <c r="C324" s="194" t="s">
        <v>65</v>
      </c>
      <c r="D324" s="198">
        <v>21317.25</v>
      </c>
      <c r="E324" s="196">
        <v>11322.5</v>
      </c>
      <c r="F324" s="196">
        <v>5406.25</v>
      </c>
      <c r="G324" s="196">
        <v>1134.95</v>
      </c>
      <c r="H324" s="199">
        <v>39180.949999999997</v>
      </c>
    </row>
    <row r="325" spans="1:8" ht="12.75" x14ac:dyDescent="0.2">
      <c r="A325" s="194">
        <v>2024</v>
      </c>
      <c r="B325" s="81" t="s">
        <v>28</v>
      </c>
      <c r="C325" s="194" t="s">
        <v>65</v>
      </c>
      <c r="D325" s="198">
        <v>27565.27258632363</v>
      </c>
      <c r="E325" s="196">
        <v>14176.102911306703</v>
      </c>
      <c r="F325" s="196">
        <v>9070.8545023696679</v>
      </c>
      <c r="G325" s="196">
        <v>1467.93</v>
      </c>
      <c r="H325" s="199">
        <v>52280.159999999996</v>
      </c>
    </row>
    <row r="326" spans="1:8" ht="12.75" x14ac:dyDescent="0.2">
      <c r="A326" s="194">
        <v>2024</v>
      </c>
      <c r="B326" s="81" t="s">
        <v>29</v>
      </c>
      <c r="C326" s="194" t="s">
        <v>65</v>
      </c>
      <c r="D326" s="198">
        <v>25965.65</v>
      </c>
      <c r="E326" s="196">
        <v>18478.8</v>
      </c>
      <c r="F326" s="196">
        <v>8709.9</v>
      </c>
      <c r="G326" s="196">
        <v>959.78</v>
      </c>
      <c r="H326" s="199">
        <v>54114.13</v>
      </c>
    </row>
    <row r="327" spans="1:8" ht="12.75" x14ac:dyDescent="0.2">
      <c r="A327" s="194">
        <v>2024</v>
      </c>
      <c r="B327" s="81" t="s">
        <v>30</v>
      </c>
      <c r="C327" s="194" t="s">
        <v>65</v>
      </c>
      <c r="D327" s="198">
        <v>27216.760000000002</v>
      </c>
      <c r="E327" s="196">
        <v>17638.75</v>
      </c>
      <c r="F327" s="196">
        <v>8246.5499999999993</v>
      </c>
      <c r="G327" s="196">
        <v>944.03</v>
      </c>
      <c r="H327" s="199">
        <v>54046.09</v>
      </c>
    </row>
    <row r="328" spans="1:8" ht="12.75" x14ac:dyDescent="0.2">
      <c r="A328" s="194">
        <v>2024</v>
      </c>
      <c r="B328" s="81" t="s">
        <v>31</v>
      </c>
      <c r="C328" s="194" t="s">
        <v>65</v>
      </c>
      <c r="D328" s="198">
        <v>29178.65</v>
      </c>
      <c r="E328" s="196">
        <v>19129.95</v>
      </c>
      <c r="F328" s="196">
        <v>9240.1</v>
      </c>
      <c r="G328" s="196">
        <v>899.75</v>
      </c>
      <c r="H328" s="199">
        <v>58448.450000000004</v>
      </c>
    </row>
    <row r="329" spans="1:8" ht="12.75" x14ac:dyDescent="0.2">
      <c r="A329" s="194">
        <v>2024</v>
      </c>
      <c r="B329" s="81" t="s">
        <v>32</v>
      </c>
      <c r="C329" s="194" t="s">
        <v>65</v>
      </c>
      <c r="D329" s="198">
        <v>25120.155044008126</v>
      </c>
      <c r="E329" s="196">
        <v>17383.797562626947</v>
      </c>
      <c r="F329" s="196">
        <v>9230.4473933649278</v>
      </c>
      <c r="G329" s="196">
        <v>1092.81</v>
      </c>
      <c r="H329" s="199">
        <v>52827.21</v>
      </c>
    </row>
    <row r="330" spans="1:8" ht="12.75" x14ac:dyDescent="0.2">
      <c r="A330" s="194">
        <v>2024</v>
      </c>
      <c r="B330" s="81" t="s">
        <v>33</v>
      </c>
      <c r="C330" s="194" t="s">
        <v>65</v>
      </c>
      <c r="D330" s="198">
        <v>21372.696005416386</v>
      </c>
      <c r="E330" s="196">
        <v>15115.475084631009</v>
      </c>
      <c r="F330" s="196">
        <v>8888.1789099526068</v>
      </c>
      <c r="G330" s="196">
        <v>1008.73</v>
      </c>
      <c r="H330" s="199">
        <v>46385.080000000009</v>
      </c>
    </row>
    <row r="331" spans="1:8" ht="12.75" x14ac:dyDescent="0.2">
      <c r="A331" s="52">
        <v>2025</v>
      </c>
      <c r="B331" s="66" t="s">
        <v>21</v>
      </c>
      <c r="C331" s="52" t="s">
        <v>65</v>
      </c>
      <c r="D331" s="198">
        <v>16960.75</v>
      </c>
      <c r="E331" s="196">
        <v>11358.5</v>
      </c>
      <c r="F331" s="196">
        <v>6090.4</v>
      </c>
      <c r="G331" s="196">
        <v>1016.5</v>
      </c>
      <c r="H331" s="199">
        <v>35426.15</v>
      </c>
    </row>
    <row r="332" spans="1:8" ht="12.75" x14ac:dyDescent="0.2">
      <c r="A332" s="52">
        <v>2025</v>
      </c>
      <c r="B332" s="66" t="s">
        <v>23</v>
      </c>
      <c r="C332" s="52" t="s">
        <v>65</v>
      </c>
      <c r="D332" s="198">
        <v>20032.8</v>
      </c>
      <c r="E332" s="196">
        <v>11879.75</v>
      </c>
      <c r="F332" s="196">
        <v>5786.1</v>
      </c>
      <c r="G332" s="196">
        <v>858.43000000000006</v>
      </c>
      <c r="H332" s="199">
        <v>38557.08</v>
      </c>
    </row>
    <row r="333" spans="1:8" ht="12.75" x14ac:dyDescent="0.2">
      <c r="A333" s="52">
        <v>2025</v>
      </c>
      <c r="B333" s="66" t="s">
        <v>24</v>
      </c>
      <c r="C333" s="52" t="s">
        <v>65</v>
      </c>
      <c r="D333" s="198">
        <v>20542.75</v>
      </c>
      <c r="E333" s="196">
        <v>11714</v>
      </c>
      <c r="F333" s="196">
        <v>4066.45</v>
      </c>
      <c r="G333" s="196">
        <v>700.56999999999994</v>
      </c>
      <c r="H333" s="199">
        <v>37023.769999999997</v>
      </c>
    </row>
    <row r="334" spans="1:8" ht="12.75" x14ac:dyDescent="0.2">
      <c r="A334" s="194">
        <v>2025</v>
      </c>
      <c r="B334" s="81" t="s">
        <v>25</v>
      </c>
      <c r="C334" s="194" t="s">
        <v>65</v>
      </c>
      <c r="D334" s="198">
        <v>17769.25</v>
      </c>
      <c r="E334" s="196">
        <v>8778.5</v>
      </c>
      <c r="F334" s="196">
        <v>4416.95</v>
      </c>
      <c r="G334" s="196">
        <v>865</v>
      </c>
      <c r="H334" s="199">
        <v>31829.7</v>
      </c>
    </row>
    <row r="335" spans="1:8" ht="12.75" x14ac:dyDescent="0.2">
      <c r="A335" s="52">
        <v>2025</v>
      </c>
      <c r="B335" s="66" t="s">
        <v>26</v>
      </c>
      <c r="C335" s="52" t="s">
        <v>65</v>
      </c>
      <c r="D335" s="198">
        <v>18871.150000000001</v>
      </c>
      <c r="E335" s="196">
        <v>8884.5499999999993</v>
      </c>
      <c r="F335" s="196">
        <v>5024</v>
      </c>
      <c r="G335" s="196">
        <v>1009.48</v>
      </c>
      <c r="H335" s="199">
        <v>33789.18</v>
      </c>
    </row>
    <row r="336" spans="1:8" ht="12.75" x14ac:dyDescent="0.2">
      <c r="A336" s="52">
        <v>2025</v>
      </c>
      <c r="B336" s="66" t="s">
        <v>27</v>
      </c>
      <c r="C336" s="52" t="s">
        <v>65</v>
      </c>
      <c r="D336" s="198">
        <v>15843.5</v>
      </c>
      <c r="E336" s="196">
        <v>7787.25</v>
      </c>
      <c r="F336" s="196">
        <v>4868.6499999999996</v>
      </c>
      <c r="G336" s="196">
        <v>847.3</v>
      </c>
      <c r="H336" s="199">
        <v>29346.7</v>
      </c>
    </row>
    <row r="337" spans="1:8" ht="12.75" x14ac:dyDescent="0.2">
      <c r="A337" s="52">
        <v>2025</v>
      </c>
      <c r="B337" s="81" t="s">
        <v>28</v>
      </c>
      <c r="C337" s="52" t="s">
        <v>65</v>
      </c>
      <c r="D337" s="198">
        <v>20949.349999999999</v>
      </c>
      <c r="E337" s="196">
        <v>8706.5</v>
      </c>
      <c r="F337" s="196">
        <v>5293</v>
      </c>
      <c r="G337" s="196">
        <v>1326.95</v>
      </c>
      <c r="H337" s="199">
        <v>36275.799999999996</v>
      </c>
    </row>
    <row r="338" spans="1:8" ht="12.75" x14ac:dyDescent="0.2">
      <c r="A338" s="52">
        <v>2025</v>
      </c>
      <c r="B338" s="66" t="s">
        <v>29</v>
      </c>
      <c r="C338" s="52" t="s">
        <v>65</v>
      </c>
      <c r="D338" s="198">
        <v>17887</v>
      </c>
      <c r="E338" s="196">
        <v>7716</v>
      </c>
      <c r="F338" s="196">
        <v>5133</v>
      </c>
      <c r="G338" s="196">
        <v>1294.5999999999999</v>
      </c>
      <c r="H338" s="199">
        <v>32030.6</v>
      </c>
    </row>
    <row r="339" spans="1:8" ht="12.75" x14ac:dyDescent="0.2">
      <c r="A339" s="52">
        <v>2025</v>
      </c>
      <c r="B339" s="66" t="s">
        <v>30</v>
      </c>
      <c r="C339" s="52" t="s">
        <v>65</v>
      </c>
      <c r="D339" s="198">
        <v>20042</v>
      </c>
      <c r="E339" s="196">
        <v>8772.25</v>
      </c>
      <c r="F339" s="196">
        <v>7230</v>
      </c>
      <c r="G339" s="196">
        <v>1863.42</v>
      </c>
      <c r="H339" s="199">
        <v>37907.67</v>
      </c>
    </row>
    <row r="340" spans="1:8" ht="12.75" x14ac:dyDescent="0.2">
      <c r="A340" s="52">
        <v>2025</v>
      </c>
      <c r="B340" s="81" t="s">
        <v>31</v>
      </c>
      <c r="C340" s="52" t="s">
        <v>65</v>
      </c>
      <c r="D340" s="198">
        <v>24320.36</v>
      </c>
      <c r="E340" s="196">
        <v>8596.75</v>
      </c>
      <c r="F340" s="196">
        <v>7085.25</v>
      </c>
      <c r="G340" s="196">
        <v>1186.0999999999999</v>
      </c>
      <c r="H340" s="199">
        <v>41188.46</v>
      </c>
    </row>
    <row r="341" spans="1:8" ht="12.75" x14ac:dyDescent="0.2">
      <c r="A341" s="52">
        <v>2025</v>
      </c>
      <c r="B341" s="81" t="s">
        <v>32</v>
      </c>
      <c r="C341" s="52" t="s">
        <v>65</v>
      </c>
      <c r="D341" s="198">
        <v>20505.2</v>
      </c>
      <c r="E341" s="196">
        <v>8273.75</v>
      </c>
      <c r="F341" s="196">
        <v>6539.65</v>
      </c>
      <c r="G341" s="196">
        <v>713</v>
      </c>
      <c r="H341" s="199">
        <v>36031.599999999999</v>
      </c>
    </row>
    <row r="342" spans="1:8" ht="12.75" x14ac:dyDescent="0.2">
      <c r="A342" s="52">
        <v>2025</v>
      </c>
      <c r="B342" s="66" t="s">
        <v>33</v>
      </c>
      <c r="C342" s="52" t="s">
        <v>65</v>
      </c>
      <c r="D342" s="198">
        <v>17064.5</v>
      </c>
      <c r="E342" s="196">
        <v>9018.5499999999993</v>
      </c>
      <c r="F342" s="196">
        <v>6915.5</v>
      </c>
      <c r="G342" s="196">
        <v>1804.42</v>
      </c>
      <c r="H342" s="199">
        <v>34802.97</v>
      </c>
    </row>
    <row r="343" spans="1:8" ht="12.75" x14ac:dyDescent="0.2">
      <c r="A343" s="52">
        <v>2026</v>
      </c>
      <c r="B343" s="66" t="s">
        <v>21</v>
      </c>
      <c r="C343" s="52" t="s">
        <v>65</v>
      </c>
      <c r="D343" s="198">
        <v>12127</v>
      </c>
      <c r="E343" s="196">
        <v>5416.75</v>
      </c>
      <c r="F343" s="196">
        <v>7232.5</v>
      </c>
      <c r="G343" s="196">
        <v>658.49</v>
      </c>
      <c r="H343" s="199">
        <v>25434.74</v>
      </c>
    </row>
    <row r="344" spans="1:8" ht="12.75" x14ac:dyDescent="0.2">
      <c r="A344" s="52">
        <v>2026</v>
      </c>
      <c r="B344" s="81" t="s">
        <v>23</v>
      </c>
      <c r="C344" s="52" t="s">
        <v>65</v>
      </c>
      <c r="D344" s="198">
        <v>16258.25</v>
      </c>
      <c r="E344" s="196">
        <v>5472.25</v>
      </c>
      <c r="F344" s="196">
        <v>9583.25</v>
      </c>
      <c r="G344" s="196">
        <v>657.31</v>
      </c>
      <c r="H344" s="199">
        <v>31971.06</v>
      </c>
    </row>
    <row r="345" spans="1:8" ht="12.75" x14ac:dyDescent="0.2">
      <c r="A345" s="52">
        <v>2026</v>
      </c>
      <c r="B345" s="81" t="s">
        <v>24</v>
      </c>
      <c r="C345" s="194" t="s">
        <v>65</v>
      </c>
      <c r="D345" s="198">
        <v>15457</v>
      </c>
      <c r="E345" s="196">
        <v>7414.5</v>
      </c>
      <c r="F345" s="196">
        <v>10005.25</v>
      </c>
      <c r="G345" s="196">
        <v>825.76</v>
      </c>
      <c r="H345" s="199">
        <v>33702.51</v>
      </c>
    </row>
    <row r="346" spans="1:8" ht="12.75" x14ac:dyDescent="0.2">
      <c r="A346" s="52">
        <v>2026</v>
      </c>
      <c r="B346" s="66" t="s">
        <v>25</v>
      </c>
      <c r="C346" s="52" t="s">
        <v>65</v>
      </c>
      <c r="D346" s="198">
        <v>12361.75</v>
      </c>
      <c r="E346" s="196">
        <v>9503</v>
      </c>
      <c r="F346" s="196">
        <v>9320</v>
      </c>
      <c r="G346" s="196">
        <v>571.5</v>
      </c>
      <c r="H346" s="199">
        <v>31756.25</v>
      </c>
    </row>
    <row r="347" spans="1:8" ht="12.75" x14ac:dyDescent="0.2">
      <c r="A347" s="52">
        <v>2026</v>
      </c>
      <c r="B347" s="81" t="s">
        <v>26</v>
      </c>
      <c r="C347" s="194" t="s">
        <v>65</v>
      </c>
      <c r="D347" s="198">
        <v>13844</v>
      </c>
      <c r="E347" s="196">
        <v>11206.5</v>
      </c>
      <c r="F347" s="196">
        <v>11980</v>
      </c>
      <c r="G347" s="196">
        <v>753.56</v>
      </c>
      <c r="H347" s="199">
        <v>37784.06</v>
      </c>
    </row>
    <row r="348" spans="1:8" ht="12.75" x14ac:dyDescent="0.2">
      <c r="A348" s="52">
        <v>2026</v>
      </c>
      <c r="B348" s="81" t="s">
        <v>27</v>
      </c>
      <c r="C348" s="52" t="s">
        <v>65</v>
      </c>
      <c r="D348" s="198">
        <v>13483.25</v>
      </c>
      <c r="E348" s="196">
        <v>9792.75</v>
      </c>
      <c r="F348" s="196">
        <v>12758.75</v>
      </c>
      <c r="G348" s="196">
        <v>1006.8199999999999</v>
      </c>
      <c r="H348" s="199">
        <v>37041.57</v>
      </c>
    </row>
    <row r="349" spans="1:8" ht="12.75" x14ac:dyDescent="0.2">
      <c r="A349" s="52">
        <v>2026</v>
      </c>
      <c r="B349" s="81" t="s">
        <v>28</v>
      </c>
      <c r="C349" s="52" t="s">
        <v>65</v>
      </c>
      <c r="D349" s="198">
        <v>16530.5</v>
      </c>
      <c r="E349" s="196">
        <v>7592.25</v>
      </c>
      <c r="F349" s="196">
        <v>13342.25</v>
      </c>
      <c r="G349" s="196">
        <v>705.05</v>
      </c>
      <c r="H349" s="199">
        <v>38170.050000000003</v>
      </c>
    </row>
    <row r="350" spans="1:8" ht="12.75" x14ac:dyDescent="0.2">
      <c r="A350" s="52">
        <v>2026</v>
      </c>
      <c r="B350" s="66" t="s">
        <v>29</v>
      </c>
      <c r="C350" s="52" t="s">
        <v>65</v>
      </c>
      <c r="D350" s="198">
        <v>16143.3</v>
      </c>
      <c r="E350" s="196">
        <v>7362.5</v>
      </c>
      <c r="F350" s="196">
        <v>10716.25</v>
      </c>
      <c r="G350" s="196">
        <v>577.04</v>
      </c>
      <c r="H350" s="199">
        <v>34799.090000000004</v>
      </c>
    </row>
    <row r="351" spans="1:8" ht="12.75" x14ac:dyDescent="0.2">
      <c r="A351" s="52">
        <v>2026</v>
      </c>
      <c r="B351" s="81" t="s">
        <v>30</v>
      </c>
      <c r="C351" s="52" t="s">
        <v>65</v>
      </c>
      <c r="D351" s="198">
        <v>20770.25</v>
      </c>
      <c r="E351" s="196">
        <v>6801.5</v>
      </c>
      <c r="F351" s="196">
        <v>12161</v>
      </c>
      <c r="G351" s="196">
        <v>1021.42</v>
      </c>
      <c r="H351" s="199">
        <v>40754.17</v>
      </c>
    </row>
    <row r="352" spans="1:8" ht="12.75" x14ac:dyDescent="0.2">
      <c r="A352" s="194">
        <v>2022</v>
      </c>
      <c r="B352" s="81" t="s">
        <v>21</v>
      </c>
      <c r="C352" s="194" t="s">
        <v>66</v>
      </c>
      <c r="D352" s="198">
        <v>8413.7200000000012</v>
      </c>
      <c r="E352" s="196">
        <v>1944.4</v>
      </c>
      <c r="F352" s="196">
        <v>1620.75</v>
      </c>
      <c r="G352" s="196">
        <v>19.2</v>
      </c>
      <c r="H352" s="199">
        <v>11998.070000000002</v>
      </c>
    </row>
    <row r="353" spans="1:8" ht="12.75" x14ac:dyDescent="0.2">
      <c r="A353" s="194">
        <v>2022</v>
      </c>
      <c r="B353" s="81" t="s">
        <v>23</v>
      </c>
      <c r="C353" s="194" t="s">
        <v>66</v>
      </c>
      <c r="D353" s="198">
        <v>8614.8499999999985</v>
      </c>
      <c r="E353" s="196">
        <v>1981.95</v>
      </c>
      <c r="F353" s="196">
        <v>1310.45</v>
      </c>
      <c r="G353" s="196">
        <v>38.4</v>
      </c>
      <c r="H353" s="199">
        <v>11945.65</v>
      </c>
    </row>
    <row r="354" spans="1:8" ht="12.75" x14ac:dyDescent="0.2">
      <c r="A354" s="194">
        <v>2022</v>
      </c>
      <c r="B354" s="81" t="s">
        <v>24</v>
      </c>
      <c r="C354" s="194" t="s">
        <v>66</v>
      </c>
      <c r="D354" s="198">
        <v>9234.25</v>
      </c>
      <c r="E354" s="196">
        <v>2280.25</v>
      </c>
      <c r="F354" s="196">
        <v>1918.35</v>
      </c>
      <c r="G354" s="196">
        <v>22.4</v>
      </c>
      <c r="H354" s="199">
        <v>13455.25</v>
      </c>
    </row>
    <row r="355" spans="1:8" ht="12.75" x14ac:dyDescent="0.2">
      <c r="A355" s="194">
        <v>2022</v>
      </c>
      <c r="B355" s="81" t="s">
        <v>25</v>
      </c>
      <c r="C355" s="194" t="s">
        <v>66</v>
      </c>
      <c r="D355" s="198">
        <v>7374</v>
      </c>
      <c r="E355" s="196">
        <v>2478.5500000000002</v>
      </c>
      <c r="F355" s="196">
        <v>1740</v>
      </c>
      <c r="G355" s="196">
        <v>0</v>
      </c>
      <c r="H355" s="199">
        <v>11592.55</v>
      </c>
    </row>
    <row r="356" spans="1:8" ht="12.75" x14ac:dyDescent="0.2">
      <c r="A356" s="194">
        <v>2022</v>
      </c>
      <c r="B356" s="81" t="s">
        <v>26</v>
      </c>
      <c r="C356" s="194" t="s">
        <v>66</v>
      </c>
      <c r="D356" s="198">
        <v>9373.7000000000007</v>
      </c>
      <c r="E356" s="196">
        <v>2908.31</v>
      </c>
      <c r="F356" s="196">
        <v>1994.31</v>
      </c>
      <c r="G356" s="196">
        <v>0</v>
      </c>
      <c r="H356" s="199">
        <v>14276.32</v>
      </c>
    </row>
    <row r="357" spans="1:8" ht="12.75" x14ac:dyDescent="0.2">
      <c r="A357" s="194">
        <v>2022</v>
      </c>
      <c r="B357" s="81" t="s">
        <v>27</v>
      </c>
      <c r="C357" s="194" t="s">
        <v>66</v>
      </c>
      <c r="D357" s="198">
        <v>8249.25</v>
      </c>
      <c r="E357" s="196">
        <v>2929.5</v>
      </c>
      <c r="F357" s="196">
        <v>1438.7</v>
      </c>
      <c r="G357" s="196">
        <v>0</v>
      </c>
      <c r="H357" s="199">
        <v>12617.45</v>
      </c>
    </row>
    <row r="358" spans="1:8" ht="12.75" x14ac:dyDescent="0.2">
      <c r="A358" s="194">
        <v>2022</v>
      </c>
      <c r="B358" s="81" t="s">
        <v>28</v>
      </c>
      <c r="C358" s="194" t="s">
        <v>66</v>
      </c>
      <c r="D358" s="198">
        <v>8802.7000000000007</v>
      </c>
      <c r="E358" s="196">
        <v>4126.84</v>
      </c>
      <c r="F358" s="196">
        <v>1336.25</v>
      </c>
      <c r="G358" s="196"/>
      <c r="H358" s="199">
        <v>14265.79</v>
      </c>
    </row>
    <row r="359" spans="1:8" ht="12.75" x14ac:dyDescent="0.2">
      <c r="A359" s="194">
        <v>2022</v>
      </c>
      <c r="B359" s="81" t="s">
        <v>29</v>
      </c>
      <c r="C359" s="194" t="s">
        <v>66</v>
      </c>
      <c r="D359" s="198">
        <v>9567.75</v>
      </c>
      <c r="E359" s="196">
        <v>5368.65</v>
      </c>
      <c r="F359" s="196">
        <v>1314.21</v>
      </c>
      <c r="G359" s="196"/>
      <c r="H359" s="199">
        <v>16250.61</v>
      </c>
    </row>
    <row r="360" spans="1:8" ht="12.75" x14ac:dyDescent="0.2">
      <c r="A360" s="194">
        <v>2022</v>
      </c>
      <c r="B360" s="81" t="s">
        <v>30</v>
      </c>
      <c r="C360" s="194" t="s">
        <v>66</v>
      </c>
      <c r="D360" s="198">
        <v>10106.06</v>
      </c>
      <c r="E360" s="196">
        <v>4266.05</v>
      </c>
      <c r="F360" s="196">
        <v>818.5</v>
      </c>
      <c r="G360" s="196"/>
      <c r="H360" s="199">
        <v>15190.61</v>
      </c>
    </row>
    <row r="361" spans="1:8" ht="12.75" x14ac:dyDescent="0.2">
      <c r="A361" s="194">
        <v>2022</v>
      </c>
      <c r="B361" s="81" t="s">
        <v>31</v>
      </c>
      <c r="C361" s="194" t="s">
        <v>66</v>
      </c>
      <c r="D361" s="198">
        <v>8093.5</v>
      </c>
      <c r="E361" s="196">
        <v>4242.7999999999993</v>
      </c>
      <c r="F361" s="196">
        <v>618.75</v>
      </c>
      <c r="G361" s="196"/>
      <c r="H361" s="199">
        <v>12955.05</v>
      </c>
    </row>
    <row r="362" spans="1:8" ht="12.75" x14ac:dyDescent="0.2">
      <c r="A362" s="194">
        <v>2022</v>
      </c>
      <c r="B362" s="81" t="s">
        <v>32</v>
      </c>
      <c r="C362" s="194" t="s">
        <v>66</v>
      </c>
      <c r="D362" s="198">
        <v>8643.9</v>
      </c>
      <c r="E362" s="196">
        <v>4450.05</v>
      </c>
      <c r="F362" s="196">
        <v>1210.25</v>
      </c>
      <c r="G362" s="196"/>
      <c r="H362" s="199">
        <v>14304.2</v>
      </c>
    </row>
    <row r="363" spans="1:8" ht="12.75" x14ac:dyDescent="0.2">
      <c r="A363" s="194">
        <v>2022</v>
      </c>
      <c r="B363" s="81" t="s">
        <v>33</v>
      </c>
      <c r="C363" s="194" t="s">
        <v>66</v>
      </c>
      <c r="D363" s="198">
        <v>7565.75</v>
      </c>
      <c r="E363" s="196">
        <v>4760.1499999999996</v>
      </c>
      <c r="F363" s="196">
        <v>551.21</v>
      </c>
      <c r="G363" s="196"/>
      <c r="H363" s="199">
        <v>12877.11</v>
      </c>
    </row>
    <row r="364" spans="1:8" ht="12.75" x14ac:dyDescent="0.2">
      <c r="A364" s="194">
        <v>2023</v>
      </c>
      <c r="B364" s="81" t="s">
        <v>21</v>
      </c>
      <c r="C364" s="194" t="s">
        <v>66</v>
      </c>
      <c r="D364" s="198">
        <v>5354.7</v>
      </c>
      <c r="E364" s="196">
        <v>5252.02</v>
      </c>
      <c r="F364" s="196">
        <v>1248.5999999999999</v>
      </c>
      <c r="G364" s="196"/>
      <c r="H364" s="199">
        <v>11855.320000000002</v>
      </c>
    </row>
    <row r="365" spans="1:8" ht="12.75" x14ac:dyDescent="0.2">
      <c r="A365" s="194">
        <v>2023</v>
      </c>
      <c r="B365" s="81" t="s">
        <v>23</v>
      </c>
      <c r="C365" s="194" t="s">
        <v>66</v>
      </c>
      <c r="D365" s="198">
        <v>5753.81</v>
      </c>
      <c r="E365" s="196">
        <v>5255.25</v>
      </c>
      <c r="F365" s="196">
        <v>1345</v>
      </c>
      <c r="G365" s="196"/>
      <c r="H365" s="199">
        <v>12354.060000000001</v>
      </c>
    </row>
    <row r="366" spans="1:8" ht="12.75" x14ac:dyDescent="0.2">
      <c r="A366" s="194">
        <v>2023</v>
      </c>
      <c r="B366" s="81" t="s">
        <v>24</v>
      </c>
      <c r="C366" s="194" t="s">
        <v>66</v>
      </c>
      <c r="D366" s="198">
        <v>6193.75</v>
      </c>
      <c r="E366" s="196">
        <v>6320.85</v>
      </c>
      <c r="F366" s="196">
        <v>1769.8000000000002</v>
      </c>
      <c r="G366" s="196"/>
      <c r="H366" s="199">
        <v>14284.400000000001</v>
      </c>
    </row>
    <row r="367" spans="1:8" ht="12.75" x14ac:dyDescent="0.2">
      <c r="A367" s="194">
        <v>2023</v>
      </c>
      <c r="B367" s="81" t="s">
        <v>25</v>
      </c>
      <c r="C367" s="194" t="s">
        <v>66</v>
      </c>
      <c r="D367" s="198">
        <v>4143</v>
      </c>
      <c r="E367" s="196">
        <v>4696.8599999999997</v>
      </c>
      <c r="F367" s="196">
        <v>1555.5</v>
      </c>
      <c r="G367" s="196"/>
      <c r="H367" s="199">
        <v>10395.36</v>
      </c>
    </row>
    <row r="368" spans="1:8" ht="12.75" x14ac:dyDescent="0.2">
      <c r="A368" s="194">
        <v>2023</v>
      </c>
      <c r="B368" s="81" t="s">
        <v>26</v>
      </c>
      <c r="C368" s="194" t="s">
        <v>66</v>
      </c>
      <c r="D368" s="198">
        <v>3852.25</v>
      </c>
      <c r="E368" s="196">
        <v>6414.76</v>
      </c>
      <c r="F368" s="196">
        <v>1850.8</v>
      </c>
      <c r="G368" s="196"/>
      <c r="H368" s="199">
        <v>12117.81</v>
      </c>
    </row>
    <row r="369" spans="1:8" ht="12.75" x14ac:dyDescent="0.2">
      <c r="A369" s="194">
        <v>2023</v>
      </c>
      <c r="B369" s="81" t="s">
        <v>27</v>
      </c>
      <c r="C369" s="194" t="s">
        <v>66</v>
      </c>
      <c r="D369" s="198">
        <v>3625.25</v>
      </c>
      <c r="E369" s="196">
        <v>5432.46</v>
      </c>
      <c r="F369" s="196">
        <v>2144.1999999999998</v>
      </c>
      <c r="G369" s="196"/>
      <c r="H369" s="199">
        <v>11201.91</v>
      </c>
    </row>
    <row r="370" spans="1:8" ht="12.75" x14ac:dyDescent="0.2">
      <c r="A370" s="194">
        <v>2023</v>
      </c>
      <c r="B370" s="81" t="s">
        <v>28</v>
      </c>
      <c r="C370" s="194" t="s">
        <v>66</v>
      </c>
      <c r="D370" s="198">
        <v>4003.25</v>
      </c>
      <c r="E370" s="196">
        <v>6132.77</v>
      </c>
      <c r="F370" s="196">
        <v>1998.25</v>
      </c>
      <c r="G370" s="196"/>
      <c r="H370" s="199">
        <v>12134.27</v>
      </c>
    </row>
    <row r="371" spans="1:8" ht="12.75" x14ac:dyDescent="0.2">
      <c r="A371" s="194">
        <v>2023</v>
      </c>
      <c r="B371" s="81" t="s">
        <v>29</v>
      </c>
      <c r="C371" s="194" t="s">
        <v>66</v>
      </c>
      <c r="D371" s="198">
        <v>4998.75</v>
      </c>
      <c r="E371" s="196">
        <v>6941.85</v>
      </c>
      <c r="F371" s="196">
        <v>3221.65</v>
      </c>
      <c r="G371" s="196"/>
      <c r="H371" s="199">
        <v>15162.25</v>
      </c>
    </row>
    <row r="372" spans="1:8" ht="12.75" x14ac:dyDescent="0.2">
      <c r="A372" s="194">
        <v>2023</v>
      </c>
      <c r="B372" s="81" t="s">
        <v>30</v>
      </c>
      <c r="C372" s="194" t="s">
        <v>66</v>
      </c>
      <c r="D372" s="198">
        <v>5467.5</v>
      </c>
      <c r="E372" s="196">
        <v>5484.85</v>
      </c>
      <c r="F372" s="196">
        <v>2292.1</v>
      </c>
      <c r="G372" s="196"/>
      <c r="H372" s="199">
        <v>13244.45</v>
      </c>
    </row>
    <row r="373" spans="1:8" ht="12.75" x14ac:dyDescent="0.2">
      <c r="A373" s="194">
        <v>2023</v>
      </c>
      <c r="B373" s="81" t="s">
        <v>31</v>
      </c>
      <c r="C373" s="194" t="s">
        <v>66</v>
      </c>
      <c r="D373" s="198">
        <v>5179.25</v>
      </c>
      <c r="E373" s="196">
        <v>5136.7</v>
      </c>
      <c r="F373" s="196">
        <v>1806.55</v>
      </c>
      <c r="G373" s="196"/>
      <c r="H373" s="199">
        <v>12122.5</v>
      </c>
    </row>
    <row r="374" spans="1:8" ht="12.75" x14ac:dyDescent="0.2">
      <c r="A374" s="194">
        <v>2023</v>
      </c>
      <c r="B374" s="81" t="s">
        <v>32</v>
      </c>
      <c r="C374" s="194" t="s">
        <v>66</v>
      </c>
      <c r="D374" s="198">
        <v>6510</v>
      </c>
      <c r="E374" s="196">
        <v>5466.95</v>
      </c>
      <c r="F374" s="196">
        <v>1340.5</v>
      </c>
      <c r="G374" s="196"/>
      <c r="H374" s="199">
        <v>13317.45</v>
      </c>
    </row>
    <row r="375" spans="1:8" ht="12.75" x14ac:dyDescent="0.2">
      <c r="A375" s="194">
        <v>2023</v>
      </c>
      <c r="B375" s="81" t="s">
        <v>33</v>
      </c>
      <c r="C375" s="194" t="s">
        <v>66</v>
      </c>
      <c r="D375" s="198">
        <v>5982.5</v>
      </c>
      <c r="E375" s="196">
        <v>6510</v>
      </c>
      <c r="F375" s="196">
        <v>1278.6500000000001</v>
      </c>
      <c r="G375" s="196"/>
      <c r="H375" s="199">
        <v>13771.15</v>
      </c>
    </row>
    <row r="376" spans="1:8" ht="12.75" x14ac:dyDescent="0.2">
      <c r="A376" s="194">
        <v>2024</v>
      </c>
      <c r="B376" s="81" t="s">
        <v>21</v>
      </c>
      <c r="C376" s="194" t="s">
        <v>66</v>
      </c>
      <c r="D376" s="198">
        <v>6786.14</v>
      </c>
      <c r="E376" s="196">
        <v>4605.75</v>
      </c>
      <c r="F376" s="196">
        <v>2947.25</v>
      </c>
      <c r="G376" s="196">
        <v>34.75</v>
      </c>
      <c r="H376" s="199">
        <v>14373.89</v>
      </c>
    </row>
    <row r="377" spans="1:8" ht="12.75" x14ac:dyDescent="0.2">
      <c r="A377" s="194">
        <v>2024</v>
      </c>
      <c r="B377" s="81" t="s">
        <v>23</v>
      </c>
      <c r="C377" s="194" t="s">
        <v>66</v>
      </c>
      <c r="D377" s="198">
        <v>8058.0522899999996</v>
      </c>
      <c r="E377" s="196">
        <v>4868.0344150000001</v>
      </c>
      <c r="F377" s="196">
        <v>2770.39975</v>
      </c>
      <c r="G377" s="196">
        <v>28.250554999999999</v>
      </c>
      <c r="H377" s="199">
        <v>15724.737010000001</v>
      </c>
    </row>
    <row r="378" spans="1:8" ht="12.75" x14ac:dyDescent="0.2">
      <c r="A378" s="194">
        <v>2024</v>
      </c>
      <c r="B378" s="81" t="s">
        <v>24</v>
      </c>
      <c r="C378" s="194" t="s">
        <v>66</v>
      </c>
      <c r="D378" s="198">
        <v>6448.6661750000003</v>
      </c>
      <c r="E378" s="196">
        <v>3302.0494699999999</v>
      </c>
      <c r="F378" s="196">
        <v>2263.8000000000002</v>
      </c>
      <c r="G378" s="196">
        <v>17.63</v>
      </c>
      <c r="H378" s="199">
        <v>12032.145644999999</v>
      </c>
    </row>
    <row r="379" spans="1:8" ht="12.75" x14ac:dyDescent="0.2">
      <c r="A379" s="194">
        <v>2024</v>
      </c>
      <c r="B379" s="81" t="s">
        <v>25</v>
      </c>
      <c r="C379" s="194" t="s">
        <v>66</v>
      </c>
      <c r="D379" s="198">
        <v>6724.8</v>
      </c>
      <c r="E379" s="196">
        <v>3647.75</v>
      </c>
      <c r="F379" s="196">
        <v>2301.15</v>
      </c>
      <c r="G379" s="196">
        <v>20.5</v>
      </c>
      <c r="H379" s="199">
        <v>12694.199999999999</v>
      </c>
    </row>
    <row r="380" spans="1:8" ht="12.75" x14ac:dyDescent="0.2">
      <c r="A380" s="194">
        <v>2024</v>
      </c>
      <c r="B380" s="81" t="s">
        <v>26</v>
      </c>
      <c r="C380" s="194" t="s">
        <v>66</v>
      </c>
      <c r="D380" s="198">
        <v>6231.25</v>
      </c>
      <c r="E380" s="196">
        <v>2878.05</v>
      </c>
      <c r="F380" s="196">
        <v>2243.65</v>
      </c>
      <c r="G380" s="196">
        <v>266</v>
      </c>
      <c r="H380" s="199">
        <v>11618.949999999999</v>
      </c>
    </row>
    <row r="381" spans="1:8" ht="12.75" x14ac:dyDescent="0.2">
      <c r="A381" s="194">
        <v>2024</v>
      </c>
      <c r="B381" s="81" t="s">
        <v>27</v>
      </c>
      <c r="C381" s="194" t="s">
        <v>66</v>
      </c>
      <c r="D381" s="198">
        <v>6116.9</v>
      </c>
      <c r="E381" s="196">
        <v>2585</v>
      </c>
      <c r="F381" s="196">
        <v>2850.2</v>
      </c>
      <c r="G381" s="196">
        <v>277</v>
      </c>
      <c r="H381" s="199">
        <v>11829.099999999999</v>
      </c>
    </row>
    <row r="382" spans="1:8" ht="12.75" x14ac:dyDescent="0.2">
      <c r="A382" s="194">
        <v>2024</v>
      </c>
      <c r="B382" s="81" t="s">
        <v>28</v>
      </c>
      <c r="C382" s="194" t="s">
        <v>66</v>
      </c>
      <c r="D382" s="198">
        <v>6527</v>
      </c>
      <c r="E382" s="196">
        <v>2187.35</v>
      </c>
      <c r="F382" s="196">
        <v>2587.9</v>
      </c>
      <c r="G382" s="196">
        <v>395.25</v>
      </c>
      <c r="H382" s="199">
        <v>11697.5</v>
      </c>
    </row>
    <row r="383" spans="1:8" ht="12.75" x14ac:dyDescent="0.2">
      <c r="A383" s="194">
        <v>2024</v>
      </c>
      <c r="B383" s="81" t="s">
        <v>29</v>
      </c>
      <c r="C383" s="194" t="s">
        <v>66</v>
      </c>
      <c r="D383" s="198">
        <v>7683</v>
      </c>
      <c r="E383" s="196">
        <v>2087.1</v>
      </c>
      <c r="F383" s="196">
        <v>3142</v>
      </c>
      <c r="G383" s="196">
        <v>218.5</v>
      </c>
      <c r="H383" s="199">
        <v>13130.6</v>
      </c>
    </row>
    <row r="384" spans="1:8" ht="12.75" x14ac:dyDescent="0.2">
      <c r="A384" s="194">
        <v>2024</v>
      </c>
      <c r="B384" s="81" t="s">
        <v>30</v>
      </c>
      <c r="C384" s="194" t="s">
        <v>66</v>
      </c>
      <c r="D384" s="198">
        <v>7532.5</v>
      </c>
      <c r="E384" s="196">
        <v>2798.65</v>
      </c>
      <c r="F384" s="196">
        <v>2910</v>
      </c>
      <c r="G384" s="196">
        <v>47</v>
      </c>
      <c r="H384" s="199">
        <v>13288.15</v>
      </c>
    </row>
    <row r="385" spans="1:8" ht="12.75" x14ac:dyDescent="0.2">
      <c r="A385" s="194">
        <v>2024</v>
      </c>
      <c r="B385" s="81" t="s">
        <v>31</v>
      </c>
      <c r="C385" s="194" t="s">
        <v>66</v>
      </c>
      <c r="D385" s="198">
        <v>7507.55</v>
      </c>
      <c r="E385" s="196">
        <v>3378.58</v>
      </c>
      <c r="F385" s="196">
        <v>3038.75</v>
      </c>
      <c r="G385" s="196">
        <v>46.25</v>
      </c>
      <c r="H385" s="199">
        <v>13971.130000000001</v>
      </c>
    </row>
    <row r="386" spans="1:8" ht="12.75" x14ac:dyDescent="0.2">
      <c r="A386" s="194">
        <v>2024</v>
      </c>
      <c r="B386" s="81" t="s">
        <v>32</v>
      </c>
      <c r="C386" s="194" t="s">
        <v>66</v>
      </c>
      <c r="D386" s="198">
        <v>9637.5</v>
      </c>
      <c r="E386" s="196">
        <v>3502.5</v>
      </c>
      <c r="F386" s="196">
        <v>2209.8000000000002</v>
      </c>
      <c r="G386" s="196">
        <v>91</v>
      </c>
      <c r="H386" s="199">
        <v>15440.8</v>
      </c>
    </row>
    <row r="387" spans="1:8" ht="12.75" x14ac:dyDescent="0.2">
      <c r="A387" s="194">
        <v>2024</v>
      </c>
      <c r="B387" s="81" t="s">
        <v>33</v>
      </c>
      <c r="C387" s="194" t="s">
        <v>66</v>
      </c>
      <c r="D387" s="198">
        <v>7416.5</v>
      </c>
      <c r="E387" s="196">
        <v>3403.75</v>
      </c>
      <c r="F387" s="196">
        <v>2113.9</v>
      </c>
      <c r="G387" s="196">
        <v>0</v>
      </c>
      <c r="H387" s="199">
        <v>12934.15</v>
      </c>
    </row>
    <row r="388" spans="1:8" ht="12.75" x14ac:dyDescent="0.2">
      <c r="A388" s="52">
        <v>2025</v>
      </c>
      <c r="B388" s="66" t="s">
        <v>21</v>
      </c>
      <c r="C388" s="52" t="s">
        <v>66</v>
      </c>
      <c r="D388" s="198">
        <v>7417.75</v>
      </c>
      <c r="E388" s="196">
        <v>3848.2999999999997</v>
      </c>
      <c r="F388" s="196">
        <v>1684.25</v>
      </c>
      <c r="G388" s="196">
        <v>0</v>
      </c>
      <c r="H388" s="199">
        <v>12950.3</v>
      </c>
    </row>
    <row r="389" spans="1:8" ht="12.75" x14ac:dyDescent="0.2">
      <c r="A389" s="52">
        <v>2025</v>
      </c>
      <c r="B389" s="66" t="s">
        <v>23</v>
      </c>
      <c r="C389" s="52" t="s">
        <v>66</v>
      </c>
      <c r="D389" s="198">
        <v>9677.5</v>
      </c>
      <c r="E389" s="196">
        <v>4620.63</v>
      </c>
      <c r="F389" s="196">
        <v>2101.35</v>
      </c>
      <c r="G389" s="196">
        <v>40.5</v>
      </c>
      <c r="H389" s="199">
        <v>16439.98</v>
      </c>
    </row>
    <row r="390" spans="1:8" ht="12.75" x14ac:dyDescent="0.2">
      <c r="A390" s="52">
        <v>2025</v>
      </c>
      <c r="B390" s="66" t="s">
        <v>24</v>
      </c>
      <c r="C390" s="52" t="s">
        <v>66</v>
      </c>
      <c r="D390" s="198">
        <v>10446</v>
      </c>
      <c r="E390" s="196">
        <v>5205.8499999999995</v>
      </c>
      <c r="F390" s="196">
        <v>2805.15</v>
      </c>
      <c r="G390" s="196">
        <v>4</v>
      </c>
      <c r="H390" s="199">
        <v>18461</v>
      </c>
    </row>
    <row r="391" spans="1:8" ht="12.75" x14ac:dyDescent="0.2">
      <c r="A391" s="52">
        <v>2025</v>
      </c>
      <c r="B391" s="81" t="s">
        <v>25</v>
      </c>
      <c r="C391" s="52" t="s">
        <v>66</v>
      </c>
      <c r="D391" s="198">
        <v>10221.75</v>
      </c>
      <c r="E391" s="196">
        <v>5288.47</v>
      </c>
      <c r="F391" s="196">
        <v>2883.5</v>
      </c>
      <c r="G391" s="196">
        <v>74</v>
      </c>
      <c r="H391" s="199">
        <v>18467.72</v>
      </c>
    </row>
    <row r="392" spans="1:8" ht="12.75" x14ac:dyDescent="0.2">
      <c r="A392" s="52">
        <v>2025</v>
      </c>
      <c r="B392" s="66" t="s">
        <v>26</v>
      </c>
      <c r="C392" s="52" t="s">
        <v>66</v>
      </c>
      <c r="D392" s="198">
        <v>12565.17</v>
      </c>
      <c r="E392" s="196">
        <v>7067.45</v>
      </c>
      <c r="F392" s="196">
        <v>2200.42</v>
      </c>
      <c r="G392" s="196">
        <v>10.5</v>
      </c>
      <c r="H392" s="199">
        <v>21843.54</v>
      </c>
    </row>
    <row r="393" spans="1:8" ht="12.75" x14ac:dyDescent="0.2">
      <c r="A393" s="52">
        <v>2025</v>
      </c>
      <c r="B393" s="81" t="s">
        <v>27</v>
      </c>
      <c r="C393" s="52" t="s">
        <v>66</v>
      </c>
      <c r="D393" s="198">
        <v>10847</v>
      </c>
      <c r="E393" s="196">
        <v>5679.9</v>
      </c>
      <c r="F393" s="196">
        <v>2039.25</v>
      </c>
      <c r="G393" s="196">
        <v>46</v>
      </c>
      <c r="H393" s="199">
        <v>18612.150000000001</v>
      </c>
    </row>
    <row r="394" spans="1:8" ht="12.75" x14ac:dyDescent="0.2">
      <c r="A394" s="52">
        <v>2025</v>
      </c>
      <c r="B394" s="81" t="s">
        <v>28</v>
      </c>
      <c r="C394" s="52" t="s">
        <v>66</v>
      </c>
      <c r="D394" s="198">
        <v>14759.75</v>
      </c>
      <c r="E394" s="196">
        <v>7619.84</v>
      </c>
      <c r="F394" s="196">
        <v>2948.5</v>
      </c>
      <c r="G394" s="196">
        <v>30</v>
      </c>
      <c r="H394" s="199">
        <v>25358.09</v>
      </c>
    </row>
    <row r="395" spans="1:8" ht="12.75" x14ac:dyDescent="0.2">
      <c r="A395" s="52">
        <v>2025</v>
      </c>
      <c r="B395" s="81" t="s">
        <v>29</v>
      </c>
      <c r="C395" s="52" t="s">
        <v>66</v>
      </c>
      <c r="D395" s="198">
        <v>13041.75</v>
      </c>
      <c r="E395" s="196">
        <v>5173.4500000000007</v>
      </c>
      <c r="F395" s="196">
        <v>1405</v>
      </c>
      <c r="G395" s="196">
        <v>6.75</v>
      </c>
      <c r="H395" s="199">
        <v>19626.95</v>
      </c>
    </row>
    <row r="396" spans="1:8" ht="12.75" x14ac:dyDescent="0.2">
      <c r="A396" s="52">
        <v>2025</v>
      </c>
      <c r="B396" s="66" t="s">
        <v>30</v>
      </c>
      <c r="C396" s="52" t="s">
        <v>66</v>
      </c>
      <c r="D396" s="198">
        <v>12883.25</v>
      </c>
      <c r="E396" s="196">
        <v>6626.95</v>
      </c>
      <c r="F396" s="196">
        <v>2430.8000000000002</v>
      </c>
      <c r="G396" s="196"/>
      <c r="H396" s="199">
        <v>21941</v>
      </c>
    </row>
    <row r="397" spans="1:8" ht="12.75" x14ac:dyDescent="0.2">
      <c r="A397" s="52">
        <v>2025</v>
      </c>
      <c r="B397" s="81" t="s">
        <v>31</v>
      </c>
      <c r="C397" s="52" t="s">
        <v>66</v>
      </c>
      <c r="D397" s="198">
        <v>14208.25</v>
      </c>
      <c r="E397" s="196">
        <v>7207.05</v>
      </c>
      <c r="F397" s="196">
        <v>2151.25</v>
      </c>
      <c r="G397" s="196">
        <v>1.25</v>
      </c>
      <c r="H397" s="199">
        <v>23567.8</v>
      </c>
    </row>
    <row r="398" spans="1:8" ht="12.75" x14ac:dyDescent="0.2">
      <c r="A398" s="52">
        <v>2025</v>
      </c>
      <c r="B398" s="81" t="s">
        <v>32</v>
      </c>
      <c r="C398" s="52" t="s">
        <v>66</v>
      </c>
      <c r="D398" s="198">
        <v>13762.25</v>
      </c>
      <c r="E398" s="196">
        <v>7270.9000000000005</v>
      </c>
      <c r="F398" s="196">
        <v>2186.5</v>
      </c>
      <c r="G398" s="196">
        <v>2</v>
      </c>
      <c r="H398" s="199">
        <v>23221.65</v>
      </c>
    </row>
    <row r="399" spans="1:8" ht="12.75" x14ac:dyDescent="0.2">
      <c r="A399" s="52">
        <v>2025</v>
      </c>
      <c r="B399" s="81" t="s">
        <v>33</v>
      </c>
      <c r="C399" s="52" t="s">
        <v>66</v>
      </c>
      <c r="D399" s="198">
        <v>12254</v>
      </c>
      <c r="E399" s="196">
        <v>7183.6</v>
      </c>
      <c r="F399" s="196">
        <v>2310.25</v>
      </c>
      <c r="G399" s="196">
        <v>39</v>
      </c>
      <c r="H399" s="199">
        <v>21786.85</v>
      </c>
    </row>
    <row r="400" spans="1:8" ht="12.75" x14ac:dyDescent="0.2">
      <c r="A400" s="52">
        <v>2026</v>
      </c>
      <c r="B400" s="66" t="s">
        <v>21</v>
      </c>
      <c r="C400" s="52" t="s">
        <v>66</v>
      </c>
      <c r="D400" s="198">
        <v>11657.25</v>
      </c>
      <c r="E400" s="196">
        <v>4542.05</v>
      </c>
      <c r="F400" s="196">
        <v>1620.5</v>
      </c>
      <c r="G400" s="196">
        <v>34.75</v>
      </c>
      <c r="H400" s="199">
        <v>17854.55</v>
      </c>
    </row>
    <row r="401" spans="1:8" ht="12.75" x14ac:dyDescent="0.2">
      <c r="A401" s="52">
        <v>2026</v>
      </c>
      <c r="B401" s="66" t="s">
        <v>23</v>
      </c>
      <c r="C401" s="52" t="s">
        <v>66</v>
      </c>
      <c r="D401" s="198">
        <v>11073.5</v>
      </c>
      <c r="E401" s="196">
        <v>3800.7</v>
      </c>
      <c r="F401" s="196">
        <v>2367.87</v>
      </c>
      <c r="G401" s="196">
        <v>3</v>
      </c>
      <c r="H401" s="199">
        <v>17245.07</v>
      </c>
    </row>
    <row r="402" spans="1:8" ht="12.75" x14ac:dyDescent="0.2">
      <c r="A402" s="52">
        <v>2026</v>
      </c>
      <c r="B402" s="66" t="s">
        <v>24</v>
      </c>
      <c r="C402" s="52" t="s">
        <v>66</v>
      </c>
      <c r="D402" s="198">
        <v>13098.75</v>
      </c>
      <c r="E402" s="196">
        <v>6399.1</v>
      </c>
      <c r="F402" s="196">
        <v>2526.25</v>
      </c>
      <c r="G402" s="196"/>
      <c r="H402" s="199">
        <v>22024.1</v>
      </c>
    </row>
    <row r="403" spans="1:8" ht="12.75" x14ac:dyDescent="0.2">
      <c r="A403" s="52">
        <v>2026</v>
      </c>
      <c r="B403" s="66" t="s">
        <v>25</v>
      </c>
      <c r="C403" s="52" t="s">
        <v>66</v>
      </c>
      <c r="D403" s="198">
        <v>12509</v>
      </c>
      <c r="E403" s="196">
        <v>4844.8500000000004</v>
      </c>
      <c r="F403" s="196">
        <v>2512.75</v>
      </c>
      <c r="G403" s="196">
        <v>5.5</v>
      </c>
      <c r="H403" s="199">
        <v>19872.099999999999</v>
      </c>
    </row>
    <row r="404" spans="1:8" ht="12.75" x14ac:dyDescent="0.2">
      <c r="A404" s="52">
        <v>2026</v>
      </c>
      <c r="B404" s="66" t="s">
        <v>26</v>
      </c>
      <c r="C404" s="52" t="s">
        <v>66</v>
      </c>
      <c r="D404" s="198">
        <v>13462.25</v>
      </c>
      <c r="E404" s="196">
        <v>5077.25</v>
      </c>
      <c r="F404" s="196">
        <v>3239.25</v>
      </c>
      <c r="G404" s="196"/>
      <c r="H404" s="199">
        <v>21778.75</v>
      </c>
    </row>
    <row r="405" spans="1:8" ht="12.75" x14ac:dyDescent="0.2">
      <c r="A405" s="52">
        <v>2026</v>
      </c>
      <c r="B405" s="66" t="s">
        <v>27</v>
      </c>
      <c r="C405" s="52" t="s">
        <v>66</v>
      </c>
      <c r="D405" s="198">
        <v>13411.5</v>
      </c>
      <c r="E405" s="196">
        <v>5645.5</v>
      </c>
      <c r="F405" s="196">
        <v>4077.75</v>
      </c>
      <c r="G405" s="196">
        <v>215.25</v>
      </c>
      <c r="H405" s="199">
        <v>23350</v>
      </c>
    </row>
    <row r="406" spans="1:8" ht="12.75" x14ac:dyDescent="0.2">
      <c r="A406" s="52">
        <v>2026</v>
      </c>
      <c r="B406" s="66" t="s">
        <v>28</v>
      </c>
      <c r="C406" s="52" t="s">
        <v>66</v>
      </c>
      <c r="D406" s="198">
        <v>14904</v>
      </c>
      <c r="E406" s="196">
        <v>5880.65</v>
      </c>
      <c r="F406" s="196">
        <v>1870.5</v>
      </c>
      <c r="G406" s="196">
        <v>327.25</v>
      </c>
      <c r="H406" s="199">
        <v>22982.400000000001</v>
      </c>
    </row>
    <row r="407" spans="1:8" ht="12.75" x14ac:dyDescent="0.2">
      <c r="A407" s="52">
        <v>2026</v>
      </c>
      <c r="B407" s="66" t="s">
        <v>29</v>
      </c>
      <c r="C407" s="52" t="s">
        <v>66</v>
      </c>
      <c r="D407" s="198">
        <v>13846.25</v>
      </c>
      <c r="E407" s="196">
        <v>5820.05</v>
      </c>
      <c r="F407" s="196">
        <v>1757.75</v>
      </c>
      <c r="G407" s="196">
        <v>904.25</v>
      </c>
      <c r="H407" s="199">
        <v>22328.3</v>
      </c>
    </row>
    <row r="408" spans="1:8" ht="12.75" x14ac:dyDescent="0.2">
      <c r="A408" s="52">
        <v>2026</v>
      </c>
      <c r="B408" s="66" t="s">
        <v>30</v>
      </c>
      <c r="C408" s="52" t="s">
        <v>66</v>
      </c>
      <c r="D408" s="198">
        <v>14098.25</v>
      </c>
      <c r="E408" s="196">
        <v>6164.74</v>
      </c>
      <c r="F408" s="196">
        <v>1874.25</v>
      </c>
      <c r="G408" s="196">
        <v>2199</v>
      </c>
      <c r="H408" s="199">
        <v>24336.239999999998</v>
      </c>
    </row>
    <row r="409" spans="1:8" ht="12.75" x14ac:dyDescent="0.2">
      <c r="A409" s="194">
        <v>2022</v>
      </c>
      <c r="B409" s="81" t="s">
        <v>21</v>
      </c>
      <c r="C409" s="194" t="s">
        <v>67</v>
      </c>
      <c r="D409" s="198">
        <v>15443.51797144961</v>
      </c>
      <c r="E409" s="196">
        <v>12370.590960567608</v>
      </c>
      <c r="F409" s="196">
        <v>7268.5392992692459</v>
      </c>
      <c r="G409" s="196">
        <v>1292.7590394323918</v>
      </c>
      <c r="H409" s="197">
        <v>36375.407270718853</v>
      </c>
    </row>
    <row r="410" spans="1:8" ht="12.75" x14ac:dyDescent="0.2">
      <c r="A410" s="194">
        <v>2022</v>
      </c>
      <c r="B410" s="81" t="s">
        <v>23</v>
      </c>
      <c r="C410" s="194" t="s">
        <v>67</v>
      </c>
      <c r="D410" s="198">
        <v>19478.747071468395</v>
      </c>
      <c r="E410" s="196">
        <v>11722.701000000001</v>
      </c>
      <c r="F410" s="196">
        <v>5675.5016089407791</v>
      </c>
      <c r="G410" s="196">
        <v>1266.2940000000001</v>
      </c>
      <c r="H410" s="197">
        <v>38143.243680409178</v>
      </c>
    </row>
    <row r="411" spans="1:8" ht="12.75" x14ac:dyDescent="0.2">
      <c r="A411" s="194">
        <v>2022</v>
      </c>
      <c r="B411" s="81" t="s">
        <v>24</v>
      </c>
      <c r="C411" s="194" t="s">
        <v>67</v>
      </c>
      <c r="D411" s="198">
        <v>20031.557071706913</v>
      </c>
      <c r="E411" s="196">
        <v>10667.34</v>
      </c>
      <c r="F411" s="196">
        <v>6261.672207944378</v>
      </c>
      <c r="G411" s="196">
        <v>1323.66</v>
      </c>
      <c r="H411" s="197">
        <v>38284.229279651292</v>
      </c>
    </row>
    <row r="412" spans="1:8" ht="12.75" x14ac:dyDescent="0.2">
      <c r="A412" s="194">
        <v>2022</v>
      </c>
      <c r="B412" s="81" t="s">
        <v>25</v>
      </c>
      <c r="C412" s="194" t="s">
        <v>67</v>
      </c>
      <c r="D412" s="198">
        <v>19457.195249353768</v>
      </c>
      <c r="E412" s="196">
        <v>12347.41</v>
      </c>
      <c r="F412" s="196">
        <v>7205.5943458246247</v>
      </c>
      <c r="G412" s="196">
        <v>1333.09</v>
      </c>
      <c r="H412" s="197">
        <v>40343.289595178387</v>
      </c>
    </row>
    <row r="413" spans="1:8" ht="12.75" x14ac:dyDescent="0.2">
      <c r="A413" s="194">
        <v>2022</v>
      </c>
      <c r="B413" s="81" t="s">
        <v>26</v>
      </c>
      <c r="C413" s="194" t="s">
        <v>67</v>
      </c>
      <c r="D413" s="198">
        <v>17402.30606024919</v>
      </c>
      <c r="E413" s="196">
        <v>11873.74811521887</v>
      </c>
      <c r="F413" s="196">
        <v>5648.4133083090092</v>
      </c>
      <c r="G413" s="196">
        <v>1214.5018847811295</v>
      </c>
      <c r="H413" s="197">
        <v>36138.969368558202</v>
      </c>
    </row>
    <row r="414" spans="1:8" ht="12.75" x14ac:dyDescent="0.2">
      <c r="A414" s="194">
        <v>2022</v>
      </c>
      <c r="B414" s="81" t="s">
        <v>27</v>
      </c>
      <c r="C414" s="194" t="s">
        <v>67</v>
      </c>
      <c r="D414" s="198">
        <v>17173.316496226973</v>
      </c>
      <c r="E414" s="196">
        <v>9507.9779999999992</v>
      </c>
      <c r="F414" s="196">
        <v>5902.3844620118243</v>
      </c>
      <c r="G414" s="196">
        <v>1400.52</v>
      </c>
      <c r="H414" s="197">
        <v>33984.198958238798</v>
      </c>
    </row>
    <row r="415" spans="1:8" ht="12.75" x14ac:dyDescent="0.2">
      <c r="A415" s="194">
        <v>2022</v>
      </c>
      <c r="B415" s="81" t="s">
        <v>28</v>
      </c>
      <c r="C415" s="194" t="s">
        <v>67</v>
      </c>
      <c r="D415" s="198">
        <v>14895.125745735779</v>
      </c>
      <c r="E415" s="196">
        <v>10192.83</v>
      </c>
      <c r="F415" s="196">
        <v>6070.5446971887886</v>
      </c>
      <c r="G415" s="196">
        <v>1994.1659999999999</v>
      </c>
      <c r="H415" s="197">
        <v>33152.666442924565</v>
      </c>
    </row>
    <row r="416" spans="1:8" ht="12.75" x14ac:dyDescent="0.2">
      <c r="A416" s="194">
        <v>2022</v>
      </c>
      <c r="B416" s="81" t="s">
        <v>29</v>
      </c>
      <c r="C416" s="194" t="s">
        <v>67</v>
      </c>
      <c r="D416" s="198">
        <v>17447.384333809372</v>
      </c>
      <c r="E416" s="196">
        <v>12292.15</v>
      </c>
      <c r="F416" s="196">
        <v>6970.3000705113491</v>
      </c>
      <c r="G416" s="196">
        <v>1776</v>
      </c>
      <c r="H416" s="197">
        <v>38485.834404320725</v>
      </c>
    </row>
    <row r="417" spans="1:8" ht="12.75" x14ac:dyDescent="0.2">
      <c r="A417" s="194">
        <v>2022</v>
      </c>
      <c r="B417" s="81" t="s">
        <v>30</v>
      </c>
      <c r="C417" s="194" t="s">
        <v>67</v>
      </c>
      <c r="D417" s="198">
        <v>18852.5975</v>
      </c>
      <c r="E417" s="196">
        <v>13726.400000000001</v>
      </c>
      <c r="F417" s="196">
        <v>7052.7624999999998</v>
      </c>
      <c r="G417" s="196">
        <v>2286.0625</v>
      </c>
      <c r="H417" s="197">
        <v>41917.822500000002</v>
      </c>
    </row>
    <row r="418" spans="1:8" ht="12.75" x14ac:dyDescent="0.2">
      <c r="A418" s="194">
        <v>2022</v>
      </c>
      <c r="B418" s="81" t="s">
        <v>31</v>
      </c>
      <c r="C418" s="194" t="s">
        <v>67</v>
      </c>
      <c r="D418" s="198">
        <v>19260.387500000001</v>
      </c>
      <c r="E418" s="196">
        <v>11150.445</v>
      </c>
      <c r="F418" s="196">
        <v>8016.6125000000002</v>
      </c>
      <c r="G418" s="196">
        <v>2792.375</v>
      </c>
      <c r="H418" s="197">
        <v>41219.82</v>
      </c>
    </row>
    <row r="419" spans="1:8" ht="12.75" x14ac:dyDescent="0.2">
      <c r="A419" s="194">
        <v>2022</v>
      </c>
      <c r="B419" s="81" t="s">
        <v>32</v>
      </c>
      <c r="C419" s="194" t="s">
        <v>67</v>
      </c>
      <c r="D419" s="198">
        <v>17157.182499999999</v>
      </c>
      <c r="E419" s="196">
        <v>14904.812499999998</v>
      </c>
      <c r="F419" s="196">
        <v>11968.025</v>
      </c>
      <c r="G419" s="196">
        <v>3269.625</v>
      </c>
      <c r="H419" s="197">
        <v>47299.644999999997</v>
      </c>
    </row>
    <row r="420" spans="1:8" ht="12.75" x14ac:dyDescent="0.2">
      <c r="A420" s="194">
        <v>2022</v>
      </c>
      <c r="B420" s="81" t="s">
        <v>33</v>
      </c>
      <c r="C420" s="194" t="s">
        <v>67</v>
      </c>
      <c r="D420" s="198">
        <v>16899.3</v>
      </c>
      <c r="E420" s="196">
        <v>14310.15</v>
      </c>
      <c r="F420" s="196">
        <v>9540.9075000000012</v>
      </c>
      <c r="G420" s="196">
        <v>1856</v>
      </c>
      <c r="H420" s="197">
        <v>42606.357499999998</v>
      </c>
    </row>
    <row r="421" spans="1:8" ht="12.75" x14ac:dyDescent="0.2">
      <c r="A421" s="194">
        <v>2023</v>
      </c>
      <c r="B421" s="81" t="s">
        <v>21</v>
      </c>
      <c r="C421" s="194" t="s">
        <v>67</v>
      </c>
      <c r="D421" s="198">
        <v>11748.83</v>
      </c>
      <c r="E421" s="196">
        <v>10381.75</v>
      </c>
      <c r="F421" s="196">
        <v>5957.75</v>
      </c>
      <c r="G421" s="196">
        <v>1773</v>
      </c>
      <c r="H421" s="197">
        <v>29861.33</v>
      </c>
    </row>
    <row r="422" spans="1:8" ht="12.75" x14ac:dyDescent="0.2">
      <c r="A422" s="194">
        <v>2023</v>
      </c>
      <c r="B422" s="81" t="s">
        <v>23</v>
      </c>
      <c r="C422" s="194" t="s">
        <v>67</v>
      </c>
      <c r="D422" s="198">
        <v>15130.077499999999</v>
      </c>
      <c r="E422" s="196">
        <v>11235.387499999999</v>
      </c>
      <c r="F422" s="196">
        <v>8311.1875</v>
      </c>
      <c r="G422" s="196">
        <v>3004.8249999999998</v>
      </c>
      <c r="H422" s="197">
        <v>37681.477499999994</v>
      </c>
    </row>
    <row r="423" spans="1:8" ht="12.75" x14ac:dyDescent="0.2">
      <c r="A423" s="194">
        <v>2023</v>
      </c>
      <c r="B423" s="81" t="s">
        <v>24</v>
      </c>
      <c r="C423" s="194" t="s">
        <v>67</v>
      </c>
      <c r="D423" s="198">
        <v>17688.53</v>
      </c>
      <c r="E423" s="196">
        <v>12160.778</v>
      </c>
      <c r="F423" s="196">
        <v>11585.24</v>
      </c>
      <c r="G423" s="196">
        <v>2894.98</v>
      </c>
      <c r="H423" s="197">
        <v>44329.527999999998</v>
      </c>
    </row>
    <row r="424" spans="1:8" ht="12.75" x14ac:dyDescent="0.2">
      <c r="A424" s="194">
        <v>2023</v>
      </c>
      <c r="B424" s="81" t="s">
        <v>25</v>
      </c>
      <c r="C424" s="194" t="s">
        <v>67</v>
      </c>
      <c r="D424" s="198">
        <v>16533.5</v>
      </c>
      <c r="E424" s="196">
        <v>11752.9</v>
      </c>
      <c r="F424" s="196">
        <v>7936.76</v>
      </c>
      <c r="G424" s="196">
        <v>274.55</v>
      </c>
      <c r="H424" s="197">
        <v>36497.710000000006</v>
      </c>
    </row>
    <row r="425" spans="1:8" ht="12.75" x14ac:dyDescent="0.2">
      <c r="A425" s="194">
        <v>2023</v>
      </c>
      <c r="B425" s="81" t="s">
        <v>26</v>
      </c>
      <c r="C425" s="194" t="s">
        <v>67</v>
      </c>
      <c r="D425" s="198">
        <v>17564.59</v>
      </c>
      <c r="E425" s="196">
        <v>15592.890000000001</v>
      </c>
      <c r="F425" s="196">
        <v>10402.14</v>
      </c>
      <c r="G425" s="196">
        <v>178.1</v>
      </c>
      <c r="H425" s="197">
        <v>43737.72</v>
      </c>
    </row>
    <row r="426" spans="1:8" ht="12.75" x14ac:dyDescent="0.2">
      <c r="A426" s="194">
        <v>2023</v>
      </c>
      <c r="B426" s="81" t="s">
        <v>27</v>
      </c>
      <c r="C426" s="194" t="s">
        <v>67</v>
      </c>
      <c r="D426" s="198">
        <v>15252.82</v>
      </c>
      <c r="E426" s="196">
        <v>12825.403</v>
      </c>
      <c r="F426" s="196">
        <v>10238.58</v>
      </c>
      <c r="G426" s="196">
        <v>274.06</v>
      </c>
      <c r="H426" s="197">
        <v>38590.862999999998</v>
      </c>
    </row>
    <row r="427" spans="1:8" ht="12.75" x14ac:dyDescent="0.2">
      <c r="A427" s="194">
        <v>2023</v>
      </c>
      <c r="B427" s="81" t="s">
        <v>28</v>
      </c>
      <c r="C427" s="194" t="s">
        <v>67</v>
      </c>
      <c r="D427" s="198">
        <v>15952.33</v>
      </c>
      <c r="E427" s="196">
        <v>13421.910499999998</v>
      </c>
      <c r="F427" s="196">
        <v>8033.88</v>
      </c>
      <c r="G427" s="196">
        <v>158.38999999999999</v>
      </c>
      <c r="H427" s="197">
        <v>37566.510499999997</v>
      </c>
    </row>
    <row r="428" spans="1:8" ht="12.75" x14ac:dyDescent="0.2">
      <c r="A428" s="194">
        <v>2023</v>
      </c>
      <c r="B428" s="81" t="s">
        <v>29</v>
      </c>
      <c r="C428" s="194" t="s">
        <v>67</v>
      </c>
      <c r="D428" s="198">
        <v>17661.25</v>
      </c>
      <c r="E428" s="196">
        <v>13062</v>
      </c>
      <c r="F428" s="196">
        <v>10294.25</v>
      </c>
      <c r="G428" s="196">
        <v>176.5</v>
      </c>
      <c r="H428" s="197">
        <v>41194</v>
      </c>
    </row>
    <row r="429" spans="1:8" ht="12.75" x14ac:dyDescent="0.2">
      <c r="A429" s="194">
        <v>2023</v>
      </c>
      <c r="B429" s="81" t="s">
        <v>30</v>
      </c>
      <c r="C429" s="194" t="s">
        <v>67</v>
      </c>
      <c r="D429" s="198">
        <v>18209.25</v>
      </c>
      <c r="E429" s="196">
        <v>13456.5</v>
      </c>
      <c r="F429" s="196">
        <v>9813.75</v>
      </c>
      <c r="G429" s="196">
        <v>171</v>
      </c>
      <c r="H429" s="197">
        <v>41650.5</v>
      </c>
    </row>
    <row r="430" spans="1:8" ht="12.75" x14ac:dyDescent="0.2">
      <c r="A430" s="194">
        <v>2023</v>
      </c>
      <c r="B430" s="81" t="s">
        <v>31</v>
      </c>
      <c r="C430" s="194" t="s">
        <v>67</v>
      </c>
      <c r="D430" s="198">
        <v>17529.150000000001</v>
      </c>
      <c r="E430" s="196">
        <v>14303.9</v>
      </c>
      <c r="F430" s="196">
        <v>7576.5</v>
      </c>
      <c r="G430" s="196">
        <v>122.75</v>
      </c>
      <c r="H430" s="197">
        <v>39532.300000000003</v>
      </c>
    </row>
    <row r="431" spans="1:8" ht="12.75" x14ac:dyDescent="0.2">
      <c r="A431" s="194">
        <v>2023</v>
      </c>
      <c r="B431" s="81" t="s">
        <v>32</v>
      </c>
      <c r="C431" s="194" t="s">
        <v>67</v>
      </c>
      <c r="D431" s="198">
        <v>20476</v>
      </c>
      <c r="E431" s="196">
        <v>13173.25</v>
      </c>
      <c r="F431" s="196">
        <v>9196</v>
      </c>
      <c r="G431" s="196">
        <v>174.5</v>
      </c>
      <c r="H431" s="197">
        <v>43019.75</v>
      </c>
    </row>
    <row r="432" spans="1:8" ht="12.75" x14ac:dyDescent="0.2">
      <c r="A432" s="194">
        <v>2023</v>
      </c>
      <c r="B432" s="81" t="s">
        <v>33</v>
      </c>
      <c r="C432" s="194" t="s">
        <v>67</v>
      </c>
      <c r="D432" s="198">
        <v>15343.09</v>
      </c>
      <c r="E432" s="196">
        <v>17532.95</v>
      </c>
      <c r="F432" s="196">
        <v>7376.25</v>
      </c>
      <c r="G432" s="196">
        <v>50.75</v>
      </c>
      <c r="H432" s="197">
        <v>40303.040000000001</v>
      </c>
    </row>
    <row r="433" spans="1:8" ht="12.75" x14ac:dyDescent="0.2">
      <c r="A433" s="194">
        <v>2024</v>
      </c>
      <c r="B433" s="81" t="s">
        <v>21</v>
      </c>
      <c r="C433" s="194" t="s">
        <v>67</v>
      </c>
      <c r="D433" s="198">
        <v>14437.5</v>
      </c>
      <c r="E433" s="196">
        <v>10172.75</v>
      </c>
      <c r="F433" s="196">
        <v>7275.25</v>
      </c>
      <c r="G433" s="196">
        <v>69</v>
      </c>
      <c r="H433" s="197">
        <v>31954.5</v>
      </c>
    </row>
    <row r="434" spans="1:8" ht="12.75" x14ac:dyDescent="0.2">
      <c r="A434" s="194">
        <v>2024</v>
      </c>
      <c r="B434" s="81" t="s">
        <v>23</v>
      </c>
      <c r="C434" s="194" t="s">
        <v>67</v>
      </c>
      <c r="D434" s="198">
        <v>20705</v>
      </c>
      <c r="E434" s="196">
        <v>9416</v>
      </c>
      <c r="F434" s="196">
        <v>8805</v>
      </c>
      <c r="G434" s="196">
        <v>96.5</v>
      </c>
      <c r="H434" s="197">
        <v>39022.5</v>
      </c>
    </row>
    <row r="435" spans="1:8" ht="12.75" x14ac:dyDescent="0.2">
      <c r="A435" s="194">
        <v>2024</v>
      </c>
      <c r="B435" s="81" t="s">
        <v>24</v>
      </c>
      <c r="C435" s="194" t="s">
        <v>67</v>
      </c>
      <c r="D435" s="198">
        <v>17427</v>
      </c>
      <c r="E435" s="196">
        <v>8038.5</v>
      </c>
      <c r="F435" s="196">
        <v>7039.75</v>
      </c>
      <c r="G435" s="196">
        <v>60.5</v>
      </c>
      <c r="H435" s="197">
        <v>32565.75</v>
      </c>
    </row>
    <row r="436" spans="1:8" ht="12.75" x14ac:dyDescent="0.2">
      <c r="A436" s="194">
        <v>2024</v>
      </c>
      <c r="B436" s="81" t="s">
        <v>25</v>
      </c>
      <c r="C436" s="194" t="s">
        <v>67</v>
      </c>
      <c r="D436" s="198">
        <v>21907.75</v>
      </c>
      <c r="E436" s="196">
        <v>8420.25</v>
      </c>
      <c r="F436" s="196">
        <v>7633.75</v>
      </c>
      <c r="G436" s="196">
        <v>27.5</v>
      </c>
      <c r="H436" s="197">
        <v>37989.25</v>
      </c>
    </row>
    <row r="437" spans="1:8" ht="12.75" x14ac:dyDescent="0.2">
      <c r="A437" s="194">
        <v>2024</v>
      </c>
      <c r="B437" s="81" t="s">
        <v>26</v>
      </c>
      <c r="C437" s="194" t="s">
        <v>67</v>
      </c>
      <c r="D437" s="198">
        <v>20304.349999999999</v>
      </c>
      <c r="E437" s="196">
        <v>9019.75</v>
      </c>
      <c r="F437" s="196">
        <v>8561.5</v>
      </c>
      <c r="G437" s="196">
        <v>125.5</v>
      </c>
      <c r="H437" s="197">
        <v>38011.1</v>
      </c>
    </row>
    <row r="438" spans="1:8" ht="12.75" x14ac:dyDescent="0.2">
      <c r="A438" s="194">
        <v>2024</v>
      </c>
      <c r="B438" s="81" t="s">
        <v>27</v>
      </c>
      <c r="C438" s="194" t="s">
        <v>67</v>
      </c>
      <c r="D438" s="198">
        <v>18041</v>
      </c>
      <c r="E438" s="196">
        <v>8362.5</v>
      </c>
      <c r="F438" s="196">
        <v>8673.25</v>
      </c>
      <c r="G438" s="196">
        <v>109.25</v>
      </c>
      <c r="H438" s="197">
        <v>35186</v>
      </c>
    </row>
    <row r="439" spans="1:8" ht="12.75" x14ac:dyDescent="0.2">
      <c r="A439" s="194">
        <v>2024</v>
      </c>
      <c r="B439" s="81" t="s">
        <v>28</v>
      </c>
      <c r="C439" s="194" t="s">
        <v>67</v>
      </c>
      <c r="D439" s="198">
        <v>18891.510000000002</v>
      </c>
      <c r="E439" s="196">
        <v>7344.18</v>
      </c>
      <c r="F439" s="196">
        <v>8322.2800000000007</v>
      </c>
      <c r="G439" s="196">
        <v>1478.78</v>
      </c>
      <c r="H439" s="197">
        <v>36036.75</v>
      </c>
    </row>
    <row r="440" spans="1:8" ht="12.75" x14ac:dyDescent="0.2">
      <c r="A440" s="194">
        <v>2024</v>
      </c>
      <c r="B440" s="81" t="s">
        <v>29</v>
      </c>
      <c r="C440" s="194" t="s">
        <v>67</v>
      </c>
      <c r="D440" s="198">
        <v>21255</v>
      </c>
      <c r="E440" s="196">
        <v>7580.8099999999995</v>
      </c>
      <c r="F440" s="196">
        <v>6731.5</v>
      </c>
      <c r="G440" s="196">
        <v>134</v>
      </c>
      <c r="H440" s="197">
        <v>35701.31</v>
      </c>
    </row>
    <row r="441" spans="1:8" ht="12.75" x14ac:dyDescent="0.2">
      <c r="A441" s="194">
        <v>2024</v>
      </c>
      <c r="B441" s="81" t="s">
        <v>30</v>
      </c>
      <c r="C441" s="194" t="s">
        <v>67</v>
      </c>
      <c r="D441" s="198">
        <v>17441</v>
      </c>
      <c r="E441" s="196">
        <v>6839</v>
      </c>
      <c r="F441" s="196">
        <v>5190</v>
      </c>
      <c r="G441" s="196">
        <v>257.5</v>
      </c>
      <c r="H441" s="197">
        <v>29727.5</v>
      </c>
    </row>
    <row r="442" spans="1:8" ht="12.75" x14ac:dyDescent="0.2">
      <c r="A442" s="194">
        <v>2024</v>
      </c>
      <c r="B442" s="81" t="s">
        <v>31</v>
      </c>
      <c r="C442" s="194" t="s">
        <v>67</v>
      </c>
      <c r="D442" s="198">
        <v>19202.489999999998</v>
      </c>
      <c r="E442" s="196">
        <v>7843.75</v>
      </c>
      <c r="F442" s="196">
        <v>6003</v>
      </c>
      <c r="G442" s="196">
        <v>96</v>
      </c>
      <c r="H442" s="197">
        <v>33145.24</v>
      </c>
    </row>
    <row r="443" spans="1:8" ht="12.75" x14ac:dyDescent="0.2">
      <c r="A443" s="194">
        <v>2024</v>
      </c>
      <c r="B443" s="81" t="s">
        <v>32</v>
      </c>
      <c r="C443" s="194" t="s">
        <v>67</v>
      </c>
      <c r="D443" s="198">
        <v>14491.75</v>
      </c>
      <c r="E443" s="196">
        <v>8109.05</v>
      </c>
      <c r="F443" s="196">
        <v>4891.75</v>
      </c>
      <c r="G443" s="196">
        <v>108</v>
      </c>
      <c r="H443" s="197">
        <v>27600.55</v>
      </c>
    </row>
    <row r="444" spans="1:8" ht="12.75" x14ac:dyDescent="0.2">
      <c r="A444" s="194">
        <v>2024</v>
      </c>
      <c r="B444" s="81" t="s">
        <v>33</v>
      </c>
      <c r="C444" s="194" t="s">
        <v>67</v>
      </c>
      <c r="D444" s="198">
        <v>16119.26</v>
      </c>
      <c r="E444" s="196">
        <v>8189.3</v>
      </c>
      <c r="F444" s="196">
        <v>4621.25</v>
      </c>
      <c r="G444" s="196">
        <v>55</v>
      </c>
      <c r="H444" s="197">
        <v>28984.81</v>
      </c>
    </row>
    <row r="445" spans="1:8" ht="12.75" x14ac:dyDescent="0.2">
      <c r="A445" s="52">
        <v>2025</v>
      </c>
      <c r="B445" s="66" t="s">
        <v>21</v>
      </c>
      <c r="C445" s="52" t="s">
        <v>67</v>
      </c>
      <c r="D445" s="198">
        <v>12124.83</v>
      </c>
      <c r="E445" s="196">
        <v>5247.75</v>
      </c>
      <c r="F445" s="196">
        <v>4165.5</v>
      </c>
      <c r="G445" s="196">
        <v>30</v>
      </c>
      <c r="H445" s="197">
        <v>21568.080000000002</v>
      </c>
    </row>
    <row r="446" spans="1:8" ht="12.75" x14ac:dyDescent="0.2">
      <c r="A446" s="52">
        <v>2025</v>
      </c>
      <c r="B446" s="66" t="s">
        <v>23</v>
      </c>
      <c r="C446" s="52" t="s">
        <v>67</v>
      </c>
      <c r="D446" s="198">
        <v>16618.5</v>
      </c>
      <c r="E446" s="196">
        <v>5304.11</v>
      </c>
      <c r="F446" s="196">
        <v>4749.5</v>
      </c>
      <c r="G446" s="196">
        <v>63.25</v>
      </c>
      <c r="H446" s="197">
        <v>26735.360000000001</v>
      </c>
    </row>
    <row r="447" spans="1:8" ht="12.75" x14ac:dyDescent="0.2">
      <c r="A447" s="52">
        <v>2025</v>
      </c>
      <c r="B447" s="66" t="s">
        <v>24</v>
      </c>
      <c r="C447" s="52" t="s">
        <v>67</v>
      </c>
      <c r="D447" s="198">
        <v>16785.5</v>
      </c>
      <c r="E447" s="196">
        <v>5159.25</v>
      </c>
      <c r="F447" s="196">
        <v>4356.25</v>
      </c>
      <c r="G447" s="196">
        <v>51</v>
      </c>
      <c r="H447" s="197">
        <v>26352</v>
      </c>
    </row>
    <row r="448" spans="1:8" ht="12.75" x14ac:dyDescent="0.2">
      <c r="A448" s="194">
        <v>2025</v>
      </c>
      <c r="B448" s="81" t="s">
        <v>25</v>
      </c>
      <c r="C448" s="194" t="s">
        <v>67</v>
      </c>
      <c r="D448" s="198">
        <v>14890.25</v>
      </c>
      <c r="E448" s="196">
        <v>5109.5</v>
      </c>
      <c r="F448" s="196">
        <v>5582</v>
      </c>
      <c r="G448" s="196">
        <v>5</v>
      </c>
      <c r="H448" s="197">
        <v>25586.75</v>
      </c>
    </row>
    <row r="449" spans="1:8" ht="12.75" x14ac:dyDescent="0.2">
      <c r="A449" s="52">
        <v>2025</v>
      </c>
      <c r="B449" s="66" t="s">
        <v>26</v>
      </c>
      <c r="C449" s="52" t="s">
        <v>67</v>
      </c>
      <c r="D449" s="198">
        <v>14927</v>
      </c>
      <c r="E449" s="196">
        <v>7720.95</v>
      </c>
      <c r="F449" s="196">
        <v>5584.5</v>
      </c>
      <c r="G449" s="196">
        <v>26</v>
      </c>
      <c r="H449" s="197">
        <v>28258.45</v>
      </c>
    </row>
    <row r="450" spans="1:8" ht="12.75" x14ac:dyDescent="0.2">
      <c r="A450" s="52">
        <v>2025</v>
      </c>
      <c r="B450" s="66" t="s">
        <v>27</v>
      </c>
      <c r="C450" s="52" t="s">
        <v>67</v>
      </c>
      <c r="D450" s="198">
        <v>13237.5</v>
      </c>
      <c r="E450" s="196">
        <v>10823</v>
      </c>
      <c r="F450" s="196">
        <v>6020.25</v>
      </c>
      <c r="G450" s="196">
        <v>35</v>
      </c>
      <c r="H450" s="197">
        <v>30115.75</v>
      </c>
    </row>
    <row r="451" spans="1:8" ht="12.75" x14ac:dyDescent="0.2">
      <c r="A451" s="52">
        <v>2025</v>
      </c>
      <c r="B451" s="81" t="s">
        <v>28</v>
      </c>
      <c r="C451" s="52" t="s">
        <v>67</v>
      </c>
      <c r="D451" s="198">
        <v>17317.150000000001</v>
      </c>
      <c r="E451" s="196">
        <v>11165.619999999999</v>
      </c>
      <c r="F451" s="196">
        <v>6523.75</v>
      </c>
      <c r="G451" s="196">
        <v>16</v>
      </c>
      <c r="H451" s="197">
        <v>35022.520000000004</v>
      </c>
    </row>
    <row r="452" spans="1:8" ht="12.75" x14ac:dyDescent="0.2">
      <c r="A452" s="52">
        <v>2025</v>
      </c>
      <c r="B452" s="66" t="s">
        <v>29</v>
      </c>
      <c r="C452" s="52" t="s">
        <v>67</v>
      </c>
      <c r="D452" s="198">
        <v>15132</v>
      </c>
      <c r="E452" s="196">
        <v>7748.25</v>
      </c>
      <c r="F452" s="196">
        <v>6728.25</v>
      </c>
      <c r="G452" s="196">
        <v>110</v>
      </c>
      <c r="H452" s="197">
        <v>29718.5</v>
      </c>
    </row>
    <row r="453" spans="1:8" ht="12.75" x14ac:dyDescent="0.2">
      <c r="A453" s="52">
        <v>2025</v>
      </c>
      <c r="B453" s="66" t="s">
        <v>30</v>
      </c>
      <c r="C453" s="52" t="s">
        <v>67</v>
      </c>
      <c r="D453" s="198">
        <v>17015</v>
      </c>
      <c r="E453" s="196">
        <v>10167.25</v>
      </c>
      <c r="F453" s="196">
        <v>5749.1</v>
      </c>
      <c r="G453" s="196">
        <v>174</v>
      </c>
      <c r="H453" s="197">
        <v>33105.35</v>
      </c>
    </row>
    <row r="454" spans="1:8" ht="12.75" x14ac:dyDescent="0.2">
      <c r="A454" s="52">
        <v>2025</v>
      </c>
      <c r="B454" s="66" t="s">
        <v>31</v>
      </c>
      <c r="C454" s="52" t="s">
        <v>67</v>
      </c>
      <c r="D454" s="198">
        <v>19940.099999999999</v>
      </c>
      <c r="E454" s="196">
        <v>13051.23</v>
      </c>
      <c r="F454" s="196">
        <v>6837.83</v>
      </c>
      <c r="G454" s="196">
        <v>142</v>
      </c>
      <c r="H454" s="197">
        <v>39971.160000000003</v>
      </c>
    </row>
    <row r="455" spans="1:8" ht="12.75" x14ac:dyDescent="0.2">
      <c r="A455" s="52">
        <v>2025</v>
      </c>
      <c r="B455" s="66" t="s">
        <v>32</v>
      </c>
      <c r="C455" s="52" t="s">
        <v>67</v>
      </c>
      <c r="D455" s="198">
        <v>17643.25</v>
      </c>
      <c r="E455" s="196">
        <v>10848.91</v>
      </c>
      <c r="F455" s="196">
        <v>8854.9500000000007</v>
      </c>
      <c r="G455" s="196">
        <v>114.5</v>
      </c>
      <c r="H455" s="197">
        <v>37461.61</v>
      </c>
    </row>
    <row r="456" spans="1:8" ht="12.75" x14ac:dyDescent="0.2">
      <c r="A456" s="52">
        <v>2025</v>
      </c>
      <c r="B456" s="66" t="s">
        <v>33</v>
      </c>
      <c r="C456" s="52" t="s">
        <v>67</v>
      </c>
      <c r="D456" s="198">
        <v>16934.75</v>
      </c>
      <c r="E456" s="196">
        <v>9805.7200000000012</v>
      </c>
      <c r="F456" s="196">
        <v>11023.8</v>
      </c>
      <c r="G456" s="196">
        <v>91</v>
      </c>
      <c r="H456" s="197">
        <v>37855.270000000004</v>
      </c>
    </row>
    <row r="457" spans="1:8" ht="12.75" x14ac:dyDescent="0.2">
      <c r="A457" s="52">
        <v>2026</v>
      </c>
      <c r="B457" s="66" t="s">
        <v>21</v>
      </c>
      <c r="C457" s="52" t="s">
        <v>67</v>
      </c>
      <c r="D457" s="198">
        <v>12263.2</v>
      </c>
      <c r="E457" s="196">
        <v>7341.72</v>
      </c>
      <c r="F457" s="196">
        <v>10040.200000000001</v>
      </c>
      <c r="G457" s="196"/>
      <c r="H457" s="197">
        <v>29645.120000000003</v>
      </c>
    </row>
    <row r="458" spans="1:8" ht="12.75" x14ac:dyDescent="0.2">
      <c r="A458" s="52">
        <v>2026</v>
      </c>
      <c r="B458" s="81" t="s">
        <v>23</v>
      </c>
      <c r="C458" s="52" t="s">
        <v>67</v>
      </c>
      <c r="D458" s="198">
        <v>19934</v>
      </c>
      <c r="E458" s="196">
        <v>7925.8600000000006</v>
      </c>
      <c r="F458" s="196">
        <v>8831.6</v>
      </c>
      <c r="G458" s="196"/>
      <c r="H458" s="197">
        <v>36691.46</v>
      </c>
    </row>
    <row r="459" spans="1:8" ht="12.75" x14ac:dyDescent="0.2">
      <c r="A459" s="52">
        <v>2026</v>
      </c>
      <c r="B459" s="66" t="s">
        <v>24</v>
      </c>
      <c r="C459" s="52" t="s">
        <v>67</v>
      </c>
      <c r="D459" s="198">
        <v>19159.419999999998</v>
      </c>
      <c r="E459" s="196">
        <v>9940.619999999999</v>
      </c>
      <c r="F459" s="196">
        <v>10129.75</v>
      </c>
      <c r="G459" s="196">
        <v>8</v>
      </c>
      <c r="H459" s="197">
        <v>39237.789999999994</v>
      </c>
    </row>
    <row r="460" spans="1:8" ht="12.75" x14ac:dyDescent="0.2">
      <c r="A460" s="52">
        <v>2026</v>
      </c>
      <c r="B460" s="66" t="s">
        <v>25</v>
      </c>
      <c r="C460" s="52" t="s">
        <v>67</v>
      </c>
      <c r="D460" s="198">
        <v>16624.41</v>
      </c>
      <c r="E460" s="196">
        <v>6637.38</v>
      </c>
      <c r="F460" s="196">
        <v>6242.2</v>
      </c>
      <c r="G460" s="196">
        <v>60</v>
      </c>
      <c r="H460" s="197">
        <v>29563.99</v>
      </c>
    </row>
    <row r="461" spans="1:8" ht="12.75" x14ac:dyDescent="0.2">
      <c r="A461" s="52">
        <v>2026</v>
      </c>
      <c r="B461" s="66" t="s">
        <v>26</v>
      </c>
      <c r="C461" s="52" t="s">
        <v>67</v>
      </c>
      <c r="D461" s="198">
        <v>17226.48</v>
      </c>
      <c r="E461" s="196">
        <v>10310.19</v>
      </c>
      <c r="F461" s="196">
        <v>6747.5</v>
      </c>
      <c r="G461" s="196"/>
      <c r="H461" s="197">
        <v>34284.17</v>
      </c>
    </row>
    <row r="462" spans="1:8" ht="12.75" x14ac:dyDescent="0.2">
      <c r="A462" s="52">
        <v>2026</v>
      </c>
      <c r="B462" s="81" t="s">
        <v>27</v>
      </c>
      <c r="C462" s="52" t="s">
        <v>67</v>
      </c>
      <c r="D462" s="198">
        <v>16094.93</v>
      </c>
      <c r="E462" s="196">
        <v>12081.05</v>
      </c>
      <c r="F462" s="196">
        <v>7188.75</v>
      </c>
      <c r="G462" s="196"/>
      <c r="H462" s="197">
        <v>35364.729999999996</v>
      </c>
    </row>
    <row r="463" spans="1:8" ht="12.75" x14ac:dyDescent="0.2">
      <c r="A463" s="52">
        <v>2026</v>
      </c>
      <c r="B463" s="81" t="s">
        <v>28</v>
      </c>
      <c r="C463" s="52" t="s">
        <v>67</v>
      </c>
      <c r="D463" s="198">
        <v>19566.010000000002</v>
      </c>
      <c r="E463" s="196">
        <v>12693.54</v>
      </c>
      <c r="F463" s="196">
        <v>8263.25</v>
      </c>
      <c r="G463" s="196"/>
      <c r="H463" s="197">
        <v>40522.800000000003</v>
      </c>
    </row>
    <row r="464" spans="1:8" ht="12.75" x14ac:dyDescent="0.2">
      <c r="A464" s="52">
        <v>2026</v>
      </c>
      <c r="B464" s="66" t="s">
        <v>29</v>
      </c>
      <c r="C464" s="52" t="s">
        <v>67</v>
      </c>
      <c r="D464" s="198">
        <v>16948.75</v>
      </c>
      <c r="E464" s="196">
        <v>11320.46</v>
      </c>
      <c r="F464" s="196">
        <v>7837</v>
      </c>
      <c r="G464" s="196">
        <v>14.75</v>
      </c>
      <c r="H464" s="197">
        <v>36120.959999999999</v>
      </c>
    </row>
    <row r="465" spans="1:8" ht="12.75" x14ac:dyDescent="0.2">
      <c r="A465" s="52">
        <v>2026</v>
      </c>
      <c r="B465" s="81" t="s">
        <v>30</v>
      </c>
      <c r="C465" s="52" t="s">
        <v>67</v>
      </c>
      <c r="D465" s="198">
        <v>19377.419999999998</v>
      </c>
      <c r="E465" s="196">
        <v>9577.83</v>
      </c>
      <c r="F465" s="196">
        <v>9659.75</v>
      </c>
      <c r="G465" s="196">
        <v>234</v>
      </c>
      <c r="H465" s="197">
        <v>38849</v>
      </c>
    </row>
    <row r="466" spans="1:8" ht="12.75" x14ac:dyDescent="0.2">
      <c r="A466" s="194">
        <v>2022</v>
      </c>
      <c r="B466" s="81" t="s">
        <v>21</v>
      </c>
      <c r="C466" s="194" t="s">
        <v>68</v>
      </c>
      <c r="D466" s="198">
        <v>13009.543683258196</v>
      </c>
      <c r="E466" s="196">
        <v>3980.7008797800713</v>
      </c>
      <c r="F466" s="196">
        <v>916.23582450289882</v>
      </c>
      <c r="G466" s="196">
        <v>85.707753227142305</v>
      </c>
      <c r="H466" s="197">
        <v>17992.18814076831</v>
      </c>
    </row>
    <row r="467" spans="1:8" ht="12.75" x14ac:dyDescent="0.2">
      <c r="A467" s="194">
        <v>2022</v>
      </c>
      <c r="B467" s="81" t="s">
        <v>23</v>
      </c>
      <c r="C467" s="194" t="s">
        <v>68</v>
      </c>
      <c r="D467" s="198">
        <v>18875.117939086937</v>
      </c>
      <c r="E467" s="196">
        <v>6146.1385455077871</v>
      </c>
      <c r="F467" s="196">
        <v>1918.8123274978529</v>
      </c>
      <c r="G467" s="196">
        <v>135.39738594371101</v>
      </c>
      <c r="H467" s="197">
        <v>27075.466198036287</v>
      </c>
    </row>
    <row r="468" spans="1:8" ht="12.75" x14ac:dyDescent="0.2">
      <c r="A468" s="194">
        <v>2022</v>
      </c>
      <c r="B468" s="81" t="s">
        <v>24</v>
      </c>
      <c r="C468" s="194" t="s">
        <v>68</v>
      </c>
      <c r="D468" s="198">
        <v>19408.513419448736</v>
      </c>
      <c r="E468" s="196">
        <v>6627.2395191465093</v>
      </c>
      <c r="F468" s="196">
        <v>2179.1568324508362</v>
      </c>
      <c r="G468" s="196">
        <v>159.51927762711344</v>
      </c>
      <c r="H468" s="197">
        <v>28374.429048673195</v>
      </c>
    </row>
    <row r="469" spans="1:8" ht="12.75" x14ac:dyDescent="0.2">
      <c r="A469" s="194">
        <v>2022</v>
      </c>
      <c r="B469" s="81" t="s">
        <v>25</v>
      </c>
      <c r="C469" s="194" t="s">
        <v>68</v>
      </c>
      <c r="D469" s="198">
        <v>16510.010734479452</v>
      </c>
      <c r="E469" s="196">
        <v>5499.7468614060663</v>
      </c>
      <c r="F469" s="196">
        <v>1880.5460274080369</v>
      </c>
      <c r="G469" s="196">
        <v>109.46360710047792</v>
      </c>
      <c r="H469" s="197">
        <v>23999.767230394034</v>
      </c>
    </row>
    <row r="470" spans="1:8" ht="12.75" x14ac:dyDescent="0.2">
      <c r="A470" s="194">
        <v>2022</v>
      </c>
      <c r="B470" s="81" t="s">
        <v>26</v>
      </c>
      <c r="C470" s="194" t="s">
        <v>68</v>
      </c>
      <c r="D470" s="198">
        <v>18856.427418198742</v>
      </c>
      <c r="E470" s="196">
        <v>5741.7732777757137</v>
      </c>
      <c r="F470" s="196">
        <v>1412.0480088635782</v>
      </c>
      <c r="G470" s="196">
        <v>214.24138657307753</v>
      </c>
      <c r="H470" s="197">
        <v>26224.490091411109</v>
      </c>
    </row>
    <row r="471" spans="1:8" ht="12.75" x14ac:dyDescent="0.2">
      <c r="A471" s="194">
        <v>2022</v>
      </c>
      <c r="B471" s="81" t="s">
        <v>27</v>
      </c>
      <c r="C471" s="194" t="s">
        <v>68</v>
      </c>
      <c r="D471" s="198">
        <v>17667.972267489502</v>
      </c>
      <c r="E471" s="196">
        <v>4521.1464488650645</v>
      </c>
      <c r="F471" s="196">
        <v>1169.700074081682</v>
      </c>
      <c r="G471" s="196">
        <v>180.41247653533739</v>
      </c>
      <c r="H471" s="197">
        <v>23539.231266971587</v>
      </c>
    </row>
    <row r="472" spans="1:8" ht="12.75" x14ac:dyDescent="0.2">
      <c r="A472" s="194">
        <v>2022</v>
      </c>
      <c r="B472" s="81" t="s">
        <v>28</v>
      </c>
      <c r="C472" s="194" t="s">
        <v>68</v>
      </c>
      <c r="D472" s="198">
        <v>16772.073762081978</v>
      </c>
      <c r="E472" s="196">
        <v>3864.8123242636084</v>
      </c>
      <c r="F472" s="196">
        <v>1381.8411860280637</v>
      </c>
      <c r="G472" s="196">
        <v>228.62266637237957</v>
      </c>
      <c r="H472" s="197">
        <v>22247.349938746029</v>
      </c>
    </row>
    <row r="473" spans="1:8" ht="12.75" x14ac:dyDescent="0.2">
      <c r="A473" s="194">
        <v>2022</v>
      </c>
      <c r="B473" s="81" t="s">
        <v>29</v>
      </c>
      <c r="C473" s="194" t="s">
        <v>68</v>
      </c>
      <c r="D473" s="198">
        <v>18693.683422573715</v>
      </c>
      <c r="E473" s="196">
        <v>2560.1501225734974</v>
      </c>
      <c r="F473" s="196">
        <v>2038.458891418981</v>
      </c>
      <c r="G473" s="196">
        <v>212.06400526220324</v>
      </c>
      <c r="H473" s="197">
        <v>23504.356441828397</v>
      </c>
    </row>
    <row r="474" spans="1:8" ht="12.75" x14ac:dyDescent="0.2">
      <c r="A474" s="194">
        <v>2022</v>
      </c>
      <c r="B474" s="81" t="s">
        <v>30</v>
      </c>
      <c r="C474" s="194" t="s">
        <v>68</v>
      </c>
      <c r="D474" s="198">
        <v>18746.386294517302</v>
      </c>
      <c r="E474" s="196">
        <v>2620.626716826594</v>
      </c>
      <c r="F474" s="196">
        <v>2200.3328190593156</v>
      </c>
      <c r="G474" s="196">
        <v>184.83079219323301</v>
      </c>
      <c r="H474" s="197">
        <v>23752.176622596446</v>
      </c>
    </row>
    <row r="475" spans="1:8" ht="12.75" x14ac:dyDescent="0.2">
      <c r="A475" s="194">
        <v>2022</v>
      </c>
      <c r="B475" s="81" t="s">
        <v>31</v>
      </c>
      <c r="C475" s="194" t="s">
        <v>68</v>
      </c>
      <c r="D475" s="198">
        <v>15801.541771470031</v>
      </c>
      <c r="E475" s="196">
        <v>2837.3479412722381</v>
      </c>
      <c r="F475" s="196">
        <v>1929.0596233197771</v>
      </c>
      <c r="G475" s="196">
        <v>156.13116282017381</v>
      </c>
      <c r="H475" s="197">
        <v>20724.080498882216</v>
      </c>
    </row>
    <row r="476" spans="1:8" ht="12.75" x14ac:dyDescent="0.2">
      <c r="A476" s="194">
        <v>2022</v>
      </c>
      <c r="B476" s="81" t="s">
        <v>32</v>
      </c>
      <c r="C476" s="194" t="s">
        <v>68</v>
      </c>
      <c r="D476" s="198">
        <v>16586.198934250868</v>
      </c>
      <c r="E476" s="196">
        <v>2304.2161641204275</v>
      </c>
      <c r="F476" s="196">
        <v>1626.8952879898077</v>
      </c>
      <c r="G476" s="196">
        <v>118.504741009128</v>
      </c>
      <c r="H476" s="197">
        <v>20635.815127370231</v>
      </c>
    </row>
    <row r="477" spans="1:8" ht="12.75" x14ac:dyDescent="0.2">
      <c r="A477" s="194">
        <v>2022</v>
      </c>
      <c r="B477" s="81" t="s">
        <v>33</v>
      </c>
      <c r="C477" s="194" t="s">
        <v>68</v>
      </c>
      <c r="D477" s="198">
        <v>13836.300353144537</v>
      </c>
      <c r="E477" s="196">
        <v>2319.6111984624226</v>
      </c>
      <c r="F477" s="196">
        <v>1312.4630973791693</v>
      </c>
      <c r="G477" s="196">
        <v>139.8447453360227</v>
      </c>
      <c r="H477" s="197">
        <v>17608.219394322154</v>
      </c>
    </row>
    <row r="478" spans="1:8" ht="12.75" x14ac:dyDescent="0.2">
      <c r="A478" s="194">
        <v>2023</v>
      </c>
      <c r="B478" s="81" t="s">
        <v>21</v>
      </c>
      <c r="C478" s="194" t="s">
        <v>68</v>
      </c>
      <c r="D478" s="198">
        <v>10559.25</v>
      </c>
      <c r="E478" s="196">
        <v>2180.25</v>
      </c>
      <c r="F478" s="196">
        <v>1386</v>
      </c>
      <c r="G478" s="196">
        <v>130.5</v>
      </c>
      <c r="H478" s="197">
        <v>14256</v>
      </c>
    </row>
    <row r="479" spans="1:8" ht="12.75" x14ac:dyDescent="0.2">
      <c r="A479" s="194">
        <v>2023</v>
      </c>
      <c r="B479" s="81" t="s">
        <v>23</v>
      </c>
      <c r="C479" s="194" t="s">
        <v>68</v>
      </c>
      <c r="D479" s="198">
        <v>14279.25</v>
      </c>
      <c r="E479" s="196">
        <v>2436</v>
      </c>
      <c r="F479" s="196">
        <v>691.5</v>
      </c>
      <c r="G479" s="196">
        <v>0</v>
      </c>
      <c r="H479" s="197">
        <v>17406.75</v>
      </c>
    </row>
    <row r="480" spans="1:8" ht="12.75" x14ac:dyDescent="0.2">
      <c r="A480" s="194">
        <v>2023</v>
      </c>
      <c r="B480" s="81" t="s">
        <v>24</v>
      </c>
      <c r="C480" s="194" t="s">
        <v>68</v>
      </c>
      <c r="D480" s="198">
        <v>16995.75</v>
      </c>
      <c r="E480" s="196">
        <v>2828.75</v>
      </c>
      <c r="F480" s="196">
        <v>549.75</v>
      </c>
      <c r="G480" s="196">
        <v>0</v>
      </c>
      <c r="H480" s="197">
        <v>20374.25</v>
      </c>
    </row>
    <row r="481" spans="1:8" ht="12.75" x14ac:dyDescent="0.2">
      <c r="A481" s="194">
        <v>2023</v>
      </c>
      <c r="B481" s="81" t="s">
        <v>25</v>
      </c>
      <c r="C481" s="194" t="s">
        <v>68</v>
      </c>
      <c r="D481" s="198">
        <v>14500.5</v>
      </c>
      <c r="E481" s="196">
        <v>2482.25</v>
      </c>
      <c r="F481" s="196">
        <v>628.5</v>
      </c>
      <c r="G481" s="196">
        <v>14</v>
      </c>
      <c r="H481" s="197">
        <v>17625.25</v>
      </c>
    </row>
    <row r="482" spans="1:8" ht="12.75" x14ac:dyDescent="0.2">
      <c r="A482" s="194">
        <v>2023</v>
      </c>
      <c r="B482" s="81" t="s">
        <v>26</v>
      </c>
      <c r="C482" s="194" t="s">
        <v>68</v>
      </c>
      <c r="D482" s="198">
        <v>17185</v>
      </c>
      <c r="E482" s="196">
        <v>3475.75</v>
      </c>
      <c r="F482" s="196">
        <v>994.75</v>
      </c>
      <c r="G482" s="196">
        <v>111</v>
      </c>
      <c r="H482" s="197">
        <v>21766.5</v>
      </c>
    </row>
    <row r="483" spans="1:8" ht="12.75" x14ac:dyDescent="0.2">
      <c r="A483" s="194">
        <v>2023</v>
      </c>
      <c r="B483" s="81" t="s">
        <v>27</v>
      </c>
      <c r="C483" s="194" t="s">
        <v>68</v>
      </c>
      <c r="D483" s="198">
        <v>16052.75</v>
      </c>
      <c r="E483" s="196">
        <v>2649.74</v>
      </c>
      <c r="F483" s="196">
        <v>520.25</v>
      </c>
      <c r="G483" s="196">
        <v>519</v>
      </c>
      <c r="H483" s="197">
        <v>19741.739999999998</v>
      </c>
    </row>
    <row r="484" spans="1:8" ht="12.75" x14ac:dyDescent="0.2">
      <c r="A484" s="194">
        <v>2023</v>
      </c>
      <c r="B484" s="81" t="s">
        <v>28</v>
      </c>
      <c r="C484" s="194" t="s">
        <v>68</v>
      </c>
      <c r="D484" s="198">
        <v>13269.76</v>
      </c>
      <c r="E484" s="196">
        <v>2745</v>
      </c>
      <c r="F484" s="196">
        <v>779</v>
      </c>
      <c r="G484" s="196">
        <v>40.25</v>
      </c>
      <c r="H484" s="197">
        <v>16834.010000000002</v>
      </c>
    </row>
    <row r="485" spans="1:8" ht="12.75" x14ac:dyDescent="0.2">
      <c r="A485" s="194">
        <v>2023</v>
      </c>
      <c r="B485" s="81" t="s">
        <v>29</v>
      </c>
      <c r="C485" s="194" t="s">
        <v>68</v>
      </c>
      <c r="D485" s="198">
        <v>14619.25</v>
      </c>
      <c r="E485" s="196">
        <v>5349.75</v>
      </c>
      <c r="F485" s="196">
        <v>368.25</v>
      </c>
      <c r="G485" s="196">
        <v>21</v>
      </c>
      <c r="H485" s="197">
        <v>20358.25</v>
      </c>
    </row>
    <row r="486" spans="1:8" ht="12.75" x14ac:dyDescent="0.2">
      <c r="A486" s="194">
        <v>2023</v>
      </c>
      <c r="B486" s="81" t="s">
        <v>30</v>
      </c>
      <c r="C486" s="194" t="s">
        <v>68</v>
      </c>
      <c r="D486" s="198">
        <v>13986.15</v>
      </c>
      <c r="E486" s="196">
        <v>4661.74</v>
      </c>
      <c r="F486" s="196">
        <v>945</v>
      </c>
      <c r="G486" s="196">
        <v>0</v>
      </c>
      <c r="H486" s="197">
        <v>19592.89</v>
      </c>
    </row>
    <row r="487" spans="1:8" ht="12.75" x14ac:dyDescent="0.2">
      <c r="A487" s="194">
        <v>2023</v>
      </c>
      <c r="B487" s="81" t="s">
        <v>31</v>
      </c>
      <c r="C487" s="194" t="s">
        <v>68</v>
      </c>
      <c r="D487" s="198">
        <v>11819.75</v>
      </c>
      <c r="E487" s="196">
        <v>4429</v>
      </c>
      <c r="F487" s="196">
        <v>1187.75</v>
      </c>
      <c r="G487" s="196">
        <v>0</v>
      </c>
      <c r="H487" s="197">
        <v>17436.5</v>
      </c>
    </row>
    <row r="488" spans="1:8" ht="12.75" x14ac:dyDescent="0.2">
      <c r="A488" s="194">
        <v>2023</v>
      </c>
      <c r="B488" s="81" t="s">
        <v>32</v>
      </c>
      <c r="C488" s="194" t="s">
        <v>68</v>
      </c>
      <c r="D488" s="198">
        <v>13199</v>
      </c>
      <c r="E488" s="196">
        <v>5719.5</v>
      </c>
      <c r="F488" s="196">
        <v>599.5</v>
      </c>
      <c r="G488" s="196">
        <v>40.5</v>
      </c>
      <c r="H488" s="197">
        <v>19558.5</v>
      </c>
    </row>
    <row r="489" spans="1:8" ht="12.75" x14ac:dyDescent="0.2">
      <c r="A489" s="194">
        <v>2023</v>
      </c>
      <c r="B489" s="81" t="s">
        <v>33</v>
      </c>
      <c r="C489" s="194" t="s">
        <v>68</v>
      </c>
      <c r="D489" s="198">
        <v>10812.75</v>
      </c>
      <c r="E489" s="196">
        <v>4552.25</v>
      </c>
      <c r="F489" s="196">
        <v>750.3</v>
      </c>
      <c r="G489" s="196">
        <v>167.75</v>
      </c>
      <c r="H489" s="197">
        <v>16283.05</v>
      </c>
    </row>
    <row r="490" spans="1:8" ht="12.75" x14ac:dyDescent="0.2">
      <c r="A490" s="194">
        <v>2024</v>
      </c>
      <c r="B490" s="81" t="s">
        <v>21</v>
      </c>
      <c r="C490" s="194" t="s">
        <v>68</v>
      </c>
      <c r="D490" s="198">
        <v>10131.75</v>
      </c>
      <c r="E490" s="196">
        <v>3036.25</v>
      </c>
      <c r="F490" s="196">
        <v>455.5</v>
      </c>
      <c r="G490" s="196">
        <v>458</v>
      </c>
      <c r="H490" s="197">
        <v>14081.5</v>
      </c>
    </row>
    <row r="491" spans="1:8" ht="12.75" x14ac:dyDescent="0.2">
      <c r="A491" s="194">
        <v>2024</v>
      </c>
      <c r="B491" s="81" t="s">
        <v>23</v>
      </c>
      <c r="C491" s="194" t="s">
        <v>68</v>
      </c>
      <c r="D491" s="198">
        <v>12659.25</v>
      </c>
      <c r="E491" s="196">
        <v>3102.25</v>
      </c>
      <c r="F491" s="196">
        <v>256.5</v>
      </c>
      <c r="G491" s="196">
        <v>90</v>
      </c>
      <c r="H491" s="197">
        <v>16108</v>
      </c>
    </row>
    <row r="492" spans="1:8" ht="12.75" x14ac:dyDescent="0.2">
      <c r="A492" s="194">
        <v>2024</v>
      </c>
      <c r="B492" s="81" t="s">
        <v>24</v>
      </c>
      <c r="C492" s="194" t="s">
        <v>68</v>
      </c>
      <c r="D492" s="198">
        <v>12277.75</v>
      </c>
      <c r="E492" s="196">
        <v>2693.5</v>
      </c>
      <c r="F492" s="196">
        <v>392.25</v>
      </c>
      <c r="G492" s="196">
        <v>0</v>
      </c>
      <c r="H492" s="197">
        <v>15363.5</v>
      </c>
    </row>
    <row r="493" spans="1:8" ht="12.75" x14ac:dyDescent="0.2">
      <c r="A493" s="194">
        <v>2024</v>
      </c>
      <c r="B493" s="81" t="s">
        <v>25</v>
      </c>
      <c r="C493" s="194" t="s">
        <v>68</v>
      </c>
      <c r="D493" s="198">
        <v>10812.75</v>
      </c>
      <c r="E493" s="196">
        <v>2286.25</v>
      </c>
      <c r="F493" s="196">
        <v>841.75</v>
      </c>
      <c r="G493" s="196">
        <v>0</v>
      </c>
      <c r="H493" s="197">
        <v>13940.75</v>
      </c>
    </row>
    <row r="494" spans="1:8" ht="12.75" x14ac:dyDescent="0.2">
      <c r="A494" s="194">
        <v>2024</v>
      </c>
      <c r="B494" s="81" t="s">
        <v>26</v>
      </c>
      <c r="C494" s="194" t="s">
        <v>68</v>
      </c>
      <c r="D494" s="198">
        <v>8519.9500000000007</v>
      </c>
      <c r="E494" s="196">
        <v>2965.25</v>
      </c>
      <c r="F494" s="196">
        <v>692.75</v>
      </c>
      <c r="G494" s="196">
        <v>34</v>
      </c>
      <c r="H494" s="197">
        <v>12211.95</v>
      </c>
    </row>
    <row r="495" spans="1:8" ht="12.75" x14ac:dyDescent="0.2">
      <c r="A495" s="194">
        <v>2024</v>
      </c>
      <c r="B495" s="81" t="s">
        <v>27</v>
      </c>
      <c r="C495" s="194" t="s">
        <v>68</v>
      </c>
      <c r="D495" s="198">
        <v>6442.75</v>
      </c>
      <c r="E495" s="196">
        <v>2171.25</v>
      </c>
      <c r="F495" s="196">
        <v>984</v>
      </c>
      <c r="G495" s="196">
        <v>30</v>
      </c>
      <c r="H495" s="197">
        <v>9628</v>
      </c>
    </row>
    <row r="496" spans="1:8" ht="12.75" x14ac:dyDescent="0.2">
      <c r="A496" s="194">
        <v>2024</v>
      </c>
      <c r="B496" s="81" t="s">
        <v>28</v>
      </c>
      <c r="C496" s="194" t="s">
        <v>68</v>
      </c>
      <c r="D496" s="198">
        <v>7342.75</v>
      </c>
      <c r="E496" s="196">
        <v>2009.25</v>
      </c>
      <c r="F496" s="196">
        <v>874.75</v>
      </c>
      <c r="G496" s="196">
        <v>0</v>
      </c>
      <c r="H496" s="197">
        <v>10226.75</v>
      </c>
    </row>
    <row r="497" spans="1:8" ht="12.75" x14ac:dyDescent="0.2">
      <c r="A497" s="194">
        <v>2024</v>
      </c>
      <c r="B497" s="81" t="s">
        <v>29</v>
      </c>
      <c r="C497" s="194" t="s">
        <v>68</v>
      </c>
      <c r="D497" s="198">
        <v>8071</v>
      </c>
      <c r="E497" s="196">
        <v>1871.75</v>
      </c>
      <c r="F497" s="196">
        <v>864.75</v>
      </c>
      <c r="G497" s="196">
        <v>142.5</v>
      </c>
      <c r="H497" s="197">
        <v>10950</v>
      </c>
    </row>
    <row r="498" spans="1:8" ht="12.75" x14ac:dyDescent="0.2">
      <c r="A498" s="194">
        <v>2024</v>
      </c>
      <c r="B498" s="81" t="s">
        <v>30</v>
      </c>
      <c r="C498" s="194" t="s">
        <v>68</v>
      </c>
      <c r="D498" s="198">
        <v>8215</v>
      </c>
      <c r="E498" s="196">
        <v>2427.5</v>
      </c>
      <c r="F498" s="196">
        <v>1189.75</v>
      </c>
      <c r="G498" s="196">
        <v>43</v>
      </c>
      <c r="H498" s="197">
        <v>11875.25</v>
      </c>
    </row>
    <row r="499" spans="1:8" ht="12.75" x14ac:dyDescent="0.2">
      <c r="A499" s="194">
        <v>2024</v>
      </c>
      <c r="B499" s="81" t="s">
        <v>31</v>
      </c>
      <c r="C499" s="194" t="s">
        <v>68</v>
      </c>
      <c r="D499" s="198">
        <v>13285.75</v>
      </c>
      <c r="E499" s="196">
        <v>1883</v>
      </c>
      <c r="F499" s="196">
        <v>1148</v>
      </c>
      <c r="G499" s="196">
        <v>0</v>
      </c>
      <c r="H499" s="197">
        <v>16316.75</v>
      </c>
    </row>
    <row r="500" spans="1:8" ht="12.75" x14ac:dyDescent="0.2">
      <c r="A500" s="194">
        <v>2024</v>
      </c>
      <c r="B500" s="81" t="s">
        <v>32</v>
      </c>
      <c r="C500" s="194" t="s">
        <v>68</v>
      </c>
      <c r="D500" s="198">
        <v>12323.130000000001</v>
      </c>
      <c r="E500" s="196">
        <v>1775.25</v>
      </c>
      <c r="F500" s="196">
        <v>1500.5</v>
      </c>
      <c r="G500" s="196">
        <v>0</v>
      </c>
      <c r="H500" s="197">
        <v>15598.880000000001</v>
      </c>
    </row>
    <row r="501" spans="1:8" ht="12.75" x14ac:dyDescent="0.2">
      <c r="A501" s="194">
        <v>2024</v>
      </c>
      <c r="B501" s="81" t="s">
        <v>33</v>
      </c>
      <c r="C501" s="194" t="s">
        <v>68</v>
      </c>
      <c r="D501" s="198">
        <v>9835.75</v>
      </c>
      <c r="E501" s="196">
        <v>1584.75</v>
      </c>
      <c r="F501" s="196">
        <v>1146.5</v>
      </c>
      <c r="G501" s="196">
        <v>146.5</v>
      </c>
      <c r="H501" s="197">
        <v>12713.5</v>
      </c>
    </row>
    <row r="502" spans="1:8" ht="12.75" x14ac:dyDescent="0.2">
      <c r="A502" s="52">
        <v>2025</v>
      </c>
      <c r="B502" s="66" t="s">
        <v>21</v>
      </c>
      <c r="C502" s="52" t="s">
        <v>68</v>
      </c>
      <c r="D502" s="198">
        <v>8490</v>
      </c>
      <c r="E502" s="196">
        <v>2753.75</v>
      </c>
      <c r="F502" s="196">
        <v>648</v>
      </c>
      <c r="G502" s="196">
        <v>21</v>
      </c>
      <c r="H502" s="197">
        <v>11912.75</v>
      </c>
    </row>
    <row r="503" spans="1:8" ht="12.75" x14ac:dyDescent="0.2">
      <c r="A503" s="52">
        <v>2025</v>
      </c>
      <c r="B503" s="66" t="s">
        <v>23</v>
      </c>
      <c r="C503" s="52" t="s">
        <v>68</v>
      </c>
      <c r="D503" s="198">
        <v>12095.5</v>
      </c>
      <c r="E503" s="196">
        <v>2565.9899999999998</v>
      </c>
      <c r="F503" s="196">
        <v>562.25</v>
      </c>
      <c r="G503" s="196">
        <v>0</v>
      </c>
      <c r="H503" s="197">
        <v>15223.74</v>
      </c>
    </row>
    <row r="504" spans="1:8" ht="12.75" x14ac:dyDescent="0.2">
      <c r="A504" s="52">
        <v>2025</v>
      </c>
      <c r="B504" s="66" t="s">
        <v>24</v>
      </c>
      <c r="C504" s="52" t="s">
        <v>68</v>
      </c>
      <c r="D504" s="198">
        <v>13974.85</v>
      </c>
      <c r="E504" s="196">
        <v>3123.3</v>
      </c>
      <c r="F504" s="196">
        <v>553.75</v>
      </c>
      <c r="G504" s="196">
        <v>0</v>
      </c>
      <c r="H504" s="197">
        <v>17651.900000000001</v>
      </c>
    </row>
    <row r="505" spans="1:8" ht="12.75" x14ac:dyDescent="0.2">
      <c r="A505" s="194">
        <v>2025</v>
      </c>
      <c r="B505" s="81" t="s">
        <v>25</v>
      </c>
      <c r="C505" s="194" t="s">
        <v>68</v>
      </c>
      <c r="D505" s="198">
        <v>13183.75</v>
      </c>
      <c r="E505" s="196">
        <v>839.75</v>
      </c>
      <c r="F505" s="196">
        <v>752</v>
      </c>
      <c r="G505" s="196">
        <v>56</v>
      </c>
      <c r="H505" s="197">
        <v>14831.5</v>
      </c>
    </row>
    <row r="506" spans="1:8" ht="12.75" x14ac:dyDescent="0.2">
      <c r="A506" s="52">
        <v>2025</v>
      </c>
      <c r="B506" s="66" t="s">
        <v>26</v>
      </c>
      <c r="C506" s="52" t="s">
        <v>68</v>
      </c>
      <c r="D506" s="198">
        <v>14504.25</v>
      </c>
      <c r="E506" s="196">
        <v>465.5</v>
      </c>
      <c r="F506" s="196">
        <v>466.25</v>
      </c>
      <c r="G506" s="196">
        <v>39.25</v>
      </c>
      <c r="H506" s="197">
        <v>15475.25</v>
      </c>
    </row>
    <row r="507" spans="1:8" ht="12.75" x14ac:dyDescent="0.2">
      <c r="A507" s="52">
        <v>2025</v>
      </c>
      <c r="B507" s="66" t="s">
        <v>27</v>
      </c>
      <c r="C507" s="52" t="s">
        <v>68</v>
      </c>
      <c r="D507" s="198">
        <v>13588.5</v>
      </c>
      <c r="E507" s="196">
        <v>2260.5</v>
      </c>
      <c r="F507" s="196">
        <v>727.75</v>
      </c>
      <c r="G507" s="196">
        <v>20.5</v>
      </c>
      <c r="H507" s="197">
        <v>16597.25</v>
      </c>
    </row>
    <row r="508" spans="1:8" ht="12.75" x14ac:dyDescent="0.2">
      <c r="A508" s="52">
        <v>2025</v>
      </c>
      <c r="B508" s="81" t="s">
        <v>28</v>
      </c>
      <c r="C508" s="52" t="s">
        <v>68</v>
      </c>
      <c r="D508" s="198">
        <v>17261</v>
      </c>
      <c r="E508" s="196">
        <v>643.5</v>
      </c>
      <c r="F508" s="196">
        <v>672.5</v>
      </c>
      <c r="G508" s="196">
        <v>93.5</v>
      </c>
      <c r="H508" s="197">
        <v>18670.5</v>
      </c>
    </row>
    <row r="509" spans="1:8" ht="12.75" x14ac:dyDescent="0.2">
      <c r="A509" s="194">
        <v>2025</v>
      </c>
      <c r="B509" s="81" t="s">
        <v>29</v>
      </c>
      <c r="C509" s="194" t="s">
        <v>68</v>
      </c>
      <c r="D509" s="198">
        <v>14720</v>
      </c>
      <c r="E509" s="196">
        <v>1304</v>
      </c>
      <c r="F509" s="196">
        <v>963.5</v>
      </c>
      <c r="G509" s="196">
        <v>0</v>
      </c>
      <c r="H509" s="197">
        <v>16987.5</v>
      </c>
    </row>
    <row r="510" spans="1:8" ht="12.75" x14ac:dyDescent="0.2">
      <c r="A510" s="52">
        <v>2025</v>
      </c>
      <c r="B510" s="66" t="s">
        <v>30</v>
      </c>
      <c r="C510" s="52" t="s">
        <v>68</v>
      </c>
      <c r="D510" s="198">
        <v>13531</v>
      </c>
      <c r="E510" s="196">
        <v>738.5</v>
      </c>
      <c r="F510" s="196">
        <v>685.25</v>
      </c>
      <c r="G510" s="196">
        <v>167</v>
      </c>
      <c r="H510" s="197">
        <v>15121.75</v>
      </c>
    </row>
    <row r="511" spans="1:8" ht="12.75" x14ac:dyDescent="0.2">
      <c r="A511" s="52">
        <v>2025</v>
      </c>
      <c r="B511" s="81" t="s">
        <v>31</v>
      </c>
      <c r="C511" s="52" t="s">
        <v>68</v>
      </c>
      <c r="D511" s="198">
        <v>10711</v>
      </c>
      <c r="E511" s="196">
        <v>693.75</v>
      </c>
      <c r="F511" s="196">
        <v>616.5</v>
      </c>
      <c r="G511" s="196"/>
      <c r="H511" s="197">
        <v>12021.25</v>
      </c>
    </row>
    <row r="512" spans="1:8" ht="12.75" x14ac:dyDescent="0.2">
      <c r="A512" s="52">
        <v>2025</v>
      </c>
      <c r="B512" s="81" t="s">
        <v>32</v>
      </c>
      <c r="C512" s="52" t="s">
        <v>68</v>
      </c>
      <c r="D512" s="198">
        <v>9134.25</v>
      </c>
      <c r="E512" s="196">
        <v>1592.5</v>
      </c>
      <c r="F512" s="196">
        <v>719</v>
      </c>
      <c r="G512" s="196">
        <v>11</v>
      </c>
      <c r="H512" s="197">
        <v>11456.75</v>
      </c>
    </row>
    <row r="513" spans="1:8" ht="12.75" x14ac:dyDescent="0.2">
      <c r="A513" s="194">
        <v>2025</v>
      </c>
      <c r="B513" s="81" t="s">
        <v>33</v>
      </c>
      <c r="C513" s="52" t="s">
        <v>68</v>
      </c>
      <c r="D513" s="198">
        <v>8425.25</v>
      </c>
      <c r="E513" s="196">
        <v>1408.5</v>
      </c>
      <c r="F513" s="196">
        <v>602.5</v>
      </c>
      <c r="G513" s="196">
        <v>188.25</v>
      </c>
      <c r="H513" s="197">
        <v>10624.5</v>
      </c>
    </row>
    <row r="514" spans="1:8" ht="12.75" x14ac:dyDescent="0.2">
      <c r="A514" s="194">
        <v>2026</v>
      </c>
      <c r="B514" s="81" t="s">
        <v>21</v>
      </c>
      <c r="C514" s="194" t="s">
        <v>68</v>
      </c>
      <c r="D514" s="198">
        <v>8174.25</v>
      </c>
      <c r="E514" s="196">
        <v>805.5</v>
      </c>
      <c r="F514" s="196">
        <v>385.75</v>
      </c>
      <c r="G514" s="196">
        <v>37.75</v>
      </c>
      <c r="H514" s="197">
        <v>9403.25</v>
      </c>
    </row>
    <row r="515" spans="1:8" ht="12.75" x14ac:dyDescent="0.2">
      <c r="A515" s="194">
        <v>2026</v>
      </c>
      <c r="B515" s="81" t="s">
        <v>23</v>
      </c>
      <c r="C515" s="194" t="s">
        <v>68</v>
      </c>
      <c r="D515" s="198">
        <v>9999</v>
      </c>
      <c r="E515" s="196">
        <v>2039</v>
      </c>
      <c r="F515" s="196">
        <v>2075.25</v>
      </c>
      <c r="G515" s="196">
        <v>19</v>
      </c>
      <c r="H515" s="197">
        <v>14132.25</v>
      </c>
    </row>
    <row r="516" spans="1:8" ht="12.75" x14ac:dyDescent="0.2">
      <c r="A516" s="194">
        <v>2026</v>
      </c>
      <c r="B516" s="66" t="s">
        <v>24</v>
      </c>
      <c r="C516" s="52" t="s">
        <v>68</v>
      </c>
      <c r="D516" s="198">
        <v>13772.5</v>
      </c>
      <c r="E516" s="196">
        <v>2306.25</v>
      </c>
      <c r="F516" s="196">
        <v>1841.25</v>
      </c>
      <c r="G516" s="196">
        <v>5.5</v>
      </c>
      <c r="H516" s="197">
        <v>17925.5</v>
      </c>
    </row>
    <row r="517" spans="1:8" ht="12.75" x14ac:dyDescent="0.2">
      <c r="A517" s="194">
        <v>2026</v>
      </c>
      <c r="B517" s="81" t="s">
        <v>25</v>
      </c>
      <c r="C517" s="194" t="s">
        <v>68</v>
      </c>
      <c r="D517" s="198">
        <v>12498.25</v>
      </c>
      <c r="E517" s="196">
        <v>1772.75</v>
      </c>
      <c r="F517" s="196">
        <v>1261</v>
      </c>
      <c r="G517" s="196"/>
      <c r="H517" s="197">
        <v>15532</v>
      </c>
    </row>
    <row r="518" spans="1:8" ht="12.75" x14ac:dyDescent="0.2">
      <c r="A518" s="194">
        <v>2026</v>
      </c>
      <c r="B518" s="66" t="s">
        <v>26</v>
      </c>
      <c r="C518" s="52" t="s">
        <v>68</v>
      </c>
      <c r="D518" s="198">
        <v>13539.5</v>
      </c>
      <c r="E518" s="196">
        <v>1781.25</v>
      </c>
      <c r="F518" s="196">
        <v>1367.25</v>
      </c>
      <c r="G518" s="196"/>
      <c r="H518" s="197">
        <v>16688</v>
      </c>
    </row>
    <row r="519" spans="1:8" ht="12.75" x14ac:dyDescent="0.2">
      <c r="A519" s="194">
        <v>2026</v>
      </c>
      <c r="B519" s="66" t="s">
        <v>27</v>
      </c>
      <c r="C519" s="52" t="s">
        <v>68</v>
      </c>
      <c r="D519" s="198">
        <v>12340.95</v>
      </c>
      <c r="E519" s="196">
        <v>1042.0899999999999</v>
      </c>
      <c r="F519" s="196">
        <v>1546.25</v>
      </c>
      <c r="G519" s="196"/>
      <c r="H519" s="197">
        <v>14929.29</v>
      </c>
    </row>
    <row r="520" spans="1:8" ht="12.75" x14ac:dyDescent="0.2">
      <c r="A520" s="194">
        <v>2026</v>
      </c>
      <c r="B520" s="66" t="s">
        <v>28</v>
      </c>
      <c r="C520" s="52" t="s">
        <v>68</v>
      </c>
      <c r="D520" s="198">
        <v>13067</v>
      </c>
      <c r="E520" s="196">
        <v>636.25</v>
      </c>
      <c r="F520" s="196">
        <v>2037</v>
      </c>
      <c r="G520" s="196"/>
      <c r="H520" s="197">
        <v>15740.25</v>
      </c>
    </row>
    <row r="521" spans="1:8" ht="12.75" x14ac:dyDescent="0.2">
      <c r="A521" s="194">
        <v>2026</v>
      </c>
      <c r="B521" s="81" t="s">
        <v>29</v>
      </c>
      <c r="C521" s="194" t="s">
        <v>68</v>
      </c>
      <c r="D521" s="198">
        <v>14135.79</v>
      </c>
      <c r="E521" s="196">
        <v>1858.9299999999998</v>
      </c>
      <c r="F521" s="196">
        <v>1412.75</v>
      </c>
      <c r="G521" s="196"/>
      <c r="H521" s="197">
        <v>17407.47</v>
      </c>
    </row>
    <row r="522" spans="1:8" ht="12.75" x14ac:dyDescent="0.2">
      <c r="A522" s="194">
        <v>2026</v>
      </c>
      <c r="B522" s="66" t="s">
        <v>30</v>
      </c>
      <c r="C522" s="52" t="s">
        <v>68</v>
      </c>
      <c r="D522" s="198">
        <v>14270.75</v>
      </c>
      <c r="E522" s="196">
        <v>1319.5</v>
      </c>
      <c r="F522" s="196">
        <v>1584.5</v>
      </c>
      <c r="G522" s="196">
        <v>37</v>
      </c>
      <c r="H522" s="197">
        <v>17211.75</v>
      </c>
    </row>
    <row r="523" spans="1:8" ht="12.75" x14ac:dyDescent="0.2">
      <c r="A523" s="194">
        <v>2022</v>
      </c>
      <c r="B523" s="81" t="s">
        <v>21</v>
      </c>
      <c r="C523" s="194" t="s">
        <v>69</v>
      </c>
      <c r="D523" s="198">
        <v>30529</v>
      </c>
      <c r="E523" s="196">
        <v>2262.0500000000002</v>
      </c>
      <c r="F523" s="196">
        <v>10001.950000000001</v>
      </c>
      <c r="G523" s="196">
        <v>701.75</v>
      </c>
      <c r="H523" s="197">
        <v>43494.75</v>
      </c>
    </row>
    <row r="524" spans="1:8" ht="12.75" x14ac:dyDescent="0.2">
      <c r="A524" s="194">
        <v>2022</v>
      </c>
      <c r="B524" s="81" t="s">
        <v>23</v>
      </c>
      <c r="C524" s="194" t="s">
        <v>69</v>
      </c>
      <c r="D524" s="198">
        <v>38163.65</v>
      </c>
      <c r="E524" s="196">
        <v>2509.89</v>
      </c>
      <c r="F524" s="196">
        <v>14010.15</v>
      </c>
      <c r="G524" s="196">
        <v>791.75</v>
      </c>
      <c r="H524" s="197">
        <v>55475.44</v>
      </c>
    </row>
    <row r="525" spans="1:8" ht="12.75" x14ac:dyDescent="0.2">
      <c r="A525" s="194">
        <v>2022</v>
      </c>
      <c r="B525" s="81" t="s">
        <v>24</v>
      </c>
      <c r="C525" s="194" t="s">
        <v>69</v>
      </c>
      <c r="D525" s="198">
        <v>41972.35</v>
      </c>
      <c r="E525" s="196">
        <v>3324.5</v>
      </c>
      <c r="F525" s="196">
        <v>12507.25</v>
      </c>
      <c r="G525" s="196">
        <v>323.5</v>
      </c>
      <c r="H525" s="197">
        <v>58127.6</v>
      </c>
    </row>
    <row r="526" spans="1:8" ht="12.75" x14ac:dyDescent="0.2">
      <c r="A526" s="194">
        <v>2022</v>
      </c>
      <c r="B526" s="81" t="s">
        <v>25</v>
      </c>
      <c r="C526" s="194" t="s">
        <v>69</v>
      </c>
      <c r="D526" s="198">
        <v>33868.85</v>
      </c>
      <c r="E526" s="196">
        <v>3557.25</v>
      </c>
      <c r="F526" s="196">
        <v>13558</v>
      </c>
      <c r="G526" s="196">
        <v>323.75</v>
      </c>
      <c r="H526" s="197">
        <v>51307.85</v>
      </c>
    </row>
    <row r="527" spans="1:8" ht="12.75" x14ac:dyDescent="0.2">
      <c r="A527" s="194">
        <v>2022</v>
      </c>
      <c r="B527" s="81" t="s">
        <v>26</v>
      </c>
      <c r="C527" s="194" t="s">
        <v>69</v>
      </c>
      <c r="D527" s="198">
        <v>38524.15</v>
      </c>
      <c r="E527" s="196">
        <v>3620.5</v>
      </c>
      <c r="F527" s="196">
        <v>14731.75</v>
      </c>
      <c r="G527" s="196">
        <v>175.5</v>
      </c>
      <c r="H527" s="197">
        <v>57051.9</v>
      </c>
    </row>
    <row r="528" spans="1:8" ht="12.75" x14ac:dyDescent="0.2">
      <c r="A528" s="194">
        <v>2022</v>
      </c>
      <c r="B528" s="81" t="s">
        <v>27</v>
      </c>
      <c r="C528" s="194" t="s">
        <v>69</v>
      </c>
      <c r="D528" s="198">
        <v>40436.75</v>
      </c>
      <c r="E528" s="196">
        <v>4392.7</v>
      </c>
      <c r="F528" s="196">
        <v>13581</v>
      </c>
      <c r="G528" s="196">
        <v>321</v>
      </c>
      <c r="H528" s="197">
        <v>58731.45</v>
      </c>
    </row>
    <row r="529" spans="1:8" ht="12.75" x14ac:dyDescent="0.2">
      <c r="A529" s="194">
        <v>2022</v>
      </c>
      <c r="B529" s="81" t="s">
        <v>28</v>
      </c>
      <c r="C529" s="194" t="s">
        <v>69</v>
      </c>
      <c r="D529" s="198">
        <v>41122.899999999994</v>
      </c>
      <c r="E529" s="196">
        <v>2438.75</v>
      </c>
      <c r="F529" s="196">
        <v>15295.9</v>
      </c>
      <c r="G529" s="196">
        <v>1084.75</v>
      </c>
      <c r="H529" s="197">
        <v>59942.299999999996</v>
      </c>
    </row>
    <row r="530" spans="1:8" ht="12.75" x14ac:dyDescent="0.2">
      <c r="A530" s="194">
        <v>2022</v>
      </c>
      <c r="B530" s="81" t="s">
        <v>29</v>
      </c>
      <c r="C530" s="194" t="s">
        <v>69</v>
      </c>
      <c r="D530" s="198">
        <v>48545.600000000006</v>
      </c>
      <c r="E530" s="196">
        <v>4170.5</v>
      </c>
      <c r="F530" s="196">
        <v>18357.949999999997</v>
      </c>
      <c r="G530" s="196">
        <v>271.25</v>
      </c>
      <c r="H530" s="197">
        <v>71345.3</v>
      </c>
    </row>
    <row r="531" spans="1:8" ht="12.75" x14ac:dyDescent="0.2">
      <c r="A531" s="194">
        <v>2022</v>
      </c>
      <c r="B531" s="81" t="s">
        <v>30</v>
      </c>
      <c r="C531" s="194" t="s">
        <v>69</v>
      </c>
      <c r="D531" s="198">
        <v>47890.05</v>
      </c>
      <c r="E531" s="196">
        <v>6247.25</v>
      </c>
      <c r="F531" s="196">
        <v>17181.900000000001</v>
      </c>
      <c r="G531" s="196">
        <v>435</v>
      </c>
      <c r="H531" s="197">
        <v>71754.200000000012</v>
      </c>
    </row>
    <row r="532" spans="1:8" ht="12.75" x14ac:dyDescent="0.2">
      <c r="A532" s="194">
        <v>2022</v>
      </c>
      <c r="B532" s="81" t="s">
        <v>31</v>
      </c>
      <c r="C532" s="194" t="s">
        <v>69</v>
      </c>
      <c r="D532" s="198">
        <v>41523.15</v>
      </c>
      <c r="E532" s="196">
        <v>5019.95</v>
      </c>
      <c r="F532" s="196">
        <v>11996.15</v>
      </c>
      <c r="G532" s="196">
        <v>3358.75</v>
      </c>
      <c r="H532" s="197">
        <v>61898</v>
      </c>
    </row>
    <row r="533" spans="1:8" ht="12.75" x14ac:dyDescent="0.2">
      <c r="A533" s="194">
        <v>2022</v>
      </c>
      <c r="B533" s="81" t="s">
        <v>32</v>
      </c>
      <c r="C533" s="194" t="s">
        <v>69</v>
      </c>
      <c r="D533" s="198">
        <v>38954.050000000003</v>
      </c>
      <c r="E533" s="196">
        <v>5261.85</v>
      </c>
      <c r="F533" s="196">
        <v>13461.75</v>
      </c>
      <c r="G533" s="196">
        <v>542.5</v>
      </c>
      <c r="H533" s="197">
        <v>58220.15</v>
      </c>
    </row>
    <row r="534" spans="1:8" ht="12.75" x14ac:dyDescent="0.2">
      <c r="A534" s="194">
        <v>2022</v>
      </c>
      <c r="B534" s="81" t="s">
        <v>33</v>
      </c>
      <c r="C534" s="194" t="s">
        <v>69</v>
      </c>
      <c r="D534" s="198">
        <v>37035</v>
      </c>
      <c r="E534" s="196">
        <v>7096.95</v>
      </c>
      <c r="F534" s="196">
        <v>12517</v>
      </c>
      <c r="G534" s="196">
        <v>241.5</v>
      </c>
      <c r="H534" s="197">
        <v>56890.45</v>
      </c>
    </row>
    <row r="535" spans="1:8" ht="12.75" x14ac:dyDescent="0.2">
      <c r="A535" s="194">
        <v>2023</v>
      </c>
      <c r="B535" s="81" t="s">
        <v>21</v>
      </c>
      <c r="C535" s="194" t="s">
        <v>69</v>
      </c>
      <c r="D535" s="198">
        <v>30489.5</v>
      </c>
      <c r="E535" s="196">
        <v>4858.5</v>
      </c>
      <c r="F535" s="196">
        <v>8162.76</v>
      </c>
      <c r="G535" s="196">
        <v>157.75</v>
      </c>
      <c r="H535" s="197">
        <v>43668.51</v>
      </c>
    </row>
    <row r="536" spans="1:8" ht="12.75" x14ac:dyDescent="0.2">
      <c r="A536" s="194">
        <v>2023</v>
      </c>
      <c r="B536" s="81" t="s">
        <v>23</v>
      </c>
      <c r="C536" s="194" t="s">
        <v>69</v>
      </c>
      <c r="D536" s="198">
        <v>40054.6</v>
      </c>
      <c r="E536" s="196">
        <v>5112.75</v>
      </c>
      <c r="F536" s="196">
        <v>12063.75</v>
      </c>
      <c r="G536" s="196">
        <v>424.5</v>
      </c>
      <c r="H536" s="197">
        <v>57655.6</v>
      </c>
    </row>
    <row r="537" spans="1:8" ht="12.75" x14ac:dyDescent="0.2">
      <c r="A537" s="194">
        <v>2023</v>
      </c>
      <c r="B537" s="81" t="s">
        <v>24</v>
      </c>
      <c r="C537" s="194" t="s">
        <v>69</v>
      </c>
      <c r="D537" s="198">
        <v>35838.5</v>
      </c>
      <c r="E537" s="196">
        <v>5331.25</v>
      </c>
      <c r="F537" s="196">
        <v>9337.5</v>
      </c>
      <c r="G537" s="196">
        <v>723.6</v>
      </c>
      <c r="H537" s="197">
        <v>51230.85</v>
      </c>
    </row>
    <row r="538" spans="1:8" ht="12.75" x14ac:dyDescent="0.2">
      <c r="A538" s="194">
        <v>2023</v>
      </c>
      <c r="B538" s="81" t="s">
        <v>25</v>
      </c>
      <c r="C538" s="194" t="s">
        <v>69</v>
      </c>
      <c r="D538" s="198">
        <v>27396.799999999999</v>
      </c>
      <c r="E538" s="196">
        <v>4482.75</v>
      </c>
      <c r="F538" s="196">
        <v>7297.25</v>
      </c>
      <c r="G538" s="196">
        <v>400.5</v>
      </c>
      <c r="H538" s="197">
        <v>39577.300000000003</v>
      </c>
    </row>
    <row r="539" spans="1:8" ht="12.75" x14ac:dyDescent="0.2">
      <c r="A539" s="194">
        <v>2023</v>
      </c>
      <c r="B539" s="81" t="s">
        <v>26</v>
      </c>
      <c r="C539" s="194" t="s">
        <v>69</v>
      </c>
      <c r="D539" s="198">
        <v>30426.25</v>
      </c>
      <c r="E539" s="196">
        <v>6690.5</v>
      </c>
      <c r="F539" s="196">
        <v>10022</v>
      </c>
      <c r="G539" s="196">
        <v>44</v>
      </c>
      <c r="H539" s="197">
        <v>47182.75</v>
      </c>
    </row>
    <row r="540" spans="1:8" ht="12.75" x14ac:dyDescent="0.2">
      <c r="A540" s="194">
        <v>2023</v>
      </c>
      <c r="B540" s="81" t="s">
        <v>27</v>
      </c>
      <c r="C540" s="194" t="s">
        <v>69</v>
      </c>
      <c r="D540" s="198">
        <v>27335.75</v>
      </c>
      <c r="E540" s="196">
        <v>6559.25</v>
      </c>
      <c r="F540" s="196">
        <v>10673.25</v>
      </c>
      <c r="G540" s="196">
        <v>82</v>
      </c>
      <c r="H540" s="197">
        <v>44650.25</v>
      </c>
    </row>
    <row r="541" spans="1:8" ht="12.75" x14ac:dyDescent="0.2">
      <c r="A541" s="194">
        <v>2023</v>
      </c>
      <c r="B541" s="81" t="s">
        <v>28</v>
      </c>
      <c r="C541" s="194" t="s">
        <v>69</v>
      </c>
      <c r="D541" s="198">
        <v>26498.25</v>
      </c>
      <c r="E541" s="196">
        <v>6307.7</v>
      </c>
      <c r="F541" s="196">
        <v>11500.800000190735</v>
      </c>
      <c r="G541" s="196">
        <v>113</v>
      </c>
      <c r="H541" s="197">
        <v>44419.750000190732</v>
      </c>
    </row>
    <row r="542" spans="1:8" ht="12.75" x14ac:dyDescent="0.2">
      <c r="A542" s="194">
        <v>2023</v>
      </c>
      <c r="B542" s="81" t="s">
        <v>29</v>
      </c>
      <c r="C542" s="194" t="s">
        <v>69</v>
      </c>
      <c r="D542" s="198">
        <v>31631.05</v>
      </c>
      <c r="E542" s="196">
        <v>6574</v>
      </c>
      <c r="F542" s="196">
        <v>11408</v>
      </c>
      <c r="G542" s="196">
        <v>30.5</v>
      </c>
      <c r="H542" s="197">
        <v>49643.55</v>
      </c>
    </row>
    <row r="543" spans="1:8" ht="12.75" x14ac:dyDescent="0.2">
      <c r="A543" s="194">
        <v>2023</v>
      </c>
      <c r="B543" s="81" t="s">
        <v>30</v>
      </c>
      <c r="C543" s="194" t="s">
        <v>69</v>
      </c>
      <c r="D543" s="198">
        <v>33730</v>
      </c>
      <c r="E543" s="196">
        <v>8901.1</v>
      </c>
      <c r="F543" s="196">
        <v>13945</v>
      </c>
      <c r="G543" s="196">
        <v>101</v>
      </c>
      <c r="H543" s="197">
        <v>56677.1</v>
      </c>
    </row>
    <row r="544" spans="1:8" ht="12.75" x14ac:dyDescent="0.2">
      <c r="A544" s="194">
        <v>2023</v>
      </c>
      <c r="B544" s="81" t="s">
        <v>31</v>
      </c>
      <c r="C544" s="194" t="s">
        <v>69</v>
      </c>
      <c r="D544" s="198">
        <v>30065.3</v>
      </c>
      <c r="E544" s="196">
        <v>5909.3</v>
      </c>
      <c r="F544" s="196">
        <v>14353.25</v>
      </c>
      <c r="G544" s="196">
        <v>147.5</v>
      </c>
      <c r="H544" s="197">
        <v>50475.35</v>
      </c>
    </row>
    <row r="545" spans="1:8" ht="12.75" x14ac:dyDescent="0.2">
      <c r="A545" s="194">
        <v>2023</v>
      </c>
      <c r="B545" s="81" t="s">
        <v>32</v>
      </c>
      <c r="C545" s="194" t="s">
        <v>69</v>
      </c>
      <c r="D545" s="198">
        <v>35308.9</v>
      </c>
      <c r="E545" s="196">
        <v>5052</v>
      </c>
      <c r="F545" s="196">
        <v>12055.5</v>
      </c>
      <c r="G545" s="196">
        <v>13</v>
      </c>
      <c r="H545" s="197">
        <v>52429.4</v>
      </c>
    </row>
    <row r="546" spans="1:8" ht="12.75" x14ac:dyDescent="0.2">
      <c r="A546" s="194">
        <v>2023</v>
      </c>
      <c r="B546" s="81" t="s">
        <v>33</v>
      </c>
      <c r="C546" s="194" t="s">
        <v>69</v>
      </c>
      <c r="D546" s="198">
        <v>29997.3</v>
      </c>
      <c r="E546" s="196">
        <v>5004.9549999999999</v>
      </c>
      <c r="F546" s="196">
        <v>13914.25</v>
      </c>
      <c r="G546" s="196">
        <v>20</v>
      </c>
      <c r="H546" s="197">
        <v>48936.504999999997</v>
      </c>
    </row>
    <row r="547" spans="1:8" ht="12.75" x14ac:dyDescent="0.2">
      <c r="A547" s="194">
        <v>2024</v>
      </c>
      <c r="B547" s="81" t="s">
        <v>21</v>
      </c>
      <c r="C547" s="194" t="s">
        <v>69</v>
      </c>
      <c r="D547" s="198">
        <v>27280.199999999997</v>
      </c>
      <c r="E547" s="196">
        <v>2811.5</v>
      </c>
      <c r="F547" s="196">
        <v>8720.25</v>
      </c>
      <c r="G547" s="196">
        <v>304</v>
      </c>
      <c r="H547" s="197">
        <v>39115.949999999997</v>
      </c>
    </row>
    <row r="548" spans="1:8" ht="12.75" x14ac:dyDescent="0.2">
      <c r="A548" s="194">
        <v>2024</v>
      </c>
      <c r="B548" s="81" t="s">
        <v>23</v>
      </c>
      <c r="C548" s="194" t="s">
        <v>69</v>
      </c>
      <c r="D548" s="198">
        <v>36027.54</v>
      </c>
      <c r="E548" s="196">
        <v>3561.6000000000004</v>
      </c>
      <c r="F548" s="196">
        <v>8980.5</v>
      </c>
      <c r="G548" s="196">
        <v>99</v>
      </c>
      <c r="H548" s="197">
        <v>48668.639999999999</v>
      </c>
    </row>
    <row r="549" spans="1:8" ht="12.75" x14ac:dyDescent="0.2">
      <c r="A549" s="194">
        <v>2024</v>
      </c>
      <c r="B549" s="81" t="s">
        <v>24</v>
      </c>
      <c r="C549" s="194" t="s">
        <v>69</v>
      </c>
      <c r="D549" s="198">
        <v>30729.89</v>
      </c>
      <c r="E549" s="196">
        <v>4104.75</v>
      </c>
      <c r="F549" s="196">
        <v>10503.7</v>
      </c>
      <c r="G549" s="196">
        <v>43.5</v>
      </c>
      <c r="H549" s="197">
        <v>45381.84</v>
      </c>
    </row>
    <row r="550" spans="1:8" ht="12.75" x14ac:dyDescent="0.2">
      <c r="A550" s="194">
        <v>2024</v>
      </c>
      <c r="B550" s="81" t="s">
        <v>25</v>
      </c>
      <c r="C550" s="194" t="s">
        <v>69</v>
      </c>
      <c r="D550" s="198">
        <v>34417.07</v>
      </c>
      <c r="E550" s="196">
        <v>6192.5</v>
      </c>
      <c r="F550" s="196">
        <v>10007.75</v>
      </c>
      <c r="G550" s="196">
        <v>337.5</v>
      </c>
      <c r="H550" s="197">
        <v>50954.82</v>
      </c>
    </row>
    <row r="551" spans="1:8" ht="12.75" x14ac:dyDescent="0.2">
      <c r="A551" s="194">
        <v>2024</v>
      </c>
      <c r="B551" s="81" t="s">
        <v>26</v>
      </c>
      <c r="C551" s="194" t="s">
        <v>69</v>
      </c>
      <c r="D551" s="198">
        <v>37855.839999999997</v>
      </c>
      <c r="E551" s="196">
        <v>5227.55</v>
      </c>
      <c r="F551" s="196">
        <v>9928.75</v>
      </c>
      <c r="G551" s="196">
        <v>297</v>
      </c>
      <c r="H551" s="197">
        <v>53309.14</v>
      </c>
    </row>
    <row r="552" spans="1:8" ht="12.75" x14ac:dyDescent="0.2">
      <c r="A552" s="194">
        <v>2024</v>
      </c>
      <c r="B552" s="81" t="s">
        <v>27</v>
      </c>
      <c r="C552" s="194" t="s">
        <v>69</v>
      </c>
      <c r="D552" s="198">
        <v>31660.25</v>
      </c>
      <c r="E552" s="196">
        <v>5382.97</v>
      </c>
      <c r="F552" s="196">
        <v>9183.25</v>
      </c>
      <c r="G552" s="196">
        <v>87.5</v>
      </c>
      <c r="H552" s="197">
        <v>46313.97</v>
      </c>
    </row>
    <row r="553" spans="1:8" ht="12.75" x14ac:dyDescent="0.2">
      <c r="A553" s="194">
        <v>2024</v>
      </c>
      <c r="B553" s="81" t="s">
        <v>28</v>
      </c>
      <c r="C553" s="194" t="s">
        <v>69</v>
      </c>
      <c r="D553" s="198">
        <v>34712.15</v>
      </c>
      <c r="E553" s="196">
        <v>6140.55</v>
      </c>
      <c r="F553" s="196">
        <v>7000.25</v>
      </c>
      <c r="G553" s="196">
        <v>39</v>
      </c>
      <c r="H553" s="197">
        <v>47891.950000000004</v>
      </c>
    </row>
    <row r="554" spans="1:8" ht="12.75" x14ac:dyDescent="0.2">
      <c r="A554" s="194">
        <v>2024</v>
      </c>
      <c r="B554" s="81" t="s">
        <v>29</v>
      </c>
      <c r="C554" s="194" t="s">
        <v>69</v>
      </c>
      <c r="D554" s="198">
        <v>35903.42</v>
      </c>
      <c r="E554" s="196">
        <v>4874.5</v>
      </c>
      <c r="F554" s="196">
        <v>7984.05</v>
      </c>
      <c r="G554" s="196">
        <v>88</v>
      </c>
      <c r="H554" s="197">
        <v>48849.97</v>
      </c>
    </row>
    <row r="555" spans="1:8" ht="12.75" x14ac:dyDescent="0.2">
      <c r="A555" s="194">
        <v>2024</v>
      </c>
      <c r="B555" s="81" t="s">
        <v>30</v>
      </c>
      <c r="C555" s="194" t="s">
        <v>69</v>
      </c>
      <c r="D555" s="198">
        <v>39076.6</v>
      </c>
      <c r="E555" s="196">
        <v>4474.25</v>
      </c>
      <c r="F555" s="196">
        <v>7936.1</v>
      </c>
      <c r="G555" s="196">
        <v>119.5</v>
      </c>
      <c r="H555" s="197">
        <v>51606.45</v>
      </c>
    </row>
    <row r="556" spans="1:8" ht="12.75" x14ac:dyDescent="0.2">
      <c r="A556" s="194">
        <v>2024</v>
      </c>
      <c r="B556" s="81" t="s">
        <v>31</v>
      </c>
      <c r="C556" s="194" t="s">
        <v>69</v>
      </c>
      <c r="D556" s="198">
        <v>32630.25</v>
      </c>
      <c r="E556" s="196">
        <v>4149.1499999999996</v>
      </c>
      <c r="F556" s="196">
        <v>11000.25</v>
      </c>
      <c r="G556" s="196">
        <v>33.5</v>
      </c>
      <c r="H556" s="197">
        <v>47813.15</v>
      </c>
    </row>
    <row r="557" spans="1:8" ht="12.75" x14ac:dyDescent="0.2">
      <c r="A557" s="194">
        <v>2024</v>
      </c>
      <c r="B557" s="81" t="s">
        <v>32</v>
      </c>
      <c r="C557" s="194" t="s">
        <v>69</v>
      </c>
      <c r="D557" s="198">
        <v>33655.94</v>
      </c>
      <c r="E557" s="196">
        <v>4370.5</v>
      </c>
      <c r="F557" s="196">
        <v>10147.790000000001</v>
      </c>
      <c r="G557" s="196">
        <v>250.75</v>
      </c>
      <c r="H557" s="197">
        <v>48424.98</v>
      </c>
    </row>
    <row r="558" spans="1:8" ht="12.75" x14ac:dyDescent="0.2">
      <c r="A558" s="194">
        <v>2024</v>
      </c>
      <c r="B558" s="81" t="s">
        <v>33</v>
      </c>
      <c r="C558" s="194" t="s">
        <v>69</v>
      </c>
      <c r="D558" s="198">
        <v>27083.9</v>
      </c>
      <c r="E558" s="196">
        <v>5043.55</v>
      </c>
      <c r="F558" s="196">
        <v>7174.75</v>
      </c>
      <c r="G558" s="196">
        <v>636.78</v>
      </c>
      <c r="H558" s="197">
        <v>39938.979999999996</v>
      </c>
    </row>
    <row r="559" spans="1:8" ht="12.75" x14ac:dyDescent="0.2">
      <c r="A559" s="52">
        <v>2025</v>
      </c>
      <c r="B559" s="66" t="s">
        <v>21</v>
      </c>
      <c r="C559" s="52" t="s">
        <v>69</v>
      </c>
      <c r="D559" s="198">
        <v>22266.55</v>
      </c>
      <c r="E559" s="196">
        <v>2984.27</v>
      </c>
      <c r="F559" s="196">
        <v>5910.5</v>
      </c>
      <c r="G559" s="196">
        <v>0</v>
      </c>
      <c r="H559" s="197">
        <v>31161.32</v>
      </c>
    </row>
    <row r="560" spans="1:8" ht="12.75" x14ac:dyDescent="0.2">
      <c r="A560" s="52">
        <v>2025</v>
      </c>
      <c r="B560" s="66" t="s">
        <v>23</v>
      </c>
      <c r="C560" s="52" t="s">
        <v>69</v>
      </c>
      <c r="D560" s="198">
        <v>28715.8</v>
      </c>
      <c r="E560" s="196">
        <v>2748.5</v>
      </c>
      <c r="F560" s="196">
        <v>8738.4500000000007</v>
      </c>
      <c r="G560" s="196">
        <v>86</v>
      </c>
      <c r="H560" s="197">
        <v>40288.75</v>
      </c>
    </row>
    <row r="561" spans="1:8" ht="12.75" x14ac:dyDescent="0.2">
      <c r="A561" s="52">
        <v>2025</v>
      </c>
      <c r="B561" s="66" t="s">
        <v>24</v>
      </c>
      <c r="C561" s="52" t="s">
        <v>69</v>
      </c>
      <c r="D561" s="198">
        <v>27978</v>
      </c>
      <c r="E561" s="196">
        <v>4298.42</v>
      </c>
      <c r="F561" s="196">
        <v>10944.6</v>
      </c>
      <c r="G561" s="196">
        <v>247</v>
      </c>
      <c r="H561" s="197">
        <v>43468.02</v>
      </c>
    </row>
    <row r="562" spans="1:8" ht="12.75" x14ac:dyDescent="0.2">
      <c r="A562" s="194">
        <v>2025</v>
      </c>
      <c r="B562" s="81" t="s">
        <v>25</v>
      </c>
      <c r="C562" s="194" t="s">
        <v>69</v>
      </c>
      <c r="D562" s="198">
        <v>24488.25</v>
      </c>
      <c r="E562" s="196">
        <v>5510.25</v>
      </c>
      <c r="F562" s="196">
        <v>10212.049999999999</v>
      </c>
      <c r="G562" s="196">
        <v>272.75</v>
      </c>
      <c r="H562" s="197">
        <v>40483.300000000003</v>
      </c>
    </row>
    <row r="563" spans="1:8" ht="12.75" x14ac:dyDescent="0.2">
      <c r="A563" s="52">
        <v>2025</v>
      </c>
      <c r="B563" s="66" t="s">
        <v>26</v>
      </c>
      <c r="C563" s="52" t="s">
        <v>69</v>
      </c>
      <c r="D563" s="198">
        <v>24765.5</v>
      </c>
      <c r="E563" s="196">
        <v>5940.9</v>
      </c>
      <c r="F563" s="196">
        <v>9206.2000000000007</v>
      </c>
      <c r="G563" s="196">
        <v>94.75</v>
      </c>
      <c r="H563" s="197">
        <v>40007.350000000006</v>
      </c>
    </row>
    <row r="564" spans="1:8" ht="12.75" x14ac:dyDescent="0.2">
      <c r="A564" s="52">
        <v>2025</v>
      </c>
      <c r="B564" s="66" t="s">
        <v>27</v>
      </c>
      <c r="C564" s="52" t="s">
        <v>69</v>
      </c>
      <c r="D564" s="198">
        <v>19849.5</v>
      </c>
      <c r="E564" s="196">
        <v>5371.8</v>
      </c>
      <c r="F564" s="196">
        <v>5804.2</v>
      </c>
      <c r="G564" s="196">
        <v>138</v>
      </c>
      <c r="H564" s="197">
        <v>31163.5</v>
      </c>
    </row>
    <row r="565" spans="1:8" ht="12.75" x14ac:dyDescent="0.2">
      <c r="A565" s="52">
        <v>2025</v>
      </c>
      <c r="B565" s="81" t="s">
        <v>28</v>
      </c>
      <c r="C565" s="52" t="s">
        <v>69</v>
      </c>
      <c r="D565" s="198">
        <v>20728.689999999999</v>
      </c>
      <c r="E565" s="196">
        <v>7321.6900000000005</v>
      </c>
      <c r="F565" s="196">
        <v>5816.45</v>
      </c>
      <c r="G565" s="196">
        <v>266.5</v>
      </c>
      <c r="H565" s="197">
        <v>34133.329999999994</v>
      </c>
    </row>
    <row r="566" spans="1:8" ht="12.75" x14ac:dyDescent="0.2">
      <c r="A566" s="194">
        <v>2025</v>
      </c>
      <c r="B566" s="81" t="s">
        <v>29</v>
      </c>
      <c r="C566" s="194" t="s">
        <v>69</v>
      </c>
      <c r="D566" s="198">
        <v>19998.55</v>
      </c>
      <c r="E566" s="196">
        <v>9246.07</v>
      </c>
      <c r="F566" s="196">
        <v>6567.75</v>
      </c>
      <c r="G566" s="196">
        <v>494.75</v>
      </c>
      <c r="H566" s="197">
        <v>36307.119999999995</v>
      </c>
    </row>
    <row r="567" spans="1:8" ht="12.75" x14ac:dyDescent="0.2">
      <c r="A567" s="52">
        <v>2025</v>
      </c>
      <c r="B567" s="66" t="s">
        <v>30</v>
      </c>
      <c r="C567" s="52" t="s">
        <v>69</v>
      </c>
      <c r="D567" s="198">
        <v>20315.75</v>
      </c>
      <c r="E567" s="196">
        <v>8564.5299999999988</v>
      </c>
      <c r="F567" s="196">
        <v>8691.5</v>
      </c>
      <c r="G567" s="196">
        <v>2206.75</v>
      </c>
      <c r="H567" s="197">
        <v>39778.53</v>
      </c>
    </row>
    <row r="568" spans="1:8" ht="12.75" x14ac:dyDescent="0.2">
      <c r="A568" s="52">
        <v>2025</v>
      </c>
      <c r="B568" s="66" t="s">
        <v>31</v>
      </c>
      <c r="C568" s="52" t="s">
        <v>69</v>
      </c>
      <c r="D568" s="198">
        <v>21060.63</v>
      </c>
      <c r="E568" s="196">
        <v>6902.0599999999995</v>
      </c>
      <c r="F568" s="196">
        <v>8968.25</v>
      </c>
      <c r="G568" s="196">
        <v>1611.5</v>
      </c>
      <c r="H568" s="197">
        <v>38542.44</v>
      </c>
    </row>
    <row r="569" spans="1:8" ht="12.75" x14ac:dyDescent="0.2">
      <c r="A569" s="52">
        <v>2025</v>
      </c>
      <c r="B569" s="81" t="s">
        <v>32</v>
      </c>
      <c r="C569" s="52" t="s">
        <v>69</v>
      </c>
      <c r="D569" s="198">
        <v>18436.75</v>
      </c>
      <c r="E569" s="196">
        <v>6736.54</v>
      </c>
      <c r="F569" s="196">
        <v>8147.25</v>
      </c>
      <c r="G569" s="196">
        <v>1331.3</v>
      </c>
      <c r="H569" s="197">
        <v>34651.840000000004</v>
      </c>
    </row>
    <row r="570" spans="1:8" ht="12.75" x14ac:dyDescent="0.2">
      <c r="A570" s="194">
        <v>2025</v>
      </c>
      <c r="B570" s="81" t="s">
        <v>33</v>
      </c>
      <c r="C570" s="194" t="s">
        <v>69</v>
      </c>
      <c r="D570" s="198">
        <v>13802</v>
      </c>
      <c r="E570" s="196">
        <v>7568.8099999999995</v>
      </c>
      <c r="F570" s="196">
        <v>7745.25</v>
      </c>
      <c r="G570" s="196">
        <v>1030.25</v>
      </c>
      <c r="H570" s="197">
        <v>30146.309999999998</v>
      </c>
    </row>
    <row r="571" spans="1:8" ht="12.75" x14ac:dyDescent="0.2">
      <c r="A571" s="52">
        <v>2026</v>
      </c>
      <c r="B571" s="66" t="s">
        <v>21</v>
      </c>
      <c r="C571" s="52" t="s">
        <v>69</v>
      </c>
      <c r="D571" s="198">
        <v>11682.21</v>
      </c>
      <c r="E571" s="196">
        <v>4890.05</v>
      </c>
      <c r="F571" s="196">
        <v>5254</v>
      </c>
      <c r="G571" s="196">
        <v>359.75</v>
      </c>
      <c r="H571" s="197">
        <v>22186.01</v>
      </c>
    </row>
    <row r="572" spans="1:8" ht="12.75" x14ac:dyDescent="0.2">
      <c r="A572" s="52">
        <v>2026</v>
      </c>
      <c r="B572" s="81" t="s">
        <v>23</v>
      </c>
      <c r="C572" s="52" t="s">
        <v>69</v>
      </c>
      <c r="D572" s="198">
        <v>17227.5</v>
      </c>
      <c r="E572" s="196">
        <v>7705.52</v>
      </c>
      <c r="F572" s="196">
        <v>6690.15</v>
      </c>
      <c r="G572" s="196">
        <v>492</v>
      </c>
      <c r="H572" s="197">
        <v>32115.17</v>
      </c>
    </row>
    <row r="573" spans="1:8" ht="12.75" x14ac:dyDescent="0.2">
      <c r="A573" s="52">
        <v>2026</v>
      </c>
      <c r="B573" s="81" t="s">
        <v>24</v>
      </c>
      <c r="C573" s="194" t="s">
        <v>69</v>
      </c>
      <c r="D573" s="198">
        <v>17504.5</v>
      </c>
      <c r="E573" s="196">
        <v>8158.51</v>
      </c>
      <c r="F573" s="196">
        <v>7763.35</v>
      </c>
      <c r="G573" s="196">
        <v>833</v>
      </c>
      <c r="H573" s="197">
        <v>34259.360000000001</v>
      </c>
    </row>
    <row r="574" spans="1:8" ht="12.75" x14ac:dyDescent="0.2">
      <c r="A574" s="52">
        <v>2026</v>
      </c>
      <c r="B574" s="66" t="s">
        <v>25</v>
      </c>
      <c r="C574" s="52" t="s">
        <v>69</v>
      </c>
      <c r="D574" s="198">
        <v>16821.25</v>
      </c>
      <c r="E574" s="196">
        <v>9678.89</v>
      </c>
      <c r="F574" s="196">
        <v>8297.2200000000012</v>
      </c>
      <c r="G574" s="196">
        <v>543.5</v>
      </c>
      <c r="H574" s="197">
        <v>35340.86</v>
      </c>
    </row>
    <row r="575" spans="1:8" ht="12.75" x14ac:dyDescent="0.2">
      <c r="A575" s="52">
        <v>2026</v>
      </c>
      <c r="B575" s="81" t="s">
        <v>26</v>
      </c>
      <c r="C575" s="52" t="s">
        <v>69</v>
      </c>
      <c r="D575" s="198">
        <v>17436.75</v>
      </c>
      <c r="E575" s="196">
        <v>8264.98</v>
      </c>
      <c r="F575" s="196">
        <v>10626.75</v>
      </c>
      <c r="G575" s="196">
        <v>412.5</v>
      </c>
      <c r="H575" s="197">
        <v>36740.979999999996</v>
      </c>
    </row>
    <row r="576" spans="1:8" ht="12.75" x14ac:dyDescent="0.2">
      <c r="A576" s="52">
        <v>2026</v>
      </c>
      <c r="B576" s="81" t="s">
        <v>27</v>
      </c>
      <c r="C576" s="52" t="s">
        <v>69</v>
      </c>
      <c r="D576" s="198">
        <v>19126.5</v>
      </c>
      <c r="E576" s="196">
        <v>7998.41</v>
      </c>
      <c r="F576" s="196">
        <v>10082.76</v>
      </c>
      <c r="G576" s="196">
        <v>361.75</v>
      </c>
      <c r="H576" s="197">
        <v>37569.42</v>
      </c>
    </row>
    <row r="577" spans="1:11" ht="12.75" x14ac:dyDescent="0.2">
      <c r="A577" s="52">
        <v>2026</v>
      </c>
      <c r="B577" s="81" t="s">
        <v>28</v>
      </c>
      <c r="C577" s="52" t="s">
        <v>69</v>
      </c>
      <c r="D577" s="198">
        <v>21392.5</v>
      </c>
      <c r="E577" s="196">
        <v>7562.98</v>
      </c>
      <c r="F577" s="196">
        <v>9240.15</v>
      </c>
      <c r="G577" s="196">
        <v>478.75</v>
      </c>
      <c r="H577" s="197">
        <v>38674.379999999997</v>
      </c>
    </row>
    <row r="578" spans="1:11" ht="12.75" x14ac:dyDescent="0.2">
      <c r="A578" s="52">
        <v>2026</v>
      </c>
      <c r="B578" s="66" t="s">
        <v>29</v>
      </c>
      <c r="C578" s="52" t="s">
        <v>69</v>
      </c>
      <c r="D578" s="198">
        <v>17294.95</v>
      </c>
      <c r="E578" s="196">
        <v>7490.48</v>
      </c>
      <c r="F578" s="196">
        <v>6746</v>
      </c>
      <c r="G578" s="196">
        <v>721.5</v>
      </c>
      <c r="H578" s="197">
        <v>32252.93</v>
      </c>
    </row>
    <row r="579" spans="1:11" ht="12.75" x14ac:dyDescent="0.2">
      <c r="A579" s="52">
        <v>2026</v>
      </c>
      <c r="B579" s="81" t="s">
        <v>30</v>
      </c>
      <c r="C579" s="52" t="s">
        <v>69</v>
      </c>
      <c r="D579" s="198">
        <v>22120.5</v>
      </c>
      <c r="E579" s="196">
        <v>6431.87</v>
      </c>
      <c r="F579" s="196">
        <v>10160.75</v>
      </c>
      <c r="G579" s="196">
        <v>510.75</v>
      </c>
      <c r="H579" s="197">
        <v>39223.869999999995</v>
      </c>
    </row>
    <row r="580" spans="1:11" x14ac:dyDescent="0.2">
      <c r="A580" s="194">
        <v>2022</v>
      </c>
      <c r="B580" s="81" t="s">
        <v>21</v>
      </c>
      <c r="C580" s="194" t="s">
        <v>79</v>
      </c>
      <c r="D580" s="198">
        <v>34683.594029348438</v>
      </c>
      <c r="E580" s="196">
        <v>35178.138399179872</v>
      </c>
      <c r="F580" s="196">
        <v>13518.600270935065</v>
      </c>
      <c r="G580" s="196">
        <v>12024.267683419605</v>
      </c>
      <c r="H580" s="199">
        <v>95404.600382882985</v>
      </c>
      <c r="J580" s="149"/>
      <c r="K580" s="149"/>
    </row>
    <row r="581" spans="1:11" x14ac:dyDescent="0.2">
      <c r="A581" s="194">
        <v>2022</v>
      </c>
      <c r="B581" s="81" t="s">
        <v>23</v>
      </c>
      <c r="C581" s="194" t="s">
        <v>79</v>
      </c>
      <c r="D581" s="198">
        <v>41204.649795432764</v>
      </c>
      <c r="E581" s="196">
        <v>39215.899032556161</v>
      </c>
      <c r="F581" s="196">
        <v>18257.066512654641</v>
      </c>
      <c r="G581" s="196">
        <v>17202.444879228613</v>
      </c>
      <c r="H581" s="199">
        <v>115880.06021987218</v>
      </c>
      <c r="J581" s="149"/>
      <c r="K581" s="149"/>
    </row>
    <row r="582" spans="1:11" x14ac:dyDescent="0.2">
      <c r="A582" s="194">
        <v>2022</v>
      </c>
      <c r="B582" s="81" t="s">
        <v>24</v>
      </c>
      <c r="C582" s="194" t="s">
        <v>79</v>
      </c>
      <c r="D582" s="198">
        <v>43386.300787445703</v>
      </c>
      <c r="E582" s="196">
        <v>43259.106549611468</v>
      </c>
      <c r="F582" s="196">
        <v>19749.731408356394</v>
      </c>
      <c r="G582" s="196">
        <v>18765.648276315773</v>
      </c>
      <c r="H582" s="199">
        <v>125160.78702172934</v>
      </c>
      <c r="J582" s="149"/>
      <c r="K582" s="149"/>
    </row>
    <row r="583" spans="1:11" x14ac:dyDescent="0.2">
      <c r="A583" s="194">
        <v>2022</v>
      </c>
      <c r="B583" s="81" t="s">
        <v>25</v>
      </c>
      <c r="C583" s="194" t="s">
        <v>79</v>
      </c>
      <c r="D583" s="198">
        <v>44347.882413858933</v>
      </c>
      <c r="E583" s="196">
        <v>30772.983810270594</v>
      </c>
      <c r="F583" s="196">
        <v>15495.416940497336</v>
      </c>
      <c r="G583" s="196">
        <v>15886.771109764966</v>
      </c>
      <c r="H583" s="199">
        <v>106503.05427439182</v>
      </c>
      <c r="J583" s="149"/>
      <c r="K583" s="149"/>
    </row>
    <row r="584" spans="1:11" x14ac:dyDescent="0.2">
      <c r="A584" s="194">
        <v>2022</v>
      </c>
      <c r="B584" s="81" t="s">
        <v>26</v>
      </c>
      <c r="C584" s="194" t="s">
        <v>79</v>
      </c>
      <c r="D584" s="198">
        <v>41381.817051290462</v>
      </c>
      <c r="E584" s="196">
        <v>31334.819478358644</v>
      </c>
      <c r="F584" s="196">
        <v>14042.811189841323</v>
      </c>
      <c r="G584" s="196">
        <v>15923.082145800685</v>
      </c>
      <c r="H584" s="199">
        <v>102682.52986529112</v>
      </c>
      <c r="J584" s="149"/>
      <c r="K584" s="149"/>
    </row>
    <row r="585" spans="1:11" x14ac:dyDescent="0.2">
      <c r="A585" s="194">
        <v>2022</v>
      </c>
      <c r="B585" s="81" t="s">
        <v>27</v>
      </c>
      <c r="C585" s="194" t="s">
        <v>79</v>
      </c>
      <c r="D585" s="198">
        <v>38476.564103650264</v>
      </c>
      <c r="E585" s="196">
        <v>34469.069275179398</v>
      </c>
      <c r="F585" s="196">
        <v>16657.986798488844</v>
      </c>
      <c r="G585" s="196">
        <v>17702.431875939132</v>
      </c>
      <c r="H585" s="199">
        <v>107306.05205325763</v>
      </c>
      <c r="J585" s="149"/>
      <c r="K585" s="149"/>
    </row>
    <row r="586" spans="1:11" x14ac:dyDescent="0.2">
      <c r="A586" s="194">
        <v>2022</v>
      </c>
      <c r="B586" s="81" t="s">
        <v>28</v>
      </c>
      <c r="C586" s="194" t="s">
        <v>79</v>
      </c>
      <c r="D586" s="198">
        <v>40217.472968433387</v>
      </c>
      <c r="E586" s="196">
        <v>32250.244467631954</v>
      </c>
      <c r="F586" s="196">
        <v>16873.969873743768</v>
      </c>
      <c r="G586" s="196">
        <v>17278.273048457137</v>
      </c>
      <c r="H586" s="199">
        <v>106619.96035826625</v>
      </c>
      <c r="J586" s="149"/>
      <c r="K586" s="149"/>
    </row>
    <row r="587" spans="1:11" x14ac:dyDescent="0.2">
      <c r="A587" s="194">
        <v>2022</v>
      </c>
      <c r="B587" s="81" t="s">
        <v>29</v>
      </c>
      <c r="C587" s="194" t="s">
        <v>79</v>
      </c>
      <c r="D587" s="198">
        <v>48074.416599737509</v>
      </c>
      <c r="E587" s="196">
        <v>35236.849962581939</v>
      </c>
      <c r="F587" s="196">
        <v>18197.618724591674</v>
      </c>
      <c r="G587" s="196">
        <v>19720.661520284124</v>
      </c>
      <c r="H587" s="199">
        <v>121229.54680719525</v>
      </c>
      <c r="J587" s="149"/>
      <c r="K587" s="149"/>
    </row>
    <row r="588" spans="1:11" x14ac:dyDescent="0.2">
      <c r="A588" s="194">
        <v>2022</v>
      </c>
      <c r="B588" s="81" t="s">
        <v>30</v>
      </c>
      <c r="C588" s="194" t="s">
        <v>79</v>
      </c>
      <c r="D588" s="198">
        <v>52277.851030959202</v>
      </c>
      <c r="E588" s="196">
        <v>36540.324485035031</v>
      </c>
      <c r="F588" s="196">
        <v>18385.493688064897</v>
      </c>
      <c r="G588" s="196">
        <v>8889.1072401829988</v>
      </c>
      <c r="H588" s="199">
        <v>116092.77644424212</v>
      </c>
      <c r="J588" s="149"/>
      <c r="K588" s="149"/>
    </row>
    <row r="589" spans="1:11" x14ac:dyDescent="0.2">
      <c r="A589" s="194">
        <v>2022</v>
      </c>
      <c r="B589" s="81" t="s">
        <v>31</v>
      </c>
      <c r="C589" s="194" t="s">
        <v>79</v>
      </c>
      <c r="D589" s="198">
        <v>49526.845938965467</v>
      </c>
      <c r="E589" s="196">
        <v>36094.712390269357</v>
      </c>
      <c r="F589" s="196">
        <v>18174.728003737288</v>
      </c>
      <c r="G589" s="196">
        <v>8979.6138263790381</v>
      </c>
      <c r="H589" s="199">
        <v>112775.90015935115</v>
      </c>
      <c r="J589" s="149"/>
      <c r="K589" s="149"/>
    </row>
    <row r="590" spans="1:11" x14ac:dyDescent="0.2">
      <c r="A590" s="194">
        <v>2022</v>
      </c>
      <c r="B590" s="81" t="s">
        <v>32</v>
      </c>
      <c r="C590" s="194" t="s">
        <v>79</v>
      </c>
      <c r="D590" s="198">
        <v>47833.43106126527</v>
      </c>
      <c r="E590" s="196">
        <v>41239.012087455871</v>
      </c>
      <c r="F590" s="196">
        <v>18964.641229696972</v>
      </c>
      <c r="G590" s="196">
        <v>10005.316327831009</v>
      </c>
      <c r="H590" s="199">
        <v>118042.40070624911</v>
      </c>
      <c r="K590" s="149"/>
    </row>
    <row r="591" spans="1:11" x14ac:dyDescent="0.2">
      <c r="A591" s="194">
        <v>2022</v>
      </c>
      <c r="B591" s="81" t="s">
        <v>33</v>
      </c>
      <c r="C591" s="194" t="s">
        <v>79</v>
      </c>
      <c r="D591" s="198">
        <v>43328.296823611461</v>
      </c>
      <c r="E591" s="196">
        <v>40596.751500210958</v>
      </c>
      <c r="F591" s="196">
        <v>18536.859897003786</v>
      </c>
      <c r="G591" s="196">
        <v>7622.2104864448611</v>
      </c>
      <c r="H591" s="199">
        <v>110084.11870727106</v>
      </c>
      <c r="K591" s="149"/>
    </row>
    <row r="592" spans="1:11" x14ac:dyDescent="0.2">
      <c r="A592" s="194">
        <v>2023</v>
      </c>
      <c r="B592" s="81" t="s">
        <v>21</v>
      </c>
      <c r="C592" s="194" t="s">
        <v>79</v>
      </c>
      <c r="D592" s="198">
        <v>38094.917443561331</v>
      </c>
      <c r="E592" s="196">
        <v>25759.4784966556</v>
      </c>
      <c r="F592" s="196">
        <v>14540.292113958534</v>
      </c>
      <c r="G592" s="196">
        <v>2682.8427612411465</v>
      </c>
      <c r="H592" s="199">
        <v>81077.530815416612</v>
      </c>
      <c r="K592" s="149"/>
    </row>
    <row r="593" spans="1:11" x14ac:dyDescent="0.2">
      <c r="A593" s="194">
        <v>2023</v>
      </c>
      <c r="B593" s="81" t="s">
        <v>23</v>
      </c>
      <c r="C593" s="194" t="s">
        <v>79</v>
      </c>
      <c r="D593" s="198">
        <v>52426.087150738909</v>
      </c>
      <c r="E593" s="196">
        <v>30770.120609702386</v>
      </c>
      <c r="F593" s="196">
        <v>14998.876778740441</v>
      </c>
      <c r="G593" s="196">
        <v>4665.9333707334254</v>
      </c>
      <c r="H593" s="199">
        <v>102861.01790991516</v>
      </c>
      <c r="K593" s="149"/>
    </row>
    <row r="594" spans="1:11" ht="15" x14ac:dyDescent="0.2">
      <c r="A594" s="194">
        <v>2023</v>
      </c>
      <c r="B594" s="81" t="s">
        <v>24</v>
      </c>
      <c r="C594" s="194" t="s">
        <v>80</v>
      </c>
      <c r="D594" s="198">
        <v>45193.791600248012</v>
      </c>
      <c r="E594" s="196">
        <v>37232.8319700344</v>
      </c>
      <c r="F594" s="196">
        <v>20431.846191606161</v>
      </c>
      <c r="G594" s="196">
        <v>5032.2090541863563</v>
      </c>
      <c r="H594" s="199">
        <v>107890.67881607494</v>
      </c>
      <c r="K594" s="149"/>
    </row>
    <row r="595" spans="1:11" ht="15" x14ac:dyDescent="0.2">
      <c r="A595" s="194">
        <v>2023</v>
      </c>
      <c r="B595" s="81" t="s">
        <v>25</v>
      </c>
      <c r="C595" s="194" t="s">
        <v>80</v>
      </c>
      <c r="D595" s="198">
        <v>37890.224757946678</v>
      </c>
      <c r="E595" s="196">
        <v>30681.323278744734</v>
      </c>
      <c r="F595" s="196">
        <v>19042.446192905198</v>
      </c>
      <c r="G595" s="196">
        <v>3076.1732289966772</v>
      </c>
      <c r="H595" s="199">
        <v>90690.167458593278</v>
      </c>
      <c r="K595" s="149"/>
    </row>
    <row r="596" spans="1:11" ht="15" x14ac:dyDescent="0.2">
      <c r="A596" s="194">
        <v>2023</v>
      </c>
      <c r="B596" s="81" t="s">
        <v>26</v>
      </c>
      <c r="C596" s="194" t="s">
        <v>80</v>
      </c>
      <c r="D596" s="198">
        <v>45962.243989838949</v>
      </c>
      <c r="E596" s="196">
        <v>32329.477420780513</v>
      </c>
      <c r="F596" s="196">
        <v>21469.787324336867</v>
      </c>
      <c r="G596" s="196">
        <v>3929.7812650436813</v>
      </c>
      <c r="H596" s="199">
        <v>103691.29000000001</v>
      </c>
      <c r="K596" s="149"/>
    </row>
    <row r="597" spans="1:11" ht="15" x14ac:dyDescent="0.2">
      <c r="A597" s="194">
        <v>2023</v>
      </c>
      <c r="B597" s="81" t="s">
        <v>27</v>
      </c>
      <c r="C597" s="194" t="s">
        <v>80</v>
      </c>
      <c r="D597" s="198">
        <v>42095.135744766972</v>
      </c>
      <c r="E597" s="196">
        <v>30794.954949526906</v>
      </c>
      <c r="F597" s="196">
        <v>19639.051291806012</v>
      </c>
      <c r="G597" s="196">
        <v>3677.0730139001093</v>
      </c>
      <c r="H597" s="199">
        <v>96206.214999999997</v>
      </c>
      <c r="K597" s="149"/>
    </row>
    <row r="598" spans="1:11" ht="15" x14ac:dyDescent="0.2">
      <c r="A598" s="194">
        <v>2023</v>
      </c>
      <c r="B598" s="81" t="s">
        <v>28</v>
      </c>
      <c r="C598" s="194" t="s">
        <v>80</v>
      </c>
      <c r="D598" s="198">
        <v>40254.571776484714</v>
      </c>
      <c r="E598" s="196">
        <v>34974.142402586818</v>
      </c>
      <c r="F598" s="196">
        <v>17568.459863459044</v>
      </c>
      <c r="G598" s="196">
        <v>4069.655957469427</v>
      </c>
      <c r="H598" s="199">
        <v>96866.830000000016</v>
      </c>
      <c r="K598" s="149"/>
    </row>
    <row r="599" spans="1:11" ht="15" x14ac:dyDescent="0.2">
      <c r="A599" s="194">
        <v>2023</v>
      </c>
      <c r="B599" s="81" t="s">
        <v>29</v>
      </c>
      <c r="C599" s="194" t="s">
        <v>80</v>
      </c>
      <c r="D599" s="198">
        <v>40981.820958746415</v>
      </c>
      <c r="E599" s="196">
        <v>36142.273138087978</v>
      </c>
      <c r="F599" s="196">
        <v>15715.47732472584</v>
      </c>
      <c r="G599" s="196">
        <v>5073.3485784397599</v>
      </c>
      <c r="H599" s="199">
        <v>97912.92</v>
      </c>
      <c r="K599" s="149"/>
    </row>
    <row r="600" spans="1:11" ht="15" x14ac:dyDescent="0.2">
      <c r="A600" s="194">
        <v>2023</v>
      </c>
      <c r="B600" s="81" t="s">
        <v>30</v>
      </c>
      <c r="C600" s="194" t="s">
        <v>80</v>
      </c>
      <c r="D600" s="198">
        <v>44878.233685785075</v>
      </c>
      <c r="E600" s="196">
        <v>38270.169501640092</v>
      </c>
      <c r="F600" s="196">
        <v>15192.83706699986</v>
      </c>
      <c r="G600" s="196">
        <v>6739.3997455749741</v>
      </c>
      <c r="H600" s="199">
        <v>105080.64</v>
      </c>
      <c r="K600" s="149"/>
    </row>
    <row r="601" spans="1:11" ht="15" x14ac:dyDescent="0.2">
      <c r="A601" s="194">
        <v>2023</v>
      </c>
      <c r="B601" s="81" t="s">
        <v>31</v>
      </c>
      <c r="C601" s="194" t="s">
        <v>80</v>
      </c>
      <c r="D601" s="198">
        <v>40512.016030971325</v>
      </c>
      <c r="E601" s="196">
        <v>35470.839066913271</v>
      </c>
      <c r="F601" s="196">
        <v>15686.226479407977</v>
      </c>
      <c r="G601" s="196">
        <v>5397.2684227074224</v>
      </c>
      <c r="H601" s="199">
        <v>97066.35</v>
      </c>
      <c r="K601" s="149"/>
    </row>
    <row r="602" spans="1:11" ht="15" x14ac:dyDescent="0.2">
      <c r="A602" s="194">
        <v>2023</v>
      </c>
      <c r="B602" s="81" t="s">
        <v>32</v>
      </c>
      <c r="C602" s="194" t="s">
        <v>80</v>
      </c>
      <c r="D602" s="198">
        <v>47836.423946485549</v>
      </c>
      <c r="E602" s="196">
        <v>42414.471510574163</v>
      </c>
      <c r="F602" s="196">
        <v>14972.532587776959</v>
      </c>
      <c r="G602" s="196">
        <v>5644.5419551633313</v>
      </c>
      <c r="H602" s="199">
        <v>110867.97</v>
      </c>
      <c r="K602" s="149"/>
    </row>
    <row r="603" spans="1:11" ht="15" x14ac:dyDescent="0.2">
      <c r="A603" s="194">
        <v>2023</v>
      </c>
      <c r="B603" s="81" t="s">
        <v>33</v>
      </c>
      <c r="C603" s="194" t="s">
        <v>80</v>
      </c>
      <c r="D603" s="198">
        <v>33826.272295746712</v>
      </c>
      <c r="E603" s="196">
        <v>43927.593517081019</v>
      </c>
      <c r="F603" s="196">
        <v>16331.85801550139</v>
      </c>
      <c r="G603" s="196">
        <v>5576.3861716708789</v>
      </c>
      <c r="H603" s="199">
        <v>99662.11</v>
      </c>
      <c r="K603" s="149"/>
    </row>
    <row r="604" spans="1:11" ht="15" x14ac:dyDescent="0.2">
      <c r="A604" s="194">
        <v>2024</v>
      </c>
      <c r="B604" s="81" t="s">
        <v>21</v>
      </c>
      <c r="C604" s="194" t="s">
        <v>80</v>
      </c>
      <c r="D604" s="198">
        <v>31122.540809013997</v>
      </c>
      <c r="E604" s="196">
        <v>33946.804849771201</v>
      </c>
      <c r="F604" s="196">
        <v>15107.076873458993</v>
      </c>
      <c r="G604" s="196">
        <v>3540.5274677558041</v>
      </c>
      <c r="H604" s="199">
        <v>83716.95</v>
      </c>
      <c r="K604" s="149"/>
    </row>
    <row r="605" spans="1:11" ht="15" x14ac:dyDescent="0.2">
      <c r="A605" s="194">
        <v>2024</v>
      </c>
      <c r="B605" s="81" t="s">
        <v>23</v>
      </c>
      <c r="C605" s="194" t="s">
        <v>80</v>
      </c>
      <c r="D605" s="198">
        <v>41065.533336988505</v>
      </c>
      <c r="E605" s="196">
        <v>33198.224772442394</v>
      </c>
      <c r="F605" s="196">
        <v>18536.171177757406</v>
      </c>
      <c r="G605" s="196">
        <v>4718.3427128116937</v>
      </c>
      <c r="H605" s="199">
        <v>97518.271999999997</v>
      </c>
      <c r="K605" s="149"/>
    </row>
    <row r="606" spans="1:11" ht="15" x14ac:dyDescent="0.2">
      <c r="A606" s="194">
        <v>2024</v>
      </c>
      <c r="B606" s="81" t="s">
        <v>24</v>
      </c>
      <c r="C606" s="194" t="s">
        <v>80</v>
      </c>
      <c r="D606" s="198">
        <v>39484.188252259839</v>
      </c>
      <c r="E606" s="196">
        <v>32244.978607008539</v>
      </c>
      <c r="F606" s="196">
        <v>16583.866684727029</v>
      </c>
      <c r="G606" s="196">
        <v>4053.7564560045857</v>
      </c>
      <c r="H606" s="199">
        <v>92366.79</v>
      </c>
      <c r="K606" s="149"/>
    </row>
    <row r="607" spans="1:11" ht="15" x14ac:dyDescent="0.2">
      <c r="A607" s="194">
        <v>2024</v>
      </c>
      <c r="B607" s="81" t="s">
        <v>25</v>
      </c>
      <c r="C607" s="194" t="s">
        <v>80</v>
      </c>
      <c r="D607" s="198">
        <v>43786.066922537684</v>
      </c>
      <c r="E607" s="196">
        <v>36668.52607430776</v>
      </c>
      <c r="F607" s="196">
        <v>19509.467003154576</v>
      </c>
      <c r="G607" s="196">
        <v>3858.5</v>
      </c>
      <c r="H607" s="199">
        <v>103822.56000000003</v>
      </c>
      <c r="K607" s="149"/>
    </row>
    <row r="608" spans="1:11" ht="15" x14ac:dyDescent="0.2">
      <c r="A608" s="206">
        <v>2024</v>
      </c>
      <c r="B608" s="81" t="s">
        <v>26</v>
      </c>
      <c r="C608" s="194" t="s">
        <v>80</v>
      </c>
      <c r="D608" s="198">
        <v>38183.535916579036</v>
      </c>
      <c r="E608" s="196">
        <v>37681.92269540835</v>
      </c>
      <c r="F608" s="196">
        <v>18277.041388012618</v>
      </c>
      <c r="G608" s="196">
        <v>1930.6</v>
      </c>
      <c r="H608" s="199">
        <v>96073.1</v>
      </c>
      <c r="K608" s="149"/>
    </row>
    <row r="609" spans="1:11" ht="15" x14ac:dyDescent="0.2">
      <c r="A609" s="194">
        <v>2024</v>
      </c>
      <c r="B609" s="81" t="s">
        <v>27</v>
      </c>
      <c r="C609" s="194" t="s">
        <v>80</v>
      </c>
      <c r="D609" s="198">
        <v>35764.108373641779</v>
      </c>
      <c r="E609" s="196">
        <v>29021.560112162635</v>
      </c>
      <c r="F609" s="196">
        <v>17829.161514195584</v>
      </c>
      <c r="G609" s="196">
        <v>1861.35</v>
      </c>
      <c r="H609" s="199">
        <v>84476.180000000008</v>
      </c>
      <c r="K609" s="149"/>
    </row>
    <row r="610" spans="1:11" ht="15" x14ac:dyDescent="0.2">
      <c r="A610" s="194">
        <v>2024</v>
      </c>
      <c r="B610" s="81" t="s">
        <v>28</v>
      </c>
      <c r="C610" s="194" t="s">
        <v>80</v>
      </c>
      <c r="D610" s="198">
        <v>42691.70698913424</v>
      </c>
      <c r="E610" s="196">
        <v>31037.74089730109</v>
      </c>
      <c r="F610" s="196">
        <v>17718.902113564669</v>
      </c>
      <c r="G610" s="196">
        <v>2926</v>
      </c>
      <c r="H610" s="199">
        <v>94374.35</v>
      </c>
      <c r="K610" s="149"/>
    </row>
    <row r="611" spans="1:11" ht="15" x14ac:dyDescent="0.2">
      <c r="A611" s="206">
        <v>2024</v>
      </c>
      <c r="B611" s="81" t="s">
        <v>29</v>
      </c>
      <c r="C611" s="194" t="s">
        <v>80</v>
      </c>
      <c r="D611" s="198">
        <v>41539.24554854539</v>
      </c>
      <c r="E611" s="196">
        <v>25291.443410445143</v>
      </c>
      <c r="F611" s="196">
        <v>19778.471041009467</v>
      </c>
      <c r="G611" s="196">
        <v>3108.6</v>
      </c>
      <c r="H611" s="199">
        <v>89717.760000000009</v>
      </c>
      <c r="K611" s="149"/>
    </row>
    <row r="612" spans="1:11" ht="15" x14ac:dyDescent="0.2">
      <c r="A612" s="206">
        <v>2024</v>
      </c>
      <c r="B612" s="81" t="s">
        <v>30</v>
      </c>
      <c r="C612" s="194" t="s">
        <v>80</v>
      </c>
      <c r="D612" s="198">
        <v>39751.844072905711</v>
      </c>
      <c r="E612" s="196">
        <v>24492.000753592711</v>
      </c>
      <c r="F612" s="196">
        <v>18448.685173501581</v>
      </c>
      <c r="G612" s="196">
        <v>2264</v>
      </c>
      <c r="H612" s="199">
        <v>84956.53</v>
      </c>
      <c r="K612" s="149"/>
    </row>
    <row r="613" spans="1:11" ht="15" x14ac:dyDescent="0.2">
      <c r="A613" s="194">
        <v>2024</v>
      </c>
      <c r="B613" s="81" t="s">
        <v>31</v>
      </c>
      <c r="C613" s="194" t="s">
        <v>80</v>
      </c>
      <c r="D613" s="198">
        <v>41869.773708377143</v>
      </c>
      <c r="E613" s="196">
        <v>28048.346985629163</v>
      </c>
      <c r="F613" s="196">
        <v>21458.709305993689</v>
      </c>
      <c r="G613" s="196">
        <v>1672.85</v>
      </c>
      <c r="H613" s="199">
        <v>93049.68</v>
      </c>
      <c r="K613" s="149"/>
    </row>
    <row r="614" spans="1:11" ht="15" x14ac:dyDescent="0.2">
      <c r="A614" s="206">
        <v>2024</v>
      </c>
      <c r="B614" s="81" t="s">
        <v>32</v>
      </c>
      <c r="C614" s="194" t="s">
        <v>80</v>
      </c>
      <c r="D614" s="198">
        <v>42739.989053627767</v>
      </c>
      <c r="E614" s="196">
        <v>26221.750410094635</v>
      </c>
      <c r="F614" s="196">
        <v>21340.230536277602</v>
      </c>
      <c r="G614" s="196">
        <v>1434.7</v>
      </c>
      <c r="H614" s="199">
        <v>91736.67</v>
      </c>
      <c r="K614" s="149"/>
    </row>
    <row r="615" spans="1:11" ht="15" x14ac:dyDescent="0.2">
      <c r="A615" s="194">
        <v>2024</v>
      </c>
      <c r="B615" s="81" t="s">
        <v>33</v>
      </c>
      <c r="C615" s="194" t="s">
        <v>80</v>
      </c>
      <c r="D615" s="198">
        <v>39130.160681738518</v>
      </c>
      <c r="E615" s="196">
        <v>28844.753056431829</v>
      </c>
      <c r="F615" s="196">
        <v>18384.926261829653</v>
      </c>
      <c r="G615" s="196">
        <v>1912.05</v>
      </c>
      <c r="H615" s="199">
        <v>88271.89</v>
      </c>
      <c r="K615" s="149"/>
    </row>
    <row r="616" spans="1:11" ht="15" x14ac:dyDescent="0.2">
      <c r="A616" s="194">
        <v>2025</v>
      </c>
      <c r="B616" s="81" t="s">
        <v>21</v>
      </c>
      <c r="C616" s="194" t="s">
        <v>80</v>
      </c>
      <c r="D616" s="198">
        <v>28549.350000000002</v>
      </c>
      <c r="E616" s="196">
        <v>22217.899999999998</v>
      </c>
      <c r="F616" s="196">
        <v>15325.5</v>
      </c>
      <c r="G616" s="196">
        <v>1589.8</v>
      </c>
      <c r="H616" s="199">
        <v>67682.55</v>
      </c>
      <c r="K616" s="149"/>
    </row>
    <row r="617" spans="1:11" ht="15" x14ac:dyDescent="0.2">
      <c r="A617" s="206">
        <v>2025</v>
      </c>
      <c r="B617" s="81" t="s">
        <v>23</v>
      </c>
      <c r="C617" s="194" t="s">
        <v>80</v>
      </c>
      <c r="D617" s="198">
        <v>33183.050000000003</v>
      </c>
      <c r="E617" s="196">
        <v>27468.2</v>
      </c>
      <c r="F617" s="196">
        <v>16817.849999999999</v>
      </c>
      <c r="G617" s="196">
        <v>1724.3</v>
      </c>
      <c r="H617" s="199">
        <v>79193.400000000009</v>
      </c>
      <c r="K617" s="149"/>
    </row>
    <row r="618" spans="1:11" ht="15" x14ac:dyDescent="0.2">
      <c r="A618" s="206">
        <v>2025</v>
      </c>
      <c r="B618" s="81" t="s">
        <v>24</v>
      </c>
      <c r="C618" s="194" t="s">
        <v>80</v>
      </c>
      <c r="D618" s="198">
        <v>33756.759999999995</v>
      </c>
      <c r="E618" s="196">
        <v>27401.05</v>
      </c>
      <c r="F618" s="196">
        <v>16565.7</v>
      </c>
      <c r="G618" s="196">
        <v>1430</v>
      </c>
      <c r="H618" s="199">
        <v>79153.509999999995</v>
      </c>
      <c r="K618" s="149"/>
    </row>
    <row r="619" spans="1:11" ht="15" x14ac:dyDescent="0.2">
      <c r="A619" s="194">
        <v>2025</v>
      </c>
      <c r="B619" s="81" t="s">
        <v>25</v>
      </c>
      <c r="C619" s="194" t="s">
        <v>80</v>
      </c>
      <c r="D619" s="198">
        <v>34741.729999999996</v>
      </c>
      <c r="E619" s="196">
        <v>24592.31</v>
      </c>
      <c r="F619" s="196">
        <v>15606.000000000002</v>
      </c>
      <c r="G619" s="196">
        <v>1358.05</v>
      </c>
      <c r="H619" s="199">
        <v>76298.09</v>
      </c>
      <c r="K619" s="149"/>
    </row>
    <row r="620" spans="1:11" ht="15" x14ac:dyDescent="0.2">
      <c r="A620" s="206">
        <v>2025</v>
      </c>
      <c r="B620" s="81" t="s">
        <v>26</v>
      </c>
      <c r="C620" s="194" t="s">
        <v>80</v>
      </c>
      <c r="D620" s="198">
        <v>43672.899999999994</v>
      </c>
      <c r="E620" s="196">
        <v>30866.37</v>
      </c>
      <c r="F620" s="196">
        <v>20595.349999999999</v>
      </c>
      <c r="G620" s="196">
        <v>1712</v>
      </c>
      <c r="H620" s="199">
        <v>96846.62</v>
      </c>
      <c r="K620" s="149"/>
    </row>
    <row r="621" spans="1:11" ht="15" x14ac:dyDescent="0.2">
      <c r="A621" s="206">
        <v>2025</v>
      </c>
      <c r="B621" s="81" t="s">
        <v>27</v>
      </c>
      <c r="C621" s="194" t="s">
        <v>80</v>
      </c>
      <c r="D621" s="198">
        <v>34977.65</v>
      </c>
      <c r="E621" s="196">
        <v>26776.600000000002</v>
      </c>
      <c r="F621" s="196">
        <v>18115.3</v>
      </c>
      <c r="G621" s="196">
        <v>1270.55</v>
      </c>
      <c r="H621" s="199">
        <v>81140.100000000006</v>
      </c>
      <c r="K621" s="149"/>
    </row>
    <row r="622" spans="1:11" ht="15" x14ac:dyDescent="0.2">
      <c r="A622" s="206">
        <v>2025</v>
      </c>
      <c r="B622" s="81" t="s">
        <v>28</v>
      </c>
      <c r="C622" s="194" t="s">
        <v>80</v>
      </c>
      <c r="D622" s="198">
        <v>44022.790000000008</v>
      </c>
      <c r="E622" s="196">
        <v>30018.799999999996</v>
      </c>
      <c r="F622" s="196">
        <v>20813.25</v>
      </c>
      <c r="G622" s="196">
        <v>2050.35</v>
      </c>
      <c r="H622" s="199">
        <v>96905.19</v>
      </c>
      <c r="K622" s="149"/>
    </row>
    <row r="623" spans="1:11" ht="15" x14ac:dyDescent="0.2">
      <c r="A623" s="194">
        <v>2025</v>
      </c>
      <c r="B623" s="81" t="s">
        <v>29</v>
      </c>
      <c r="C623" s="194" t="s">
        <v>80</v>
      </c>
      <c r="D623" s="198">
        <v>34883.32</v>
      </c>
      <c r="E623" s="196">
        <v>25555.089999999997</v>
      </c>
      <c r="F623" s="196">
        <v>19588.099999999999</v>
      </c>
      <c r="G623" s="196">
        <v>1075.1500000000001</v>
      </c>
      <c r="H623" s="199">
        <v>81101.659999999989</v>
      </c>
      <c r="K623" s="149"/>
    </row>
    <row r="624" spans="1:11" ht="15" x14ac:dyDescent="0.2">
      <c r="A624" s="206">
        <v>2025</v>
      </c>
      <c r="B624" s="81" t="s">
        <v>30</v>
      </c>
      <c r="C624" s="194" t="s">
        <v>80</v>
      </c>
      <c r="D624" s="198">
        <v>39569.56</v>
      </c>
      <c r="E624" s="196">
        <v>27291.929999999997</v>
      </c>
      <c r="F624" s="196">
        <v>22768.350000000002</v>
      </c>
      <c r="G624" s="196">
        <v>1269.7</v>
      </c>
      <c r="H624" s="199">
        <v>90899.54</v>
      </c>
      <c r="K624" s="149"/>
    </row>
    <row r="625" spans="1:11" ht="15" x14ac:dyDescent="0.2">
      <c r="A625" s="206">
        <v>2025</v>
      </c>
      <c r="B625" s="81" t="s">
        <v>31</v>
      </c>
      <c r="C625" s="194" t="s">
        <v>80</v>
      </c>
      <c r="D625" s="198">
        <v>46944.350000000006</v>
      </c>
      <c r="E625" s="196">
        <v>29184.95</v>
      </c>
      <c r="F625" s="196">
        <v>23020.6</v>
      </c>
      <c r="G625" s="196">
        <v>1588.25</v>
      </c>
      <c r="H625" s="199">
        <v>100738.15</v>
      </c>
      <c r="K625" s="149"/>
    </row>
    <row r="626" spans="1:11" ht="15" x14ac:dyDescent="0.2">
      <c r="A626" s="206">
        <v>2025</v>
      </c>
      <c r="B626" s="81" t="s">
        <v>32</v>
      </c>
      <c r="C626" s="194" t="s">
        <v>80</v>
      </c>
      <c r="D626" s="198">
        <v>46601.24</v>
      </c>
      <c r="E626" s="196">
        <v>25680.3</v>
      </c>
      <c r="F626" s="196">
        <v>18676.550000000003</v>
      </c>
      <c r="G626" s="196">
        <v>2838.65</v>
      </c>
      <c r="H626" s="199">
        <v>93796.739999999991</v>
      </c>
      <c r="K626" s="149"/>
    </row>
    <row r="627" spans="1:11" ht="15" x14ac:dyDescent="0.2">
      <c r="A627" s="194">
        <v>2025</v>
      </c>
      <c r="B627" s="81" t="s">
        <v>33</v>
      </c>
      <c r="C627" s="194" t="s">
        <v>80</v>
      </c>
      <c r="D627" s="198">
        <v>35991.300000000003</v>
      </c>
      <c r="E627" s="196">
        <v>33254.559999999998</v>
      </c>
      <c r="F627" s="196">
        <v>21063.9</v>
      </c>
      <c r="G627" s="196">
        <v>2691</v>
      </c>
      <c r="H627" s="199">
        <v>93000.760000000009</v>
      </c>
      <c r="K627" s="149"/>
    </row>
    <row r="628" spans="1:11" ht="15" x14ac:dyDescent="0.2">
      <c r="A628" s="194">
        <v>2026</v>
      </c>
      <c r="B628" s="81" t="s">
        <v>21</v>
      </c>
      <c r="C628" s="194" t="s">
        <v>80</v>
      </c>
      <c r="D628" s="198">
        <v>32512.83</v>
      </c>
      <c r="E628" s="196">
        <v>22391.7</v>
      </c>
      <c r="F628" s="196">
        <v>12778.03</v>
      </c>
      <c r="G628" s="196">
        <v>1473.3</v>
      </c>
      <c r="H628" s="199">
        <v>69155.86</v>
      </c>
      <c r="K628" s="149"/>
    </row>
    <row r="629" spans="1:11" ht="15" x14ac:dyDescent="0.2">
      <c r="A629" s="194">
        <v>2026</v>
      </c>
      <c r="B629" s="81" t="s">
        <v>23</v>
      </c>
      <c r="C629" s="194" t="s">
        <v>80</v>
      </c>
      <c r="D629" s="198">
        <v>35540.6</v>
      </c>
      <c r="E629" s="196">
        <v>25658.860000000004</v>
      </c>
      <c r="F629" s="196">
        <v>19146.25</v>
      </c>
      <c r="G629" s="196">
        <v>1489.8</v>
      </c>
      <c r="H629" s="199">
        <v>81835.510000000009</v>
      </c>
      <c r="J629" s="149"/>
    </row>
    <row r="630" spans="1:11" ht="15" x14ac:dyDescent="0.2">
      <c r="A630" s="194">
        <v>2026</v>
      </c>
      <c r="B630" s="81" t="s">
        <v>24</v>
      </c>
      <c r="C630" s="194" t="s">
        <v>80</v>
      </c>
      <c r="D630" s="198">
        <v>41152.9</v>
      </c>
      <c r="E630" s="196">
        <v>31210.359999999997</v>
      </c>
      <c r="F630" s="196">
        <v>20581.699999999997</v>
      </c>
      <c r="G630" s="196">
        <v>1841.28</v>
      </c>
      <c r="H630" s="199">
        <v>94786.239999999991</v>
      </c>
      <c r="J630" s="149"/>
    </row>
    <row r="631" spans="1:11" ht="15" x14ac:dyDescent="0.2">
      <c r="A631" s="194">
        <v>2026</v>
      </c>
      <c r="B631" s="81" t="s">
        <v>25</v>
      </c>
      <c r="C631" s="194" t="s">
        <v>80</v>
      </c>
      <c r="D631" s="198">
        <v>34372.800000000003</v>
      </c>
      <c r="E631" s="196">
        <v>24117.079999999998</v>
      </c>
      <c r="F631" s="196">
        <v>17090.150000000001</v>
      </c>
      <c r="G631" s="196">
        <v>1852.1</v>
      </c>
      <c r="H631" s="199">
        <v>77432.13</v>
      </c>
      <c r="J631" s="149"/>
    </row>
    <row r="632" spans="1:11" ht="15" x14ac:dyDescent="0.2">
      <c r="A632" s="194">
        <v>2026</v>
      </c>
      <c r="B632" s="81" t="s">
        <v>26</v>
      </c>
      <c r="C632" s="194" t="s">
        <v>80</v>
      </c>
      <c r="D632" s="198">
        <v>41811.67</v>
      </c>
      <c r="E632" s="196">
        <v>27033.4</v>
      </c>
      <c r="F632" s="196">
        <v>20306.07</v>
      </c>
      <c r="G632" s="196">
        <v>1696.35</v>
      </c>
      <c r="H632" s="199">
        <v>90847.49000000002</v>
      </c>
      <c r="J632" s="149"/>
    </row>
    <row r="633" spans="1:11" ht="15" x14ac:dyDescent="0.2">
      <c r="A633" s="194">
        <v>2026</v>
      </c>
      <c r="B633" s="81" t="s">
        <v>27</v>
      </c>
      <c r="C633" s="194" t="s">
        <v>80</v>
      </c>
      <c r="D633" s="198">
        <v>38828.25</v>
      </c>
      <c r="E633" s="196">
        <v>26402.719999999998</v>
      </c>
      <c r="F633" s="196">
        <v>22171.45</v>
      </c>
      <c r="G633" s="196">
        <v>1174.5</v>
      </c>
      <c r="H633" s="199">
        <v>88576.92</v>
      </c>
      <c r="J633" s="149"/>
    </row>
    <row r="634" spans="1:11" ht="15" x14ac:dyDescent="0.2">
      <c r="A634" s="194">
        <v>2026</v>
      </c>
      <c r="B634" s="81" t="s">
        <v>28</v>
      </c>
      <c r="C634" s="194" t="s">
        <v>80</v>
      </c>
      <c r="D634" s="198">
        <v>45446.2</v>
      </c>
      <c r="E634" s="196">
        <v>30064.94</v>
      </c>
      <c r="F634" s="196">
        <v>23309.239999999998</v>
      </c>
      <c r="G634" s="196">
        <v>2594.29</v>
      </c>
      <c r="H634" s="199">
        <v>101414.67</v>
      </c>
      <c r="J634" s="149"/>
    </row>
    <row r="635" spans="1:11" ht="15" x14ac:dyDescent="0.2">
      <c r="A635" s="294">
        <v>2026</v>
      </c>
      <c r="B635" s="289" t="s">
        <v>29</v>
      </c>
      <c r="C635" s="294" t="s">
        <v>80</v>
      </c>
      <c r="D635" s="295">
        <v>40315.29</v>
      </c>
      <c r="E635" s="196">
        <v>24839.480000000003</v>
      </c>
      <c r="F635" s="196">
        <v>21534.75</v>
      </c>
      <c r="G635" s="196">
        <v>3227.05</v>
      </c>
      <c r="H635" s="199">
        <v>89916.57</v>
      </c>
      <c r="J635" s="149"/>
    </row>
    <row r="636" spans="1:11" s="296" customFormat="1" ht="15" x14ac:dyDescent="0.2">
      <c r="A636" s="261">
        <v>2026</v>
      </c>
      <c r="B636" s="259" t="s">
        <v>30</v>
      </c>
      <c r="C636" s="261" t="s">
        <v>80</v>
      </c>
      <c r="D636" s="262">
        <v>44442.03</v>
      </c>
      <c r="E636" s="263">
        <v>26393.96</v>
      </c>
      <c r="F636" s="263">
        <v>26315.010000000002</v>
      </c>
      <c r="G636" s="263">
        <v>2378.85</v>
      </c>
      <c r="H636" s="264">
        <v>99529.85</v>
      </c>
      <c r="J636" s="297"/>
    </row>
    <row r="637" spans="1:11" ht="12.75" x14ac:dyDescent="0.2">
      <c r="A637" s="52"/>
      <c r="B637" s="66"/>
      <c r="C637" s="52"/>
      <c r="D637" s="112"/>
      <c r="E637" s="101"/>
      <c r="F637" s="101"/>
      <c r="G637" s="101"/>
      <c r="H637" s="101"/>
      <c r="K637" s="149"/>
    </row>
    <row r="638" spans="1:11" x14ac:dyDescent="0.25">
      <c r="A638" s="102"/>
      <c r="B638" s="120"/>
      <c r="C638" s="118"/>
      <c r="D638" s="103"/>
      <c r="E638" s="103"/>
      <c r="F638" s="103"/>
      <c r="G638" s="103"/>
      <c r="H638" s="103"/>
    </row>
    <row r="639" spans="1:11" ht="12.75" x14ac:dyDescent="0.2">
      <c r="A639" s="108" t="s">
        <v>46</v>
      </c>
      <c r="B639" s="109"/>
      <c r="C639" s="109"/>
      <c r="D639" s="110"/>
      <c r="E639" s="110"/>
      <c r="F639" s="110"/>
      <c r="G639" s="110"/>
      <c r="H639" s="111"/>
    </row>
    <row r="640" spans="1:11" ht="12.75" x14ac:dyDescent="0.2">
      <c r="A640" s="92" t="s">
        <v>47</v>
      </c>
      <c r="B640" s="119"/>
      <c r="C640" s="119"/>
      <c r="D640" s="118"/>
      <c r="E640" s="118"/>
      <c r="F640" s="118"/>
      <c r="G640" s="118"/>
      <c r="H640" s="93"/>
    </row>
    <row r="641" spans="1:8" ht="12.75" x14ac:dyDescent="0.2">
      <c r="A641" s="386" t="s">
        <v>48</v>
      </c>
      <c r="B641" s="387"/>
      <c r="C641" s="387"/>
      <c r="D641" s="387"/>
      <c r="E641" s="387"/>
      <c r="F641" s="387"/>
      <c r="G641" s="387"/>
      <c r="H641" s="388"/>
    </row>
    <row r="642" spans="1:8" ht="12.75" x14ac:dyDescent="0.2">
      <c r="A642" s="386"/>
      <c r="B642" s="387"/>
      <c r="C642" s="387"/>
      <c r="D642" s="387"/>
      <c r="E642" s="387"/>
      <c r="F642" s="387"/>
      <c r="G642" s="387"/>
      <c r="H642" s="388"/>
    </row>
    <row r="643" spans="1:8" ht="12.75" x14ac:dyDescent="0.2">
      <c r="A643" s="94" t="s">
        <v>81</v>
      </c>
      <c r="B643" s="117"/>
      <c r="C643" s="117"/>
      <c r="D643" s="116"/>
      <c r="E643" s="116"/>
      <c r="F643" s="116"/>
      <c r="G643" s="116"/>
      <c r="H643" s="95"/>
    </row>
    <row r="644" spans="1:8" ht="12.75" x14ac:dyDescent="0.2">
      <c r="A644" s="389" t="s">
        <v>82</v>
      </c>
      <c r="B644" s="390"/>
      <c r="C644" s="390"/>
      <c r="D644" s="390"/>
      <c r="E644" s="390"/>
      <c r="F644" s="390"/>
      <c r="G644" s="390"/>
      <c r="H644" s="391"/>
    </row>
    <row r="645" spans="1:8" ht="12.75" x14ac:dyDescent="0.2">
      <c r="A645" s="389"/>
      <c r="B645" s="390"/>
      <c r="C645" s="390"/>
      <c r="D645" s="390"/>
      <c r="E645" s="390"/>
      <c r="F645" s="390"/>
      <c r="G645" s="390"/>
      <c r="H645" s="391"/>
    </row>
    <row r="646" spans="1:8" ht="16.5" customHeight="1" x14ac:dyDescent="0.2">
      <c r="A646" s="389"/>
      <c r="B646" s="390"/>
      <c r="C646" s="390"/>
      <c r="D646" s="390"/>
      <c r="E646" s="390"/>
      <c r="F646" s="390"/>
      <c r="G646" s="390"/>
      <c r="H646" s="391"/>
    </row>
    <row r="647" spans="1:8" ht="41.25" customHeight="1" x14ac:dyDescent="0.2">
      <c r="A647" s="386" t="s">
        <v>83</v>
      </c>
      <c r="B647" s="390"/>
      <c r="C647" s="390"/>
      <c r="D647" s="390"/>
      <c r="E647" s="390"/>
      <c r="F647" s="390"/>
      <c r="G647" s="390"/>
      <c r="H647" s="391"/>
    </row>
    <row r="648" spans="1:8" ht="33.75" customHeight="1" x14ac:dyDescent="0.2">
      <c r="A648" s="355" t="s">
        <v>97</v>
      </c>
      <c r="B648" s="356"/>
      <c r="C648" s="356"/>
      <c r="D648" s="356"/>
      <c r="E648" s="356"/>
      <c r="F648" s="356"/>
      <c r="G648" s="356"/>
      <c r="H648" s="357"/>
    </row>
    <row r="649" spans="1:8" ht="24" customHeight="1" x14ac:dyDescent="0.2">
      <c r="A649" s="382" t="str">
        <f>'Anexo 1'!A72</f>
        <v>Actualizado el 6 de noviembre de 2026</v>
      </c>
      <c r="B649" s="383"/>
      <c r="C649" s="383"/>
      <c r="D649" s="383"/>
      <c r="E649" s="115"/>
      <c r="F649" s="115"/>
      <c r="G649" s="115"/>
      <c r="H649" s="96"/>
    </row>
    <row r="650" spans="1:8" ht="1.5" customHeight="1" x14ac:dyDescent="0.25">
      <c r="A650" s="97"/>
      <c r="B650" s="98"/>
      <c r="C650" s="98"/>
      <c r="D650" s="99"/>
      <c r="E650" s="99"/>
      <c r="F650" s="99"/>
      <c r="G650" s="99"/>
      <c r="H650" s="100"/>
    </row>
  </sheetData>
  <mergeCells count="16">
    <mergeCell ref="A1:H2"/>
    <mergeCell ref="A3:H4"/>
    <mergeCell ref="A5:H7"/>
    <mergeCell ref="A8:A9"/>
    <mergeCell ref="B8:B9"/>
    <mergeCell ref="C8:C9"/>
    <mergeCell ref="H8:H9"/>
    <mergeCell ref="A649:D649"/>
    <mergeCell ref="D8:D9"/>
    <mergeCell ref="E8:E9"/>
    <mergeCell ref="F8:F9"/>
    <mergeCell ref="G8:G9"/>
    <mergeCell ref="A641:H642"/>
    <mergeCell ref="A644:H646"/>
    <mergeCell ref="A647:H647"/>
    <mergeCell ref="A648:H648"/>
  </mergeCells>
  <phoneticPr fontId="33" type="noConversion"/>
  <pageMargins left="0.7" right="0.7" top="0.75" bottom="0.75" header="0.3" footer="0.3"/>
  <pageSetup scale="1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50"/>
  <sheetViews>
    <sheetView showGridLines="0" zoomScaleNormal="100" workbookViewId="0">
      <selection activeCell="O8" sqref="O8"/>
    </sheetView>
  </sheetViews>
  <sheetFormatPr baseColWidth="10" defaultColWidth="11.42578125" defaultRowHeight="12.75" x14ac:dyDescent="0.2"/>
  <cols>
    <col min="1" max="1" width="15.85546875" customWidth="1"/>
    <col min="2" max="2" width="7.28515625" customWidth="1"/>
    <col min="3" max="3" width="9.7109375" customWidth="1"/>
    <col min="4" max="4" width="6" customWidth="1"/>
    <col min="5" max="6" width="1" customWidth="1"/>
    <col min="7" max="7" width="1.5703125" customWidth="1"/>
    <col min="8" max="8" width="6.140625" customWidth="1"/>
    <col min="9" max="9" width="6.7109375" customWidth="1"/>
    <col min="10" max="10" width="9" customWidth="1"/>
    <col min="11" max="11" width="3.7109375" customWidth="1"/>
    <col min="12" max="12" width="4.140625" customWidth="1"/>
    <col min="13" max="13" width="15" customWidth="1"/>
    <col min="14" max="29" width="11.42578125" style="38"/>
  </cols>
  <sheetData>
    <row r="1" spans="1:29" ht="33.75" customHeight="1" x14ac:dyDescent="0.2">
      <c r="A1" s="44"/>
      <c r="B1" s="44"/>
      <c r="C1" s="44"/>
      <c r="D1" s="44"/>
      <c r="E1" s="44"/>
      <c r="F1" s="44"/>
      <c r="G1" s="44"/>
    </row>
    <row r="2" spans="1:29" ht="30" customHeight="1" x14ac:dyDescent="0.2">
      <c r="A2" s="44"/>
      <c r="B2" s="44"/>
      <c r="C2" s="44"/>
      <c r="D2" s="44"/>
      <c r="E2" s="44"/>
      <c r="F2" s="44"/>
      <c r="G2" s="44"/>
    </row>
    <row r="3" spans="1:29" ht="17.25" customHeight="1" x14ac:dyDescent="0.2">
      <c r="A3" s="305" t="s">
        <v>12</v>
      </c>
      <c r="B3" s="305"/>
      <c r="C3" s="305"/>
      <c r="D3" s="305"/>
      <c r="E3" s="305"/>
      <c r="F3" s="305"/>
      <c r="G3" s="305"/>
      <c r="H3" s="305"/>
      <c r="I3" s="305"/>
      <c r="J3" s="305"/>
      <c r="K3" s="305"/>
      <c r="L3" s="305"/>
      <c r="M3" s="305"/>
    </row>
    <row r="4" spans="1:29" ht="15.75" customHeight="1" x14ac:dyDescent="0.2">
      <c r="A4" s="305"/>
      <c r="B4" s="305"/>
      <c r="C4" s="305"/>
      <c r="D4" s="305"/>
      <c r="E4" s="305"/>
      <c r="F4" s="305"/>
      <c r="G4" s="305"/>
      <c r="H4" s="305"/>
      <c r="I4" s="305"/>
      <c r="J4" s="305"/>
      <c r="K4" s="305"/>
      <c r="L4" s="305"/>
      <c r="M4" s="305"/>
    </row>
    <row r="5" spans="1:29" s="17" customFormat="1" ht="49.5" customHeight="1" x14ac:dyDescent="0.2">
      <c r="A5" s="380" t="s">
        <v>91</v>
      </c>
      <c r="B5" s="380"/>
      <c r="C5" s="380"/>
      <c r="D5" s="380"/>
      <c r="E5" s="380"/>
      <c r="F5" s="380"/>
      <c r="G5" s="380"/>
      <c r="H5" s="380"/>
      <c r="I5" s="380"/>
      <c r="J5" s="380"/>
      <c r="K5" s="380"/>
      <c r="L5" s="380"/>
      <c r="M5" s="381"/>
      <c r="N5" s="122"/>
      <c r="O5" s="122"/>
      <c r="P5" s="122"/>
      <c r="Q5" s="122"/>
      <c r="R5" s="122"/>
      <c r="S5" s="122"/>
      <c r="T5" s="122"/>
      <c r="U5" s="122"/>
      <c r="V5" s="122"/>
      <c r="W5" s="122"/>
      <c r="X5" s="122"/>
      <c r="Y5" s="122"/>
      <c r="Z5" s="122"/>
      <c r="AA5" s="122"/>
      <c r="AB5" s="122"/>
      <c r="AC5" s="122"/>
    </row>
    <row r="6" spans="1:29" s="17" customFormat="1" ht="12" customHeight="1" x14ac:dyDescent="0.2">
      <c r="A6" s="137"/>
      <c r="B6" s="137"/>
      <c r="C6" s="137"/>
      <c r="D6" s="137"/>
      <c r="E6" s="137"/>
      <c r="F6" s="137"/>
      <c r="G6" s="137"/>
      <c r="H6" s="137"/>
      <c r="I6" s="407" t="s">
        <v>84</v>
      </c>
      <c r="J6" s="407"/>
      <c r="K6" s="137"/>
      <c r="N6" s="122"/>
      <c r="O6" s="122"/>
      <c r="P6" s="122"/>
      <c r="Q6" s="122"/>
      <c r="R6" s="122"/>
      <c r="S6" s="122"/>
      <c r="T6" s="122"/>
      <c r="U6" s="122"/>
      <c r="V6" s="122"/>
      <c r="W6" s="122"/>
      <c r="X6" s="122"/>
      <c r="Y6" s="122"/>
      <c r="Z6" s="122"/>
      <c r="AA6" s="122"/>
      <c r="AB6" s="122"/>
      <c r="AC6" s="122"/>
    </row>
    <row r="7" spans="1:29" ht="18.75" customHeight="1" x14ac:dyDescent="0.2">
      <c r="A7" s="408" t="s">
        <v>85</v>
      </c>
      <c r="B7" s="403" t="s">
        <v>18</v>
      </c>
      <c r="C7" s="403"/>
      <c r="D7" s="403"/>
      <c r="E7" s="403"/>
      <c r="F7" s="403"/>
      <c r="G7" s="403"/>
      <c r="H7" s="403" t="s">
        <v>86</v>
      </c>
      <c r="I7" s="403"/>
      <c r="J7" s="403"/>
      <c r="K7" s="403" t="s">
        <v>87</v>
      </c>
      <c r="L7" s="403"/>
      <c r="M7" s="404"/>
    </row>
    <row r="8" spans="1:29" ht="31.5" customHeight="1" thickBot="1" x14ac:dyDescent="0.25">
      <c r="A8" s="409"/>
      <c r="B8" s="405" t="s">
        <v>106</v>
      </c>
      <c r="C8" s="405"/>
      <c r="D8" s="405"/>
      <c r="E8" s="410"/>
      <c r="F8" s="410"/>
      <c r="G8" s="410"/>
      <c r="H8" s="410" t="s">
        <v>107</v>
      </c>
      <c r="I8" s="410"/>
      <c r="J8" s="410"/>
      <c r="K8" s="405" t="s">
        <v>108</v>
      </c>
      <c r="L8" s="405"/>
      <c r="M8" s="406"/>
    </row>
    <row r="9" spans="1:29" ht="15" customHeight="1" thickTop="1" x14ac:dyDescent="0.2">
      <c r="A9" s="144" t="s">
        <v>88</v>
      </c>
      <c r="B9" s="134"/>
      <c r="C9" s="246">
        <v>6.1038359078906126</v>
      </c>
      <c r="D9" s="221"/>
      <c r="E9" s="222"/>
      <c r="F9" s="223"/>
      <c r="G9" s="224"/>
      <c r="H9" s="224"/>
      <c r="I9" s="239">
        <v>3.0679889904101856</v>
      </c>
      <c r="J9" s="80"/>
      <c r="K9" s="80"/>
      <c r="L9" s="135"/>
      <c r="M9" s="209">
        <v>2.3234100928040959</v>
      </c>
      <c r="N9" s="124"/>
    </row>
    <row r="10" spans="1:29" ht="15" customHeight="1" x14ac:dyDescent="0.2">
      <c r="A10" s="144" t="s">
        <v>39</v>
      </c>
      <c r="B10" s="134"/>
      <c r="C10" s="240">
        <v>3.2682037243829853</v>
      </c>
      <c r="D10" s="221"/>
      <c r="E10" s="222"/>
      <c r="F10" s="225"/>
      <c r="G10" s="224"/>
      <c r="H10" s="224"/>
      <c r="I10" s="240">
        <v>-6.1016530350163123</v>
      </c>
      <c r="J10" s="80"/>
      <c r="K10" s="80"/>
      <c r="L10" s="80"/>
      <c r="M10" s="210">
        <v>-5.550330960887834</v>
      </c>
      <c r="N10" s="124"/>
      <c r="P10" s="150"/>
    </row>
    <row r="11" spans="1:29" ht="15" customHeight="1" x14ac:dyDescent="0.2">
      <c r="A11" s="145" t="s">
        <v>45</v>
      </c>
      <c r="B11" s="134"/>
      <c r="C11" s="240">
        <v>7.5106412552535176</v>
      </c>
      <c r="D11" s="221"/>
      <c r="E11" s="222"/>
      <c r="F11" s="225"/>
      <c r="G11" s="224"/>
      <c r="H11" s="224"/>
      <c r="I11" s="240">
        <v>-1.3848023459256638</v>
      </c>
      <c r="J11" s="80"/>
      <c r="K11" s="80"/>
      <c r="L11" s="80"/>
      <c r="M11" s="210">
        <v>0.89503165675242258</v>
      </c>
      <c r="N11" s="124"/>
      <c r="P11" s="150"/>
    </row>
    <row r="12" spans="1:29" ht="15" customHeight="1" x14ac:dyDescent="0.2">
      <c r="A12" s="145" t="s">
        <v>44</v>
      </c>
      <c r="B12" s="134"/>
      <c r="C12" s="240">
        <v>-2.6987406581203714</v>
      </c>
      <c r="D12" s="221"/>
      <c r="E12" s="222"/>
      <c r="F12" s="225"/>
      <c r="G12" s="224"/>
      <c r="H12" s="224"/>
      <c r="I12" s="240">
        <v>-12.461329818611077</v>
      </c>
      <c r="J12" s="80"/>
      <c r="K12" s="80"/>
      <c r="L12" s="80"/>
      <c r="M12" s="210">
        <v>-14.02116067376447</v>
      </c>
      <c r="N12" s="124"/>
      <c r="P12" s="150"/>
    </row>
    <row r="13" spans="1:29" ht="15" customHeight="1" x14ac:dyDescent="0.2">
      <c r="A13" s="144" t="s">
        <v>75</v>
      </c>
      <c r="B13" s="134"/>
      <c r="C13" s="240">
        <v>3.0642245364213068</v>
      </c>
      <c r="D13" s="221"/>
      <c r="E13" s="222"/>
      <c r="F13" s="226"/>
      <c r="G13" s="224"/>
      <c r="H13" s="224"/>
      <c r="I13" s="240">
        <v>8.9374381469395985</v>
      </c>
      <c r="J13" s="80"/>
      <c r="K13" s="80"/>
      <c r="L13" s="80"/>
      <c r="M13" s="210">
        <v>7.898774008536023</v>
      </c>
      <c r="N13" s="124"/>
      <c r="P13" s="150"/>
    </row>
    <row r="14" spans="1:29" ht="15" customHeight="1" x14ac:dyDescent="0.2">
      <c r="A14" s="146" t="s">
        <v>41</v>
      </c>
      <c r="B14" s="134"/>
      <c r="C14" s="240">
        <v>18.06792863823874</v>
      </c>
      <c r="D14" s="221"/>
      <c r="E14" s="222"/>
      <c r="F14" s="226"/>
      <c r="G14" s="224"/>
      <c r="H14" s="224"/>
      <c r="I14" s="240">
        <v>27.431330786514607</v>
      </c>
      <c r="J14" s="80"/>
      <c r="K14" s="80"/>
      <c r="L14" s="80"/>
      <c r="M14" s="210">
        <v>21.006693820013439</v>
      </c>
      <c r="N14" s="124"/>
      <c r="P14" s="150"/>
    </row>
    <row r="15" spans="1:29" ht="15" customHeight="1" x14ac:dyDescent="0.2">
      <c r="A15" s="147" t="s">
        <v>42</v>
      </c>
      <c r="B15" s="143"/>
      <c r="C15" s="241">
        <v>21.173701978758501</v>
      </c>
      <c r="D15" s="227"/>
      <c r="E15" s="228"/>
      <c r="F15" s="229"/>
      <c r="G15" s="230"/>
      <c r="H15" s="230"/>
      <c r="I15" s="241">
        <v>8.8940321721789672</v>
      </c>
      <c r="J15" s="142"/>
      <c r="K15" s="142"/>
      <c r="L15" s="142"/>
      <c r="M15" s="211">
        <v>17.424687511109639</v>
      </c>
      <c r="N15" s="124"/>
      <c r="P15" s="150"/>
    </row>
    <row r="16" spans="1:29" ht="15" customHeight="1" x14ac:dyDescent="0.25">
      <c r="A16" s="123"/>
      <c r="B16" s="104"/>
      <c r="C16" s="214"/>
      <c r="D16" s="215"/>
      <c r="E16" s="105"/>
      <c r="F16" s="105"/>
      <c r="G16" s="105"/>
      <c r="H16" s="37"/>
    </row>
    <row r="17" spans="1:13" ht="15" customHeight="1" x14ac:dyDescent="0.25">
      <c r="A17" s="123"/>
      <c r="B17" s="104"/>
      <c r="C17" s="214"/>
      <c r="D17" s="215"/>
      <c r="E17" s="105"/>
      <c r="F17" s="105"/>
      <c r="G17" s="105"/>
      <c r="H17" s="4"/>
    </row>
    <row r="18" spans="1:13" ht="15" customHeight="1" x14ac:dyDescent="0.25">
      <c r="A18" s="318" t="s">
        <v>34</v>
      </c>
      <c r="B18" s="319"/>
      <c r="C18" s="319"/>
      <c r="D18" s="319"/>
      <c r="E18" s="319"/>
      <c r="F18" s="319"/>
      <c r="G18" s="127"/>
      <c r="H18" s="128"/>
      <c r="I18" s="129"/>
      <c r="J18" s="129"/>
      <c r="K18" s="129"/>
      <c r="L18" s="129"/>
      <c r="M18" s="130"/>
    </row>
    <row r="19" spans="1:13" ht="17.25" customHeight="1" x14ac:dyDescent="0.25">
      <c r="A19" s="33" t="s">
        <v>35</v>
      </c>
      <c r="B19" s="34"/>
      <c r="C19" s="34"/>
      <c r="D19" s="34"/>
      <c r="E19" s="34"/>
      <c r="F19" s="34"/>
      <c r="G19" s="125"/>
      <c r="H19" s="4"/>
      <c r="M19" s="131"/>
    </row>
    <row r="20" spans="1:13" ht="17.25" customHeight="1" x14ac:dyDescent="0.25">
      <c r="A20" s="33" t="s">
        <v>36</v>
      </c>
      <c r="B20" s="34"/>
      <c r="C20" s="34"/>
      <c r="D20" s="34"/>
      <c r="E20" s="34"/>
      <c r="F20" s="34"/>
      <c r="G20" s="126"/>
      <c r="H20" s="4"/>
      <c r="M20" s="131"/>
    </row>
    <row r="21" spans="1:13" ht="33" customHeight="1" x14ac:dyDescent="0.2">
      <c r="A21" s="400" t="s">
        <v>48</v>
      </c>
      <c r="B21" s="401"/>
      <c r="C21" s="401"/>
      <c r="D21" s="401"/>
      <c r="E21" s="401"/>
      <c r="F21" s="401"/>
      <c r="G21" s="401"/>
      <c r="H21" s="401"/>
      <c r="I21" s="401"/>
      <c r="J21" s="401"/>
      <c r="K21" s="401"/>
      <c r="L21" s="401"/>
      <c r="M21" s="402"/>
    </row>
    <row r="22" spans="1:13" ht="27.75" customHeight="1" x14ac:dyDescent="0.2">
      <c r="A22" s="400" t="s">
        <v>89</v>
      </c>
      <c r="B22" s="401"/>
      <c r="C22" s="401"/>
      <c r="D22" s="401"/>
      <c r="E22" s="401"/>
      <c r="F22" s="401"/>
      <c r="G22" s="401"/>
      <c r="H22" s="401"/>
      <c r="I22" s="401"/>
      <c r="J22" s="401"/>
      <c r="K22" s="401"/>
      <c r="L22" s="401"/>
      <c r="M22" s="402"/>
    </row>
    <row r="23" spans="1:13" ht="20.25" customHeight="1" x14ac:dyDescent="0.25">
      <c r="A23" s="208" t="str">
        <f>'Anexo 1'!A72</f>
        <v>Actualizado el 6 de noviembre de 2026</v>
      </c>
      <c r="B23" s="34"/>
      <c r="C23" s="34"/>
      <c r="D23" s="34"/>
      <c r="E23" s="35"/>
      <c r="F23" s="35"/>
      <c r="G23" s="4"/>
      <c r="H23" s="4"/>
      <c r="M23" s="131"/>
    </row>
    <row r="24" spans="1:13" ht="7.5" customHeight="1" x14ac:dyDescent="0.25">
      <c r="A24" s="13"/>
      <c r="B24" s="14"/>
      <c r="C24" s="15"/>
      <c r="D24" s="14"/>
      <c r="E24" s="14"/>
      <c r="F24" s="14"/>
      <c r="G24" s="14"/>
      <c r="H24" s="216"/>
      <c r="I24" s="132"/>
      <c r="J24" s="132"/>
      <c r="K24" s="132"/>
      <c r="L24" s="132"/>
      <c r="M24" s="133"/>
    </row>
    <row r="25" spans="1:13" ht="15" x14ac:dyDescent="0.25">
      <c r="A25" s="4"/>
      <c r="B25" s="4"/>
      <c r="C25" s="5"/>
      <c r="D25" s="4"/>
      <c r="E25" s="4"/>
      <c r="F25" s="4"/>
      <c r="G25" s="4"/>
    </row>
    <row r="26" spans="1:13" ht="15" x14ac:dyDescent="0.25">
      <c r="A26" s="4"/>
      <c r="B26" s="4"/>
      <c r="C26" s="4"/>
      <c r="D26" s="4"/>
      <c r="E26" s="4"/>
      <c r="F26" s="4"/>
      <c r="G26" s="4"/>
    </row>
    <row r="27" spans="1:13" ht="15" x14ac:dyDescent="0.25">
      <c r="A27" s="4"/>
      <c r="B27" s="4"/>
      <c r="C27" s="4"/>
      <c r="D27" s="4"/>
      <c r="E27" s="4"/>
      <c r="F27" s="4"/>
      <c r="G27" s="4"/>
      <c r="H27" s="7"/>
    </row>
    <row r="28" spans="1:13" ht="12.75" customHeight="1" x14ac:dyDescent="0.25">
      <c r="A28" s="4"/>
      <c r="B28" s="4"/>
      <c r="C28" s="4"/>
      <c r="D28" s="4"/>
      <c r="E28" s="4"/>
      <c r="F28" s="4"/>
      <c r="G28" s="4"/>
      <c r="H28" s="7"/>
    </row>
    <row r="29" spans="1:13" ht="15" x14ac:dyDescent="0.25">
      <c r="A29" s="4"/>
      <c r="B29" s="4"/>
      <c r="C29" s="4"/>
      <c r="D29" s="4"/>
      <c r="E29" s="4"/>
      <c r="F29" s="4"/>
      <c r="G29" s="4"/>
    </row>
    <row r="30" spans="1:13" ht="15" x14ac:dyDescent="0.25">
      <c r="A30" s="4"/>
      <c r="B30" s="4"/>
      <c r="C30" s="4"/>
      <c r="D30" s="4"/>
      <c r="E30" s="4"/>
      <c r="F30" s="4"/>
      <c r="G30" s="4"/>
    </row>
    <row r="31" spans="1:13" ht="15" x14ac:dyDescent="0.25">
      <c r="A31" s="4"/>
      <c r="B31" s="4"/>
      <c r="C31" s="4"/>
      <c r="D31" s="4"/>
      <c r="E31" s="4"/>
      <c r="F31" s="4"/>
      <c r="G31" s="4"/>
    </row>
    <row r="32" spans="1:13" ht="15" x14ac:dyDescent="0.25">
      <c r="A32" s="4"/>
      <c r="B32" s="4"/>
      <c r="C32" s="4"/>
      <c r="D32" s="4"/>
      <c r="E32" s="4"/>
      <c r="F32" s="4"/>
      <c r="G32" s="4"/>
    </row>
    <row r="33" spans="1:8" ht="15" x14ac:dyDescent="0.25">
      <c r="A33" s="4"/>
      <c r="B33" s="4"/>
      <c r="C33" s="4"/>
      <c r="D33" s="4"/>
      <c r="E33" s="4"/>
      <c r="F33" s="4"/>
      <c r="G33" s="4"/>
    </row>
    <row r="34" spans="1:8" ht="15" x14ac:dyDescent="0.25">
      <c r="A34" s="4"/>
      <c r="B34" s="4"/>
      <c r="C34" s="4"/>
      <c r="D34" s="4"/>
      <c r="E34" s="4"/>
      <c r="F34" s="4"/>
      <c r="G34" s="4"/>
    </row>
    <row r="35" spans="1:8" ht="15" x14ac:dyDescent="0.25">
      <c r="A35" s="4"/>
      <c r="B35" s="4"/>
      <c r="C35" s="4"/>
      <c r="D35" s="4"/>
      <c r="E35" s="4"/>
      <c r="F35" s="4"/>
      <c r="G35" s="4"/>
      <c r="H35" s="8"/>
    </row>
    <row r="36" spans="1:8" x14ac:dyDescent="0.2">
      <c r="A36" s="212"/>
      <c r="B36" s="212"/>
      <c r="C36" s="212"/>
      <c r="D36" s="212"/>
      <c r="E36" s="213"/>
      <c r="F36" s="213"/>
      <c r="G36" s="213"/>
      <c r="H36" s="8"/>
    </row>
    <row r="37" spans="1:8" x14ac:dyDescent="0.2">
      <c r="D37" s="6"/>
      <c r="E37" s="6"/>
      <c r="F37" s="6"/>
      <c r="G37" s="6"/>
      <c r="H37" s="8"/>
    </row>
    <row r="38" spans="1:8" x14ac:dyDescent="0.2">
      <c r="E38" s="9"/>
      <c r="F38" s="9"/>
      <c r="G38" s="9"/>
      <c r="H38" s="8"/>
    </row>
    <row r="39" spans="1:8" ht="14.25" x14ac:dyDescent="0.2">
      <c r="E39" s="10"/>
      <c r="F39" s="10"/>
      <c r="G39" s="10"/>
    </row>
    <row r="40" spans="1:8" ht="14.25" x14ac:dyDescent="0.2">
      <c r="E40" s="10"/>
      <c r="F40" s="10"/>
      <c r="G40" s="10"/>
    </row>
    <row r="41" spans="1:8" ht="14.25" x14ac:dyDescent="0.2">
      <c r="E41" s="10"/>
      <c r="F41" s="10"/>
    </row>
    <row r="42" spans="1:8" ht="14.25" x14ac:dyDescent="0.2">
      <c r="E42" s="10"/>
      <c r="F42" s="10"/>
    </row>
    <row r="47" spans="1:8" x14ac:dyDescent="0.2">
      <c r="G47" s="8"/>
    </row>
    <row r="48" spans="1:8" x14ac:dyDescent="0.2">
      <c r="G48" s="8"/>
    </row>
    <row r="49" spans="7:7" x14ac:dyDescent="0.2">
      <c r="G49" s="8"/>
    </row>
    <row r="50" spans="7:7" x14ac:dyDescent="0.2">
      <c r="G50" s="8"/>
    </row>
  </sheetData>
  <mergeCells count="15">
    <mergeCell ref="A3:M4"/>
    <mergeCell ref="A5:M5"/>
    <mergeCell ref="A22:M22"/>
    <mergeCell ref="A21:M21"/>
    <mergeCell ref="H7:J7"/>
    <mergeCell ref="K7:M7"/>
    <mergeCell ref="B8:D8"/>
    <mergeCell ref="K8:M8"/>
    <mergeCell ref="E7:G7"/>
    <mergeCell ref="A18:F18"/>
    <mergeCell ref="I6:J6"/>
    <mergeCell ref="A7:A8"/>
    <mergeCell ref="B7:D7"/>
    <mergeCell ref="E8:G8"/>
    <mergeCell ref="H8:J8"/>
  </mergeCells>
  <conditionalFormatting sqref="E8 H8">
    <cfRule type="dataBar" priority="6">
      <dataBar showValue="0">
        <cfvo type="min"/>
        <cfvo type="max"/>
        <color theme="4" tint="-0.249977111117893"/>
      </dataBar>
      <extLst>
        <ext xmlns:x14="http://schemas.microsoft.com/office/spreadsheetml/2009/9/main" uri="{B025F937-C7B1-47D3-B67F-A62EFF666E3E}">
          <x14:id>{CC58021B-A109-4405-9DC5-FD648E88A907}</x14:id>
        </ext>
      </extLst>
    </cfRule>
    <cfRule type="dataBar" priority="7">
      <dataBar showValue="0">
        <cfvo type="min"/>
        <cfvo type="max"/>
        <color theme="4" tint="-0.249977111117893"/>
      </dataBar>
      <extLst>
        <ext xmlns:x14="http://schemas.microsoft.com/office/spreadsheetml/2009/9/main" uri="{B025F937-C7B1-47D3-B67F-A62EFF666E3E}">
          <x14:id>{67F164D7-F078-4969-9828-51B7F6E1D4CA}</x14:id>
        </ext>
      </extLst>
    </cfRule>
    <cfRule type="dataBar" priority="8">
      <dataBar>
        <cfvo type="min"/>
        <cfvo type="max"/>
        <color theme="3" tint="-0.249977111117893"/>
      </dataBar>
      <extLst>
        <ext xmlns:x14="http://schemas.microsoft.com/office/spreadsheetml/2009/9/main" uri="{B025F937-C7B1-47D3-B67F-A62EFF666E3E}">
          <x14:id>{2E3ABE41-87F1-43A8-BEBF-C18550890F4F}</x14:id>
        </ext>
      </extLst>
    </cfRule>
    <cfRule type="dataBar" priority="9">
      <dataBar>
        <cfvo type="min"/>
        <cfvo type="max"/>
        <color theme="4" tint="-0.249977111117893"/>
      </dataBar>
      <extLst>
        <ext xmlns:x14="http://schemas.microsoft.com/office/spreadsheetml/2009/9/main" uri="{B025F937-C7B1-47D3-B67F-A62EFF666E3E}">
          <x14:id>{09D0CB68-5C7B-43FC-A19D-8B4D471A4292}</x14:id>
        </ext>
      </extLst>
    </cfRule>
    <cfRule type="dataBar" priority="10">
      <dataBar>
        <cfvo type="min"/>
        <cfvo type="max"/>
        <color theme="4" tint="-0.249977111117893"/>
      </dataBar>
      <extLst>
        <ext xmlns:x14="http://schemas.microsoft.com/office/spreadsheetml/2009/9/main" uri="{B025F937-C7B1-47D3-B67F-A62EFF666E3E}">
          <x14:id>{3A562762-7F8B-4A35-AA3F-199FA1B721A7}</x14:id>
        </ext>
      </extLst>
    </cfRule>
  </conditionalFormatting>
  <conditionalFormatting sqref="K8">
    <cfRule type="dataBar" priority="1">
      <dataBar showValue="0">
        <cfvo type="min"/>
        <cfvo type="max"/>
        <color theme="4" tint="-0.249977111117893"/>
      </dataBar>
      <extLst>
        <ext xmlns:x14="http://schemas.microsoft.com/office/spreadsheetml/2009/9/main" uri="{B025F937-C7B1-47D3-B67F-A62EFF666E3E}">
          <x14:id>{9F6B3660-6E6B-4FF4-83B7-0348CE385677}</x14:id>
        </ext>
      </extLst>
    </cfRule>
    <cfRule type="dataBar" priority="2">
      <dataBar showValue="0">
        <cfvo type="min"/>
        <cfvo type="max"/>
        <color theme="4" tint="-0.249977111117893"/>
      </dataBar>
      <extLst>
        <ext xmlns:x14="http://schemas.microsoft.com/office/spreadsheetml/2009/9/main" uri="{B025F937-C7B1-47D3-B67F-A62EFF666E3E}">
          <x14:id>{45832ACC-4452-436F-9F91-048F5F4CD0D3}</x14:id>
        </ext>
      </extLst>
    </cfRule>
    <cfRule type="dataBar" priority="3">
      <dataBar>
        <cfvo type="min"/>
        <cfvo type="max"/>
        <color theme="3" tint="-0.249977111117893"/>
      </dataBar>
      <extLst>
        <ext xmlns:x14="http://schemas.microsoft.com/office/spreadsheetml/2009/9/main" uri="{B025F937-C7B1-47D3-B67F-A62EFF666E3E}">
          <x14:id>{E96D2CD6-C162-48AB-A1D8-575AAC204586}</x14:id>
        </ext>
      </extLst>
    </cfRule>
    <cfRule type="dataBar" priority="4">
      <dataBar>
        <cfvo type="min"/>
        <cfvo type="max"/>
        <color theme="4" tint="-0.249977111117893"/>
      </dataBar>
      <extLst>
        <ext xmlns:x14="http://schemas.microsoft.com/office/spreadsheetml/2009/9/main" uri="{B025F937-C7B1-47D3-B67F-A62EFF666E3E}">
          <x14:id>{510C6EDB-B816-47C2-BDFA-C9273EC3DBDB}</x14:id>
        </ext>
      </extLst>
    </cfRule>
    <cfRule type="dataBar" priority="5">
      <dataBar>
        <cfvo type="min"/>
        <cfvo type="max"/>
        <color theme="4" tint="-0.249977111117893"/>
      </dataBar>
      <extLst>
        <ext xmlns:x14="http://schemas.microsoft.com/office/spreadsheetml/2009/9/main" uri="{B025F937-C7B1-47D3-B67F-A62EFF666E3E}">
          <x14:id>{337BF35B-FB96-466E-B79F-7BDD286100FE}</x14:id>
        </ext>
      </extLst>
    </cfRule>
  </conditionalFormatting>
  <pageMargins left="0.74803149606299213" right="0.74803149606299213" top="0.98425196850393704" bottom="0.98425196850393704" header="0" footer="0"/>
  <pageSetup scale="33" orientation="portrait" horizontalDpi="300" verticalDpi="300"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CC58021B-A109-4405-9DC5-FD648E88A907}">
            <x14:dataBar minLength="0" maxLength="100" gradient="0" negativeBarColorSameAsPositive="1" axisPosition="middle">
              <x14:cfvo type="autoMin"/>
              <x14:cfvo type="autoMax"/>
              <x14:axisColor rgb="FF000000"/>
            </x14:dataBar>
          </x14:cfRule>
          <x14:cfRule type="dataBar" id="{67F164D7-F078-4969-9828-51B7F6E1D4CA}">
            <x14:dataBar minLength="0" maxLength="100" gradient="0" negativeBarColorSameAsPositive="1" axisPosition="middle">
              <x14:cfvo type="autoMin"/>
              <x14:cfvo type="autoMax"/>
              <x14:axisColor rgb="FF000000"/>
            </x14:dataBar>
          </x14:cfRule>
          <x14:cfRule type="dataBar" id="{2E3ABE41-87F1-43A8-BEBF-C18550890F4F}">
            <x14:dataBar minLength="0" maxLength="100" gradient="0" axisPosition="middle">
              <x14:cfvo type="autoMin"/>
              <x14:cfvo type="autoMax"/>
              <x14:negativeFillColor rgb="FFFF0000"/>
              <x14:axisColor rgb="FF000000"/>
            </x14:dataBar>
          </x14:cfRule>
          <x14:cfRule type="dataBar" id="{09D0CB68-5C7B-43FC-A19D-8B4D471A4292}">
            <x14:dataBar minLength="0" maxLength="100" gradient="0" negativeBarColorSameAsPositive="1">
              <x14:cfvo type="autoMin"/>
              <x14:cfvo type="autoMax"/>
              <x14:axisColor rgb="FF000000"/>
            </x14:dataBar>
          </x14:cfRule>
          <x14:cfRule type="dataBar" id="{3A562762-7F8B-4A35-AA3F-199FA1B721A7}">
            <x14:dataBar minLength="0" maxLength="100" gradient="0" negativeBarColorSameAsPositive="1" axisPosition="middle">
              <x14:cfvo type="autoMin"/>
              <x14:cfvo type="autoMax"/>
              <x14:axisColor rgb="FF000000"/>
            </x14:dataBar>
          </x14:cfRule>
          <xm:sqref>E8 H8</xm:sqref>
        </x14:conditionalFormatting>
        <x14:conditionalFormatting xmlns:xm="http://schemas.microsoft.com/office/excel/2006/main">
          <x14:cfRule type="dataBar" id="{9F6B3660-6E6B-4FF4-83B7-0348CE385677}">
            <x14:dataBar minLength="0" maxLength="100" gradient="0" negativeBarColorSameAsPositive="1" axisPosition="middle">
              <x14:cfvo type="autoMin"/>
              <x14:cfvo type="autoMax"/>
              <x14:axisColor rgb="FF000000"/>
            </x14:dataBar>
          </x14:cfRule>
          <x14:cfRule type="dataBar" id="{45832ACC-4452-436F-9F91-048F5F4CD0D3}">
            <x14:dataBar minLength="0" maxLength="100" gradient="0" negativeBarColorSameAsPositive="1" axisPosition="middle">
              <x14:cfvo type="autoMin"/>
              <x14:cfvo type="autoMax"/>
              <x14:axisColor rgb="FF000000"/>
            </x14:dataBar>
          </x14:cfRule>
          <x14:cfRule type="dataBar" id="{E96D2CD6-C162-48AB-A1D8-575AAC204586}">
            <x14:dataBar minLength="0" maxLength="100" gradient="0" axisPosition="middle">
              <x14:cfvo type="autoMin"/>
              <x14:cfvo type="autoMax"/>
              <x14:negativeFillColor rgb="FFFF0000"/>
              <x14:axisColor rgb="FF000000"/>
            </x14:dataBar>
          </x14:cfRule>
          <x14:cfRule type="dataBar" id="{510C6EDB-B816-47C2-BDFA-C9273EC3DBDB}">
            <x14:dataBar minLength="0" maxLength="100" gradient="0" negativeBarColorSameAsPositive="1">
              <x14:cfvo type="autoMin"/>
              <x14:cfvo type="autoMax"/>
              <x14:axisColor rgb="FF000000"/>
            </x14:dataBar>
          </x14:cfRule>
          <x14:cfRule type="dataBar" id="{337BF35B-FB96-466E-B79F-7BDD286100FE}">
            <x14:dataBar minLength="0" maxLength="100" gradient="0" negativeBarColorSameAsPositive="1" axisPosition="middle">
              <x14:cfvo type="autoMin"/>
              <x14:cfvo type="autoMax"/>
              <x14:axisColor rgb="FF000000"/>
            </x14:dataBar>
          </x14:cfRule>
          <xm:sqref>K8</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11d65f3-b22e-4d97-8f8c-7896380c3828" xsi:nil="true"/>
    <lcf76f155ced4ddcb4097134ff3c332f xmlns="cf118914-7366-4506-8e11-9e2cc2e3863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B10BDBAD2960D488497E0D834154582" ma:contentTypeVersion="18" ma:contentTypeDescription="Crear nuevo documento." ma:contentTypeScope="" ma:versionID="98abddfbee1b026467a43397532638ce">
  <xsd:schema xmlns:xsd="http://www.w3.org/2001/XMLSchema" xmlns:xs="http://www.w3.org/2001/XMLSchema" xmlns:p="http://schemas.microsoft.com/office/2006/metadata/properties" xmlns:ns2="cf118914-7366-4506-8e11-9e2cc2e38634" xmlns:ns3="a11d65f3-b22e-4d97-8f8c-7896380c3828" targetNamespace="http://schemas.microsoft.com/office/2006/metadata/properties" ma:root="true" ma:fieldsID="8856a75067594d2ad09f1812dbfd30c9" ns2:_="" ns3:_="">
    <xsd:import namespace="cf118914-7366-4506-8e11-9e2cc2e38634"/>
    <xsd:import namespace="a11d65f3-b22e-4d97-8f8c-7896380c382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LengthInSeconds" minOccurs="0"/>
                <xsd:element ref="ns2:MediaServiceSearchProperties" minOccurs="0"/>
                <xsd:element ref="ns2:MediaServiceObjectDetectorVersion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118914-7366-4506-8e11-9e2cc2e386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1d65f3-b22e-4d97-8f8c-7896380c382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e43c7b-5cf9-45c4-9aa2-0608b96c657f}" ma:internalName="TaxCatchAll" ma:showField="CatchAllData" ma:web="a11d65f3-b22e-4d97-8f8c-7896380c3828">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6B89AC-BEB1-4469-A0E6-ED923E318527}">
  <ds:schemaRefs>
    <ds:schemaRef ds:uri="a11d65f3-b22e-4d97-8f8c-7896380c3828"/>
    <ds:schemaRef ds:uri="http://schemas.microsoft.com/office/2006/documentManagement/types"/>
    <ds:schemaRef ds:uri="http://www.w3.org/XML/1998/namespace"/>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cf118914-7366-4506-8e11-9e2cc2e38634"/>
    <ds:schemaRef ds:uri="http://purl.org/dc/elements/1.1/"/>
  </ds:schemaRefs>
</ds:datastoreItem>
</file>

<file path=customXml/itemProps2.xml><?xml version="1.0" encoding="utf-8"?>
<ds:datastoreItem xmlns:ds="http://schemas.openxmlformats.org/officeDocument/2006/customXml" ds:itemID="{7DD6681C-7A60-4F31-A201-1C5B220A56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118914-7366-4506-8e11-9e2cc2e38634"/>
    <ds:schemaRef ds:uri="a11d65f3-b22e-4d97-8f8c-7896380c38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A661A4-606D-4B71-88F2-05238F2FE1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Contenido</vt:lpstr>
      <vt:lpstr>Anexo 1</vt:lpstr>
      <vt:lpstr>Anexo 2</vt:lpstr>
      <vt:lpstr>Anexo 3</vt:lpstr>
      <vt:lpstr>Anexo 4</vt:lpstr>
      <vt:lpstr>Anexo 5</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Estadísticas de Concreto Premezclado (EC) - noviembre 2025</dc:title>
  <dc:subject>Estadísticas de Concreto Premezclado (EC) - mayo 2021</dc:subject>
  <dc:creator>DANE</dc:creator>
  <cp:keywords/>
  <dc:description/>
  <cp:lastModifiedBy>Andrea Lorena Parra Sanchez</cp:lastModifiedBy>
  <cp:revision/>
  <dcterms:created xsi:type="dcterms:W3CDTF">2010-06-24T15:17:42Z</dcterms:created>
  <dcterms:modified xsi:type="dcterms:W3CDTF">2026-11-05T16:49:17Z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0x010100AB10BDBAD2960D488497E0D834154582</vt:lpwstr>
  </property>
  <property fmtid="{D5CDD505-2E9C-101B-9397-08002B2CF9AE}" pid="3" name="MediaServiceImageTags">
    <vt:lpwstr/>
  </property>
</Properties>
</file>