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46013\"/>
    </mc:Choice>
  </mc:AlternateContent>
  <xr:revisionPtr revIDLastSave="0" documentId="13_ncr:1_{EEE8A95D-C344-43C4-8449-167C822B1658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7" i="8" l="1"/>
  <c r="Y178" i="8"/>
  <c r="Y179" i="8"/>
  <c r="Y180" i="8"/>
  <c r="Y181" i="8"/>
  <c r="Y182" i="8"/>
  <c r="Y183" i="8"/>
  <c r="Y184" i="8"/>
  <c r="Y185" i="8"/>
  <c r="Y186" i="8"/>
  <c r="Y187" i="8"/>
  <c r="Y188" i="8"/>
  <c r="Y189" i="8"/>
  <c r="V32" i="8"/>
  <c r="V20" i="8"/>
  <c r="V21" i="8"/>
  <c r="V22" i="8"/>
  <c r="V23" i="8"/>
  <c r="V24" i="8"/>
  <c r="V25" i="8"/>
  <c r="V26" i="8"/>
  <c r="V27" i="8"/>
  <c r="V28" i="8"/>
  <c r="V29" i="8"/>
  <c r="V30" i="8"/>
  <c r="V31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C426" i="8"/>
  <c r="P8" i="8" s="1"/>
  <c r="V8" i="8" s="1"/>
  <c r="Y165" i="8" s="1"/>
  <c r="C427" i="8"/>
  <c r="P9" i="8" s="1"/>
  <c r="V9" i="8" s="1"/>
  <c r="Y166" i="8" s="1"/>
  <c r="C428" i="8"/>
  <c r="P10" i="8" s="1"/>
  <c r="V10" i="8" s="1"/>
  <c r="Y167" i="8" s="1"/>
  <c r="C429" i="8"/>
  <c r="P11" i="8" s="1"/>
  <c r="V11" i="8" s="1"/>
  <c r="Y168" i="8" s="1"/>
  <c r="C430" i="8"/>
  <c r="P12" i="8" s="1"/>
  <c r="V12" i="8" s="1"/>
  <c r="Y169" i="8" s="1"/>
  <c r="C431" i="8"/>
  <c r="P13" i="8" s="1"/>
  <c r="V13" i="8" s="1"/>
  <c r="Y170" i="8" s="1"/>
  <c r="C432" i="8"/>
  <c r="P14" i="8" s="1"/>
  <c r="V14" i="8" s="1"/>
  <c r="Y171" i="8" s="1"/>
  <c r="C433" i="8"/>
  <c r="P15" i="8" s="1"/>
  <c r="V15" i="8" s="1"/>
  <c r="Y172" i="8" s="1"/>
  <c r="C434" i="8"/>
  <c r="P16" i="8" s="1"/>
  <c r="V16" i="8" s="1"/>
  <c r="Y173" i="8" s="1"/>
  <c r="C435" i="8"/>
  <c r="P17" i="8" s="1"/>
  <c r="V17" i="8" s="1"/>
  <c r="Y174" i="8" s="1"/>
  <c r="C436" i="8"/>
  <c r="P18" i="8" s="1"/>
  <c r="V18" i="8" s="1"/>
  <c r="Y175" i="8" s="1"/>
  <c r="C437" i="8"/>
  <c r="P19" i="8" s="1"/>
  <c r="V19" i="8" s="1"/>
  <c r="Y176" i="8" s="1"/>
  <c r="B427" i="8"/>
  <c r="B428" i="8"/>
  <c r="B429" i="8"/>
  <c r="B430" i="8"/>
  <c r="B431" i="8"/>
  <c r="B432" i="8"/>
  <c r="B433" i="8"/>
  <c r="B434" i="8"/>
  <c r="B435" i="8"/>
  <c r="B436" i="8"/>
  <c r="B437" i="8"/>
  <c r="C424" i="8"/>
  <c r="P6" i="8" s="1"/>
  <c r="V6" i="8" s="1"/>
  <c r="Y163" i="8" s="1"/>
  <c r="C425" i="8"/>
  <c r="P7" i="8" s="1"/>
  <c r="V7" i="8" s="1"/>
  <c r="Y164" i="8" s="1"/>
  <c r="C422" i="8"/>
  <c r="P4" i="8" s="1"/>
  <c r="V4" i="8" s="1"/>
  <c r="Y161" i="8" s="1"/>
  <c r="C423" i="8"/>
  <c r="P5" i="8" s="1"/>
  <c r="V5" i="8" s="1"/>
  <c r="Y162" i="8" s="1"/>
  <c r="C421" i="8"/>
  <c r="P3" i="8" s="1"/>
  <c r="V3" i="8" s="1"/>
  <c r="Y160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6" i="8"/>
  <c r="B421" i="8"/>
  <c r="B412" i="8"/>
  <c r="B413" i="8"/>
  <c r="B414" i="8"/>
  <c r="B415" i="8"/>
  <c r="B416" i="8"/>
  <c r="B417" i="8"/>
  <c r="B418" i="8"/>
  <c r="B419" i="8"/>
  <c r="B420" i="8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391" i="8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O11" i="8" s="1"/>
  <c r="C378" i="8"/>
  <c r="O12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R54" i="8" l="1"/>
  <c r="U54" i="8" s="1"/>
  <c r="Y159" i="8" s="1"/>
  <c r="R55" i="8"/>
  <c r="R9" i="8"/>
  <c r="R39" i="8"/>
  <c r="R45" i="8"/>
  <c r="R51" i="8"/>
  <c r="R15" i="8"/>
  <c r="R21" i="8"/>
  <c r="R5" i="8"/>
  <c r="R17" i="8"/>
  <c r="R29" i="8"/>
  <c r="R35" i="8"/>
  <c r="R47" i="8"/>
  <c r="R53" i="8"/>
  <c r="R33" i="8"/>
  <c r="R11" i="8"/>
  <c r="R23" i="8"/>
  <c r="R41" i="8"/>
  <c r="R3" i="8"/>
  <c r="R27" i="8"/>
  <c r="R7" i="8"/>
  <c r="S7" i="8" s="1"/>
  <c r="Y7" i="8" s="1"/>
  <c r="R13" i="8"/>
  <c r="R19" i="8"/>
  <c r="R25" i="8"/>
  <c r="R31" i="8"/>
  <c r="R37" i="8"/>
  <c r="R43" i="8"/>
  <c r="R49" i="8"/>
  <c r="S39" i="8"/>
  <c r="Y39" i="8" s="1"/>
  <c r="R4" i="8"/>
  <c r="R10" i="8"/>
  <c r="R16" i="8"/>
  <c r="R22" i="8"/>
  <c r="R28" i="8"/>
  <c r="R34" i="8"/>
  <c r="R40" i="8"/>
  <c r="U40" i="8" s="1"/>
  <c r="Y145" i="8" s="1"/>
  <c r="R46" i="8"/>
  <c r="U46" i="8" s="1"/>
  <c r="Y151" i="8" s="1"/>
  <c r="R52" i="8"/>
  <c r="U52" i="8" s="1"/>
  <c r="Y157" i="8" s="1"/>
  <c r="R6" i="8"/>
  <c r="R12" i="8"/>
  <c r="R18" i="8"/>
  <c r="R24" i="8"/>
  <c r="R30" i="8"/>
  <c r="R36" i="8"/>
  <c r="U36" i="8" s="1"/>
  <c r="Y141" i="8" s="1"/>
  <c r="R42" i="8"/>
  <c r="U42" i="8" s="1"/>
  <c r="Y147" i="8" s="1"/>
  <c r="R48" i="8"/>
  <c r="U48" i="8" s="1"/>
  <c r="Y153" i="8" s="1"/>
  <c r="S9" i="8"/>
  <c r="Y9" i="8" s="1"/>
  <c r="R8" i="8"/>
  <c r="R14" i="8"/>
  <c r="R20" i="8"/>
  <c r="R26" i="8"/>
  <c r="R32" i="8"/>
  <c r="R38" i="8"/>
  <c r="U38" i="8" s="1"/>
  <c r="Y143" i="8" s="1"/>
  <c r="R44" i="8"/>
  <c r="U44" i="8" s="1"/>
  <c r="Y149" i="8" s="1"/>
  <c r="R50" i="8"/>
  <c r="U50" i="8" s="1"/>
  <c r="Y155" i="8" s="1"/>
  <c r="T53" i="8" l="1"/>
  <c r="Y106" i="8" s="1"/>
  <c r="U53" i="8"/>
  <c r="Y158" i="8" s="1"/>
  <c r="S47" i="8"/>
  <c r="Y47" i="8" s="1"/>
  <c r="U47" i="8"/>
  <c r="Y152" i="8" s="1"/>
  <c r="T51" i="8"/>
  <c r="Y104" i="8" s="1"/>
  <c r="U51" i="8"/>
  <c r="Y156" i="8" s="1"/>
  <c r="S55" i="8"/>
  <c r="Y55" i="8" s="1"/>
  <c r="T49" i="8"/>
  <c r="Y102" i="8" s="1"/>
  <c r="U49" i="8"/>
  <c r="Y154" i="8" s="1"/>
  <c r="T37" i="8"/>
  <c r="Y90" i="8" s="1"/>
  <c r="U37" i="8"/>
  <c r="Y142" i="8" s="1"/>
  <c r="T33" i="8"/>
  <c r="Y86" i="8" s="1"/>
  <c r="U33" i="8"/>
  <c r="Y138" i="8" s="1"/>
  <c r="S45" i="8"/>
  <c r="Y45" i="8" s="1"/>
  <c r="U45" i="8"/>
  <c r="Y150" i="8" s="1"/>
  <c r="S41" i="8"/>
  <c r="Y41" i="8" s="1"/>
  <c r="U41" i="8"/>
  <c r="Y146" i="8" s="1"/>
  <c r="T31" i="8"/>
  <c r="Y84" i="8" s="1"/>
  <c r="U31" i="8"/>
  <c r="Y136" i="8" s="1"/>
  <c r="T25" i="8"/>
  <c r="Y78" i="8" s="1"/>
  <c r="U25" i="8"/>
  <c r="Y130" i="8" s="1"/>
  <c r="T32" i="8"/>
  <c r="Y85" i="8" s="1"/>
  <c r="U32" i="8"/>
  <c r="Y137" i="8" s="1"/>
  <c r="T27" i="8"/>
  <c r="Y80" i="8" s="1"/>
  <c r="U27" i="8"/>
  <c r="Y132" i="8" s="1"/>
  <c r="T35" i="8"/>
  <c r="Y88" i="8" s="1"/>
  <c r="U35" i="8"/>
  <c r="Y140" i="8" s="1"/>
  <c r="T39" i="8"/>
  <c r="Y92" i="8" s="1"/>
  <c r="U39" i="8"/>
  <c r="Y144" i="8" s="1"/>
  <c r="T28" i="8"/>
  <c r="Y81" i="8" s="1"/>
  <c r="U28" i="8"/>
  <c r="Y133" i="8" s="1"/>
  <c r="T26" i="8"/>
  <c r="Y79" i="8" s="1"/>
  <c r="U26" i="8"/>
  <c r="Y131" i="8" s="1"/>
  <c r="T30" i="8"/>
  <c r="Y83" i="8" s="1"/>
  <c r="U30" i="8"/>
  <c r="Y135" i="8" s="1"/>
  <c r="T34" i="8"/>
  <c r="Y87" i="8" s="1"/>
  <c r="U34" i="8"/>
  <c r="Y139" i="8" s="1"/>
  <c r="T43" i="8"/>
  <c r="Y96" i="8" s="1"/>
  <c r="U43" i="8"/>
  <c r="Y148" i="8" s="1"/>
  <c r="T29" i="8"/>
  <c r="Y82" i="8" s="1"/>
  <c r="U29" i="8"/>
  <c r="Y134" i="8" s="1"/>
  <c r="T21" i="8"/>
  <c r="Y74" i="8" s="1"/>
  <c r="U21" i="8"/>
  <c r="Y126" i="8" s="1"/>
  <c r="T19" i="8"/>
  <c r="Y72" i="8" s="1"/>
  <c r="U19" i="8"/>
  <c r="Y124" i="8" s="1"/>
  <c r="T15" i="8"/>
  <c r="Y68" i="8" s="1"/>
  <c r="U15" i="8"/>
  <c r="Y120" i="8" s="1"/>
  <c r="T45" i="8"/>
  <c r="Y98" i="8" s="1"/>
  <c r="T13" i="8"/>
  <c r="Y66" i="8" s="1"/>
  <c r="U13" i="8"/>
  <c r="Y118" i="8" s="1"/>
  <c r="T20" i="8"/>
  <c r="Y73" i="8" s="1"/>
  <c r="U20" i="8"/>
  <c r="Y125" i="8" s="1"/>
  <c r="T14" i="8"/>
  <c r="Y67" i="8" s="1"/>
  <c r="U14" i="8"/>
  <c r="Y119" i="8" s="1"/>
  <c r="T24" i="8"/>
  <c r="Y77" i="8" s="1"/>
  <c r="U24" i="8"/>
  <c r="Y129" i="8" s="1"/>
  <c r="T18" i="8"/>
  <c r="Y71" i="8" s="1"/>
  <c r="U18" i="8"/>
  <c r="Y123" i="8" s="1"/>
  <c r="T22" i="8"/>
  <c r="Y75" i="8" s="1"/>
  <c r="U22" i="8"/>
  <c r="Y127" i="8" s="1"/>
  <c r="T17" i="8"/>
  <c r="Y70" i="8" s="1"/>
  <c r="U17" i="8"/>
  <c r="Y122" i="8" s="1"/>
  <c r="S22" i="8"/>
  <c r="Y22" i="8" s="1"/>
  <c r="T12" i="8"/>
  <c r="Y65" i="8" s="1"/>
  <c r="U12" i="8"/>
  <c r="Y117" i="8" s="1"/>
  <c r="T16" i="8"/>
  <c r="Y69" i="8" s="1"/>
  <c r="U16" i="8"/>
  <c r="Y121" i="8" s="1"/>
  <c r="T23" i="8"/>
  <c r="Y76" i="8" s="1"/>
  <c r="U23" i="8"/>
  <c r="Y128" i="8" s="1"/>
  <c r="S13" i="8"/>
  <c r="Y13" i="8" s="1"/>
  <c r="T5" i="8"/>
  <c r="Y58" i="8" s="1"/>
  <c r="U5" i="8"/>
  <c r="Y110" i="8" s="1"/>
  <c r="T11" i="8"/>
  <c r="Y64" i="8" s="1"/>
  <c r="U11" i="8"/>
  <c r="Y116" i="8" s="1"/>
  <c r="T6" i="8"/>
  <c r="Y59" i="8" s="1"/>
  <c r="U6" i="8"/>
  <c r="Y111" i="8" s="1"/>
  <c r="T8" i="8"/>
  <c r="Y61" i="8" s="1"/>
  <c r="U8" i="8"/>
  <c r="Y113" i="8" s="1"/>
  <c r="T7" i="8"/>
  <c r="Y60" i="8" s="1"/>
  <c r="U7" i="8"/>
  <c r="Y112" i="8" s="1"/>
  <c r="T4" i="8"/>
  <c r="Y57" i="8" s="1"/>
  <c r="U4" i="8"/>
  <c r="Y109" i="8" s="1"/>
  <c r="T3" i="8"/>
  <c r="Y56" i="8" s="1"/>
  <c r="U3" i="8"/>
  <c r="Y108" i="8" s="1"/>
  <c r="T9" i="8"/>
  <c r="Y62" i="8" s="1"/>
  <c r="U9" i="8"/>
  <c r="Y114" i="8" s="1"/>
  <c r="T10" i="8"/>
  <c r="Y63" i="8" s="1"/>
  <c r="U10" i="8"/>
  <c r="Y115" i="8" s="1"/>
  <c r="S15" i="8"/>
  <c r="Y15" i="8" s="1"/>
  <c r="S33" i="8"/>
  <c r="Y33" i="8" s="1"/>
  <c r="T47" i="8"/>
  <c r="Y100" i="8" s="1"/>
  <c r="S49" i="8"/>
  <c r="Y49" i="8" s="1"/>
  <c r="S23" i="8"/>
  <c r="Y23" i="8" s="1"/>
  <c r="S43" i="8"/>
  <c r="Y43" i="8" s="1"/>
  <c r="S11" i="8"/>
  <c r="Y11" i="8" s="1"/>
  <c r="S5" i="8"/>
  <c r="Y5" i="8" s="1"/>
  <c r="S29" i="8"/>
  <c r="Y29" i="8" s="1"/>
  <c r="S17" i="8"/>
  <c r="Y17" i="8" s="1"/>
  <c r="S24" i="8"/>
  <c r="Y24" i="8" s="1"/>
  <c r="S28" i="8"/>
  <c r="Y28" i="8" s="1"/>
  <c r="S21" i="8"/>
  <c r="Y21" i="8" s="1"/>
  <c r="S16" i="8"/>
  <c r="Y16" i="8" s="1"/>
  <c r="S25" i="8"/>
  <c r="Y25" i="8" s="1"/>
  <c r="S19" i="8"/>
  <c r="Y19" i="8" s="1"/>
  <c r="T41" i="8"/>
  <c r="Y94" i="8" s="1"/>
  <c r="S27" i="8"/>
  <c r="Y27" i="8" s="1"/>
  <c r="S37" i="8"/>
  <c r="Y37" i="8" s="1"/>
  <c r="S35" i="8"/>
  <c r="Y35" i="8" s="1"/>
  <c r="S4" i="8"/>
  <c r="Y4" i="8" s="1"/>
  <c r="S53" i="8"/>
  <c r="Y53" i="8" s="1"/>
  <c r="S51" i="8"/>
  <c r="Y51" i="8" s="1"/>
  <c r="S34" i="8"/>
  <c r="Y34" i="8" s="1"/>
  <c r="S3" i="8"/>
  <c r="Y3" i="8" s="1"/>
  <c r="S31" i="8"/>
  <c r="Y31" i="8" s="1"/>
  <c r="T52" i="8"/>
  <c r="Y105" i="8" s="1"/>
  <c r="S52" i="8"/>
  <c r="Y52" i="8" s="1"/>
  <c r="S30" i="8"/>
  <c r="Y30" i="8" s="1"/>
  <c r="T38" i="8"/>
  <c r="Y91" i="8" s="1"/>
  <c r="S38" i="8"/>
  <c r="Y38" i="8" s="1"/>
  <c r="S20" i="8"/>
  <c r="Y20" i="8" s="1"/>
  <c r="S10" i="8"/>
  <c r="Y10" i="8" s="1"/>
  <c r="T48" i="8"/>
  <c r="Y101" i="8" s="1"/>
  <c r="S48" i="8"/>
  <c r="Y48" i="8" s="1"/>
  <c r="T40" i="8"/>
  <c r="Y93" i="8" s="1"/>
  <c r="S40" i="8"/>
  <c r="Y40" i="8" s="1"/>
  <c r="S18" i="8"/>
  <c r="Y18" i="8" s="1"/>
  <c r="T44" i="8"/>
  <c r="Y97" i="8" s="1"/>
  <c r="S44" i="8"/>
  <c r="Y44" i="8" s="1"/>
  <c r="T54" i="8"/>
  <c r="Y107" i="8" s="1"/>
  <c r="S54" i="8"/>
  <c r="Y54" i="8" s="1"/>
  <c r="S14" i="8"/>
  <c r="Y14" i="8" s="1"/>
  <c r="T42" i="8"/>
  <c r="Y95" i="8" s="1"/>
  <c r="S42" i="8"/>
  <c r="Y42" i="8" s="1"/>
  <c r="S8" i="8"/>
  <c r="Y8" i="8" s="1"/>
  <c r="S12" i="8"/>
  <c r="Y12" i="8" s="1"/>
  <c r="T50" i="8"/>
  <c r="Y103" i="8" s="1"/>
  <c r="S50" i="8"/>
  <c r="Y50" i="8" s="1"/>
  <c r="T46" i="8"/>
  <c r="Y99" i="8" s="1"/>
  <c r="S46" i="8"/>
  <c r="Y46" i="8" s="1"/>
  <c r="S26" i="8"/>
  <c r="Y26" i="8" s="1"/>
  <c r="T36" i="8"/>
  <c r="Y89" i="8" s="1"/>
  <c r="S36" i="8"/>
  <c r="Y36" i="8" s="1"/>
  <c r="S32" i="8"/>
  <c r="Y32" i="8" s="1"/>
  <c r="S6" i="8"/>
  <c r="Y6" i="8" s="1"/>
</calcChain>
</file>

<file path=xl/sharedStrings.xml><?xml version="1.0" encoding="utf-8"?>
<sst xmlns="http://schemas.openxmlformats.org/spreadsheetml/2006/main" count="1186" uniqueCount="530">
  <si>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</si>
  <si>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</si>
  <si>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</si>
  <si>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</si>
  <si>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</si>
  <si>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</si>
  <si>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</si>
  <si>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</si>
  <si>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</si>
  <si>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</si>
  <si>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</si>
  <si>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</si>
  <si>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</si>
  <si>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</si>
  <si>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</si>
  <si>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</si>
  <si>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</si>
  <si>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</si>
  <si>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</si>
  <si>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</si>
  <si>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</si>
  <si>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</si>
  <si>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</si>
  <si>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</si>
  <si>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</si>
  <si>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</si>
  <si>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</si>
  <si>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</si>
  <si>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</si>
  <si>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</si>
  <si>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</si>
  <si>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</si>
  <si>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</si>
  <si>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</si>
  <si>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</si>
  <si>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</si>
  <si>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</si>
  <si>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</si>
  <si>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</si>
  <si>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</si>
  <si>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</si>
  <si>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</si>
  <si>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</si>
  <si>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</si>
  <si>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</si>
  <si>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</si>
  <si>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</si>
  <si>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</si>
  <si>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</si>
  <si>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</si>
  <si>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</si>
  <si>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</si>
  <si>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</si>
  <si>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</si>
  <si>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</si>
  <si>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</si>
  <si>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</si>
  <si>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</si>
  <si>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</si>
  <si>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</si>
  <si>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</si>
  <si>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REGIÓN CENTRAL</t>
  </si>
  <si>
    <t>Años 2015 - 2023pr (Sem 1 - 30)</t>
  </si>
  <si>
    <t>Natural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</si>
  <si>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</si>
  <si>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</si>
  <si>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</si>
  <si>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</si>
  <si>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</si>
  <si>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</si>
  <si>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</si>
  <si>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</si>
  <si>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</si>
  <si>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</si>
  <si>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</si>
  <si>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</si>
  <si>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</si>
  <si>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</si>
  <si>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</si>
  <si>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</si>
  <si>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</si>
  <si>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</si>
  <si>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</si>
  <si>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NATURALES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</si>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</sst>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164" fontId="0" fillId="8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SEGUIM!$X$3:$X$189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SEGUIM!$Y$3:$Y$189</c:f>
              <c:numCache>
                <c:formatCode>_-* #,##0.00_-;\-* #,##0.00_-;_-* "-"_-;_-@_-</c:formatCode>
                <c:ptCount val="187"/>
                <c:pt idx="0">
                  <c:v>1.0299116247450715</c:v>
                </c:pt>
                <c:pt idx="1">
                  <c:v>0.99209078404401652</c:v>
                </c:pt>
                <c:pt idx="2">
                  <c:v>1.0655467720685112</c:v>
                </c:pt>
                <c:pt idx="3">
                  <c:v>1.0174120860361899</c:v>
                </c:pt>
                <c:pt idx="4">
                  <c:v>1.0128847530422334</c:v>
                </c:pt>
                <c:pt idx="5">
                  <c:v>1.0737885462555068</c:v>
                </c:pt>
                <c:pt idx="6">
                  <c:v>1.0869565217391304</c:v>
                </c:pt>
                <c:pt idx="7">
                  <c:v>1.0877125193199382</c:v>
                </c:pt>
                <c:pt idx="8">
                  <c:v>0.98357596117954471</c:v>
                </c:pt>
                <c:pt idx="9">
                  <c:v>1.0206028233498663</c:v>
                </c:pt>
                <c:pt idx="10">
                  <c:v>0.97635392829900847</c:v>
                </c:pt>
                <c:pt idx="11">
                  <c:v>1.0529366306027821</c:v>
                </c:pt>
                <c:pt idx="12">
                  <c:v>1.0035074045206547</c:v>
                </c:pt>
                <c:pt idx="13">
                  <c:v>0.94530321046373356</c:v>
                </c:pt>
                <c:pt idx="14">
                  <c:v>0.9702357943563974</c:v>
                </c:pt>
                <c:pt idx="15">
                  <c:v>1.0459680560966109</c:v>
                </c:pt>
                <c:pt idx="16">
                  <c:v>0.98926380368098155</c:v>
                </c:pt>
                <c:pt idx="17">
                  <c:v>0.98351226993865026</c:v>
                </c:pt>
                <c:pt idx="18">
                  <c:v>0.90370370370370368</c:v>
                </c:pt>
                <c:pt idx="19">
                  <c:v>0.94630116410063836</c:v>
                </c:pt>
                <c:pt idx="20">
                  <c:v>0.9651778955336866</c:v>
                </c:pt>
                <c:pt idx="21">
                  <c:v>0.88032220943613348</c:v>
                </c:pt>
                <c:pt idx="22">
                  <c:v>0.95864661654135341</c:v>
                </c:pt>
                <c:pt idx="23">
                  <c:v>0.91970802919708028</c:v>
                </c:pt>
                <c:pt idx="24">
                  <c:v>0.91240875912408759</c:v>
                </c:pt>
                <c:pt idx="25">
                  <c:v>0.93139063076355577</c:v>
                </c:pt>
                <c:pt idx="26">
                  <c:v>0.98617855808741128</c:v>
                </c:pt>
                <c:pt idx="27">
                  <c:v>0.89357065019978199</c:v>
                </c:pt>
                <c:pt idx="28">
                  <c:v>1.0840874811463048</c:v>
                </c:pt>
                <c:pt idx="29">
                  <c:v>1.1487795428128631</c:v>
                </c:pt>
                <c:pt idx="30">
                  <c:v>1.2692901234567902</c:v>
                </c:pt>
                <c:pt idx="31">
                  <c:v>1.3464476699770818</c:v>
                </c:pt>
                <c:pt idx="32">
                  <c:v>1.5566932119833143</c:v>
                </c:pt>
                <c:pt idx="33">
                  <c:v>1.5097588978185992</c:v>
                </c:pt>
                <c:pt idx="34">
                  <c:v>1.443675509419454</c:v>
                </c:pt>
                <c:pt idx="35">
                  <c:v>1.4909874608150471</c:v>
                </c:pt>
                <c:pt idx="36">
                  <c:v>1.3959293394777268</c:v>
                </c:pt>
                <c:pt idx="37">
                  <c:v>1.4519194222728999</c:v>
                </c:pt>
                <c:pt idx="38">
                  <c:v>1.5108191653786707</c:v>
                </c:pt>
                <c:pt idx="39">
                  <c:v>1.5465116279069768</c:v>
                </c:pt>
                <c:pt idx="40">
                  <c:v>1.5393474088291748</c:v>
                </c:pt>
                <c:pt idx="41">
                  <c:v>1.7644710578842315</c:v>
                </c:pt>
                <c:pt idx="42">
                  <c:v>1.9780219780219781</c:v>
                </c:pt>
                <c:pt idx="43">
                  <c:v>1.7358490566037736</c:v>
                </c:pt>
                <c:pt idx="44">
                  <c:v>1.715705005731754</c:v>
                </c:pt>
                <c:pt idx="45">
                  <c:v>1.7644787644787645</c:v>
                </c:pt>
                <c:pt idx="46">
                  <c:v>1.7465618860510805</c:v>
                </c:pt>
                <c:pt idx="47">
                  <c:v>1.5706319702602229</c:v>
                </c:pt>
                <c:pt idx="48">
                  <c:v>1.545189504373178</c:v>
                </c:pt>
                <c:pt idx="49">
                  <c:v>1.5706422018348625</c:v>
                </c:pt>
                <c:pt idx="50">
                  <c:v>1.635028653295129</c:v>
                </c:pt>
                <c:pt idx="51">
                  <c:v>1.7349439775910362</c:v>
                </c:pt>
                <c:pt idx="52">
                  <c:v>1.6875</c:v>
                </c:pt>
                <c:pt idx="53">
                  <c:v>1.8983684568320871</c:v>
                </c:pt>
                <c:pt idx="54">
                  <c:v>1.9721458046767537</c:v>
                </c:pt>
                <c:pt idx="55">
                  <c:v>1.915349143610013</c:v>
                </c:pt>
                <c:pt idx="56">
                  <c:v>1.6780471150563334</c:v>
                </c:pt>
                <c:pt idx="57">
                  <c:v>1.5819613457408734</c:v>
                </c:pt>
                <c:pt idx="58">
                  <c:v>1.3601321585903086</c:v>
                </c:pt>
                <c:pt idx="59">
                  <c:v>1.400966183574879</c:v>
                </c:pt>
                <c:pt idx="60">
                  <c:v>1.2847758887171561</c:v>
                </c:pt>
                <c:pt idx="61">
                  <c:v>1.1608809257185517</c:v>
                </c:pt>
                <c:pt idx="62">
                  <c:v>1.1827546737886301</c:v>
                </c:pt>
                <c:pt idx="63">
                  <c:v>1.1899313501144164</c:v>
                </c:pt>
                <c:pt idx="64">
                  <c:v>1.2905718701700153</c:v>
                </c:pt>
                <c:pt idx="65">
                  <c:v>1.3211223694466094</c:v>
                </c:pt>
                <c:pt idx="66">
                  <c:v>1.3733650416171224</c:v>
                </c:pt>
                <c:pt idx="67">
                  <c:v>1.5635871666022421</c:v>
                </c:pt>
                <c:pt idx="68">
                  <c:v>1.4491624464355279</c:v>
                </c:pt>
                <c:pt idx="69">
                  <c:v>1.6583588957055213</c:v>
                </c:pt>
                <c:pt idx="70">
                  <c:v>1.5931748466257667</c:v>
                </c:pt>
                <c:pt idx="71">
                  <c:v>1.5796296296296297</c:v>
                </c:pt>
                <c:pt idx="72">
                  <c:v>1.6503942921517085</c:v>
                </c:pt>
                <c:pt idx="73">
                  <c:v>1.6710825132475398</c:v>
                </c:pt>
                <c:pt idx="74">
                  <c:v>1.837360951285002</c:v>
                </c:pt>
                <c:pt idx="75">
                  <c:v>1.8063909774436091</c:v>
                </c:pt>
                <c:pt idx="76">
                  <c:v>2.0109489051094891</c:v>
                </c:pt>
                <c:pt idx="77">
                  <c:v>2.2554744525547443</c:v>
                </c:pt>
                <c:pt idx="78">
                  <c:v>2.3607524898561416</c:v>
                </c:pt>
                <c:pt idx="79">
                  <c:v>2.3403063130369817</c:v>
                </c:pt>
                <c:pt idx="80">
                  <c:v>2.0159825644751179</c:v>
                </c:pt>
                <c:pt idx="81">
                  <c:v>1.943815987933635</c:v>
                </c:pt>
                <c:pt idx="82">
                  <c:v>1.8209996125532737</c:v>
                </c:pt>
                <c:pt idx="83">
                  <c:v>1.5123456790123457</c:v>
                </c:pt>
                <c:pt idx="84">
                  <c:v>1.4152024446142093</c:v>
                </c:pt>
                <c:pt idx="85">
                  <c:v>1.2438376943496399</c:v>
                </c:pt>
                <c:pt idx="86">
                  <c:v>1.2782242632988901</c:v>
                </c:pt>
                <c:pt idx="87">
                  <c:v>1.1553248750480583</c:v>
                </c:pt>
                <c:pt idx="88">
                  <c:v>1.2029780564263324</c:v>
                </c:pt>
                <c:pt idx="89">
                  <c:v>1.0925499231950846</c:v>
                </c:pt>
                <c:pt idx="90">
                  <c:v>1.1041429114405168</c:v>
                </c:pt>
                <c:pt idx="91">
                  <c:v>1.0896445131375578</c:v>
                </c:pt>
                <c:pt idx="92">
                  <c:v>1.0794573643410852</c:v>
                </c:pt>
                <c:pt idx="93">
                  <c:v>1.1343570057581573</c:v>
                </c:pt>
                <c:pt idx="94">
                  <c:v>1.0359281437125749</c:v>
                </c:pt>
                <c:pt idx="95">
                  <c:v>1.2596662596662598</c:v>
                </c:pt>
                <c:pt idx="96">
                  <c:v>1.0584905660377359</c:v>
                </c:pt>
                <c:pt idx="97">
                  <c:v>1.1100496752006115</c:v>
                </c:pt>
                <c:pt idx="98">
                  <c:v>1.1853281853281854</c:v>
                </c:pt>
                <c:pt idx="99">
                  <c:v>1.1827111984282908</c:v>
                </c:pt>
                <c:pt idx="100">
                  <c:v>1.1840148698884758</c:v>
                </c:pt>
                <c:pt idx="101">
                  <c:v>1.0896501457725949</c:v>
                </c:pt>
                <c:pt idx="102">
                  <c:v>1.1743119266055047</c:v>
                </c:pt>
                <c:pt idx="103">
                  <c:v>1.2464183381088825</c:v>
                </c:pt>
                <c:pt idx="104">
                  <c:v>1.2990196078431371</c:v>
                </c:pt>
                <c:pt idx="105">
                  <c:v>1.4157036029911625</c:v>
                </c:pt>
                <c:pt idx="106">
                  <c:v>1.6127922971114168</c:v>
                </c:pt>
                <c:pt idx="107">
                  <c:v>1.7391304347826086</c:v>
                </c:pt>
                <c:pt idx="108">
                  <c:v>1.910208262205531</c:v>
                </c:pt>
                <c:pt idx="109">
                  <c:v>1.793128131710809</c:v>
                </c:pt>
                <c:pt idx="110">
                  <c:v>1.6868575624082234</c:v>
                </c:pt>
                <c:pt idx="111">
                  <c:v>1.4975845410628017</c:v>
                </c:pt>
                <c:pt idx="112">
                  <c:v>1.1843122102009274</c:v>
                </c:pt>
                <c:pt idx="113">
                  <c:v>1.1926091825307952</c:v>
                </c:pt>
                <c:pt idx="114">
                  <c:v>1.1751239984738648</c:v>
                </c:pt>
                <c:pt idx="115">
                  <c:v>1.1975591151792526</c:v>
                </c:pt>
                <c:pt idx="116">
                  <c:v>1.0799845440494591</c:v>
                </c:pt>
                <c:pt idx="117">
                  <c:v>1.0600155884645361</c:v>
                </c:pt>
                <c:pt idx="118">
                  <c:v>1.1573523583036067</c:v>
                </c:pt>
                <c:pt idx="119">
                  <c:v>1.0688055662930036</c:v>
                </c:pt>
                <c:pt idx="120">
                  <c:v>1.1433580054538373</c:v>
                </c:pt>
                <c:pt idx="121">
                  <c:v>1.0755368098159508</c:v>
                </c:pt>
                <c:pt idx="122">
                  <c:v>1.2404141104294477</c:v>
                </c:pt>
                <c:pt idx="123">
                  <c:v>1.1185185185185185</c:v>
                </c:pt>
                <c:pt idx="124">
                  <c:v>1.090874953060458</c:v>
                </c:pt>
                <c:pt idx="125">
                  <c:v>1.1544284632853898</c:v>
                </c:pt>
                <c:pt idx="126">
                  <c:v>1.1660912926735711</c:v>
                </c:pt>
                <c:pt idx="127">
                  <c:v>1.2819548872180451</c:v>
                </c:pt>
                <c:pt idx="128">
                  <c:v>1.1295620437956204</c:v>
                </c:pt>
                <c:pt idx="129">
                  <c:v>1.1824817518248176</c:v>
                </c:pt>
                <c:pt idx="130">
                  <c:v>1.2762818148284765</c:v>
                </c:pt>
                <c:pt idx="131">
                  <c:v>1.3410534180052298</c:v>
                </c:pt>
                <c:pt idx="132">
                  <c:v>1.3657827824191791</c:v>
                </c:pt>
                <c:pt idx="133">
                  <c:v>1.2877073906485672</c:v>
                </c:pt>
                <c:pt idx="134">
                  <c:v>1.280511429678419</c:v>
                </c:pt>
                <c:pt idx="135">
                  <c:v>1.2210648148148149</c:v>
                </c:pt>
                <c:pt idx="136">
                  <c:v>1.1592818945760122</c:v>
                </c:pt>
                <c:pt idx="137">
                  <c:v>1.2362533181645809</c:v>
                </c:pt>
                <c:pt idx="138">
                  <c:v>1.1672407194795253</c:v>
                </c:pt>
                <c:pt idx="139">
                  <c:v>1.1399461745482506</c:v>
                </c:pt>
                <c:pt idx="140">
                  <c:v>1.1951410658307211</c:v>
                </c:pt>
                <c:pt idx="141">
                  <c:v>1.054147465437788</c:v>
                </c:pt>
                <c:pt idx="142">
                  <c:v>1.0319270239452678</c:v>
                </c:pt>
                <c:pt idx="143">
                  <c:v>1.0973724884080371</c:v>
                </c:pt>
                <c:pt idx="144">
                  <c:v>1.0910852713178294</c:v>
                </c:pt>
                <c:pt idx="145">
                  <c:v>1.1170825335892514</c:v>
                </c:pt>
                <c:pt idx="146">
                  <c:v>1.1137724550898203</c:v>
                </c:pt>
                <c:pt idx="147">
                  <c:v>1.2026862026862026</c:v>
                </c:pt>
                <c:pt idx="148">
                  <c:v>1.1245283018867924</c:v>
                </c:pt>
                <c:pt idx="149">
                  <c:v>1.0431792128391288</c:v>
                </c:pt>
                <c:pt idx="150">
                  <c:v>1.1660231660231659</c:v>
                </c:pt>
                <c:pt idx="151">
                  <c:v>1.1846758349705304</c:v>
                </c:pt>
                <c:pt idx="152">
                  <c:v>1.0724907063197027</c:v>
                </c:pt>
                <c:pt idx="153">
                  <c:v>1.1133381924198251</c:v>
                </c:pt>
                <c:pt idx="154">
                  <c:v>1.1229357798165138</c:v>
                </c:pt>
                <c:pt idx="155">
                  <c:v>1.2446275071633239</c:v>
                </c:pt>
                <c:pt idx="156">
                  <c:v>1.1694677871148458</c:v>
                </c:pt>
                <c:pt idx="157">
                  <c:v>1.0622025832766826</c:v>
                </c:pt>
                <c:pt idx="158">
                  <c:v>1.0969738651994498</c:v>
                </c:pt>
                <c:pt idx="159">
                  <c:v>1.0490777338603425</c:v>
                </c:pt>
                <c:pt idx="160">
                  <c:v>1.0617958347558896</c:v>
                </c:pt>
                <c:pt idx="161">
                  <c:v>1.0790980672870438</c:v>
                </c:pt>
                <c:pt idx="162">
                  <c:v>1.0609397944199708</c:v>
                </c:pt>
                <c:pt idx="163">
                  <c:v>1.0423634336677814</c:v>
                </c:pt>
                <c:pt idx="164">
                  <c:v>1.1514683153013909</c:v>
                </c:pt>
                <c:pt idx="165">
                  <c:v>1.082493467711833</c:v>
                </c:pt>
                <c:pt idx="166">
                  <c:v>1.0587561999236932</c:v>
                </c:pt>
                <c:pt idx="167">
                  <c:v>1.0354691075514875</c:v>
                </c:pt>
                <c:pt idx="168">
                  <c:v>1.1360123647604328</c:v>
                </c:pt>
                <c:pt idx="169">
                  <c:v>1.186671862821512</c:v>
                </c:pt>
                <c:pt idx="170">
                  <c:v>1.1989694807768529</c:v>
                </c:pt>
                <c:pt idx="171">
                  <c:v>1.0668728256667956</c:v>
                </c:pt>
                <c:pt idx="172">
                  <c:v>1.0732372419166343</c:v>
                </c:pt>
                <c:pt idx="173">
                  <c:v>1.2039877300613497</c:v>
                </c:pt>
                <c:pt idx="174">
                  <c:v>1.1598926380368098</c:v>
                </c:pt>
                <c:pt idx="175">
                  <c:v>1.1314814814814815</c:v>
                </c:pt>
                <c:pt idx="176">
                  <c:v>1.1321817499061209</c:v>
                </c:pt>
                <c:pt idx="177">
                  <c:v>1.1638909916729752</c:v>
                </c:pt>
                <c:pt idx="178">
                  <c:v>1.2044495588799387</c:v>
                </c:pt>
                <c:pt idx="179">
                  <c:v>1.1766917293233083</c:v>
                </c:pt>
                <c:pt idx="180">
                  <c:v>1.0766423357664234</c:v>
                </c:pt>
                <c:pt idx="181">
                  <c:v>1.0894160583941606</c:v>
                </c:pt>
                <c:pt idx="182">
                  <c:v>1.1121357432681667</c:v>
                </c:pt>
                <c:pt idx="183">
                  <c:v>1.210310048561823</c:v>
                </c:pt>
                <c:pt idx="184">
                  <c:v>1.046131492916818</c:v>
                </c:pt>
                <c:pt idx="185">
                  <c:v>1.153846153846154</c:v>
                </c:pt>
                <c:pt idx="186">
                  <c:v>1.1449050755521115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553</c:v>
                </c:pt>
                <c:pt idx="1">
                  <c:v>564</c:v>
                </c:pt>
                <c:pt idx="2">
                  <c:v>605</c:v>
                </c:pt>
                <c:pt idx="3">
                  <c:v>505</c:v>
                </c:pt>
                <c:pt idx="4">
                  <c:v>561</c:v>
                </c:pt>
                <c:pt idx="5">
                  <c:v>506</c:v>
                </c:pt>
                <c:pt idx="6">
                  <c:v>523</c:v>
                </c:pt>
                <c:pt idx="7">
                  <c:v>529</c:v>
                </c:pt>
                <c:pt idx="8">
                  <c:v>532</c:v>
                </c:pt>
                <c:pt idx="9">
                  <c:v>529</c:v>
                </c:pt>
                <c:pt idx="10">
                  <c:v>556</c:v>
                </c:pt>
                <c:pt idx="11">
                  <c:v>500</c:v>
                </c:pt>
                <c:pt idx="12">
                  <c:v>516</c:v>
                </c:pt>
                <c:pt idx="13">
                  <c:v>500</c:v>
                </c:pt>
                <c:pt idx="14">
                  <c:v>510</c:v>
                </c:pt>
                <c:pt idx="15">
                  <c:v>509</c:v>
                </c:pt>
                <c:pt idx="16">
                  <c:v>510</c:v>
                </c:pt>
                <c:pt idx="17">
                  <c:v>495</c:v>
                </c:pt>
                <c:pt idx="18">
                  <c:v>522</c:v>
                </c:pt>
                <c:pt idx="19">
                  <c:v>472</c:v>
                </c:pt>
                <c:pt idx="20">
                  <c:v>487</c:v>
                </c:pt>
                <c:pt idx="21">
                  <c:v>492</c:v>
                </c:pt>
                <c:pt idx="22">
                  <c:v>528</c:v>
                </c:pt>
                <c:pt idx="23">
                  <c:v>532</c:v>
                </c:pt>
                <c:pt idx="24">
                  <c:v>508</c:v>
                </c:pt>
                <c:pt idx="25">
                  <c:v>490</c:v>
                </c:pt>
                <c:pt idx="26">
                  <c:v>487</c:v>
                </c:pt>
                <c:pt idx="27">
                  <c:v>565</c:v>
                </c:pt>
                <c:pt idx="28">
                  <c:v>514</c:v>
                </c:pt>
                <c:pt idx="29">
                  <c:v>500</c:v>
                </c:pt>
                <c:pt idx="30">
                  <c:v>459</c:v>
                </c:pt>
                <c:pt idx="31">
                  <c:v>503</c:v>
                </c:pt>
                <c:pt idx="32">
                  <c:v>488</c:v>
                </c:pt>
                <c:pt idx="33">
                  <c:v>506</c:v>
                </c:pt>
                <c:pt idx="34">
                  <c:v>482</c:v>
                </c:pt>
                <c:pt idx="35">
                  <c:v>518</c:v>
                </c:pt>
                <c:pt idx="36">
                  <c:v>489</c:v>
                </c:pt>
                <c:pt idx="37">
                  <c:v>540</c:v>
                </c:pt>
                <c:pt idx="38">
                  <c:v>522</c:v>
                </c:pt>
                <c:pt idx="39">
                  <c:v>535</c:v>
                </c:pt>
                <c:pt idx="40">
                  <c:v>519</c:v>
                </c:pt>
                <c:pt idx="41">
                  <c:v>473</c:v>
                </c:pt>
                <c:pt idx="42">
                  <c:v>469</c:v>
                </c:pt>
                <c:pt idx="43">
                  <c:v>537</c:v>
                </c:pt>
                <c:pt idx="44">
                  <c:v>484</c:v>
                </c:pt>
                <c:pt idx="45">
                  <c:v>509</c:v>
                </c:pt>
                <c:pt idx="46">
                  <c:v>532</c:v>
                </c:pt>
                <c:pt idx="47">
                  <c:v>536</c:v>
                </c:pt>
                <c:pt idx="48">
                  <c:v>550</c:v>
                </c:pt>
                <c:pt idx="49">
                  <c:v>563</c:v>
                </c:pt>
                <c:pt idx="50">
                  <c:v>500</c:v>
                </c:pt>
                <c:pt idx="51">
                  <c:v>554</c:v>
                </c:pt>
                <c:pt idx="52">
                  <c:v>608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582</c:v>
                </c:pt>
                <c:pt idx="1">
                  <c:v>574</c:v>
                </c:pt>
                <c:pt idx="2">
                  <c:v>587</c:v>
                </c:pt>
                <c:pt idx="3">
                  <c:v>552</c:v>
                </c:pt>
                <c:pt idx="4">
                  <c:v>542</c:v>
                </c:pt>
                <c:pt idx="5">
                  <c:v>550</c:v>
                </c:pt>
                <c:pt idx="6">
                  <c:v>530</c:v>
                </c:pt>
                <c:pt idx="7">
                  <c:v>505</c:v>
                </c:pt>
                <c:pt idx="8">
                  <c:v>566</c:v>
                </c:pt>
                <c:pt idx="9">
                  <c:v>488</c:v>
                </c:pt>
                <c:pt idx="10">
                  <c:v>504</c:v>
                </c:pt>
                <c:pt idx="11">
                  <c:v>554</c:v>
                </c:pt>
                <c:pt idx="12">
                  <c:v>519</c:v>
                </c:pt>
                <c:pt idx="13">
                  <c:v>497</c:v>
                </c:pt>
                <c:pt idx="14">
                  <c:v>533</c:v>
                </c:pt>
                <c:pt idx="15">
                  <c:v>506</c:v>
                </c:pt>
                <c:pt idx="16">
                  <c:v>515</c:v>
                </c:pt>
                <c:pt idx="17">
                  <c:v>533</c:v>
                </c:pt>
                <c:pt idx="18">
                  <c:v>568</c:v>
                </c:pt>
                <c:pt idx="19">
                  <c:v>602</c:v>
                </c:pt>
                <c:pt idx="20">
                  <c:v>573</c:v>
                </c:pt>
                <c:pt idx="21">
                  <c:v>540</c:v>
                </c:pt>
                <c:pt idx="22">
                  <c:v>534</c:v>
                </c:pt>
                <c:pt idx="23">
                  <c:v>547</c:v>
                </c:pt>
                <c:pt idx="24">
                  <c:v>539</c:v>
                </c:pt>
                <c:pt idx="25">
                  <c:v>570</c:v>
                </c:pt>
                <c:pt idx="26">
                  <c:v>547</c:v>
                </c:pt>
                <c:pt idx="27">
                  <c:v>551</c:v>
                </c:pt>
                <c:pt idx="28">
                  <c:v>518</c:v>
                </c:pt>
                <c:pt idx="29">
                  <c:v>499</c:v>
                </c:pt>
                <c:pt idx="30">
                  <c:v>511</c:v>
                </c:pt>
                <c:pt idx="31">
                  <c:v>515</c:v>
                </c:pt>
                <c:pt idx="32">
                  <c:v>498</c:v>
                </c:pt>
                <c:pt idx="33">
                  <c:v>479</c:v>
                </c:pt>
                <c:pt idx="34">
                  <c:v>508</c:v>
                </c:pt>
                <c:pt idx="35">
                  <c:v>492</c:v>
                </c:pt>
                <c:pt idx="36">
                  <c:v>496</c:v>
                </c:pt>
                <c:pt idx="37">
                  <c:v>533</c:v>
                </c:pt>
                <c:pt idx="38">
                  <c:v>504</c:v>
                </c:pt>
                <c:pt idx="39">
                  <c:v>509</c:v>
                </c:pt>
                <c:pt idx="40">
                  <c:v>491</c:v>
                </c:pt>
                <c:pt idx="41">
                  <c:v>508</c:v>
                </c:pt>
                <c:pt idx="42">
                  <c:v>494</c:v>
                </c:pt>
                <c:pt idx="43">
                  <c:v>491</c:v>
                </c:pt>
                <c:pt idx="44">
                  <c:v>536</c:v>
                </c:pt>
                <c:pt idx="45">
                  <c:v>543</c:v>
                </c:pt>
                <c:pt idx="46">
                  <c:v>492</c:v>
                </c:pt>
                <c:pt idx="47">
                  <c:v>508</c:v>
                </c:pt>
                <c:pt idx="48">
                  <c:v>543</c:v>
                </c:pt>
                <c:pt idx="49">
                  <c:v>581</c:v>
                </c:pt>
                <c:pt idx="50">
                  <c:v>576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620</c:v>
                </c:pt>
                <c:pt idx="1">
                  <c:v>649</c:v>
                </c:pt>
                <c:pt idx="2">
                  <c:v>632</c:v>
                </c:pt>
                <c:pt idx="3">
                  <c:v>661</c:v>
                </c:pt>
                <c:pt idx="4">
                  <c:v>573</c:v>
                </c:pt>
                <c:pt idx="5">
                  <c:v>553</c:v>
                </c:pt>
                <c:pt idx="6">
                  <c:v>541</c:v>
                </c:pt>
                <c:pt idx="7">
                  <c:v>512</c:v>
                </c:pt>
                <c:pt idx="8">
                  <c:v>505</c:v>
                </c:pt>
                <c:pt idx="9">
                  <c:v>557</c:v>
                </c:pt>
                <c:pt idx="10">
                  <c:v>513</c:v>
                </c:pt>
                <c:pt idx="11">
                  <c:v>481</c:v>
                </c:pt>
                <c:pt idx="12">
                  <c:v>538</c:v>
                </c:pt>
                <c:pt idx="13">
                  <c:v>527</c:v>
                </c:pt>
                <c:pt idx="14">
                  <c:v>518</c:v>
                </c:pt>
                <c:pt idx="15">
                  <c:v>517</c:v>
                </c:pt>
                <c:pt idx="16">
                  <c:v>511</c:v>
                </c:pt>
                <c:pt idx="17">
                  <c:v>498</c:v>
                </c:pt>
                <c:pt idx="18">
                  <c:v>523</c:v>
                </c:pt>
                <c:pt idx="19">
                  <c:v>514</c:v>
                </c:pt>
                <c:pt idx="20">
                  <c:v>516</c:v>
                </c:pt>
                <c:pt idx="21">
                  <c:v>555</c:v>
                </c:pt>
                <c:pt idx="22">
                  <c:v>506</c:v>
                </c:pt>
                <c:pt idx="23">
                  <c:v>523</c:v>
                </c:pt>
                <c:pt idx="24">
                  <c:v>518</c:v>
                </c:pt>
                <c:pt idx="25">
                  <c:v>518</c:v>
                </c:pt>
                <c:pt idx="26">
                  <c:v>529</c:v>
                </c:pt>
                <c:pt idx="27">
                  <c:v>526</c:v>
                </c:pt>
                <c:pt idx="28">
                  <c:v>524</c:v>
                </c:pt>
                <c:pt idx="29">
                  <c:v>503</c:v>
                </c:pt>
                <c:pt idx="30">
                  <c:v>499</c:v>
                </c:pt>
                <c:pt idx="31">
                  <c:v>497</c:v>
                </c:pt>
                <c:pt idx="32">
                  <c:v>506</c:v>
                </c:pt>
                <c:pt idx="33">
                  <c:v>512</c:v>
                </c:pt>
                <c:pt idx="34">
                  <c:v>504</c:v>
                </c:pt>
                <c:pt idx="35">
                  <c:v>505</c:v>
                </c:pt>
                <c:pt idx="36">
                  <c:v>514</c:v>
                </c:pt>
                <c:pt idx="37">
                  <c:v>517</c:v>
                </c:pt>
                <c:pt idx="38">
                  <c:v>482</c:v>
                </c:pt>
                <c:pt idx="39">
                  <c:v>493</c:v>
                </c:pt>
                <c:pt idx="40">
                  <c:v>539</c:v>
                </c:pt>
                <c:pt idx="41">
                  <c:v>507</c:v>
                </c:pt>
                <c:pt idx="42">
                  <c:v>501</c:v>
                </c:pt>
                <c:pt idx="43">
                  <c:v>493</c:v>
                </c:pt>
                <c:pt idx="44">
                  <c:v>508</c:v>
                </c:pt>
                <c:pt idx="45">
                  <c:v>471</c:v>
                </c:pt>
                <c:pt idx="46">
                  <c:v>501</c:v>
                </c:pt>
                <c:pt idx="47">
                  <c:v>523</c:v>
                </c:pt>
                <c:pt idx="48">
                  <c:v>528</c:v>
                </c:pt>
                <c:pt idx="49">
                  <c:v>506</c:v>
                </c:pt>
                <c:pt idx="50">
                  <c:v>534</c:v>
                </c:pt>
                <c:pt idx="51">
                  <c:v>533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564</c:v>
                </c:pt>
                <c:pt idx="1">
                  <c:v>537</c:v>
                </c:pt>
                <c:pt idx="2">
                  <c:v>559</c:v>
                </c:pt>
                <c:pt idx="3">
                  <c:v>592</c:v>
                </c:pt>
                <c:pt idx="4">
                  <c:v>556</c:v>
                </c:pt>
                <c:pt idx="5">
                  <c:v>563</c:v>
                </c:pt>
                <c:pt idx="6">
                  <c:v>537</c:v>
                </c:pt>
                <c:pt idx="7">
                  <c:v>507</c:v>
                </c:pt>
                <c:pt idx="8">
                  <c:v>546</c:v>
                </c:pt>
                <c:pt idx="9">
                  <c:v>544</c:v>
                </c:pt>
                <c:pt idx="10">
                  <c:v>547</c:v>
                </c:pt>
                <c:pt idx="11">
                  <c:v>505</c:v>
                </c:pt>
                <c:pt idx="12">
                  <c:v>476</c:v>
                </c:pt>
                <c:pt idx="13">
                  <c:v>482</c:v>
                </c:pt>
                <c:pt idx="14">
                  <c:v>514</c:v>
                </c:pt>
                <c:pt idx="15">
                  <c:v>508</c:v>
                </c:pt>
                <c:pt idx="16">
                  <c:v>526</c:v>
                </c:pt>
                <c:pt idx="17">
                  <c:v>564</c:v>
                </c:pt>
                <c:pt idx="18">
                  <c:v>520</c:v>
                </c:pt>
                <c:pt idx="19">
                  <c:v>555</c:v>
                </c:pt>
                <c:pt idx="20">
                  <c:v>560</c:v>
                </c:pt>
                <c:pt idx="21">
                  <c:v>557</c:v>
                </c:pt>
                <c:pt idx="22">
                  <c:v>548</c:v>
                </c:pt>
                <c:pt idx="23">
                  <c:v>559</c:v>
                </c:pt>
                <c:pt idx="24">
                  <c:v>615</c:v>
                </c:pt>
                <c:pt idx="25">
                  <c:v>572</c:v>
                </c:pt>
                <c:pt idx="26">
                  <c:v>587</c:v>
                </c:pt>
                <c:pt idx="27">
                  <c:v>572</c:v>
                </c:pt>
                <c:pt idx="28">
                  <c:v>526</c:v>
                </c:pt>
                <c:pt idx="29">
                  <c:v>551</c:v>
                </c:pt>
                <c:pt idx="30">
                  <c:v>536</c:v>
                </c:pt>
                <c:pt idx="31">
                  <c:v>548</c:v>
                </c:pt>
                <c:pt idx="32">
                  <c:v>575</c:v>
                </c:pt>
                <c:pt idx="33">
                  <c:v>537</c:v>
                </c:pt>
                <c:pt idx="34">
                  <c:v>528</c:v>
                </c:pt>
                <c:pt idx="35">
                  <c:v>532</c:v>
                </c:pt>
                <c:pt idx="36">
                  <c:v>519</c:v>
                </c:pt>
                <c:pt idx="37">
                  <c:v>502</c:v>
                </c:pt>
                <c:pt idx="38">
                  <c:v>510</c:v>
                </c:pt>
                <c:pt idx="39">
                  <c:v>505</c:v>
                </c:pt>
                <c:pt idx="40">
                  <c:v>525</c:v>
                </c:pt>
                <c:pt idx="41">
                  <c:v>507</c:v>
                </c:pt>
                <c:pt idx="42">
                  <c:v>465</c:v>
                </c:pt>
                <c:pt idx="43">
                  <c:v>542</c:v>
                </c:pt>
                <c:pt idx="44">
                  <c:v>528</c:v>
                </c:pt>
                <c:pt idx="45">
                  <c:v>530</c:v>
                </c:pt>
                <c:pt idx="46">
                  <c:v>471</c:v>
                </c:pt>
                <c:pt idx="47">
                  <c:v>551</c:v>
                </c:pt>
                <c:pt idx="48">
                  <c:v>530</c:v>
                </c:pt>
                <c:pt idx="49">
                  <c:v>553</c:v>
                </c:pt>
                <c:pt idx="50">
                  <c:v>594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623</c:v>
                </c:pt>
                <c:pt idx="1">
                  <c:v>584</c:v>
                </c:pt>
                <c:pt idx="2">
                  <c:v>653</c:v>
                </c:pt>
                <c:pt idx="3">
                  <c:v>619</c:v>
                </c:pt>
                <c:pt idx="4">
                  <c:v>562</c:v>
                </c:pt>
                <c:pt idx="5">
                  <c:v>552</c:v>
                </c:pt>
                <c:pt idx="6">
                  <c:v>560</c:v>
                </c:pt>
                <c:pt idx="7">
                  <c:v>535</c:v>
                </c:pt>
                <c:pt idx="8">
                  <c:v>530</c:v>
                </c:pt>
                <c:pt idx="9">
                  <c:v>503</c:v>
                </c:pt>
                <c:pt idx="10">
                  <c:v>502</c:v>
                </c:pt>
                <c:pt idx="11">
                  <c:v>548</c:v>
                </c:pt>
                <c:pt idx="12">
                  <c:v>517</c:v>
                </c:pt>
                <c:pt idx="13">
                  <c:v>517</c:v>
                </c:pt>
                <c:pt idx="14">
                  <c:v>512</c:v>
                </c:pt>
                <c:pt idx="15">
                  <c:v>527</c:v>
                </c:pt>
                <c:pt idx="16">
                  <c:v>546</c:v>
                </c:pt>
                <c:pt idx="17">
                  <c:v>518</c:v>
                </c:pt>
                <c:pt idx="18">
                  <c:v>567</c:v>
                </c:pt>
                <c:pt idx="19">
                  <c:v>520</c:v>
                </c:pt>
                <c:pt idx="20">
                  <c:v>506</c:v>
                </c:pt>
                <c:pt idx="21">
                  <c:v>463</c:v>
                </c:pt>
                <c:pt idx="22">
                  <c:v>544</c:v>
                </c:pt>
                <c:pt idx="23">
                  <c:v>579</c:v>
                </c:pt>
                <c:pt idx="24">
                  <c:v>560</c:v>
                </c:pt>
                <c:pt idx="25">
                  <c:v>561</c:v>
                </c:pt>
                <c:pt idx="26">
                  <c:v>527</c:v>
                </c:pt>
                <c:pt idx="27">
                  <c:v>539</c:v>
                </c:pt>
                <c:pt idx="28">
                  <c:v>570</c:v>
                </c:pt>
                <c:pt idx="29">
                  <c:v>528</c:v>
                </c:pt>
                <c:pt idx="30">
                  <c:v>587</c:v>
                </c:pt>
                <c:pt idx="31">
                  <c:v>555</c:v>
                </c:pt>
                <c:pt idx="32">
                  <c:v>570</c:v>
                </c:pt>
                <c:pt idx="33">
                  <c:v>579</c:v>
                </c:pt>
                <c:pt idx="34">
                  <c:v>579</c:v>
                </c:pt>
                <c:pt idx="35">
                  <c:v>505</c:v>
                </c:pt>
                <c:pt idx="36">
                  <c:v>586</c:v>
                </c:pt>
                <c:pt idx="37">
                  <c:v>539</c:v>
                </c:pt>
                <c:pt idx="38">
                  <c:v>570</c:v>
                </c:pt>
                <c:pt idx="39">
                  <c:v>538</c:v>
                </c:pt>
                <c:pt idx="40">
                  <c:v>531</c:v>
                </c:pt>
                <c:pt idx="41">
                  <c:v>510</c:v>
                </c:pt>
                <c:pt idx="42">
                  <c:v>528</c:v>
                </c:pt>
                <c:pt idx="43">
                  <c:v>587</c:v>
                </c:pt>
                <c:pt idx="44">
                  <c:v>561</c:v>
                </c:pt>
                <c:pt idx="45">
                  <c:v>537</c:v>
                </c:pt>
                <c:pt idx="46">
                  <c:v>549</c:v>
                </c:pt>
                <c:pt idx="47">
                  <c:v>572</c:v>
                </c:pt>
                <c:pt idx="48">
                  <c:v>593</c:v>
                </c:pt>
                <c:pt idx="49">
                  <c:v>522</c:v>
                </c:pt>
                <c:pt idx="50">
                  <c:v>588</c:v>
                </c:pt>
                <c:pt idx="51">
                  <c:v>562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606</c:v>
                </c:pt>
                <c:pt idx="1">
                  <c:v>577</c:v>
                </c:pt>
                <c:pt idx="2">
                  <c:v>647</c:v>
                </c:pt>
                <c:pt idx="3">
                  <c:v>596</c:v>
                </c:pt>
                <c:pt idx="4">
                  <c:v>566</c:v>
                </c:pt>
                <c:pt idx="5">
                  <c:v>585</c:v>
                </c:pt>
                <c:pt idx="6">
                  <c:v>585</c:v>
                </c:pt>
                <c:pt idx="7">
                  <c:v>563</c:v>
                </c:pt>
                <c:pt idx="8">
                  <c:v>527</c:v>
                </c:pt>
                <c:pt idx="9">
                  <c:v>535</c:v>
                </c:pt>
                <c:pt idx="10">
                  <c:v>512</c:v>
                </c:pt>
                <c:pt idx="11">
                  <c:v>545</c:v>
                </c:pt>
                <c:pt idx="12">
                  <c:v>515</c:v>
                </c:pt>
                <c:pt idx="13">
                  <c:v>477</c:v>
                </c:pt>
                <c:pt idx="14">
                  <c:v>502</c:v>
                </c:pt>
                <c:pt idx="15">
                  <c:v>537</c:v>
                </c:pt>
                <c:pt idx="16">
                  <c:v>516</c:v>
                </c:pt>
                <c:pt idx="17">
                  <c:v>513</c:v>
                </c:pt>
                <c:pt idx="18">
                  <c:v>488</c:v>
                </c:pt>
                <c:pt idx="19">
                  <c:v>504</c:v>
                </c:pt>
                <c:pt idx="20">
                  <c:v>510</c:v>
                </c:pt>
                <c:pt idx="21">
                  <c:v>459</c:v>
                </c:pt>
                <c:pt idx="22">
                  <c:v>510</c:v>
                </c:pt>
                <c:pt idx="23">
                  <c:v>504</c:v>
                </c:pt>
                <c:pt idx="24">
                  <c:v>500</c:v>
                </c:pt>
                <c:pt idx="25">
                  <c:v>505</c:v>
                </c:pt>
                <c:pt idx="26">
                  <c:v>528</c:v>
                </c:pt>
                <c:pt idx="27">
                  <c:v>492</c:v>
                </c:pt>
                <c:pt idx="28">
                  <c:v>575</c:v>
                </c:pt>
                <c:pt idx="29">
                  <c:v>593</c:v>
                </c:pt>
                <c:pt idx="30">
                  <c:v>658</c:v>
                </c:pt>
                <c:pt idx="31">
                  <c:v>705</c:v>
                </c:pt>
                <c:pt idx="32">
                  <c:v>821</c:v>
                </c:pt>
                <c:pt idx="33">
                  <c:v>789</c:v>
                </c:pt>
                <c:pt idx="34">
                  <c:v>751</c:v>
                </c:pt>
                <c:pt idx="35">
                  <c:v>761</c:v>
                </c:pt>
                <c:pt idx="36">
                  <c:v>727</c:v>
                </c:pt>
                <c:pt idx="37">
                  <c:v>764</c:v>
                </c:pt>
                <c:pt idx="38">
                  <c:v>782</c:v>
                </c:pt>
                <c:pt idx="39">
                  <c:v>798</c:v>
                </c:pt>
                <c:pt idx="40">
                  <c:v>802</c:v>
                </c:pt>
                <c:pt idx="41">
                  <c:v>884</c:v>
                </c:pt>
                <c:pt idx="42">
                  <c:v>972</c:v>
                </c:pt>
                <c:pt idx="43">
                  <c:v>920</c:v>
                </c:pt>
                <c:pt idx="44">
                  <c:v>898</c:v>
                </c:pt>
                <c:pt idx="45">
                  <c:v>914</c:v>
                </c:pt>
                <c:pt idx="46">
                  <c:v>889</c:v>
                </c:pt>
                <c:pt idx="47">
                  <c:v>845</c:v>
                </c:pt>
                <c:pt idx="48">
                  <c:v>848</c:v>
                </c:pt>
                <c:pt idx="49">
                  <c:v>856</c:v>
                </c:pt>
                <c:pt idx="50">
                  <c:v>913</c:v>
                </c:pt>
                <c:pt idx="51">
                  <c:v>991</c:v>
                </c:pt>
                <c:pt idx="52">
                  <c:v>1026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1117</c:v>
                </c:pt>
                <c:pt idx="1">
                  <c:v>1147</c:v>
                </c:pt>
                <c:pt idx="2">
                  <c:v>1163</c:v>
                </c:pt>
                <c:pt idx="3">
                  <c:v>983</c:v>
                </c:pt>
                <c:pt idx="4">
                  <c:v>884</c:v>
                </c:pt>
                <c:pt idx="5">
                  <c:v>741</c:v>
                </c:pt>
                <c:pt idx="6">
                  <c:v>754</c:v>
                </c:pt>
                <c:pt idx="7">
                  <c:v>665</c:v>
                </c:pt>
                <c:pt idx="8">
                  <c:v>622</c:v>
                </c:pt>
                <c:pt idx="9">
                  <c:v>620</c:v>
                </c:pt>
                <c:pt idx="10">
                  <c:v>624</c:v>
                </c:pt>
                <c:pt idx="11">
                  <c:v>668</c:v>
                </c:pt>
                <c:pt idx="12">
                  <c:v>678</c:v>
                </c:pt>
                <c:pt idx="13">
                  <c:v>693</c:v>
                </c:pt>
                <c:pt idx="14">
                  <c:v>809</c:v>
                </c:pt>
                <c:pt idx="15">
                  <c:v>744</c:v>
                </c:pt>
                <c:pt idx="16">
                  <c:v>865</c:v>
                </c:pt>
                <c:pt idx="17">
                  <c:v>831</c:v>
                </c:pt>
                <c:pt idx="18">
                  <c:v>853</c:v>
                </c:pt>
                <c:pt idx="19">
                  <c:v>879</c:v>
                </c:pt>
                <c:pt idx="20">
                  <c:v>883</c:v>
                </c:pt>
                <c:pt idx="21">
                  <c:v>958</c:v>
                </c:pt>
                <c:pt idx="22">
                  <c:v>961</c:v>
                </c:pt>
                <c:pt idx="23">
                  <c:v>1102</c:v>
                </c:pt>
                <c:pt idx="24">
                  <c:v>1236</c:v>
                </c:pt>
                <c:pt idx="25">
                  <c:v>1280</c:v>
                </c:pt>
                <c:pt idx="26">
                  <c:v>1253</c:v>
                </c:pt>
                <c:pt idx="27">
                  <c:v>1110</c:v>
                </c:pt>
                <c:pt idx="28">
                  <c:v>1031</c:v>
                </c:pt>
                <c:pt idx="29">
                  <c:v>940</c:v>
                </c:pt>
                <c:pt idx="30">
                  <c:v>784</c:v>
                </c:pt>
                <c:pt idx="31">
                  <c:v>741</c:v>
                </c:pt>
                <c:pt idx="32">
                  <c:v>656</c:v>
                </c:pt>
                <c:pt idx="33">
                  <c:v>668</c:v>
                </c:pt>
                <c:pt idx="34">
                  <c:v>601</c:v>
                </c:pt>
                <c:pt idx="35">
                  <c:v>614</c:v>
                </c:pt>
                <c:pt idx="36">
                  <c:v>569</c:v>
                </c:pt>
                <c:pt idx="37">
                  <c:v>581</c:v>
                </c:pt>
                <c:pt idx="38">
                  <c:v>564</c:v>
                </c:pt>
                <c:pt idx="39">
                  <c:v>557</c:v>
                </c:pt>
                <c:pt idx="40">
                  <c:v>591</c:v>
                </c:pt>
                <c:pt idx="41">
                  <c:v>519</c:v>
                </c:pt>
                <c:pt idx="42">
                  <c:v>619</c:v>
                </c:pt>
                <c:pt idx="43">
                  <c:v>561</c:v>
                </c:pt>
                <c:pt idx="44">
                  <c:v>581</c:v>
                </c:pt>
                <c:pt idx="45">
                  <c:v>614</c:v>
                </c:pt>
                <c:pt idx="46">
                  <c:v>602</c:v>
                </c:pt>
                <c:pt idx="47">
                  <c:v>637</c:v>
                </c:pt>
                <c:pt idx="48">
                  <c:v>598</c:v>
                </c:pt>
                <c:pt idx="49">
                  <c:v>640</c:v>
                </c:pt>
                <c:pt idx="50">
                  <c:v>696</c:v>
                </c:pt>
                <c:pt idx="51">
                  <c:v>742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833</c:v>
                </c:pt>
                <c:pt idx="1">
                  <c:v>938</c:v>
                </c:pt>
                <c:pt idx="2">
                  <c:v>1056</c:v>
                </c:pt>
                <c:pt idx="3">
                  <c:v>1119</c:v>
                </c:pt>
                <c:pt idx="4">
                  <c:v>1002</c:v>
                </c:pt>
                <c:pt idx="5">
                  <c:v>919</c:v>
                </c:pt>
                <c:pt idx="6">
                  <c:v>806</c:v>
                </c:pt>
                <c:pt idx="7">
                  <c:v>613</c:v>
                </c:pt>
                <c:pt idx="8">
                  <c:v>639</c:v>
                </c:pt>
                <c:pt idx="9">
                  <c:v>616</c:v>
                </c:pt>
                <c:pt idx="10">
                  <c:v>628</c:v>
                </c:pt>
                <c:pt idx="11">
                  <c:v>559</c:v>
                </c:pt>
                <c:pt idx="12">
                  <c:v>544</c:v>
                </c:pt>
                <c:pt idx="13">
                  <c:v>584</c:v>
                </c:pt>
                <c:pt idx="14">
                  <c:v>553</c:v>
                </c:pt>
                <c:pt idx="15">
                  <c:v>587</c:v>
                </c:pt>
                <c:pt idx="16">
                  <c:v>561</c:v>
                </c:pt>
                <c:pt idx="17">
                  <c:v>647</c:v>
                </c:pt>
                <c:pt idx="18">
                  <c:v>604</c:v>
                </c:pt>
                <c:pt idx="19">
                  <c:v>581</c:v>
                </c:pt>
                <c:pt idx="20">
                  <c:v>610</c:v>
                </c:pt>
                <c:pt idx="21">
                  <c:v>608</c:v>
                </c:pt>
                <c:pt idx="22">
                  <c:v>682</c:v>
                </c:pt>
                <c:pt idx="23">
                  <c:v>619</c:v>
                </c:pt>
                <c:pt idx="24">
                  <c:v>648</c:v>
                </c:pt>
                <c:pt idx="25">
                  <c:v>692</c:v>
                </c:pt>
                <c:pt idx="26">
                  <c:v>718</c:v>
                </c:pt>
                <c:pt idx="27">
                  <c:v>752</c:v>
                </c:pt>
                <c:pt idx="28">
                  <c:v>683</c:v>
                </c:pt>
                <c:pt idx="29">
                  <c:v>661</c:v>
                </c:pt>
                <c:pt idx="30">
                  <c:v>633</c:v>
                </c:pt>
                <c:pt idx="31">
                  <c:v>607</c:v>
                </c:pt>
                <c:pt idx="32">
                  <c:v>652</c:v>
                </c:pt>
                <c:pt idx="33">
                  <c:v>610</c:v>
                </c:pt>
                <c:pt idx="34">
                  <c:v>593</c:v>
                </c:pt>
                <c:pt idx="35">
                  <c:v>610</c:v>
                </c:pt>
                <c:pt idx="36">
                  <c:v>549</c:v>
                </c:pt>
                <c:pt idx="37">
                  <c:v>543</c:v>
                </c:pt>
                <c:pt idx="38">
                  <c:v>568</c:v>
                </c:pt>
                <c:pt idx="39">
                  <c:v>563</c:v>
                </c:pt>
                <c:pt idx="40">
                  <c:v>582</c:v>
                </c:pt>
                <c:pt idx="41">
                  <c:v>558</c:v>
                </c:pt>
                <c:pt idx="42">
                  <c:v>591</c:v>
                </c:pt>
                <c:pt idx="43">
                  <c:v>596</c:v>
                </c:pt>
                <c:pt idx="44">
                  <c:v>546</c:v>
                </c:pt>
                <c:pt idx="45">
                  <c:v>604</c:v>
                </c:pt>
                <c:pt idx="46">
                  <c:v>603</c:v>
                </c:pt>
                <c:pt idx="47">
                  <c:v>577</c:v>
                </c:pt>
                <c:pt idx="48">
                  <c:v>611</c:v>
                </c:pt>
                <c:pt idx="49">
                  <c:v>612</c:v>
                </c:pt>
                <c:pt idx="50">
                  <c:v>695</c:v>
                </c:pt>
                <c:pt idx="51">
                  <c:v>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625</c:v>
                </c:pt>
                <c:pt idx="1">
                  <c:v>638</c:v>
                </c:pt>
                <c:pt idx="2">
                  <c:v>637</c:v>
                </c:pt>
                <c:pt idx="3">
                  <c:v>622</c:v>
                </c:pt>
                <c:pt idx="4">
                  <c:v>603</c:v>
                </c:pt>
                <c:pt idx="5">
                  <c:v>578</c:v>
                </c:pt>
                <c:pt idx="6">
                  <c:v>561</c:v>
                </c:pt>
                <c:pt idx="7">
                  <c:v>596</c:v>
                </c:pt>
                <c:pt idx="8">
                  <c:v>580</c:v>
                </c:pt>
                <c:pt idx="9">
                  <c:v>555</c:v>
                </c:pt>
                <c:pt idx="10">
                  <c:v>543</c:v>
                </c:pt>
                <c:pt idx="11">
                  <c:v>588</c:v>
                </c:pt>
                <c:pt idx="12">
                  <c:v>609</c:v>
                </c:pt>
                <c:pt idx="13">
                  <c:v>605</c:v>
                </c:pt>
                <c:pt idx="14">
                  <c:v>552</c:v>
                </c:pt>
                <c:pt idx="15">
                  <c:v>551</c:v>
                </c:pt>
                <c:pt idx="16">
                  <c:v>628</c:v>
                </c:pt>
                <c:pt idx="17">
                  <c:v>605</c:v>
                </c:pt>
                <c:pt idx="18">
                  <c:v>611</c:v>
                </c:pt>
                <c:pt idx="19">
                  <c:v>603</c:v>
                </c:pt>
                <c:pt idx="20">
                  <c:v>615</c:v>
                </c:pt>
                <c:pt idx="21">
                  <c:v>628</c:v>
                </c:pt>
                <c:pt idx="22">
                  <c:v>626</c:v>
                </c:pt>
                <c:pt idx="23">
                  <c:v>590</c:v>
                </c:pt>
                <c:pt idx="24">
                  <c:v>597</c:v>
                </c:pt>
                <c:pt idx="25">
                  <c:v>603</c:v>
                </c:pt>
                <c:pt idx="26">
                  <c:v>648</c:v>
                </c:pt>
                <c:pt idx="27">
                  <c:v>576</c:v>
                </c:pt>
                <c:pt idx="28">
                  <c:v>612</c:v>
                </c:pt>
                <c:pt idx="29">
                  <c:v>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C0-4B0A-AE75-4B077D5EE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8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93688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E4F43802-D911-4B13-B3F5-60C51DAC437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4561070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197787</xdr:colOff>
      <xdr:row>1</xdr:row>
      <xdr:rowOff>20820</xdr:rowOff>
    </xdr:from>
    <xdr:to>
      <xdr:col>1</xdr:col>
      <xdr:colOff>753419</xdr:colOff>
      <xdr:row>3</xdr:row>
      <xdr:rowOff>93741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076B8F0A-A127-4E4F-92CD-35CDD10C2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787" y="208197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202992</xdr:colOff>
      <xdr:row>0</xdr:row>
      <xdr:rowOff>109303</xdr:rowOff>
    </xdr:from>
    <xdr:to>
      <xdr:col>18</xdr:col>
      <xdr:colOff>114144</xdr:colOff>
      <xdr:row>4</xdr:row>
      <xdr:rowOff>7651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EA58B63-696C-7E2D-CD5F-48080F50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9836" y="109303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24246</xdr:colOff>
      <xdr:row>4</xdr:row>
      <xdr:rowOff>135616</xdr:rowOff>
    </xdr:from>
    <xdr:to>
      <xdr:col>14</xdr:col>
      <xdr:colOff>3753</xdr:colOff>
      <xdr:row>4</xdr:row>
      <xdr:rowOff>181335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90FB0927-6885-4B15-969D-26B1AAA19A0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24246" y="966889"/>
          <a:ext cx="1177520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150090</xdr:rowOff>
    </xdr:from>
    <xdr:to>
      <xdr:col>2</xdr:col>
      <xdr:colOff>29874</xdr:colOff>
      <xdr:row>3</xdr:row>
      <xdr:rowOff>127476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5D9A8309-0E70-46CA-A43E-CDD3329F6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0090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13</xdr:col>
      <xdr:colOff>683202</xdr:colOff>
      <xdr:row>4</xdr:row>
      <xdr:rowOff>77932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6DECA93-DB38-8223-981D-8EE88E0D3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9591" y="173182"/>
          <a:ext cx="2207202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750094</xdr:colOff>
      <xdr:row>2</xdr:row>
      <xdr:rowOff>9524</xdr:rowOff>
    </xdr:from>
    <xdr:to>
      <xdr:col>37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65F73-3671-4DB4-8BB2-03657D1E0384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R10" sqref="R10:S10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15" customHeight="1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1:19" ht="15" customHeight="1" x14ac:dyDescent="0.25">
      <c r="A9" s="30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1" t="s">
        <v>3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</row>
    <row r="11" spans="1:19" x14ac:dyDescent="0.25">
      <c r="A11" s="32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xSplit="2" ySplit="12" topLeftCell="C453" activePane="bottomRight" state="frozen"/>
      <selection pane="topRight" activeCell="C1" sqref="C1"/>
      <selection pane="bottomLeft" activeCell="A12" sqref="A12"/>
      <selection pane="bottomRight" activeCell="P470" sqref="P470"/>
    </sheetView>
  </sheetViews>
  <sheetFormatPr baseColWidth="10" defaultColWidth="11.42578125" defaultRowHeight="14.25" x14ac:dyDescent="0.25"/>
  <cols>
    <col min="1" max="1" width="11.42578125" style="1"/>
    <col min="2" max="2" width="13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x14ac:dyDescent="0.25">
      <c r="A8" s="29" t="s">
        <v>60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x14ac:dyDescent="0.25">
      <c r="A9" s="29" t="s">
        <v>61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30" t="s">
        <v>62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4"/>
      <c r="B11" s="34"/>
      <c r="C11" s="27" t="s">
        <v>63</v>
      </c>
      <c r="D11" s="27"/>
      <c r="E11" s="27"/>
      <c r="F11" s="27"/>
    </row>
    <row r="12" spans="1:14" x14ac:dyDescent="0.25">
      <c r="A12" s="35"/>
      <c r="B12" s="35"/>
      <c r="C12" s="7" t="s">
        <v>64</v>
      </c>
      <c r="D12" s="7" t="s">
        <v>65</v>
      </c>
      <c r="E12" s="7" t="s">
        <v>66</v>
      </c>
      <c r="F12" s="7" t="s">
        <v>67</v>
      </c>
    </row>
    <row r="13" spans="1:14" x14ac:dyDescent="0.25">
      <c r="A13" s="5">
        <v>2015</v>
      </c>
      <c r="B13" s="6" t="s">
        <v>64</v>
      </c>
      <c r="C13" s="8">
        <v>27476</v>
      </c>
      <c r="D13" s="8">
        <v>14384</v>
      </c>
      <c r="E13" s="8">
        <v>13092</v>
      </c>
      <c r="F13" s="8">
        <v>0</v>
      </c>
    </row>
    <row r="14" spans="1:14" x14ac:dyDescent="0.25">
      <c r="A14" s="4"/>
      <c r="B14" s="3" t="s">
        <v>68</v>
      </c>
      <c r="C14" s="16">
        <v>553</v>
      </c>
      <c r="D14" s="16">
        <v>298</v>
      </c>
      <c r="E14" s="16">
        <v>255</v>
      </c>
      <c r="F14" s="16">
        <v>0</v>
      </c>
    </row>
    <row r="15" spans="1:14" x14ac:dyDescent="0.25">
      <c r="A15" s="5"/>
      <c r="B15" s="6" t="s">
        <v>69</v>
      </c>
      <c r="C15" s="8">
        <v>564</v>
      </c>
      <c r="D15" s="8">
        <v>306</v>
      </c>
      <c r="E15" s="8">
        <v>258</v>
      </c>
      <c r="F15" s="8">
        <v>0</v>
      </c>
    </row>
    <row r="16" spans="1:14" x14ac:dyDescent="0.25">
      <c r="A16" s="4"/>
      <c r="B16" s="3" t="s">
        <v>70</v>
      </c>
      <c r="C16" s="16">
        <v>605</v>
      </c>
      <c r="D16" s="16">
        <v>315</v>
      </c>
      <c r="E16" s="16">
        <v>290</v>
      </c>
      <c r="F16" s="16">
        <v>0</v>
      </c>
    </row>
    <row r="17" spans="1:6" x14ac:dyDescent="0.25">
      <c r="A17" s="5"/>
      <c r="B17" s="6" t="s">
        <v>71</v>
      </c>
      <c r="C17" s="8">
        <v>505</v>
      </c>
      <c r="D17" s="8">
        <v>261</v>
      </c>
      <c r="E17" s="8">
        <v>244</v>
      </c>
      <c r="F17" s="8">
        <v>0</v>
      </c>
    </row>
    <row r="18" spans="1:6" x14ac:dyDescent="0.25">
      <c r="A18" s="4"/>
      <c r="B18" s="3" t="s">
        <v>72</v>
      </c>
      <c r="C18" s="16">
        <v>561</v>
      </c>
      <c r="D18" s="16">
        <v>287</v>
      </c>
      <c r="E18" s="16">
        <v>274</v>
      </c>
      <c r="F18" s="16">
        <v>0</v>
      </c>
    </row>
    <row r="19" spans="1:6" x14ac:dyDescent="0.25">
      <c r="A19" s="5"/>
      <c r="B19" s="6" t="s">
        <v>73</v>
      </c>
      <c r="C19" s="8">
        <v>506</v>
      </c>
      <c r="D19" s="8">
        <v>254</v>
      </c>
      <c r="E19" s="8">
        <v>252</v>
      </c>
      <c r="F19" s="8">
        <v>0</v>
      </c>
    </row>
    <row r="20" spans="1:6" x14ac:dyDescent="0.25">
      <c r="A20" s="4"/>
      <c r="B20" s="3" t="s">
        <v>74</v>
      </c>
      <c r="C20" s="16">
        <v>523</v>
      </c>
      <c r="D20" s="16">
        <v>263</v>
      </c>
      <c r="E20" s="16">
        <v>260</v>
      </c>
      <c r="F20" s="16">
        <v>0</v>
      </c>
    </row>
    <row r="21" spans="1:6" x14ac:dyDescent="0.25">
      <c r="A21" s="5"/>
      <c r="B21" s="6" t="s">
        <v>75</v>
      </c>
      <c r="C21" s="8">
        <v>529</v>
      </c>
      <c r="D21" s="8">
        <v>271</v>
      </c>
      <c r="E21" s="8">
        <v>258</v>
      </c>
      <c r="F21" s="8">
        <v>0</v>
      </c>
    </row>
    <row r="22" spans="1:6" x14ac:dyDescent="0.25">
      <c r="A22" s="4"/>
      <c r="B22" s="3" t="s">
        <v>76</v>
      </c>
      <c r="C22" s="16">
        <v>532</v>
      </c>
      <c r="D22" s="16">
        <v>272</v>
      </c>
      <c r="E22" s="16">
        <v>260</v>
      </c>
      <c r="F22" s="16">
        <v>0</v>
      </c>
    </row>
    <row r="23" spans="1:6" x14ac:dyDescent="0.25">
      <c r="A23" s="5"/>
      <c r="B23" s="6" t="s">
        <v>15</v>
      </c>
      <c r="C23" s="8">
        <v>529</v>
      </c>
      <c r="D23" s="8">
        <v>266</v>
      </c>
      <c r="E23" s="8">
        <v>263</v>
      </c>
      <c r="F23" s="8">
        <v>0</v>
      </c>
    </row>
    <row r="24" spans="1:6" x14ac:dyDescent="0.25">
      <c r="A24" s="4"/>
      <c r="B24" s="3" t="s">
        <v>16</v>
      </c>
      <c r="C24" s="16">
        <v>556</v>
      </c>
      <c r="D24" s="16">
        <v>293</v>
      </c>
      <c r="E24" s="16">
        <v>263</v>
      </c>
      <c r="F24" s="16">
        <v>0</v>
      </c>
    </row>
    <row r="25" spans="1:6" x14ac:dyDescent="0.25">
      <c r="A25" s="5"/>
      <c r="B25" s="6" t="s">
        <v>17</v>
      </c>
      <c r="C25" s="8">
        <v>500</v>
      </c>
      <c r="D25" s="8">
        <v>280</v>
      </c>
      <c r="E25" s="8">
        <v>220</v>
      </c>
      <c r="F25" s="8">
        <v>0</v>
      </c>
    </row>
    <row r="26" spans="1:6" x14ac:dyDescent="0.25">
      <c r="A26" s="4"/>
      <c r="B26" s="3" t="s">
        <v>18</v>
      </c>
      <c r="C26" s="16">
        <v>516</v>
      </c>
      <c r="D26" s="16">
        <v>261</v>
      </c>
      <c r="E26" s="16">
        <v>255</v>
      </c>
      <c r="F26" s="16">
        <v>0</v>
      </c>
    </row>
    <row r="27" spans="1:6" x14ac:dyDescent="0.25">
      <c r="A27" s="5"/>
      <c r="B27" s="6" t="s">
        <v>19</v>
      </c>
      <c r="C27" s="8">
        <v>500</v>
      </c>
      <c r="D27" s="8">
        <v>269</v>
      </c>
      <c r="E27" s="8">
        <v>231</v>
      </c>
      <c r="F27" s="8">
        <v>0</v>
      </c>
    </row>
    <row r="28" spans="1:6" x14ac:dyDescent="0.25">
      <c r="A28" s="4"/>
      <c r="B28" s="3" t="s">
        <v>20</v>
      </c>
      <c r="C28" s="16">
        <v>510</v>
      </c>
      <c r="D28" s="16">
        <v>270</v>
      </c>
      <c r="E28" s="16">
        <v>240</v>
      </c>
      <c r="F28" s="16">
        <v>0</v>
      </c>
    </row>
    <row r="29" spans="1:6" x14ac:dyDescent="0.25">
      <c r="A29" s="5"/>
      <c r="B29" s="6" t="s">
        <v>21</v>
      </c>
      <c r="C29" s="8">
        <v>509</v>
      </c>
      <c r="D29" s="8">
        <v>266</v>
      </c>
      <c r="E29" s="8">
        <v>243</v>
      </c>
      <c r="F29" s="8">
        <v>0</v>
      </c>
    </row>
    <row r="30" spans="1:6" x14ac:dyDescent="0.25">
      <c r="A30" s="4"/>
      <c r="B30" s="3" t="s">
        <v>22</v>
      </c>
      <c r="C30" s="16">
        <v>510</v>
      </c>
      <c r="D30" s="16">
        <v>274</v>
      </c>
      <c r="E30" s="16">
        <v>236</v>
      </c>
      <c r="F30" s="16">
        <v>0</v>
      </c>
    </row>
    <row r="31" spans="1:6" x14ac:dyDescent="0.25">
      <c r="A31" s="5"/>
      <c r="B31" s="6" t="s">
        <v>23</v>
      </c>
      <c r="C31" s="8">
        <v>495</v>
      </c>
      <c r="D31" s="8">
        <v>261</v>
      </c>
      <c r="E31" s="8">
        <v>234</v>
      </c>
      <c r="F31" s="8">
        <v>0</v>
      </c>
    </row>
    <row r="32" spans="1:6" x14ac:dyDescent="0.25">
      <c r="A32" s="4"/>
      <c r="B32" s="3" t="s">
        <v>24</v>
      </c>
      <c r="C32" s="16">
        <v>522</v>
      </c>
      <c r="D32" s="16">
        <v>276</v>
      </c>
      <c r="E32" s="16">
        <v>246</v>
      </c>
      <c r="F32" s="16">
        <v>0</v>
      </c>
    </row>
    <row r="33" spans="1:6" x14ac:dyDescent="0.25">
      <c r="A33" s="5"/>
      <c r="B33" s="6" t="s">
        <v>25</v>
      </c>
      <c r="C33" s="8">
        <v>472</v>
      </c>
      <c r="D33" s="8">
        <v>239</v>
      </c>
      <c r="E33" s="8">
        <v>233</v>
      </c>
      <c r="F33" s="8">
        <v>0</v>
      </c>
    </row>
    <row r="34" spans="1:6" x14ac:dyDescent="0.25">
      <c r="A34" s="4"/>
      <c r="B34" s="3" t="s">
        <v>26</v>
      </c>
      <c r="C34" s="16">
        <v>487</v>
      </c>
      <c r="D34" s="16">
        <v>266</v>
      </c>
      <c r="E34" s="16">
        <v>221</v>
      </c>
      <c r="F34" s="16">
        <v>0</v>
      </c>
    </row>
    <row r="35" spans="1:6" x14ac:dyDescent="0.25">
      <c r="A35" s="5"/>
      <c r="B35" s="6" t="s">
        <v>27</v>
      </c>
      <c r="C35" s="8">
        <v>492</v>
      </c>
      <c r="D35" s="8">
        <v>268</v>
      </c>
      <c r="E35" s="8">
        <v>224</v>
      </c>
      <c r="F35" s="8">
        <v>0</v>
      </c>
    </row>
    <row r="36" spans="1:6" x14ac:dyDescent="0.25">
      <c r="A36" s="4"/>
      <c r="B36" s="3" t="s">
        <v>28</v>
      </c>
      <c r="C36" s="16">
        <v>528</v>
      </c>
      <c r="D36" s="16">
        <v>290</v>
      </c>
      <c r="E36" s="16">
        <v>238</v>
      </c>
      <c r="F36" s="16">
        <v>0</v>
      </c>
    </row>
    <row r="37" spans="1:6" x14ac:dyDescent="0.25">
      <c r="A37" s="5"/>
      <c r="B37" s="6" t="s">
        <v>29</v>
      </c>
      <c r="C37" s="8">
        <v>532</v>
      </c>
      <c r="D37" s="8">
        <v>272</v>
      </c>
      <c r="E37" s="8">
        <v>260</v>
      </c>
      <c r="F37" s="8">
        <v>0</v>
      </c>
    </row>
    <row r="38" spans="1:6" x14ac:dyDescent="0.25">
      <c r="A38" s="4"/>
      <c r="B38" s="3" t="s">
        <v>30</v>
      </c>
      <c r="C38" s="16">
        <v>508</v>
      </c>
      <c r="D38" s="16">
        <v>260</v>
      </c>
      <c r="E38" s="16">
        <v>248</v>
      </c>
      <c r="F38" s="16">
        <v>0</v>
      </c>
    </row>
    <row r="39" spans="1:6" x14ac:dyDescent="0.25">
      <c r="A39" s="5"/>
      <c r="B39" s="6" t="s">
        <v>31</v>
      </c>
      <c r="C39" s="8">
        <v>490</v>
      </c>
      <c r="D39" s="8">
        <v>265</v>
      </c>
      <c r="E39" s="8">
        <v>225</v>
      </c>
      <c r="F39" s="8">
        <v>0</v>
      </c>
    </row>
    <row r="40" spans="1:6" x14ac:dyDescent="0.25">
      <c r="A40" s="4"/>
      <c r="B40" s="3" t="s">
        <v>32</v>
      </c>
      <c r="C40" s="16">
        <v>487</v>
      </c>
      <c r="D40" s="16">
        <v>251</v>
      </c>
      <c r="E40" s="16">
        <v>236</v>
      </c>
      <c r="F40" s="16">
        <v>0</v>
      </c>
    </row>
    <row r="41" spans="1:6" x14ac:dyDescent="0.25">
      <c r="A41" s="5"/>
      <c r="B41" s="6" t="s">
        <v>33</v>
      </c>
      <c r="C41" s="8">
        <v>565</v>
      </c>
      <c r="D41" s="8">
        <v>303</v>
      </c>
      <c r="E41" s="8">
        <v>262</v>
      </c>
      <c r="F41" s="8">
        <v>0</v>
      </c>
    </row>
    <row r="42" spans="1:6" x14ac:dyDescent="0.25">
      <c r="A42" s="4"/>
      <c r="B42" s="3" t="s">
        <v>34</v>
      </c>
      <c r="C42" s="16">
        <v>514</v>
      </c>
      <c r="D42" s="16">
        <v>263</v>
      </c>
      <c r="E42" s="16">
        <v>251</v>
      </c>
      <c r="F42" s="16">
        <v>0</v>
      </c>
    </row>
    <row r="43" spans="1:6" x14ac:dyDescent="0.25">
      <c r="A43" s="5"/>
      <c r="B43" s="6" t="s">
        <v>35</v>
      </c>
      <c r="C43" s="8">
        <v>500</v>
      </c>
      <c r="D43" s="8">
        <v>257</v>
      </c>
      <c r="E43" s="8">
        <v>243</v>
      </c>
      <c r="F43" s="8">
        <v>0</v>
      </c>
    </row>
    <row r="44" spans="1:6" x14ac:dyDescent="0.25">
      <c r="A44" s="4"/>
      <c r="B44" s="3" t="s">
        <v>36</v>
      </c>
      <c r="C44" s="16">
        <v>459</v>
      </c>
      <c r="D44" s="16">
        <v>244</v>
      </c>
      <c r="E44" s="16">
        <v>215</v>
      </c>
      <c r="F44" s="16">
        <v>0</v>
      </c>
    </row>
    <row r="45" spans="1:6" x14ac:dyDescent="0.25">
      <c r="A45" s="5"/>
      <c r="B45" s="6" t="s">
        <v>37</v>
      </c>
      <c r="C45" s="8">
        <v>503</v>
      </c>
      <c r="D45" s="8">
        <v>253</v>
      </c>
      <c r="E45" s="8">
        <v>250</v>
      </c>
      <c r="F45" s="8">
        <v>0</v>
      </c>
    </row>
    <row r="46" spans="1:6" x14ac:dyDescent="0.25">
      <c r="A46" s="4"/>
      <c r="B46" s="3" t="s">
        <v>38</v>
      </c>
      <c r="C46" s="16">
        <v>488</v>
      </c>
      <c r="D46" s="16">
        <v>253</v>
      </c>
      <c r="E46" s="16">
        <v>235</v>
      </c>
      <c r="F46" s="16">
        <v>0</v>
      </c>
    </row>
    <row r="47" spans="1:6" x14ac:dyDescent="0.25">
      <c r="A47" s="5"/>
      <c r="B47" s="6" t="s">
        <v>39</v>
      </c>
      <c r="C47" s="8">
        <v>506</v>
      </c>
      <c r="D47" s="8">
        <v>265</v>
      </c>
      <c r="E47" s="8">
        <v>241</v>
      </c>
      <c r="F47" s="8">
        <v>0</v>
      </c>
    </row>
    <row r="48" spans="1:6" x14ac:dyDescent="0.25">
      <c r="A48" s="4"/>
      <c r="B48" s="3" t="s">
        <v>40</v>
      </c>
      <c r="C48" s="16">
        <v>482</v>
      </c>
      <c r="D48" s="16">
        <v>254</v>
      </c>
      <c r="E48" s="16">
        <v>228</v>
      </c>
      <c r="F48" s="16">
        <v>0</v>
      </c>
    </row>
    <row r="49" spans="1:6" x14ac:dyDescent="0.25">
      <c r="A49" s="5"/>
      <c r="B49" s="6" t="s">
        <v>41</v>
      </c>
      <c r="C49" s="8">
        <v>518</v>
      </c>
      <c r="D49" s="8">
        <v>262</v>
      </c>
      <c r="E49" s="8">
        <v>256</v>
      </c>
      <c r="F49" s="8">
        <v>0</v>
      </c>
    </row>
    <row r="50" spans="1:6" x14ac:dyDescent="0.25">
      <c r="A50" s="4"/>
      <c r="B50" s="3" t="s">
        <v>42</v>
      </c>
      <c r="C50" s="16">
        <v>489</v>
      </c>
      <c r="D50" s="16">
        <v>243</v>
      </c>
      <c r="E50" s="16">
        <v>246</v>
      </c>
      <c r="F50" s="16">
        <v>0</v>
      </c>
    </row>
    <row r="51" spans="1:6" x14ac:dyDescent="0.25">
      <c r="A51" s="5"/>
      <c r="B51" s="6" t="s">
        <v>43</v>
      </c>
      <c r="C51" s="8">
        <v>540</v>
      </c>
      <c r="D51" s="8">
        <v>285</v>
      </c>
      <c r="E51" s="8">
        <v>255</v>
      </c>
      <c r="F51" s="8">
        <v>0</v>
      </c>
    </row>
    <row r="52" spans="1:6" x14ac:dyDescent="0.25">
      <c r="A52" s="4"/>
      <c r="B52" s="3" t="s">
        <v>44</v>
      </c>
      <c r="C52" s="16">
        <v>522</v>
      </c>
      <c r="D52" s="16">
        <v>275</v>
      </c>
      <c r="E52" s="16">
        <v>247</v>
      </c>
      <c r="F52" s="16">
        <v>0</v>
      </c>
    </row>
    <row r="53" spans="1:6" x14ac:dyDescent="0.25">
      <c r="A53" s="5"/>
      <c r="B53" s="6" t="s">
        <v>45</v>
      </c>
      <c r="C53" s="8">
        <v>535</v>
      </c>
      <c r="D53" s="8">
        <v>291</v>
      </c>
      <c r="E53" s="8">
        <v>244</v>
      </c>
      <c r="F53" s="8">
        <v>0</v>
      </c>
    </row>
    <row r="54" spans="1:6" x14ac:dyDescent="0.25">
      <c r="A54" s="4"/>
      <c r="B54" s="3" t="s">
        <v>46</v>
      </c>
      <c r="C54" s="16">
        <v>519</v>
      </c>
      <c r="D54" s="16">
        <v>275</v>
      </c>
      <c r="E54" s="16">
        <v>244</v>
      </c>
      <c r="F54" s="16">
        <v>0</v>
      </c>
    </row>
    <row r="55" spans="1:6" x14ac:dyDescent="0.25">
      <c r="A55" s="5"/>
      <c r="B55" s="6" t="s">
        <v>47</v>
      </c>
      <c r="C55" s="8">
        <v>473</v>
      </c>
      <c r="D55" s="8">
        <v>248</v>
      </c>
      <c r="E55" s="8">
        <v>225</v>
      </c>
      <c r="F55" s="8">
        <v>0</v>
      </c>
    </row>
    <row r="56" spans="1:6" x14ac:dyDescent="0.25">
      <c r="A56" s="4"/>
      <c r="B56" s="3" t="s">
        <v>48</v>
      </c>
      <c r="C56" s="16">
        <v>469</v>
      </c>
      <c r="D56" s="16">
        <v>249</v>
      </c>
      <c r="E56" s="16">
        <v>220</v>
      </c>
      <c r="F56" s="16">
        <v>0</v>
      </c>
    </row>
    <row r="57" spans="1:6" x14ac:dyDescent="0.25">
      <c r="A57" s="5"/>
      <c r="B57" s="6" t="s">
        <v>49</v>
      </c>
      <c r="C57" s="8">
        <v>537</v>
      </c>
      <c r="D57" s="8">
        <v>275</v>
      </c>
      <c r="E57" s="8">
        <v>262</v>
      </c>
      <c r="F57" s="8">
        <v>0</v>
      </c>
    </row>
    <row r="58" spans="1:6" x14ac:dyDescent="0.25">
      <c r="A58" s="4"/>
      <c r="B58" s="3" t="s">
        <v>50</v>
      </c>
      <c r="C58" s="16">
        <v>484</v>
      </c>
      <c r="D58" s="16">
        <v>252</v>
      </c>
      <c r="E58" s="16">
        <v>232</v>
      </c>
      <c r="F58" s="16">
        <v>0</v>
      </c>
    </row>
    <row r="59" spans="1:6" x14ac:dyDescent="0.25">
      <c r="A59" s="5"/>
      <c r="B59" s="6" t="s">
        <v>51</v>
      </c>
      <c r="C59" s="8">
        <v>509</v>
      </c>
      <c r="D59" s="8">
        <v>246</v>
      </c>
      <c r="E59" s="8">
        <v>263</v>
      </c>
      <c r="F59" s="8">
        <v>0</v>
      </c>
    </row>
    <row r="60" spans="1:6" x14ac:dyDescent="0.25">
      <c r="A60" s="4"/>
      <c r="B60" s="3" t="s">
        <v>52</v>
      </c>
      <c r="C60" s="16">
        <v>532</v>
      </c>
      <c r="D60" s="16">
        <v>278</v>
      </c>
      <c r="E60" s="16">
        <v>254</v>
      </c>
      <c r="F60" s="16">
        <v>0</v>
      </c>
    </row>
    <row r="61" spans="1:6" x14ac:dyDescent="0.25">
      <c r="A61" s="5"/>
      <c r="B61" s="6" t="s">
        <v>53</v>
      </c>
      <c r="C61" s="8">
        <v>536</v>
      </c>
      <c r="D61" s="8">
        <v>275</v>
      </c>
      <c r="E61" s="8">
        <v>261</v>
      </c>
      <c r="F61" s="8">
        <v>0</v>
      </c>
    </row>
    <row r="62" spans="1:6" x14ac:dyDescent="0.25">
      <c r="A62" s="4"/>
      <c r="B62" s="3" t="s">
        <v>54</v>
      </c>
      <c r="C62" s="16">
        <v>550</v>
      </c>
      <c r="D62" s="16">
        <v>293</v>
      </c>
      <c r="E62" s="16">
        <v>257</v>
      </c>
      <c r="F62" s="16">
        <v>0</v>
      </c>
    </row>
    <row r="63" spans="1:6" x14ac:dyDescent="0.25">
      <c r="A63" s="5"/>
      <c r="B63" s="6" t="s">
        <v>55</v>
      </c>
      <c r="C63" s="8">
        <v>563</v>
      </c>
      <c r="D63" s="8">
        <v>299</v>
      </c>
      <c r="E63" s="8">
        <v>264</v>
      </c>
      <c r="F63" s="8">
        <v>0</v>
      </c>
    </row>
    <row r="64" spans="1:6" x14ac:dyDescent="0.25">
      <c r="A64" s="4"/>
      <c r="B64" s="3" t="s">
        <v>56</v>
      </c>
      <c r="C64" s="16">
        <v>500</v>
      </c>
      <c r="D64" s="16">
        <v>261</v>
      </c>
      <c r="E64" s="16">
        <v>239</v>
      </c>
      <c r="F64" s="16">
        <v>0</v>
      </c>
    </row>
    <row r="65" spans="1:6" x14ac:dyDescent="0.25">
      <c r="A65" s="5"/>
      <c r="B65" s="6" t="s">
        <v>57</v>
      </c>
      <c r="C65" s="8">
        <v>554</v>
      </c>
      <c r="D65" s="8">
        <v>289</v>
      </c>
      <c r="E65" s="8">
        <v>265</v>
      </c>
      <c r="F65" s="8">
        <v>0</v>
      </c>
    </row>
    <row r="66" spans="1:6" x14ac:dyDescent="0.25">
      <c r="A66" s="4"/>
      <c r="B66" s="3" t="s">
        <v>58</v>
      </c>
      <c r="C66" s="16">
        <v>608</v>
      </c>
      <c r="D66" s="16">
        <v>342</v>
      </c>
      <c r="E66" s="16">
        <v>266</v>
      </c>
      <c r="F66" s="16">
        <v>0</v>
      </c>
    </row>
    <row r="67" spans="1:6" x14ac:dyDescent="0.25">
      <c r="A67" s="5">
        <v>2016</v>
      </c>
      <c r="B67" s="6" t="s">
        <v>64</v>
      </c>
      <c r="C67" s="8">
        <v>27651</v>
      </c>
      <c r="D67" s="8">
        <v>14634</v>
      </c>
      <c r="E67" s="8">
        <v>13017</v>
      </c>
      <c r="F67" s="8">
        <v>0</v>
      </c>
    </row>
    <row r="68" spans="1:6" x14ac:dyDescent="0.25">
      <c r="A68" s="4"/>
      <c r="B68" s="3" t="s">
        <v>68</v>
      </c>
      <c r="C68" s="16">
        <v>582</v>
      </c>
      <c r="D68" s="16">
        <v>305</v>
      </c>
      <c r="E68" s="16">
        <v>277</v>
      </c>
      <c r="F68" s="16">
        <v>0</v>
      </c>
    </row>
    <row r="69" spans="1:6" x14ac:dyDescent="0.25">
      <c r="A69" s="5"/>
      <c r="B69" s="6" t="s">
        <v>69</v>
      </c>
      <c r="C69" s="8">
        <v>574</v>
      </c>
      <c r="D69" s="8">
        <v>313</v>
      </c>
      <c r="E69" s="8">
        <v>261</v>
      </c>
      <c r="F69" s="8">
        <v>0</v>
      </c>
    </row>
    <row r="70" spans="1:6" x14ac:dyDescent="0.25">
      <c r="A70" s="4"/>
      <c r="B70" s="3" t="s">
        <v>70</v>
      </c>
      <c r="C70" s="16">
        <v>587</v>
      </c>
      <c r="D70" s="16">
        <v>311</v>
      </c>
      <c r="E70" s="16">
        <v>276</v>
      </c>
      <c r="F70" s="16">
        <v>0</v>
      </c>
    </row>
    <row r="71" spans="1:6" x14ac:dyDescent="0.25">
      <c r="A71" s="5"/>
      <c r="B71" s="6" t="s">
        <v>71</v>
      </c>
      <c r="C71" s="8">
        <v>552</v>
      </c>
      <c r="D71" s="8">
        <v>276</v>
      </c>
      <c r="E71" s="8">
        <v>276</v>
      </c>
      <c r="F71" s="8">
        <v>0</v>
      </c>
    </row>
    <row r="72" spans="1:6" x14ac:dyDescent="0.25">
      <c r="A72" s="4"/>
      <c r="B72" s="3" t="s">
        <v>72</v>
      </c>
      <c r="C72" s="16">
        <v>542</v>
      </c>
      <c r="D72" s="16">
        <v>274</v>
      </c>
      <c r="E72" s="16">
        <v>268</v>
      </c>
      <c r="F72" s="16">
        <v>0</v>
      </c>
    </row>
    <row r="73" spans="1:6" x14ac:dyDescent="0.25">
      <c r="A73" s="5"/>
      <c r="B73" s="6" t="s">
        <v>73</v>
      </c>
      <c r="C73" s="8">
        <v>550</v>
      </c>
      <c r="D73" s="8">
        <v>277</v>
      </c>
      <c r="E73" s="8">
        <v>273</v>
      </c>
      <c r="F73" s="8">
        <v>0</v>
      </c>
    </row>
    <row r="74" spans="1:6" x14ac:dyDescent="0.25">
      <c r="A74" s="4"/>
      <c r="B74" s="3" t="s">
        <v>74</v>
      </c>
      <c r="C74" s="16">
        <v>530</v>
      </c>
      <c r="D74" s="16">
        <v>287</v>
      </c>
      <c r="E74" s="16">
        <v>243</v>
      </c>
      <c r="F74" s="16">
        <v>0</v>
      </c>
    </row>
    <row r="75" spans="1:6" x14ac:dyDescent="0.25">
      <c r="A75" s="5"/>
      <c r="B75" s="6" t="s">
        <v>75</v>
      </c>
      <c r="C75" s="8">
        <v>505</v>
      </c>
      <c r="D75" s="8">
        <v>274</v>
      </c>
      <c r="E75" s="8">
        <v>231</v>
      </c>
      <c r="F75" s="8">
        <v>0</v>
      </c>
    </row>
    <row r="76" spans="1:6" x14ac:dyDescent="0.25">
      <c r="A76" s="4"/>
      <c r="B76" s="3" t="s">
        <v>76</v>
      </c>
      <c r="C76" s="16">
        <v>566</v>
      </c>
      <c r="D76" s="16">
        <v>278</v>
      </c>
      <c r="E76" s="16">
        <v>288</v>
      </c>
      <c r="F76" s="16">
        <v>0</v>
      </c>
    </row>
    <row r="77" spans="1:6" x14ac:dyDescent="0.25">
      <c r="A77" s="5"/>
      <c r="B77" s="6" t="s">
        <v>15</v>
      </c>
      <c r="C77" s="8">
        <v>488</v>
      </c>
      <c r="D77" s="8">
        <v>259</v>
      </c>
      <c r="E77" s="8">
        <v>229</v>
      </c>
      <c r="F77" s="8">
        <v>0</v>
      </c>
    </row>
    <row r="78" spans="1:6" x14ac:dyDescent="0.25">
      <c r="A78" s="4"/>
      <c r="B78" s="3" t="s">
        <v>16</v>
      </c>
      <c r="C78" s="16">
        <v>504</v>
      </c>
      <c r="D78" s="16">
        <v>263</v>
      </c>
      <c r="E78" s="16">
        <v>241</v>
      </c>
      <c r="F78" s="16">
        <v>0</v>
      </c>
    </row>
    <row r="79" spans="1:6" x14ac:dyDescent="0.25">
      <c r="A79" s="5"/>
      <c r="B79" s="6" t="s">
        <v>17</v>
      </c>
      <c r="C79" s="8">
        <v>554</v>
      </c>
      <c r="D79" s="8">
        <v>290</v>
      </c>
      <c r="E79" s="8">
        <v>264</v>
      </c>
      <c r="F79" s="8">
        <v>0</v>
      </c>
    </row>
    <row r="80" spans="1:6" x14ac:dyDescent="0.25">
      <c r="A80" s="4"/>
      <c r="B80" s="3" t="s">
        <v>18</v>
      </c>
      <c r="C80" s="16">
        <v>519</v>
      </c>
      <c r="D80" s="16">
        <v>278</v>
      </c>
      <c r="E80" s="16">
        <v>241</v>
      </c>
      <c r="F80" s="16">
        <v>0</v>
      </c>
    </row>
    <row r="81" spans="1:6" x14ac:dyDescent="0.25">
      <c r="A81" s="5"/>
      <c r="B81" s="6" t="s">
        <v>19</v>
      </c>
      <c r="C81" s="8">
        <v>497</v>
      </c>
      <c r="D81" s="8">
        <v>281</v>
      </c>
      <c r="E81" s="8">
        <v>216</v>
      </c>
      <c r="F81" s="8">
        <v>0</v>
      </c>
    </row>
    <row r="82" spans="1:6" x14ac:dyDescent="0.25">
      <c r="A82" s="4"/>
      <c r="B82" s="3" t="s">
        <v>20</v>
      </c>
      <c r="C82" s="16">
        <v>533</v>
      </c>
      <c r="D82" s="16">
        <v>275</v>
      </c>
      <c r="E82" s="16">
        <v>258</v>
      </c>
      <c r="F82" s="16">
        <v>0</v>
      </c>
    </row>
    <row r="83" spans="1:6" x14ac:dyDescent="0.25">
      <c r="A83" s="5"/>
      <c r="B83" s="6" t="s">
        <v>21</v>
      </c>
      <c r="C83" s="8">
        <v>506</v>
      </c>
      <c r="D83" s="8">
        <v>252</v>
      </c>
      <c r="E83" s="8">
        <v>254</v>
      </c>
      <c r="F83" s="8">
        <v>0</v>
      </c>
    </row>
    <row r="84" spans="1:6" x14ac:dyDescent="0.25">
      <c r="A84" s="4"/>
      <c r="B84" s="3" t="s">
        <v>22</v>
      </c>
      <c r="C84" s="16">
        <v>515</v>
      </c>
      <c r="D84" s="16">
        <v>263</v>
      </c>
      <c r="E84" s="16">
        <v>252</v>
      </c>
      <c r="F84" s="16">
        <v>0</v>
      </c>
    </row>
    <row r="85" spans="1:6" x14ac:dyDescent="0.25">
      <c r="A85" s="5"/>
      <c r="B85" s="6" t="s">
        <v>23</v>
      </c>
      <c r="C85" s="8">
        <v>533</v>
      </c>
      <c r="D85" s="8">
        <v>280</v>
      </c>
      <c r="E85" s="8">
        <v>253</v>
      </c>
      <c r="F85" s="8">
        <v>0</v>
      </c>
    </row>
    <row r="86" spans="1:6" x14ac:dyDescent="0.25">
      <c r="A86" s="4"/>
      <c r="B86" s="3" t="s">
        <v>24</v>
      </c>
      <c r="C86" s="16">
        <v>568</v>
      </c>
      <c r="D86" s="16">
        <v>301</v>
      </c>
      <c r="E86" s="16">
        <v>267</v>
      </c>
      <c r="F86" s="16">
        <v>0</v>
      </c>
    </row>
    <row r="87" spans="1:6" x14ac:dyDescent="0.25">
      <c r="A87" s="5"/>
      <c r="B87" s="6" t="s">
        <v>25</v>
      </c>
      <c r="C87" s="8">
        <v>602</v>
      </c>
      <c r="D87" s="8">
        <v>327</v>
      </c>
      <c r="E87" s="8">
        <v>275</v>
      </c>
      <c r="F87" s="8">
        <v>0</v>
      </c>
    </row>
    <row r="88" spans="1:6" x14ac:dyDescent="0.25">
      <c r="A88" s="4"/>
      <c r="B88" s="3" t="s">
        <v>26</v>
      </c>
      <c r="C88" s="16">
        <v>573</v>
      </c>
      <c r="D88" s="16">
        <v>304</v>
      </c>
      <c r="E88" s="16">
        <v>269</v>
      </c>
      <c r="F88" s="16">
        <v>0</v>
      </c>
    </row>
    <row r="89" spans="1:6" x14ac:dyDescent="0.25">
      <c r="A89" s="5"/>
      <c r="B89" s="6" t="s">
        <v>27</v>
      </c>
      <c r="C89" s="8">
        <v>540</v>
      </c>
      <c r="D89" s="8">
        <v>281</v>
      </c>
      <c r="E89" s="8">
        <v>259</v>
      </c>
      <c r="F89" s="8">
        <v>0</v>
      </c>
    </row>
    <row r="90" spans="1:6" x14ac:dyDescent="0.25">
      <c r="A90" s="4"/>
      <c r="B90" s="3" t="s">
        <v>28</v>
      </c>
      <c r="C90" s="16">
        <v>534</v>
      </c>
      <c r="D90" s="16">
        <v>275</v>
      </c>
      <c r="E90" s="16">
        <v>259</v>
      </c>
      <c r="F90" s="16">
        <v>0</v>
      </c>
    </row>
    <row r="91" spans="1:6" x14ac:dyDescent="0.25">
      <c r="A91" s="5"/>
      <c r="B91" s="6" t="s">
        <v>29</v>
      </c>
      <c r="C91" s="8">
        <v>547</v>
      </c>
      <c r="D91" s="8">
        <v>300</v>
      </c>
      <c r="E91" s="8">
        <v>247</v>
      </c>
      <c r="F91" s="8">
        <v>0</v>
      </c>
    </row>
    <row r="92" spans="1:6" x14ac:dyDescent="0.25">
      <c r="A92" s="4"/>
      <c r="B92" s="3" t="s">
        <v>30</v>
      </c>
      <c r="C92" s="16">
        <v>539</v>
      </c>
      <c r="D92" s="16">
        <v>286</v>
      </c>
      <c r="E92" s="16">
        <v>253</v>
      </c>
      <c r="F92" s="16">
        <v>0</v>
      </c>
    </row>
    <row r="93" spans="1:6" x14ac:dyDescent="0.25">
      <c r="A93" s="5"/>
      <c r="B93" s="6" t="s">
        <v>31</v>
      </c>
      <c r="C93" s="8">
        <v>570</v>
      </c>
      <c r="D93" s="8">
        <v>311</v>
      </c>
      <c r="E93" s="8">
        <v>259</v>
      </c>
      <c r="F93" s="8">
        <v>0</v>
      </c>
    </row>
    <row r="94" spans="1:6" x14ac:dyDescent="0.25">
      <c r="A94" s="4"/>
      <c r="B94" s="3" t="s">
        <v>32</v>
      </c>
      <c r="C94" s="16">
        <v>547</v>
      </c>
      <c r="D94" s="16">
        <v>297</v>
      </c>
      <c r="E94" s="16">
        <v>250</v>
      </c>
      <c r="F94" s="16">
        <v>0</v>
      </c>
    </row>
    <row r="95" spans="1:6" x14ac:dyDescent="0.25">
      <c r="A95" s="5"/>
      <c r="B95" s="6" t="s">
        <v>33</v>
      </c>
      <c r="C95" s="8">
        <v>551</v>
      </c>
      <c r="D95" s="8">
        <v>309</v>
      </c>
      <c r="E95" s="8">
        <v>242</v>
      </c>
      <c r="F95" s="8">
        <v>0</v>
      </c>
    </row>
    <row r="96" spans="1:6" x14ac:dyDescent="0.25">
      <c r="A96" s="4"/>
      <c r="B96" s="3" t="s">
        <v>34</v>
      </c>
      <c r="C96" s="16">
        <v>518</v>
      </c>
      <c r="D96" s="16">
        <v>282</v>
      </c>
      <c r="E96" s="16">
        <v>236</v>
      </c>
      <c r="F96" s="16">
        <v>0</v>
      </c>
    </row>
    <row r="97" spans="1:6" x14ac:dyDescent="0.25">
      <c r="A97" s="5"/>
      <c r="B97" s="6" t="s">
        <v>35</v>
      </c>
      <c r="C97" s="8">
        <v>499</v>
      </c>
      <c r="D97" s="8">
        <v>248</v>
      </c>
      <c r="E97" s="8">
        <v>251</v>
      </c>
      <c r="F97" s="8">
        <v>0</v>
      </c>
    </row>
    <row r="98" spans="1:6" x14ac:dyDescent="0.25">
      <c r="A98" s="4"/>
      <c r="B98" s="3" t="s">
        <v>36</v>
      </c>
      <c r="C98" s="16">
        <v>511</v>
      </c>
      <c r="D98" s="16">
        <v>270</v>
      </c>
      <c r="E98" s="16">
        <v>241</v>
      </c>
      <c r="F98" s="16">
        <v>0</v>
      </c>
    </row>
    <row r="99" spans="1:6" x14ac:dyDescent="0.25">
      <c r="A99" s="5"/>
      <c r="B99" s="6" t="s">
        <v>37</v>
      </c>
      <c r="C99" s="8">
        <v>515</v>
      </c>
      <c r="D99" s="8">
        <v>288</v>
      </c>
      <c r="E99" s="8">
        <v>227</v>
      </c>
      <c r="F99" s="8">
        <v>0</v>
      </c>
    </row>
    <row r="100" spans="1:6" x14ac:dyDescent="0.25">
      <c r="A100" s="4"/>
      <c r="B100" s="3" t="s">
        <v>38</v>
      </c>
      <c r="C100" s="16">
        <v>498</v>
      </c>
      <c r="D100" s="16">
        <v>248</v>
      </c>
      <c r="E100" s="16">
        <v>250</v>
      </c>
      <c r="F100" s="16">
        <v>0</v>
      </c>
    </row>
    <row r="101" spans="1:6" x14ac:dyDescent="0.25">
      <c r="A101" s="5"/>
      <c r="B101" s="6" t="s">
        <v>39</v>
      </c>
      <c r="C101" s="8">
        <v>479</v>
      </c>
      <c r="D101" s="8">
        <v>259</v>
      </c>
      <c r="E101" s="8">
        <v>220</v>
      </c>
      <c r="F101" s="8">
        <v>0</v>
      </c>
    </row>
    <row r="102" spans="1:6" x14ac:dyDescent="0.25">
      <c r="A102" s="4"/>
      <c r="B102" s="3" t="s">
        <v>40</v>
      </c>
      <c r="C102" s="16">
        <v>508</v>
      </c>
      <c r="D102" s="16">
        <v>249</v>
      </c>
      <c r="E102" s="16">
        <v>259</v>
      </c>
      <c r="F102" s="16">
        <v>0</v>
      </c>
    </row>
    <row r="103" spans="1:6" x14ac:dyDescent="0.25">
      <c r="A103" s="5"/>
      <c r="B103" s="6" t="s">
        <v>41</v>
      </c>
      <c r="C103" s="8">
        <v>492</v>
      </c>
      <c r="D103" s="8">
        <v>245</v>
      </c>
      <c r="E103" s="8">
        <v>247</v>
      </c>
      <c r="F103" s="8">
        <v>0</v>
      </c>
    </row>
    <row r="104" spans="1:6" x14ac:dyDescent="0.25">
      <c r="A104" s="4"/>
      <c r="B104" s="3" t="s">
        <v>42</v>
      </c>
      <c r="C104" s="16">
        <v>496</v>
      </c>
      <c r="D104" s="16">
        <v>272</v>
      </c>
      <c r="E104" s="16">
        <v>224</v>
      </c>
      <c r="F104" s="16">
        <v>0</v>
      </c>
    </row>
    <row r="105" spans="1:6" x14ac:dyDescent="0.25">
      <c r="A105" s="5"/>
      <c r="B105" s="6" t="s">
        <v>43</v>
      </c>
      <c r="C105" s="8">
        <v>533</v>
      </c>
      <c r="D105" s="8">
        <v>288</v>
      </c>
      <c r="E105" s="8">
        <v>245</v>
      </c>
      <c r="F105" s="8">
        <v>0</v>
      </c>
    </row>
    <row r="106" spans="1:6" x14ac:dyDescent="0.25">
      <c r="A106" s="4"/>
      <c r="B106" s="3" t="s">
        <v>44</v>
      </c>
      <c r="C106" s="16">
        <v>504</v>
      </c>
      <c r="D106" s="16">
        <v>257</v>
      </c>
      <c r="E106" s="16">
        <v>247</v>
      </c>
      <c r="F106" s="16">
        <v>0</v>
      </c>
    </row>
    <row r="107" spans="1:6" x14ac:dyDescent="0.25">
      <c r="A107" s="5"/>
      <c r="B107" s="6" t="s">
        <v>45</v>
      </c>
      <c r="C107" s="8">
        <v>509</v>
      </c>
      <c r="D107" s="8">
        <v>294</v>
      </c>
      <c r="E107" s="8">
        <v>215</v>
      </c>
      <c r="F107" s="8">
        <v>0</v>
      </c>
    </row>
    <row r="108" spans="1:6" x14ac:dyDescent="0.25">
      <c r="A108" s="4"/>
      <c r="B108" s="3" t="s">
        <v>46</v>
      </c>
      <c r="C108" s="16">
        <v>491</v>
      </c>
      <c r="D108" s="16">
        <v>267</v>
      </c>
      <c r="E108" s="16">
        <v>224</v>
      </c>
      <c r="F108" s="16">
        <v>0</v>
      </c>
    </row>
    <row r="109" spans="1:6" x14ac:dyDescent="0.25">
      <c r="A109" s="5"/>
      <c r="B109" s="6" t="s">
        <v>47</v>
      </c>
      <c r="C109" s="8">
        <v>508</v>
      </c>
      <c r="D109" s="8">
        <v>270</v>
      </c>
      <c r="E109" s="8">
        <v>238</v>
      </c>
      <c r="F109" s="8">
        <v>0</v>
      </c>
    </row>
    <row r="110" spans="1:6" x14ac:dyDescent="0.25">
      <c r="A110" s="4"/>
      <c r="B110" s="3" t="s">
        <v>48</v>
      </c>
      <c r="C110" s="16">
        <v>494</v>
      </c>
      <c r="D110" s="16">
        <v>254</v>
      </c>
      <c r="E110" s="16">
        <v>240</v>
      </c>
      <c r="F110" s="16">
        <v>0</v>
      </c>
    </row>
    <row r="111" spans="1:6" x14ac:dyDescent="0.25">
      <c r="A111" s="5"/>
      <c r="B111" s="6" t="s">
        <v>49</v>
      </c>
      <c r="C111" s="8">
        <v>491</v>
      </c>
      <c r="D111" s="8">
        <v>274</v>
      </c>
      <c r="E111" s="8">
        <v>217</v>
      </c>
      <c r="F111" s="8">
        <v>0</v>
      </c>
    </row>
    <row r="112" spans="1:6" x14ac:dyDescent="0.25">
      <c r="A112" s="4"/>
      <c r="B112" s="3" t="s">
        <v>50</v>
      </c>
      <c r="C112" s="16">
        <v>536</v>
      </c>
      <c r="D112" s="16">
        <v>281</v>
      </c>
      <c r="E112" s="16">
        <v>255</v>
      </c>
      <c r="F112" s="16">
        <v>0</v>
      </c>
    </row>
    <row r="113" spans="1:6" x14ac:dyDescent="0.25">
      <c r="A113" s="5"/>
      <c r="B113" s="6" t="s">
        <v>51</v>
      </c>
      <c r="C113" s="8">
        <v>543</v>
      </c>
      <c r="D113" s="8">
        <v>273</v>
      </c>
      <c r="E113" s="8">
        <v>270</v>
      </c>
      <c r="F113" s="8">
        <v>0</v>
      </c>
    </row>
    <row r="114" spans="1:6" x14ac:dyDescent="0.25">
      <c r="A114" s="4"/>
      <c r="B114" s="3" t="s">
        <v>52</v>
      </c>
      <c r="C114" s="16">
        <v>492</v>
      </c>
      <c r="D114" s="16">
        <v>270</v>
      </c>
      <c r="E114" s="16">
        <v>222</v>
      </c>
      <c r="F114" s="16">
        <v>0</v>
      </c>
    </row>
    <row r="115" spans="1:6" x14ac:dyDescent="0.25">
      <c r="A115" s="5"/>
      <c r="B115" s="6" t="s">
        <v>53</v>
      </c>
      <c r="C115" s="8">
        <v>508</v>
      </c>
      <c r="D115" s="8">
        <v>269</v>
      </c>
      <c r="E115" s="8">
        <v>239</v>
      </c>
      <c r="F115" s="8">
        <v>0</v>
      </c>
    </row>
    <row r="116" spans="1:6" x14ac:dyDescent="0.25">
      <c r="A116" s="4"/>
      <c r="B116" s="3" t="s">
        <v>54</v>
      </c>
      <c r="C116" s="16">
        <v>543</v>
      </c>
      <c r="D116" s="16">
        <v>302</v>
      </c>
      <c r="E116" s="16">
        <v>241</v>
      </c>
      <c r="F116" s="16">
        <v>0</v>
      </c>
    </row>
    <row r="117" spans="1:6" x14ac:dyDescent="0.25">
      <c r="A117" s="5"/>
      <c r="B117" s="6" t="s">
        <v>55</v>
      </c>
      <c r="C117" s="8">
        <v>581</v>
      </c>
      <c r="D117" s="8">
        <v>318</v>
      </c>
      <c r="E117" s="8">
        <v>263</v>
      </c>
      <c r="F117" s="8">
        <v>0</v>
      </c>
    </row>
    <row r="118" spans="1:6" x14ac:dyDescent="0.25">
      <c r="A118" s="4"/>
      <c r="B118" s="3" t="s">
        <v>56</v>
      </c>
      <c r="C118" s="16">
        <v>576</v>
      </c>
      <c r="D118" s="16">
        <v>292</v>
      </c>
      <c r="E118" s="16">
        <v>284</v>
      </c>
      <c r="F118" s="16">
        <v>0</v>
      </c>
    </row>
    <row r="119" spans="1:6" x14ac:dyDescent="0.25">
      <c r="A119" s="5"/>
      <c r="B119" s="6" t="s">
        <v>57</v>
      </c>
      <c r="C119" s="8">
        <v>618</v>
      </c>
      <c r="D119" s="8">
        <v>337</v>
      </c>
      <c r="E119" s="8">
        <v>281</v>
      </c>
      <c r="F119" s="8">
        <v>0</v>
      </c>
    </row>
    <row r="120" spans="1:6" x14ac:dyDescent="0.25">
      <c r="A120" s="4">
        <v>2017</v>
      </c>
      <c r="B120" s="3" t="s">
        <v>64</v>
      </c>
      <c r="C120" s="16">
        <v>27334</v>
      </c>
      <c r="D120" s="16">
        <v>14326</v>
      </c>
      <c r="E120" s="16">
        <v>13008</v>
      </c>
      <c r="F120" s="16">
        <v>0</v>
      </c>
    </row>
    <row r="121" spans="1:6" x14ac:dyDescent="0.25">
      <c r="A121" s="5"/>
      <c r="B121" s="6" t="s">
        <v>68</v>
      </c>
      <c r="C121" s="8">
        <v>620</v>
      </c>
      <c r="D121" s="8">
        <v>335</v>
      </c>
      <c r="E121" s="8">
        <v>285</v>
      </c>
      <c r="F121" s="8">
        <v>0</v>
      </c>
    </row>
    <row r="122" spans="1:6" x14ac:dyDescent="0.25">
      <c r="A122" s="4"/>
      <c r="B122" s="3" t="s">
        <v>69</v>
      </c>
      <c r="C122" s="16">
        <v>649</v>
      </c>
      <c r="D122" s="16">
        <v>335</v>
      </c>
      <c r="E122" s="16">
        <v>314</v>
      </c>
      <c r="F122" s="16">
        <v>0</v>
      </c>
    </row>
    <row r="123" spans="1:6" x14ac:dyDescent="0.25">
      <c r="A123" s="5"/>
      <c r="B123" s="6" t="s">
        <v>70</v>
      </c>
      <c r="C123" s="8">
        <v>632</v>
      </c>
      <c r="D123" s="8">
        <v>324</v>
      </c>
      <c r="E123" s="8">
        <v>308</v>
      </c>
      <c r="F123" s="8">
        <v>0</v>
      </c>
    </row>
    <row r="124" spans="1:6" x14ac:dyDescent="0.25">
      <c r="A124" s="4"/>
      <c r="B124" s="3" t="s">
        <v>71</v>
      </c>
      <c r="C124" s="16">
        <v>661</v>
      </c>
      <c r="D124" s="16">
        <v>339</v>
      </c>
      <c r="E124" s="16">
        <v>322</v>
      </c>
      <c r="F124" s="16">
        <v>0</v>
      </c>
    </row>
    <row r="125" spans="1:6" x14ac:dyDescent="0.25">
      <c r="A125" s="5"/>
      <c r="B125" s="6" t="s">
        <v>72</v>
      </c>
      <c r="C125" s="8">
        <v>573</v>
      </c>
      <c r="D125" s="8">
        <v>303</v>
      </c>
      <c r="E125" s="8">
        <v>270</v>
      </c>
      <c r="F125" s="8">
        <v>0</v>
      </c>
    </row>
    <row r="126" spans="1:6" x14ac:dyDescent="0.25">
      <c r="A126" s="4"/>
      <c r="B126" s="3" t="s">
        <v>73</v>
      </c>
      <c r="C126" s="16">
        <v>553</v>
      </c>
      <c r="D126" s="16">
        <v>300</v>
      </c>
      <c r="E126" s="16">
        <v>253</v>
      </c>
      <c r="F126" s="16">
        <v>0</v>
      </c>
    </row>
    <row r="127" spans="1:6" x14ac:dyDescent="0.25">
      <c r="A127" s="5"/>
      <c r="B127" s="6" t="s">
        <v>74</v>
      </c>
      <c r="C127" s="8">
        <v>541</v>
      </c>
      <c r="D127" s="8">
        <v>296</v>
      </c>
      <c r="E127" s="8">
        <v>245</v>
      </c>
      <c r="F127" s="8">
        <v>0</v>
      </c>
    </row>
    <row r="128" spans="1:6" x14ac:dyDescent="0.25">
      <c r="A128" s="4"/>
      <c r="B128" s="3" t="s">
        <v>75</v>
      </c>
      <c r="C128" s="16">
        <v>512</v>
      </c>
      <c r="D128" s="16">
        <v>254</v>
      </c>
      <c r="E128" s="16">
        <v>258</v>
      </c>
      <c r="F128" s="16">
        <v>0</v>
      </c>
    </row>
    <row r="129" spans="1:6" x14ac:dyDescent="0.25">
      <c r="A129" s="5"/>
      <c r="B129" s="6" t="s">
        <v>76</v>
      </c>
      <c r="C129" s="8">
        <v>505</v>
      </c>
      <c r="D129" s="8">
        <v>261</v>
      </c>
      <c r="E129" s="8">
        <v>244</v>
      </c>
      <c r="F129" s="8">
        <v>0</v>
      </c>
    </row>
    <row r="130" spans="1:6" x14ac:dyDescent="0.25">
      <c r="A130" s="4"/>
      <c r="B130" s="3" t="s">
        <v>15</v>
      </c>
      <c r="C130" s="16">
        <v>557</v>
      </c>
      <c r="D130" s="16">
        <v>292</v>
      </c>
      <c r="E130" s="16">
        <v>265</v>
      </c>
      <c r="F130" s="16">
        <v>0</v>
      </c>
    </row>
    <row r="131" spans="1:6" x14ac:dyDescent="0.25">
      <c r="A131" s="5"/>
      <c r="B131" s="6" t="s">
        <v>16</v>
      </c>
      <c r="C131" s="8">
        <v>513</v>
      </c>
      <c r="D131" s="8">
        <v>267</v>
      </c>
      <c r="E131" s="8">
        <v>246</v>
      </c>
      <c r="F131" s="8">
        <v>0</v>
      </c>
    </row>
    <row r="132" spans="1:6" x14ac:dyDescent="0.25">
      <c r="A132" s="4"/>
      <c r="B132" s="3" t="s">
        <v>17</v>
      </c>
      <c r="C132" s="16">
        <v>481</v>
      </c>
      <c r="D132" s="16">
        <v>251</v>
      </c>
      <c r="E132" s="16">
        <v>230</v>
      </c>
      <c r="F132" s="16">
        <v>0</v>
      </c>
    </row>
    <row r="133" spans="1:6" x14ac:dyDescent="0.25">
      <c r="A133" s="5"/>
      <c r="B133" s="6" t="s">
        <v>18</v>
      </c>
      <c r="C133" s="8">
        <v>538</v>
      </c>
      <c r="D133" s="8">
        <v>289</v>
      </c>
      <c r="E133" s="8">
        <v>249</v>
      </c>
      <c r="F133" s="8">
        <v>0</v>
      </c>
    </row>
    <row r="134" spans="1:6" x14ac:dyDescent="0.25">
      <c r="A134" s="4"/>
      <c r="B134" s="3" t="s">
        <v>19</v>
      </c>
      <c r="C134" s="16">
        <v>527</v>
      </c>
      <c r="D134" s="16">
        <v>259</v>
      </c>
      <c r="E134" s="16">
        <v>268</v>
      </c>
      <c r="F134" s="16">
        <v>0</v>
      </c>
    </row>
    <row r="135" spans="1:6" x14ac:dyDescent="0.25">
      <c r="A135" s="5"/>
      <c r="B135" s="6" t="s">
        <v>20</v>
      </c>
      <c r="C135" s="8">
        <v>518</v>
      </c>
      <c r="D135" s="8">
        <v>260</v>
      </c>
      <c r="E135" s="8">
        <v>258</v>
      </c>
      <c r="F135" s="8">
        <v>0</v>
      </c>
    </row>
    <row r="136" spans="1:6" x14ac:dyDescent="0.25">
      <c r="A136" s="4"/>
      <c r="B136" s="3" t="s">
        <v>21</v>
      </c>
      <c r="C136" s="16">
        <v>517</v>
      </c>
      <c r="D136" s="16">
        <v>264</v>
      </c>
      <c r="E136" s="16">
        <v>253</v>
      </c>
      <c r="F136" s="16">
        <v>0</v>
      </c>
    </row>
    <row r="137" spans="1:6" x14ac:dyDescent="0.25">
      <c r="A137" s="5"/>
      <c r="B137" s="6" t="s">
        <v>22</v>
      </c>
      <c r="C137" s="8">
        <v>511</v>
      </c>
      <c r="D137" s="8">
        <v>265</v>
      </c>
      <c r="E137" s="8">
        <v>246</v>
      </c>
      <c r="F137" s="8">
        <v>0</v>
      </c>
    </row>
    <row r="138" spans="1:6" x14ac:dyDescent="0.25">
      <c r="A138" s="4"/>
      <c r="B138" s="3" t="s">
        <v>23</v>
      </c>
      <c r="C138" s="16">
        <v>498</v>
      </c>
      <c r="D138" s="16">
        <v>269</v>
      </c>
      <c r="E138" s="16">
        <v>229</v>
      </c>
      <c r="F138" s="16">
        <v>0</v>
      </c>
    </row>
    <row r="139" spans="1:6" x14ac:dyDescent="0.25">
      <c r="A139" s="5"/>
      <c r="B139" s="6" t="s">
        <v>24</v>
      </c>
      <c r="C139" s="8">
        <v>523</v>
      </c>
      <c r="D139" s="8">
        <v>268</v>
      </c>
      <c r="E139" s="8">
        <v>255</v>
      </c>
      <c r="F139" s="8">
        <v>0</v>
      </c>
    </row>
    <row r="140" spans="1:6" x14ac:dyDescent="0.25">
      <c r="A140" s="4"/>
      <c r="B140" s="3" t="s">
        <v>25</v>
      </c>
      <c r="C140" s="16">
        <v>514</v>
      </c>
      <c r="D140" s="16">
        <v>271</v>
      </c>
      <c r="E140" s="16">
        <v>243</v>
      </c>
      <c r="F140" s="16">
        <v>0</v>
      </c>
    </row>
    <row r="141" spans="1:6" x14ac:dyDescent="0.25">
      <c r="A141" s="5"/>
      <c r="B141" s="6" t="s">
        <v>26</v>
      </c>
      <c r="C141" s="8">
        <v>516</v>
      </c>
      <c r="D141" s="8">
        <v>253</v>
      </c>
      <c r="E141" s="8">
        <v>263</v>
      </c>
      <c r="F141" s="8">
        <v>0</v>
      </c>
    </row>
    <row r="142" spans="1:6" x14ac:dyDescent="0.25">
      <c r="A142" s="4"/>
      <c r="B142" s="3" t="s">
        <v>27</v>
      </c>
      <c r="C142" s="16">
        <v>555</v>
      </c>
      <c r="D142" s="16">
        <v>289</v>
      </c>
      <c r="E142" s="16">
        <v>266</v>
      </c>
      <c r="F142" s="16">
        <v>0</v>
      </c>
    </row>
    <row r="143" spans="1:6" x14ac:dyDescent="0.25">
      <c r="A143" s="5"/>
      <c r="B143" s="6" t="s">
        <v>28</v>
      </c>
      <c r="C143" s="8">
        <v>506</v>
      </c>
      <c r="D143" s="8">
        <v>267</v>
      </c>
      <c r="E143" s="8">
        <v>239</v>
      </c>
      <c r="F143" s="8">
        <v>0</v>
      </c>
    </row>
    <row r="144" spans="1:6" x14ac:dyDescent="0.25">
      <c r="A144" s="4"/>
      <c r="B144" s="3" t="s">
        <v>29</v>
      </c>
      <c r="C144" s="16">
        <v>523</v>
      </c>
      <c r="D144" s="16">
        <v>277</v>
      </c>
      <c r="E144" s="16">
        <v>246</v>
      </c>
      <c r="F144" s="16">
        <v>0</v>
      </c>
    </row>
    <row r="145" spans="1:6" x14ac:dyDescent="0.25">
      <c r="A145" s="5"/>
      <c r="B145" s="6" t="s">
        <v>30</v>
      </c>
      <c r="C145" s="8">
        <v>518</v>
      </c>
      <c r="D145" s="8">
        <v>275</v>
      </c>
      <c r="E145" s="8">
        <v>243</v>
      </c>
      <c r="F145" s="8">
        <v>0</v>
      </c>
    </row>
    <row r="146" spans="1:6" x14ac:dyDescent="0.25">
      <c r="A146" s="4"/>
      <c r="B146" s="3" t="s">
        <v>31</v>
      </c>
      <c r="C146" s="16">
        <v>518</v>
      </c>
      <c r="D146" s="16">
        <v>305</v>
      </c>
      <c r="E146" s="16">
        <v>213</v>
      </c>
      <c r="F146" s="16">
        <v>0</v>
      </c>
    </row>
    <row r="147" spans="1:6" x14ac:dyDescent="0.25">
      <c r="A147" s="5"/>
      <c r="B147" s="6" t="s">
        <v>32</v>
      </c>
      <c r="C147" s="8">
        <v>529</v>
      </c>
      <c r="D147" s="8">
        <v>265</v>
      </c>
      <c r="E147" s="8">
        <v>264</v>
      </c>
      <c r="F147" s="8">
        <v>0</v>
      </c>
    </row>
    <row r="148" spans="1:6" x14ac:dyDescent="0.25">
      <c r="A148" s="4"/>
      <c r="B148" s="3" t="s">
        <v>33</v>
      </c>
      <c r="C148" s="16">
        <v>526</v>
      </c>
      <c r="D148" s="16">
        <v>282</v>
      </c>
      <c r="E148" s="16">
        <v>244</v>
      </c>
      <c r="F148" s="16">
        <v>0</v>
      </c>
    </row>
    <row r="149" spans="1:6" x14ac:dyDescent="0.25">
      <c r="A149" s="5"/>
      <c r="B149" s="6" t="s">
        <v>34</v>
      </c>
      <c r="C149" s="8">
        <v>524</v>
      </c>
      <c r="D149" s="8">
        <v>254</v>
      </c>
      <c r="E149" s="8">
        <v>270</v>
      </c>
      <c r="F149" s="8">
        <v>0</v>
      </c>
    </row>
    <row r="150" spans="1:6" x14ac:dyDescent="0.25">
      <c r="A150" s="4"/>
      <c r="B150" s="3" t="s">
        <v>35</v>
      </c>
      <c r="C150" s="16">
        <v>503</v>
      </c>
      <c r="D150" s="16">
        <v>249</v>
      </c>
      <c r="E150" s="16">
        <v>254</v>
      </c>
      <c r="F150" s="16">
        <v>0</v>
      </c>
    </row>
    <row r="151" spans="1:6" x14ac:dyDescent="0.25">
      <c r="A151" s="5"/>
      <c r="B151" s="6" t="s">
        <v>36</v>
      </c>
      <c r="C151" s="8">
        <v>499</v>
      </c>
      <c r="D151" s="8">
        <v>266</v>
      </c>
      <c r="E151" s="8">
        <v>233</v>
      </c>
      <c r="F151" s="8">
        <v>0</v>
      </c>
    </row>
    <row r="152" spans="1:6" x14ac:dyDescent="0.25">
      <c r="A152" s="4"/>
      <c r="B152" s="3" t="s">
        <v>37</v>
      </c>
      <c r="C152" s="16">
        <v>497</v>
      </c>
      <c r="D152" s="16">
        <v>259</v>
      </c>
      <c r="E152" s="16">
        <v>238</v>
      </c>
      <c r="F152" s="16">
        <v>0</v>
      </c>
    </row>
    <row r="153" spans="1:6" x14ac:dyDescent="0.25">
      <c r="A153" s="5"/>
      <c r="B153" s="6" t="s">
        <v>38</v>
      </c>
      <c r="C153" s="8">
        <v>506</v>
      </c>
      <c r="D153" s="8">
        <v>269</v>
      </c>
      <c r="E153" s="8">
        <v>237</v>
      </c>
      <c r="F153" s="8">
        <v>0</v>
      </c>
    </row>
    <row r="154" spans="1:6" x14ac:dyDescent="0.25">
      <c r="A154" s="4"/>
      <c r="B154" s="3" t="s">
        <v>39</v>
      </c>
      <c r="C154" s="16">
        <v>512</v>
      </c>
      <c r="D154" s="16">
        <v>267</v>
      </c>
      <c r="E154" s="16">
        <v>245</v>
      </c>
      <c r="F154" s="16">
        <v>0</v>
      </c>
    </row>
    <row r="155" spans="1:6" x14ac:dyDescent="0.25">
      <c r="A155" s="5"/>
      <c r="B155" s="6" t="s">
        <v>40</v>
      </c>
      <c r="C155" s="8">
        <v>504</v>
      </c>
      <c r="D155" s="8">
        <v>270</v>
      </c>
      <c r="E155" s="8">
        <v>234</v>
      </c>
      <c r="F155" s="8">
        <v>0</v>
      </c>
    </row>
    <row r="156" spans="1:6" x14ac:dyDescent="0.25">
      <c r="A156" s="4"/>
      <c r="B156" s="3" t="s">
        <v>41</v>
      </c>
      <c r="C156" s="16">
        <v>505</v>
      </c>
      <c r="D156" s="16">
        <v>249</v>
      </c>
      <c r="E156" s="16">
        <v>256</v>
      </c>
      <c r="F156" s="16">
        <v>0</v>
      </c>
    </row>
    <row r="157" spans="1:6" x14ac:dyDescent="0.25">
      <c r="A157" s="5"/>
      <c r="B157" s="6" t="s">
        <v>42</v>
      </c>
      <c r="C157" s="8">
        <v>514</v>
      </c>
      <c r="D157" s="8">
        <v>268</v>
      </c>
      <c r="E157" s="8">
        <v>246</v>
      </c>
      <c r="F157" s="8">
        <v>0</v>
      </c>
    </row>
    <row r="158" spans="1:6" x14ac:dyDescent="0.25">
      <c r="A158" s="4"/>
      <c r="B158" s="3" t="s">
        <v>43</v>
      </c>
      <c r="C158" s="16">
        <v>517</v>
      </c>
      <c r="D158" s="16">
        <v>280</v>
      </c>
      <c r="E158" s="16">
        <v>237</v>
      </c>
      <c r="F158" s="16">
        <v>0</v>
      </c>
    </row>
    <row r="159" spans="1:6" x14ac:dyDescent="0.25">
      <c r="A159" s="5"/>
      <c r="B159" s="6" t="s">
        <v>44</v>
      </c>
      <c r="C159" s="8">
        <v>482</v>
      </c>
      <c r="D159" s="8">
        <v>254</v>
      </c>
      <c r="E159" s="8">
        <v>228</v>
      </c>
      <c r="F159" s="8">
        <v>0</v>
      </c>
    </row>
    <row r="160" spans="1:6" x14ac:dyDescent="0.25">
      <c r="A160" s="4"/>
      <c r="B160" s="3" t="s">
        <v>45</v>
      </c>
      <c r="C160" s="16">
        <v>493</v>
      </c>
      <c r="D160" s="16">
        <v>263</v>
      </c>
      <c r="E160" s="16">
        <v>230</v>
      </c>
      <c r="F160" s="16">
        <v>0</v>
      </c>
    </row>
    <row r="161" spans="1:6" x14ac:dyDescent="0.25">
      <c r="A161" s="5"/>
      <c r="B161" s="6" t="s">
        <v>46</v>
      </c>
      <c r="C161" s="8">
        <v>539</v>
      </c>
      <c r="D161" s="8">
        <v>277</v>
      </c>
      <c r="E161" s="8">
        <v>262</v>
      </c>
      <c r="F161" s="8">
        <v>0</v>
      </c>
    </row>
    <row r="162" spans="1:6" x14ac:dyDescent="0.25">
      <c r="A162" s="4"/>
      <c r="B162" s="3" t="s">
        <v>47</v>
      </c>
      <c r="C162" s="16">
        <v>507</v>
      </c>
      <c r="D162" s="16">
        <v>271</v>
      </c>
      <c r="E162" s="16">
        <v>236</v>
      </c>
      <c r="F162" s="16">
        <v>0</v>
      </c>
    </row>
    <row r="163" spans="1:6" x14ac:dyDescent="0.25">
      <c r="A163" s="5"/>
      <c r="B163" s="6" t="s">
        <v>48</v>
      </c>
      <c r="C163" s="8">
        <v>501</v>
      </c>
      <c r="D163" s="8">
        <v>263</v>
      </c>
      <c r="E163" s="8">
        <v>238</v>
      </c>
      <c r="F163" s="8">
        <v>0</v>
      </c>
    </row>
    <row r="164" spans="1:6" x14ac:dyDescent="0.25">
      <c r="A164" s="4"/>
      <c r="B164" s="3" t="s">
        <v>49</v>
      </c>
      <c r="C164" s="16">
        <v>493</v>
      </c>
      <c r="D164" s="16">
        <v>266</v>
      </c>
      <c r="E164" s="16">
        <v>227</v>
      </c>
      <c r="F164" s="16">
        <v>0</v>
      </c>
    </row>
    <row r="165" spans="1:6" x14ac:dyDescent="0.25">
      <c r="A165" s="5"/>
      <c r="B165" s="6" t="s">
        <v>50</v>
      </c>
      <c r="C165" s="8">
        <v>508</v>
      </c>
      <c r="D165" s="8">
        <v>277</v>
      </c>
      <c r="E165" s="8">
        <v>231</v>
      </c>
      <c r="F165" s="8">
        <v>0</v>
      </c>
    </row>
    <row r="166" spans="1:6" x14ac:dyDescent="0.25">
      <c r="A166" s="4"/>
      <c r="B166" s="3" t="s">
        <v>51</v>
      </c>
      <c r="C166" s="16">
        <v>471</v>
      </c>
      <c r="D166" s="16">
        <v>267</v>
      </c>
      <c r="E166" s="16">
        <v>204</v>
      </c>
      <c r="F166" s="16">
        <v>0</v>
      </c>
    </row>
    <row r="167" spans="1:6" x14ac:dyDescent="0.25">
      <c r="A167" s="5"/>
      <c r="B167" s="6" t="s">
        <v>52</v>
      </c>
      <c r="C167" s="8">
        <v>501</v>
      </c>
      <c r="D167" s="8">
        <v>262</v>
      </c>
      <c r="E167" s="8">
        <v>239</v>
      </c>
      <c r="F167" s="8">
        <v>0</v>
      </c>
    </row>
    <row r="168" spans="1:6" x14ac:dyDescent="0.25">
      <c r="A168" s="4"/>
      <c r="B168" s="3" t="s">
        <v>53</v>
      </c>
      <c r="C168" s="16">
        <v>523</v>
      </c>
      <c r="D168" s="16">
        <v>275</v>
      </c>
      <c r="E168" s="16">
        <v>248</v>
      </c>
      <c r="F168" s="16">
        <v>0</v>
      </c>
    </row>
    <row r="169" spans="1:6" x14ac:dyDescent="0.25">
      <c r="A169" s="5"/>
      <c r="B169" s="6" t="s">
        <v>54</v>
      </c>
      <c r="C169" s="8">
        <v>528</v>
      </c>
      <c r="D169" s="8">
        <v>274</v>
      </c>
      <c r="E169" s="8">
        <v>254</v>
      </c>
      <c r="F169" s="8">
        <v>0</v>
      </c>
    </row>
    <row r="170" spans="1:6" x14ac:dyDescent="0.25">
      <c r="A170" s="4"/>
      <c r="B170" s="3" t="s">
        <v>55</v>
      </c>
      <c r="C170" s="16">
        <v>506</v>
      </c>
      <c r="D170" s="16">
        <v>253</v>
      </c>
      <c r="E170" s="16">
        <v>253</v>
      </c>
      <c r="F170" s="16">
        <v>0</v>
      </c>
    </row>
    <row r="171" spans="1:6" x14ac:dyDescent="0.25">
      <c r="A171" s="5"/>
      <c r="B171" s="6" t="s">
        <v>56</v>
      </c>
      <c r="C171" s="8">
        <v>534</v>
      </c>
      <c r="D171" s="8">
        <v>277</v>
      </c>
      <c r="E171" s="8">
        <v>257</v>
      </c>
      <c r="F171" s="8">
        <v>0</v>
      </c>
    </row>
    <row r="172" spans="1:6" x14ac:dyDescent="0.25">
      <c r="A172" s="4"/>
      <c r="B172" s="3" t="s">
        <v>57</v>
      </c>
      <c r="C172" s="16">
        <v>533</v>
      </c>
      <c r="D172" s="16">
        <v>301</v>
      </c>
      <c r="E172" s="16">
        <v>232</v>
      </c>
      <c r="F172" s="16">
        <v>0</v>
      </c>
    </row>
    <row r="173" spans="1:6" x14ac:dyDescent="0.25">
      <c r="A173" s="5">
        <v>2018</v>
      </c>
      <c r="B173" s="6" t="s">
        <v>64</v>
      </c>
      <c r="C173" s="8">
        <v>28026</v>
      </c>
      <c r="D173" s="8">
        <v>14828</v>
      </c>
      <c r="E173" s="8">
        <v>13198</v>
      </c>
      <c r="F173" s="8">
        <v>0</v>
      </c>
    </row>
    <row r="174" spans="1:6" x14ac:dyDescent="0.25">
      <c r="A174" s="4"/>
      <c r="B174" s="3" t="s">
        <v>68</v>
      </c>
      <c r="C174" s="16">
        <v>564</v>
      </c>
      <c r="D174" s="16">
        <v>293</v>
      </c>
      <c r="E174" s="16">
        <v>271</v>
      </c>
      <c r="F174" s="16">
        <v>0</v>
      </c>
    </row>
    <row r="175" spans="1:6" x14ac:dyDescent="0.25">
      <c r="A175" s="5"/>
      <c r="B175" s="6" t="s">
        <v>69</v>
      </c>
      <c r="C175" s="8">
        <v>537</v>
      </c>
      <c r="D175" s="8">
        <v>287</v>
      </c>
      <c r="E175" s="8">
        <v>250</v>
      </c>
      <c r="F175" s="8">
        <v>0</v>
      </c>
    </row>
    <row r="176" spans="1:6" x14ac:dyDescent="0.25">
      <c r="A176" s="4"/>
      <c r="B176" s="3" t="s">
        <v>70</v>
      </c>
      <c r="C176" s="16">
        <v>559</v>
      </c>
      <c r="D176" s="16">
        <v>285</v>
      </c>
      <c r="E176" s="16">
        <v>274</v>
      </c>
      <c r="F176" s="16">
        <v>0</v>
      </c>
    </row>
    <row r="177" spans="1:6" x14ac:dyDescent="0.25">
      <c r="A177" s="5"/>
      <c r="B177" s="6" t="s">
        <v>71</v>
      </c>
      <c r="C177" s="8">
        <v>592</v>
      </c>
      <c r="D177" s="8">
        <v>328</v>
      </c>
      <c r="E177" s="8">
        <v>264</v>
      </c>
      <c r="F177" s="8">
        <v>0</v>
      </c>
    </row>
    <row r="178" spans="1:6" x14ac:dyDescent="0.25">
      <c r="A178" s="4"/>
      <c r="B178" s="3" t="s">
        <v>72</v>
      </c>
      <c r="C178" s="16">
        <v>556</v>
      </c>
      <c r="D178" s="16">
        <v>290</v>
      </c>
      <c r="E178" s="16">
        <v>266</v>
      </c>
      <c r="F178" s="16">
        <v>0</v>
      </c>
    </row>
    <row r="179" spans="1:6" x14ac:dyDescent="0.25">
      <c r="A179" s="5"/>
      <c r="B179" s="6" t="s">
        <v>73</v>
      </c>
      <c r="C179" s="8">
        <v>563</v>
      </c>
      <c r="D179" s="8">
        <v>288</v>
      </c>
      <c r="E179" s="8">
        <v>275</v>
      </c>
      <c r="F179" s="8">
        <v>0</v>
      </c>
    </row>
    <row r="180" spans="1:6" x14ac:dyDescent="0.25">
      <c r="A180" s="4"/>
      <c r="B180" s="3" t="s">
        <v>74</v>
      </c>
      <c r="C180" s="16">
        <v>537</v>
      </c>
      <c r="D180" s="16">
        <v>295</v>
      </c>
      <c r="E180" s="16">
        <v>242</v>
      </c>
      <c r="F180" s="16">
        <v>0</v>
      </c>
    </row>
    <row r="181" spans="1:6" x14ac:dyDescent="0.25">
      <c r="A181" s="5"/>
      <c r="B181" s="6" t="s">
        <v>75</v>
      </c>
      <c r="C181" s="8">
        <v>507</v>
      </c>
      <c r="D181" s="8">
        <v>268</v>
      </c>
      <c r="E181" s="8">
        <v>239</v>
      </c>
      <c r="F181" s="8">
        <v>0</v>
      </c>
    </row>
    <row r="182" spans="1:6" x14ac:dyDescent="0.25">
      <c r="A182" s="4"/>
      <c r="B182" s="3" t="s">
        <v>76</v>
      </c>
      <c r="C182" s="16">
        <v>546</v>
      </c>
      <c r="D182" s="16">
        <v>289</v>
      </c>
      <c r="E182" s="16">
        <v>257</v>
      </c>
      <c r="F182" s="16">
        <v>0</v>
      </c>
    </row>
    <row r="183" spans="1:6" x14ac:dyDescent="0.25">
      <c r="A183" s="5"/>
      <c r="B183" s="6" t="s">
        <v>15</v>
      </c>
      <c r="C183" s="8">
        <v>544</v>
      </c>
      <c r="D183" s="8">
        <v>285</v>
      </c>
      <c r="E183" s="8">
        <v>259</v>
      </c>
      <c r="F183" s="8">
        <v>0</v>
      </c>
    </row>
    <row r="184" spans="1:6" x14ac:dyDescent="0.25">
      <c r="A184" s="4"/>
      <c r="B184" s="3" t="s">
        <v>16</v>
      </c>
      <c r="C184" s="16">
        <v>547</v>
      </c>
      <c r="D184" s="16">
        <v>292</v>
      </c>
      <c r="E184" s="16">
        <v>255</v>
      </c>
      <c r="F184" s="16">
        <v>0</v>
      </c>
    </row>
    <row r="185" spans="1:6" x14ac:dyDescent="0.25">
      <c r="A185" s="5"/>
      <c r="B185" s="6" t="s">
        <v>17</v>
      </c>
      <c r="C185" s="8">
        <v>505</v>
      </c>
      <c r="D185" s="8">
        <v>256</v>
      </c>
      <c r="E185" s="8">
        <v>249</v>
      </c>
      <c r="F185" s="8">
        <v>0</v>
      </c>
    </row>
    <row r="186" spans="1:6" x14ac:dyDescent="0.25">
      <c r="A186" s="4"/>
      <c r="B186" s="3" t="s">
        <v>18</v>
      </c>
      <c r="C186" s="16">
        <v>476</v>
      </c>
      <c r="D186" s="16">
        <v>228</v>
      </c>
      <c r="E186" s="16">
        <v>248</v>
      </c>
      <c r="F186" s="16">
        <v>0</v>
      </c>
    </row>
    <row r="187" spans="1:6" x14ac:dyDescent="0.25">
      <c r="A187" s="5"/>
      <c r="B187" s="6" t="s">
        <v>19</v>
      </c>
      <c r="C187" s="8">
        <v>482</v>
      </c>
      <c r="D187" s="8">
        <v>256</v>
      </c>
      <c r="E187" s="8">
        <v>226</v>
      </c>
      <c r="F187" s="8">
        <v>0</v>
      </c>
    </row>
    <row r="188" spans="1:6" x14ac:dyDescent="0.25">
      <c r="A188" s="4"/>
      <c r="B188" s="3" t="s">
        <v>20</v>
      </c>
      <c r="C188" s="16">
        <v>514</v>
      </c>
      <c r="D188" s="16">
        <v>264</v>
      </c>
      <c r="E188" s="16">
        <v>250</v>
      </c>
      <c r="F188" s="16">
        <v>0</v>
      </c>
    </row>
    <row r="189" spans="1:6" x14ac:dyDescent="0.25">
      <c r="A189" s="5"/>
      <c r="B189" s="6" t="s">
        <v>21</v>
      </c>
      <c r="C189" s="8">
        <v>508</v>
      </c>
      <c r="D189" s="8">
        <v>261</v>
      </c>
      <c r="E189" s="8">
        <v>247</v>
      </c>
      <c r="F189" s="8">
        <v>0</v>
      </c>
    </row>
    <row r="190" spans="1:6" x14ac:dyDescent="0.25">
      <c r="A190" s="4"/>
      <c r="B190" s="3" t="s">
        <v>22</v>
      </c>
      <c r="C190" s="16">
        <v>526</v>
      </c>
      <c r="D190" s="16">
        <v>294</v>
      </c>
      <c r="E190" s="16">
        <v>232</v>
      </c>
      <c r="F190" s="16">
        <v>0</v>
      </c>
    </row>
    <row r="191" spans="1:6" x14ac:dyDescent="0.25">
      <c r="A191" s="5"/>
      <c r="B191" s="6" t="s">
        <v>23</v>
      </c>
      <c r="C191" s="8">
        <v>564</v>
      </c>
      <c r="D191" s="8">
        <v>318</v>
      </c>
      <c r="E191" s="8">
        <v>246</v>
      </c>
      <c r="F191" s="8">
        <v>0</v>
      </c>
    </row>
    <row r="192" spans="1:6" x14ac:dyDescent="0.25">
      <c r="A192" s="4"/>
      <c r="B192" s="3" t="s">
        <v>24</v>
      </c>
      <c r="C192" s="16">
        <v>520</v>
      </c>
      <c r="D192" s="16">
        <v>269</v>
      </c>
      <c r="E192" s="16">
        <v>251</v>
      </c>
      <c r="F192" s="16">
        <v>0</v>
      </c>
    </row>
    <row r="193" spans="1:6" x14ac:dyDescent="0.25">
      <c r="A193" s="5"/>
      <c r="B193" s="6" t="s">
        <v>25</v>
      </c>
      <c r="C193" s="8">
        <v>555</v>
      </c>
      <c r="D193" s="8">
        <v>284</v>
      </c>
      <c r="E193" s="8">
        <v>271</v>
      </c>
      <c r="F193" s="8">
        <v>0</v>
      </c>
    </row>
    <row r="194" spans="1:6" x14ac:dyDescent="0.25">
      <c r="A194" s="4"/>
      <c r="B194" s="3" t="s">
        <v>26</v>
      </c>
      <c r="C194" s="16">
        <v>560</v>
      </c>
      <c r="D194" s="16">
        <v>288</v>
      </c>
      <c r="E194" s="16">
        <v>272</v>
      </c>
      <c r="F194" s="16">
        <v>0</v>
      </c>
    </row>
    <row r="195" spans="1:6" x14ac:dyDescent="0.25">
      <c r="A195" s="5"/>
      <c r="B195" s="6" t="s">
        <v>27</v>
      </c>
      <c r="C195" s="8">
        <v>557</v>
      </c>
      <c r="D195" s="8">
        <v>301</v>
      </c>
      <c r="E195" s="8">
        <v>256</v>
      </c>
      <c r="F195" s="8">
        <v>0</v>
      </c>
    </row>
    <row r="196" spans="1:6" x14ac:dyDescent="0.25">
      <c r="A196" s="4"/>
      <c r="B196" s="3" t="s">
        <v>28</v>
      </c>
      <c r="C196" s="16">
        <v>548</v>
      </c>
      <c r="D196" s="16">
        <v>277</v>
      </c>
      <c r="E196" s="16">
        <v>271</v>
      </c>
      <c r="F196" s="16">
        <v>0</v>
      </c>
    </row>
    <row r="197" spans="1:6" x14ac:dyDescent="0.25">
      <c r="A197" s="5"/>
      <c r="B197" s="6" t="s">
        <v>29</v>
      </c>
      <c r="C197" s="8">
        <v>559</v>
      </c>
      <c r="D197" s="8">
        <v>304</v>
      </c>
      <c r="E197" s="8">
        <v>255</v>
      </c>
      <c r="F197" s="8">
        <v>0</v>
      </c>
    </row>
    <row r="198" spans="1:6" x14ac:dyDescent="0.25">
      <c r="A198" s="4"/>
      <c r="B198" s="3" t="s">
        <v>30</v>
      </c>
      <c r="C198" s="16">
        <v>615</v>
      </c>
      <c r="D198" s="16">
        <v>318</v>
      </c>
      <c r="E198" s="16">
        <v>297</v>
      </c>
      <c r="F198" s="16">
        <v>0</v>
      </c>
    </row>
    <row r="199" spans="1:6" x14ac:dyDescent="0.25">
      <c r="A199" s="5"/>
      <c r="B199" s="6" t="s">
        <v>31</v>
      </c>
      <c r="C199" s="8">
        <v>572</v>
      </c>
      <c r="D199" s="8">
        <v>303</v>
      </c>
      <c r="E199" s="8">
        <v>269</v>
      </c>
      <c r="F199" s="8">
        <v>0</v>
      </c>
    </row>
    <row r="200" spans="1:6" x14ac:dyDescent="0.25">
      <c r="A200" s="4"/>
      <c r="B200" s="3" t="s">
        <v>32</v>
      </c>
      <c r="C200" s="16">
        <v>587</v>
      </c>
      <c r="D200" s="16">
        <v>298</v>
      </c>
      <c r="E200" s="16">
        <v>289</v>
      </c>
      <c r="F200" s="16">
        <v>0</v>
      </c>
    </row>
    <row r="201" spans="1:6" x14ac:dyDescent="0.25">
      <c r="A201" s="5"/>
      <c r="B201" s="6" t="s">
        <v>33</v>
      </c>
      <c r="C201" s="8">
        <v>572</v>
      </c>
      <c r="D201" s="8">
        <v>303</v>
      </c>
      <c r="E201" s="8">
        <v>269</v>
      </c>
      <c r="F201" s="8">
        <v>0</v>
      </c>
    </row>
    <row r="202" spans="1:6" x14ac:dyDescent="0.25">
      <c r="A202" s="4"/>
      <c r="B202" s="3" t="s">
        <v>34</v>
      </c>
      <c r="C202" s="16">
        <v>526</v>
      </c>
      <c r="D202" s="16">
        <v>277</v>
      </c>
      <c r="E202" s="16">
        <v>249</v>
      </c>
      <c r="F202" s="16">
        <v>0</v>
      </c>
    </row>
    <row r="203" spans="1:6" x14ac:dyDescent="0.25">
      <c r="A203" s="5"/>
      <c r="B203" s="6" t="s">
        <v>35</v>
      </c>
      <c r="C203" s="8">
        <v>551</v>
      </c>
      <c r="D203" s="8">
        <v>300</v>
      </c>
      <c r="E203" s="8">
        <v>251</v>
      </c>
      <c r="F203" s="8">
        <v>0</v>
      </c>
    </row>
    <row r="204" spans="1:6" x14ac:dyDescent="0.25">
      <c r="A204" s="4"/>
      <c r="B204" s="3" t="s">
        <v>36</v>
      </c>
      <c r="C204" s="16">
        <v>536</v>
      </c>
      <c r="D204" s="16">
        <v>278</v>
      </c>
      <c r="E204" s="16">
        <v>258</v>
      </c>
      <c r="F204" s="16">
        <v>0</v>
      </c>
    </row>
    <row r="205" spans="1:6" x14ac:dyDescent="0.25">
      <c r="A205" s="5"/>
      <c r="B205" s="6" t="s">
        <v>37</v>
      </c>
      <c r="C205" s="8">
        <v>548</v>
      </c>
      <c r="D205" s="8">
        <v>304</v>
      </c>
      <c r="E205" s="8">
        <v>244</v>
      </c>
      <c r="F205" s="8">
        <v>0</v>
      </c>
    </row>
    <row r="206" spans="1:6" x14ac:dyDescent="0.25">
      <c r="A206" s="4"/>
      <c r="B206" s="3" t="s">
        <v>38</v>
      </c>
      <c r="C206" s="16">
        <v>575</v>
      </c>
      <c r="D206" s="16">
        <v>311</v>
      </c>
      <c r="E206" s="16">
        <v>264</v>
      </c>
      <c r="F206" s="16">
        <v>0</v>
      </c>
    </row>
    <row r="207" spans="1:6" x14ac:dyDescent="0.25">
      <c r="A207" s="5"/>
      <c r="B207" s="6" t="s">
        <v>39</v>
      </c>
      <c r="C207" s="8">
        <v>537</v>
      </c>
      <c r="D207" s="8">
        <v>279</v>
      </c>
      <c r="E207" s="8">
        <v>258</v>
      </c>
      <c r="F207" s="8">
        <v>0</v>
      </c>
    </row>
    <row r="208" spans="1:6" x14ac:dyDescent="0.25">
      <c r="A208" s="4"/>
      <c r="B208" s="3" t="s">
        <v>40</v>
      </c>
      <c r="C208" s="16">
        <v>528</v>
      </c>
      <c r="D208" s="16">
        <v>304</v>
      </c>
      <c r="E208" s="16">
        <v>224</v>
      </c>
      <c r="F208" s="16">
        <v>0</v>
      </c>
    </row>
    <row r="209" spans="1:6" x14ac:dyDescent="0.25">
      <c r="A209" s="5"/>
      <c r="B209" s="6" t="s">
        <v>41</v>
      </c>
      <c r="C209" s="8">
        <v>532</v>
      </c>
      <c r="D209" s="8">
        <v>293</v>
      </c>
      <c r="E209" s="8">
        <v>239</v>
      </c>
      <c r="F209" s="8">
        <v>0</v>
      </c>
    </row>
    <row r="210" spans="1:6" x14ac:dyDescent="0.25">
      <c r="A210" s="4"/>
      <c r="B210" s="3" t="s">
        <v>42</v>
      </c>
      <c r="C210" s="16">
        <v>519</v>
      </c>
      <c r="D210" s="16">
        <v>273</v>
      </c>
      <c r="E210" s="16">
        <v>246</v>
      </c>
      <c r="F210" s="16">
        <v>0</v>
      </c>
    </row>
    <row r="211" spans="1:6" x14ac:dyDescent="0.25">
      <c r="A211" s="5"/>
      <c r="B211" s="6" t="s">
        <v>43</v>
      </c>
      <c r="C211" s="8">
        <v>502</v>
      </c>
      <c r="D211" s="8">
        <v>281</v>
      </c>
      <c r="E211" s="8">
        <v>221</v>
      </c>
      <c r="F211" s="8">
        <v>0</v>
      </c>
    </row>
    <row r="212" spans="1:6" x14ac:dyDescent="0.25">
      <c r="A212" s="4"/>
      <c r="B212" s="3" t="s">
        <v>44</v>
      </c>
      <c r="C212" s="16">
        <v>510</v>
      </c>
      <c r="D212" s="16">
        <v>263</v>
      </c>
      <c r="E212" s="16">
        <v>247</v>
      </c>
      <c r="F212" s="16">
        <v>0</v>
      </c>
    </row>
    <row r="213" spans="1:6" x14ac:dyDescent="0.25">
      <c r="A213" s="5"/>
      <c r="B213" s="6" t="s">
        <v>45</v>
      </c>
      <c r="C213" s="8">
        <v>505</v>
      </c>
      <c r="D213" s="8">
        <v>273</v>
      </c>
      <c r="E213" s="8">
        <v>232</v>
      </c>
      <c r="F213" s="8">
        <v>0</v>
      </c>
    </row>
    <row r="214" spans="1:6" x14ac:dyDescent="0.25">
      <c r="A214" s="4"/>
      <c r="B214" s="3" t="s">
        <v>46</v>
      </c>
      <c r="C214" s="16">
        <v>525</v>
      </c>
      <c r="D214" s="16">
        <v>279</v>
      </c>
      <c r="E214" s="16">
        <v>246</v>
      </c>
      <c r="F214" s="16">
        <v>0</v>
      </c>
    </row>
    <row r="215" spans="1:6" x14ac:dyDescent="0.25">
      <c r="A215" s="5"/>
      <c r="B215" s="6" t="s">
        <v>47</v>
      </c>
      <c r="C215" s="8">
        <v>507</v>
      </c>
      <c r="D215" s="8">
        <v>264</v>
      </c>
      <c r="E215" s="8">
        <v>243</v>
      </c>
      <c r="F215" s="8">
        <v>0</v>
      </c>
    </row>
    <row r="216" spans="1:6" x14ac:dyDescent="0.25">
      <c r="A216" s="4"/>
      <c r="B216" s="3" t="s">
        <v>48</v>
      </c>
      <c r="C216" s="16">
        <v>465</v>
      </c>
      <c r="D216" s="16">
        <v>236</v>
      </c>
      <c r="E216" s="16">
        <v>229</v>
      </c>
      <c r="F216" s="16">
        <v>0</v>
      </c>
    </row>
    <row r="217" spans="1:6" x14ac:dyDescent="0.25">
      <c r="A217" s="5"/>
      <c r="B217" s="6" t="s">
        <v>49</v>
      </c>
      <c r="C217" s="8">
        <v>542</v>
      </c>
      <c r="D217" s="8">
        <v>272</v>
      </c>
      <c r="E217" s="8">
        <v>270</v>
      </c>
      <c r="F217" s="8">
        <v>0</v>
      </c>
    </row>
    <row r="218" spans="1:6" x14ac:dyDescent="0.25">
      <c r="A218" s="4"/>
      <c r="B218" s="3" t="s">
        <v>50</v>
      </c>
      <c r="C218" s="16">
        <v>528</v>
      </c>
      <c r="D218" s="16">
        <v>285</v>
      </c>
      <c r="E218" s="16">
        <v>243</v>
      </c>
      <c r="F218" s="16">
        <v>0</v>
      </c>
    </row>
    <row r="219" spans="1:6" x14ac:dyDescent="0.25">
      <c r="A219" s="5"/>
      <c r="B219" s="6" t="s">
        <v>51</v>
      </c>
      <c r="C219" s="8">
        <v>530</v>
      </c>
      <c r="D219" s="8">
        <v>293</v>
      </c>
      <c r="E219" s="8">
        <v>237</v>
      </c>
      <c r="F219" s="8">
        <v>0</v>
      </c>
    </row>
    <row r="220" spans="1:6" x14ac:dyDescent="0.25">
      <c r="A220" s="4"/>
      <c r="B220" s="3" t="s">
        <v>52</v>
      </c>
      <c r="C220" s="16">
        <v>471</v>
      </c>
      <c r="D220" s="16">
        <v>233</v>
      </c>
      <c r="E220" s="16">
        <v>238</v>
      </c>
      <c r="F220" s="16">
        <v>0</v>
      </c>
    </row>
    <row r="221" spans="1:6" x14ac:dyDescent="0.25">
      <c r="A221" s="5"/>
      <c r="B221" s="6" t="s">
        <v>53</v>
      </c>
      <c r="C221" s="8">
        <v>551</v>
      </c>
      <c r="D221" s="8">
        <v>305</v>
      </c>
      <c r="E221" s="8">
        <v>246</v>
      </c>
      <c r="F221" s="8">
        <v>0</v>
      </c>
    </row>
    <row r="222" spans="1:6" x14ac:dyDescent="0.25">
      <c r="A222" s="4"/>
      <c r="B222" s="3" t="s">
        <v>54</v>
      </c>
      <c r="C222" s="16">
        <v>530</v>
      </c>
      <c r="D222" s="16">
        <v>272</v>
      </c>
      <c r="E222" s="16">
        <v>258</v>
      </c>
      <c r="F222" s="16">
        <v>0</v>
      </c>
    </row>
    <row r="223" spans="1:6" x14ac:dyDescent="0.25">
      <c r="A223" s="5"/>
      <c r="B223" s="6" t="s">
        <v>55</v>
      </c>
      <c r="C223" s="8">
        <v>553</v>
      </c>
      <c r="D223" s="8">
        <v>284</v>
      </c>
      <c r="E223" s="8">
        <v>269</v>
      </c>
      <c r="F223" s="8">
        <v>0</v>
      </c>
    </row>
    <row r="224" spans="1:6" x14ac:dyDescent="0.25">
      <c r="A224" s="4"/>
      <c r="B224" s="3" t="s">
        <v>56</v>
      </c>
      <c r="C224" s="16">
        <v>594</v>
      </c>
      <c r="D224" s="16">
        <v>333</v>
      </c>
      <c r="E224" s="16">
        <v>261</v>
      </c>
      <c r="F224" s="16">
        <v>0</v>
      </c>
    </row>
    <row r="225" spans="1:6" x14ac:dyDescent="0.25">
      <c r="A225" s="5"/>
      <c r="B225" s="6" t="s">
        <v>57</v>
      </c>
      <c r="C225" s="8">
        <v>589</v>
      </c>
      <c r="D225" s="8">
        <v>314</v>
      </c>
      <c r="E225" s="8">
        <v>275</v>
      </c>
      <c r="F225" s="8">
        <v>0</v>
      </c>
    </row>
    <row r="226" spans="1:6" x14ac:dyDescent="0.25">
      <c r="A226" s="4">
        <v>2019</v>
      </c>
      <c r="B226" s="3" t="s">
        <v>64</v>
      </c>
      <c r="C226" s="16">
        <v>28620</v>
      </c>
      <c r="D226" s="16">
        <v>14997</v>
      </c>
      <c r="E226" s="16">
        <v>13623</v>
      </c>
      <c r="F226" s="16">
        <v>0</v>
      </c>
    </row>
    <row r="227" spans="1:6" x14ac:dyDescent="0.25">
      <c r="A227" s="5"/>
      <c r="B227" s="6" t="s">
        <v>68</v>
      </c>
      <c r="C227" s="8">
        <v>623</v>
      </c>
      <c r="D227" s="8">
        <v>321</v>
      </c>
      <c r="E227" s="8">
        <v>302</v>
      </c>
      <c r="F227" s="8">
        <v>0</v>
      </c>
    </row>
    <row r="228" spans="1:6" x14ac:dyDescent="0.25">
      <c r="A228" s="4"/>
      <c r="B228" s="3" t="s">
        <v>69</v>
      </c>
      <c r="C228" s="16">
        <v>584</v>
      </c>
      <c r="D228" s="16">
        <v>312</v>
      </c>
      <c r="E228" s="16">
        <v>272</v>
      </c>
      <c r="F228" s="16">
        <v>0</v>
      </c>
    </row>
    <row r="229" spans="1:6" x14ac:dyDescent="0.25">
      <c r="A229" s="5"/>
      <c r="B229" s="6" t="s">
        <v>70</v>
      </c>
      <c r="C229" s="8">
        <v>653</v>
      </c>
      <c r="D229" s="8">
        <v>353</v>
      </c>
      <c r="E229" s="8">
        <v>300</v>
      </c>
      <c r="F229" s="8">
        <v>0</v>
      </c>
    </row>
    <row r="230" spans="1:6" x14ac:dyDescent="0.25">
      <c r="A230" s="4"/>
      <c r="B230" s="3" t="s">
        <v>71</v>
      </c>
      <c r="C230" s="16">
        <v>619</v>
      </c>
      <c r="D230" s="16">
        <v>325</v>
      </c>
      <c r="E230" s="16">
        <v>294</v>
      </c>
      <c r="F230" s="16">
        <v>0</v>
      </c>
    </row>
    <row r="231" spans="1:6" x14ac:dyDescent="0.25">
      <c r="A231" s="5"/>
      <c r="B231" s="6" t="s">
        <v>72</v>
      </c>
      <c r="C231" s="8">
        <v>562</v>
      </c>
      <c r="D231" s="8">
        <v>265</v>
      </c>
      <c r="E231" s="8">
        <v>297</v>
      </c>
      <c r="F231" s="8">
        <v>0</v>
      </c>
    </row>
    <row r="232" spans="1:6" x14ac:dyDescent="0.25">
      <c r="A232" s="4"/>
      <c r="B232" s="3" t="s">
        <v>73</v>
      </c>
      <c r="C232" s="16">
        <v>552</v>
      </c>
      <c r="D232" s="16">
        <v>304</v>
      </c>
      <c r="E232" s="16">
        <v>248</v>
      </c>
      <c r="F232" s="16">
        <v>0</v>
      </c>
    </row>
    <row r="233" spans="1:6" x14ac:dyDescent="0.25">
      <c r="A233" s="5"/>
      <c r="B233" s="6" t="s">
        <v>74</v>
      </c>
      <c r="C233" s="8">
        <v>560</v>
      </c>
      <c r="D233" s="8">
        <v>272</v>
      </c>
      <c r="E233" s="8">
        <v>288</v>
      </c>
      <c r="F233" s="8">
        <v>0</v>
      </c>
    </row>
    <row r="234" spans="1:6" x14ac:dyDescent="0.25">
      <c r="A234" s="4"/>
      <c r="B234" s="3" t="s">
        <v>75</v>
      </c>
      <c r="C234" s="16">
        <v>535</v>
      </c>
      <c r="D234" s="16">
        <v>274</v>
      </c>
      <c r="E234" s="16">
        <v>261</v>
      </c>
      <c r="F234" s="16">
        <v>0</v>
      </c>
    </row>
    <row r="235" spans="1:6" x14ac:dyDescent="0.25">
      <c r="A235" s="5"/>
      <c r="B235" s="6" t="s">
        <v>76</v>
      </c>
      <c r="C235" s="8">
        <v>530</v>
      </c>
      <c r="D235" s="8">
        <v>276</v>
      </c>
      <c r="E235" s="8">
        <v>254</v>
      </c>
      <c r="F235" s="8">
        <v>0</v>
      </c>
    </row>
    <row r="236" spans="1:6" x14ac:dyDescent="0.25">
      <c r="A236" s="4"/>
      <c r="B236" s="3" t="s">
        <v>15</v>
      </c>
      <c r="C236" s="16">
        <v>503</v>
      </c>
      <c r="D236" s="16">
        <v>255</v>
      </c>
      <c r="E236" s="16">
        <v>248</v>
      </c>
      <c r="F236" s="16">
        <v>0</v>
      </c>
    </row>
    <row r="237" spans="1:6" x14ac:dyDescent="0.25">
      <c r="A237" s="5"/>
      <c r="B237" s="6" t="s">
        <v>16</v>
      </c>
      <c r="C237" s="8">
        <v>502</v>
      </c>
      <c r="D237" s="8">
        <v>250</v>
      </c>
      <c r="E237" s="8">
        <v>252</v>
      </c>
      <c r="F237" s="8">
        <v>0</v>
      </c>
    </row>
    <row r="238" spans="1:6" x14ac:dyDescent="0.25">
      <c r="A238" s="4"/>
      <c r="B238" s="3" t="s">
        <v>17</v>
      </c>
      <c r="C238" s="16">
        <v>548</v>
      </c>
      <c r="D238" s="16">
        <v>277</v>
      </c>
      <c r="E238" s="16">
        <v>271</v>
      </c>
      <c r="F238" s="16">
        <v>0</v>
      </c>
    </row>
    <row r="239" spans="1:6" x14ac:dyDescent="0.25">
      <c r="A239" s="5"/>
      <c r="B239" s="6" t="s">
        <v>18</v>
      </c>
      <c r="C239" s="8">
        <v>517</v>
      </c>
      <c r="D239" s="8">
        <v>286</v>
      </c>
      <c r="E239" s="8">
        <v>231</v>
      </c>
      <c r="F239" s="8">
        <v>0</v>
      </c>
    </row>
    <row r="240" spans="1:6" x14ac:dyDescent="0.25">
      <c r="A240" s="4"/>
      <c r="B240" s="3" t="s">
        <v>19</v>
      </c>
      <c r="C240" s="16">
        <v>517</v>
      </c>
      <c r="D240" s="16">
        <v>267</v>
      </c>
      <c r="E240" s="16">
        <v>250</v>
      </c>
      <c r="F240" s="16">
        <v>0</v>
      </c>
    </row>
    <row r="241" spans="1:6" x14ac:dyDescent="0.25">
      <c r="A241" s="5"/>
      <c r="B241" s="6" t="s">
        <v>20</v>
      </c>
      <c r="C241" s="8">
        <v>512</v>
      </c>
      <c r="D241" s="8">
        <v>293</v>
      </c>
      <c r="E241" s="8">
        <v>219</v>
      </c>
      <c r="F241" s="8">
        <v>0</v>
      </c>
    </row>
    <row r="242" spans="1:6" x14ac:dyDescent="0.25">
      <c r="A242" s="4"/>
      <c r="B242" s="3" t="s">
        <v>21</v>
      </c>
      <c r="C242" s="16">
        <v>527</v>
      </c>
      <c r="D242" s="16">
        <v>272</v>
      </c>
      <c r="E242" s="16">
        <v>255</v>
      </c>
      <c r="F242" s="16">
        <v>0</v>
      </c>
    </row>
    <row r="243" spans="1:6" x14ac:dyDescent="0.25">
      <c r="A243" s="5"/>
      <c r="B243" s="6" t="s">
        <v>22</v>
      </c>
      <c r="C243" s="8">
        <v>546</v>
      </c>
      <c r="D243" s="8">
        <v>289</v>
      </c>
      <c r="E243" s="8">
        <v>257</v>
      </c>
      <c r="F243" s="8">
        <v>0</v>
      </c>
    </row>
    <row r="244" spans="1:6" x14ac:dyDescent="0.25">
      <c r="A244" s="4"/>
      <c r="B244" s="3" t="s">
        <v>23</v>
      </c>
      <c r="C244" s="16">
        <v>518</v>
      </c>
      <c r="D244" s="16">
        <v>284</v>
      </c>
      <c r="E244" s="16">
        <v>234</v>
      </c>
      <c r="F244" s="16">
        <v>0</v>
      </c>
    </row>
    <row r="245" spans="1:6" x14ac:dyDescent="0.25">
      <c r="A245" s="5"/>
      <c r="B245" s="6" t="s">
        <v>24</v>
      </c>
      <c r="C245" s="8">
        <v>567</v>
      </c>
      <c r="D245" s="8">
        <v>250</v>
      </c>
      <c r="E245" s="8">
        <v>317</v>
      </c>
      <c r="F245" s="8">
        <v>0</v>
      </c>
    </row>
    <row r="246" spans="1:6" x14ac:dyDescent="0.25">
      <c r="A246" s="4"/>
      <c r="B246" s="3" t="s">
        <v>25</v>
      </c>
      <c r="C246" s="16">
        <v>520</v>
      </c>
      <c r="D246" s="16">
        <v>271</v>
      </c>
      <c r="E246" s="16">
        <v>249</v>
      </c>
      <c r="F246" s="16">
        <v>0</v>
      </c>
    </row>
    <row r="247" spans="1:6" x14ac:dyDescent="0.25">
      <c r="A247" s="5"/>
      <c r="B247" s="6" t="s">
        <v>26</v>
      </c>
      <c r="C247" s="8">
        <v>506</v>
      </c>
      <c r="D247" s="8">
        <v>268</v>
      </c>
      <c r="E247" s="8">
        <v>238</v>
      </c>
      <c r="F247" s="8">
        <v>0</v>
      </c>
    </row>
    <row r="248" spans="1:6" x14ac:dyDescent="0.25">
      <c r="A248" s="4"/>
      <c r="B248" s="3" t="s">
        <v>27</v>
      </c>
      <c r="C248" s="16">
        <v>463</v>
      </c>
      <c r="D248" s="16">
        <v>249</v>
      </c>
      <c r="E248" s="16">
        <v>214</v>
      </c>
      <c r="F248" s="16">
        <v>0</v>
      </c>
    </row>
    <row r="249" spans="1:6" x14ac:dyDescent="0.25">
      <c r="A249" s="5"/>
      <c r="B249" s="6" t="s">
        <v>28</v>
      </c>
      <c r="C249" s="8">
        <v>544</v>
      </c>
      <c r="D249" s="8">
        <v>288</v>
      </c>
      <c r="E249" s="8">
        <v>256</v>
      </c>
      <c r="F249" s="8">
        <v>0</v>
      </c>
    </row>
    <row r="250" spans="1:6" x14ac:dyDescent="0.25">
      <c r="A250" s="4"/>
      <c r="B250" s="3" t="s">
        <v>29</v>
      </c>
      <c r="C250" s="16">
        <v>579</v>
      </c>
      <c r="D250" s="16">
        <v>315</v>
      </c>
      <c r="E250" s="16">
        <v>264</v>
      </c>
      <c r="F250" s="16">
        <v>0</v>
      </c>
    </row>
    <row r="251" spans="1:6" x14ac:dyDescent="0.25">
      <c r="A251" s="5"/>
      <c r="B251" s="6" t="s">
        <v>30</v>
      </c>
      <c r="C251" s="8">
        <v>560</v>
      </c>
      <c r="D251" s="8">
        <v>302</v>
      </c>
      <c r="E251" s="8">
        <v>258</v>
      </c>
      <c r="F251" s="8">
        <v>0</v>
      </c>
    </row>
    <row r="252" spans="1:6" x14ac:dyDescent="0.25">
      <c r="A252" s="4"/>
      <c r="B252" s="3" t="s">
        <v>31</v>
      </c>
      <c r="C252" s="16">
        <v>561</v>
      </c>
      <c r="D252" s="16">
        <v>300</v>
      </c>
      <c r="E252" s="16">
        <v>261</v>
      </c>
      <c r="F252" s="16">
        <v>0</v>
      </c>
    </row>
    <row r="253" spans="1:6" x14ac:dyDescent="0.25">
      <c r="A253" s="5"/>
      <c r="B253" s="6" t="s">
        <v>32</v>
      </c>
      <c r="C253" s="8">
        <v>527</v>
      </c>
      <c r="D253" s="8">
        <v>283</v>
      </c>
      <c r="E253" s="8">
        <v>244</v>
      </c>
      <c r="F253" s="8">
        <v>0</v>
      </c>
    </row>
    <row r="254" spans="1:6" x14ac:dyDescent="0.25">
      <c r="A254" s="4"/>
      <c r="B254" s="3" t="s">
        <v>33</v>
      </c>
      <c r="C254" s="16">
        <v>539</v>
      </c>
      <c r="D254" s="16">
        <v>280</v>
      </c>
      <c r="E254" s="16">
        <v>259</v>
      </c>
      <c r="F254" s="16">
        <v>0</v>
      </c>
    </row>
    <row r="255" spans="1:6" x14ac:dyDescent="0.25">
      <c r="A255" s="5"/>
      <c r="B255" s="6" t="s">
        <v>34</v>
      </c>
      <c r="C255" s="8">
        <v>570</v>
      </c>
      <c r="D255" s="8">
        <v>295</v>
      </c>
      <c r="E255" s="8">
        <v>275</v>
      </c>
      <c r="F255" s="8">
        <v>0</v>
      </c>
    </row>
    <row r="256" spans="1:6" x14ac:dyDescent="0.25">
      <c r="A256" s="4"/>
      <c r="B256" s="3" t="s">
        <v>35</v>
      </c>
      <c r="C256" s="16">
        <v>528</v>
      </c>
      <c r="D256" s="16">
        <v>279</v>
      </c>
      <c r="E256" s="16">
        <v>249</v>
      </c>
      <c r="F256" s="16">
        <v>0</v>
      </c>
    </row>
    <row r="257" spans="1:6" x14ac:dyDescent="0.25">
      <c r="A257" s="5"/>
      <c r="B257" s="6" t="s">
        <v>36</v>
      </c>
      <c r="C257" s="8">
        <v>587</v>
      </c>
      <c r="D257" s="8">
        <v>307</v>
      </c>
      <c r="E257" s="8">
        <v>280</v>
      </c>
      <c r="F257" s="8">
        <v>0</v>
      </c>
    </row>
    <row r="258" spans="1:6" x14ac:dyDescent="0.25">
      <c r="A258" s="4"/>
      <c r="B258" s="3" t="s">
        <v>37</v>
      </c>
      <c r="C258" s="16">
        <v>555</v>
      </c>
      <c r="D258" s="16">
        <v>288</v>
      </c>
      <c r="E258" s="16">
        <v>267</v>
      </c>
      <c r="F258" s="16">
        <v>0</v>
      </c>
    </row>
    <row r="259" spans="1:6" x14ac:dyDescent="0.25">
      <c r="A259" s="5"/>
      <c r="B259" s="6" t="s">
        <v>38</v>
      </c>
      <c r="C259" s="8">
        <v>570</v>
      </c>
      <c r="D259" s="8">
        <v>282</v>
      </c>
      <c r="E259" s="8">
        <v>288</v>
      </c>
      <c r="F259" s="8">
        <v>0</v>
      </c>
    </row>
    <row r="260" spans="1:6" x14ac:dyDescent="0.25">
      <c r="A260" s="4"/>
      <c r="B260" s="3" t="s">
        <v>39</v>
      </c>
      <c r="C260" s="16">
        <v>579</v>
      </c>
      <c r="D260" s="16">
        <v>314</v>
      </c>
      <c r="E260" s="16">
        <v>265</v>
      </c>
      <c r="F260" s="16">
        <v>0</v>
      </c>
    </row>
    <row r="261" spans="1:6" x14ac:dyDescent="0.25">
      <c r="A261" s="5"/>
      <c r="B261" s="6" t="s">
        <v>40</v>
      </c>
      <c r="C261" s="8">
        <v>579</v>
      </c>
      <c r="D261" s="8">
        <v>308</v>
      </c>
      <c r="E261" s="8">
        <v>271</v>
      </c>
      <c r="F261" s="8">
        <v>0</v>
      </c>
    </row>
    <row r="262" spans="1:6" x14ac:dyDescent="0.25">
      <c r="A262" s="4"/>
      <c r="B262" s="3" t="s">
        <v>41</v>
      </c>
      <c r="C262" s="16">
        <v>505</v>
      </c>
      <c r="D262" s="16">
        <v>264</v>
      </c>
      <c r="E262" s="16">
        <v>241</v>
      </c>
      <c r="F262" s="16">
        <v>0</v>
      </c>
    </row>
    <row r="263" spans="1:6" x14ac:dyDescent="0.25">
      <c r="A263" s="5"/>
      <c r="B263" s="6" t="s">
        <v>42</v>
      </c>
      <c r="C263" s="8">
        <v>586</v>
      </c>
      <c r="D263" s="8">
        <v>311</v>
      </c>
      <c r="E263" s="8">
        <v>275</v>
      </c>
      <c r="F263" s="8">
        <v>0</v>
      </c>
    </row>
    <row r="264" spans="1:6" x14ac:dyDescent="0.25">
      <c r="A264" s="4"/>
      <c r="B264" s="3" t="s">
        <v>43</v>
      </c>
      <c r="C264" s="16">
        <v>539</v>
      </c>
      <c r="D264" s="16">
        <v>260</v>
      </c>
      <c r="E264" s="16">
        <v>279</v>
      </c>
      <c r="F264" s="16">
        <v>0</v>
      </c>
    </row>
    <row r="265" spans="1:6" x14ac:dyDescent="0.25">
      <c r="A265" s="5"/>
      <c r="B265" s="6" t="s">
        <v>44</v>
      </c>
      <c r="C265" s="8">
        <v>570</v>
      </c>
      <c r="D265" s="8">
        <v>297</v>
      </c>
      <c r="E265" s="8">
        <v>273</v>
      </c>
      <c r="F265" s="8">
        <v>0</v>
      </c>
    </row>
    <row r="266" spans="1:6" x14ac:dyDescent="0.25">
      <c r="A266" s="4"/>
      <c r="B266" s="3" t="s">
        <v>45</v>
      </c>
      <c r="C266" s="16">
        <v>538</v>
      </c>
      <c r="D266" s="16">
        <v>291</v>
      </c>
      <c r="E266" s="16">
        <v>247</v>
      </c>
      <c r="F266" s="16">
        <v>0</v>
      </c>
    </row>
    <row r="267" spans="1:6" x14ac:dyDescent="0.25">
      <c r="A267" s="5"/>
      <c r="B267" s="6" t="s">
        <v>46</v>
      </c>
      <c r="C267" s="8">
        <v>531</v>
      </c>
      <c r="D267" s="8">
        <v>289</v>
      </c>
      <c r="E267" s="8">
        <v>242</v>
      </c>
      <c r="F267" s="8">
        <v>0</v>
      </c>
    </row>
    <row r="268" spans="1:6" x14ac:dyDescent="0.25">
      <c r="A268" s="4"/>
      <c r="B268" s="3" t="s">
        <v>47</v>
      </c>
      <c r="C268" s="16">
        <v>510</v>
      </c>
      <c r="D268" s="16">
        <v>260</v>
      </c>
      <c r="E268" s="16">
        <v>250</v>
      </c>
      <c r="F268" s="16">
        <v>0</v>
      </c>
    </row>
    <row r="269" spans="1:6" x14ac:dyDescent="0.25">
      <c r="A269" s="5"/>
      <c r="B269" s="6" t="s">
        <v>48</v>
      </c>
      <c r="C269" s="8">
        <v>528</v>
      </c>
      <c r="D269" s="8">
        <v>266</v>
      </c>
      <c r="E269" s="8">
        <v>262</v>
      </c>
      <c r="F269" s="8">
        <v>0</v>
      </c>
    </row>
    <row r="270" spans="1:6" x14ac:dyDescent="0.25">
      <c r="A270" s="4"/>
      <c r="B270" s="3" t="s">
        <v>49</v>
      </c>
      <c r="C270" s="16">
        <v>587</v>
      </c>
      <c r="D270" s="16">
        <v>315</v>
      </c>
      <c r="E270" s="16">
        <v>272</v>
      </c>
      <c r="F270" s="16">
        <v>0</v>
      </c>
    </row>
    <row r="271" spans="1:6" x14ac:dyDescent="0.25">
      <c r="A271" s="5"/>
      <c r="B271" s="6" t="s">
        <v>50</v>
      </c>
      <c r="C271" s="8">
        <v>561</v>
      </c>
      <c r="D271" s="8">
        <v>292</v>
      </c>
      <c r="E271" s="8">
        <v>269</v>
      </c>
      <c r="F271" s="8">
        <v>0</v>
      </c>
    </row>
    <row r="272" spans="1:6" x14ac:dyDescent="0.25">
      <c r="A272" s="4"/>
      <c r="B272" s="3" t="s">
        <v>51</v>
      </c>
      <c r="C272" s="16">
        <v>537</v>
      </c>
      <c r="D272" s="16">
        <v>312</v>
      </c>
      <c r="E272" s="16">
        <v>225</v>
      </c>
      <c r="F272" s="16">
        <v>0</v>
      </c>
    </row>
    <row r="273" spans="1:6" x14ac:dyDescent="0.25">
      <c r="A273" s="5"/>
      <c r="B273" s="6" t="s">
        <v>52</v>
      </c>
      <c r="C273" s="8">
        <v>549</v>
      </c>
      <c r="D273" s="8">
        <v>301</v>
      </c>
      <c r="E273" s="8">
        <v>248</v>
      </c>
      <c r="F273" s="8">
        <v>0</v>
      </c>
    </row>
    <row r="274" spans="1:6" x14ac:dyDescent="0.25">
      <c r="A274" s="4"/>
      <c r="B274" s="3" t="s">
        <v>53</v>
      </c>
      <c r="C274" s="16">
        <v>572</v>
      </c>
      <c r="D274" s="16">
        <v>300</v>
      </c>
      <c r="E274" s="16">
        <v>272</v>
      </c>
      <c r="F274" s="16">
        <v>0</v>
      </c>
    </row>
    <row r="275" spans="1:6" x14ac:dyDescent="0.25">
      <c r="A275" s="5"/>
      <c r="B275" s="6" t="s">
        <v>54</v>
      </c>
      <c r="C275" s="8">
        <v>593</v>
      </c>
      <c r="D275" s="8">
        <v>338</v>
      </c>
      <c r="E275" s="8">
        <v>255</v>
      </c>
      <c r="F275" s="8">
        <v>0</v>
      </c>
    </row>
    <row r="276" spans="1:6" x14ac:dyDescent="0.25">
      <c r="A276" s="4"/>
      <c r="B276" s="3" t="s">
        <v>55</v>
      </c>
      <c r="C276" s="16">
        <v>522</v>
      </c>
      <c r="D276" s="16">
        <v>259</v>
      </c>
      <c r="E276" s="16">
        <v>263</v>
      </c>
      <c r="F276" s="16">
        <v>0</v>
      </c>
    </row>
    <row r="277" spans="1:6" x14ac:dyDescent="0.25">
      <c r="A277" s="5"/>
      <c r="B277" s="6" t="s">
        <v>56</v>
      </c>
      <c r="C277" s="8">
        <v>588</v>
      </c>
      <c r="D277" s="8">
        <v>309</v>
      </c>
      <c r="E277" s="8">
        <v>279</v>
      </c>
      <c r="F277" s="8">
        <v>0</v>
      </c>
    </row>
    <row r="278" spans="1:6" x14ac:dyDescent="0.25">
      <c r="A278" s="4"/>
      <c r="B278" s="3" t="s">
        <v>57</v>
      </c>
      <c r="C278" s="16">
        <v>562</v>
      </c>
      <c r="D278" s="16">
        <v>279</v>
      </c>
      <c r="E278" s="16">
        <v>283</v>
      </c>
      <c r="F278" s="16">
        <v>0</v>
      </c>
    </row>
    <row r="279" spans="1:6" x14ac:dyDescent="0.25">
      <c r="A279" s="5">
        <v>2020</v>
      </c>
      <c r="B279" s="6" t="s">
        <v>64</v>
      </c>
      <c r="C279" s="8">
        <v>35386</v>
      </c>
      <c r="D279" s="8">
        <v>19605</v>
      </c>
      <c r="E279" s="8">
        <v>15781</v>
      </c>
      <c r="F279" s="8">
        <v>0</v>
      </c>
    </row>
    <row r="280" spans="1:6" x14ac:dyDescent="0.25">
      <c r="A280" s="4"/>
      <c r="B280" s="3" t="s">
        <v>68</v>
      </c>
      <c r="C280" s="16">
        <v>606</v>
      </c>
      <c r="D280" s="16">
        <v>314</v>
      </c>
      <c r="E280" s="16">
        <v>292</v>
      </c>
      <c r="F280" s="16">
        <v>0</v>
      </c>
    </row>
    <row r="281" spans="1:6" x14ac:dyDescent="0.25">
      <c r="A281" s="5"/>
      <c r="B281" s="6" t="s">
        <v>69</v>
      </c>
      <c r="C281" s="8">
        <v>577</v>
      </c>
      <c r="D281" s="8">
        <v>284</v>
      </c>
      <c r="E281" s="8">
        <v>293</v>
      </c>
      <c r="F281" s="8">
        <v>0</v>
      </c>
    </row>
    <row r="282" spans="1:6" x14ac:dyDescent="0.25">
      <c r="A282" s="4"/>
      <c r="B282" s="3" t="s">
        <v>70</v>
      </c>
      <c r="C282" s="16">
        <v>647</v>
      </c>
      <c r="D282" s="16">
        <v>310</v>
      </c>
      <c r="E282" s="16">
        <v>337</v>
      </c>
      <c r="F282" s="16">
        <v>0</v>
      </c>
    </row>
    <row r="283" spans="1:6" x14ac:dyDescent="0.25">
      <c r="A283" s="5"/>
      <c r="B283" s="6" t="s">
        <v>71</v>
      </c>
      <c r="C283" s="8">
        <v>596</v>
      </c>
      <c r="D283" s="8">
        <v>302</v>
      </c>
      <c r="E283" s="8">
        <v>294</v>
      </c>
      <c r="F283" s="8">
        <v>0</v>
      </c>
    </row>
    <row r="284" spans="1:6" x14ac:dyDescent="0.25">
      <c r="A284" s="4"/>
      <c r="B284" s="3" t="s">
        <v>72</v>
      </c>
      <c r="C284" s="16">
        <v>566</v>
      </c>
      <c r="D284" s="16">
        <v>336</v>
      </c>
      <c r="E284" s="16">
        <v>230</v>
      </c>
      <c r="F284" s="16">
        <v>0</v>
      </c>
    </row>
    <row r="285" spans="1:6" x14ac:dyDescent="0.25">
      <c r="A285" s="5"/>
      <c r="B285" s="6" t="s">
        <v>73</v>
      </c>
      <c r="C285" s="8">
        <v>585</v>
      </c>
      <c r="D285" s="8">
        <v>316</v>
      </c>
      <c r="E285" s="8">
        <v>269</v>
      </c>
      <c r="F285" s="8">
        <v>0</v>
      </c>
    </row>
    <row r="286" spans="1:6" x14ac:dyDescent="0.25">
      <c r="A286" s="4"/>
      <c r="B286" s="3" t="s">
        <v>74</v>
      </c>
      <c r="C286" s="16">
        <v>585</v>
      </c>
      <c r="D286" s="16">
        <v>294</v>
      </c>
      <c r="E286" s="16">
        <v>291</v>
      </c>
      <c r="F286" s="16">
        <v>0</v>
      </c>
    </row>
    <row r="287" spans="1:6" x14ac:dyDescent="0.25">
      <c r="A287" s="5"/>
      <c r="B287" s="6" t="s">
        <v>75</v>
      </c>
      <c r="C287" s="8">
        <v>563</v>
      </c>
      <c r="D287" s="8">
        <v>298</v>
      </c>
      <c r="E287" s="8">
        <v>265</v>
      </c>
      <c r="F287" s="8">
        <v>0</v>
      </c>
    </row>
    <row r="288" spans="1:6" x14ac:dyDescent="0.25">
      <c r="A288" s="4"/>
      <c r="B288" s="3" t="s">
        <v>76</v>
      </c>
      <c r="C288" s="16">
        <v>527</v>
      </c>
      <c r="D288" s="16">
        <v>271</v>
      </c>
      <c r="E288" s="16">
        <v>256</v>
      </c>
      <c r="F288" s="16">
        <v>0</v>
      </c>
    </row>
    <row r="289" spans="1:6" x14ac:dyDescent="0.25">
      <c r="A289" s="5"/>
      <c r="B289" s="6" t="s">
        <v>15</v>
      </c>
      <c r="C289" s="8">
        <v>535</v>
      </c>
      <c r="D289" s="8">
        <v>287</v>
      </c>
      <c r="E289" s="8">
        <v>248</v>
      </c>
      <c r="F289" s="8">
        <v>0</v>
      </c>
    </row>
    <row r="290" spans="1:6" x14ac:dyDescent="0.25">
      <c r="A290" s="4"/>
      <c r="B290" s="3" t="s">
        <v>16</v>
      </c>
      <c r="C290" s="16">
        <v>512</v>
      </c>
      <c r="D290" s="16">
        <v>275</v>
      </c>
      <c r="E290" s="16">
        <v>237</v>
      </c>
      <c r="F290" s="16">
        <v>0</v>
      </c>
    </row>
    <row r="291" spans="1:6" x14ac:dyDescent="0.25">
      <c r="A291" s="5"/>
      <c r="B291" s="6" t="s">
        <v>17</v>
      </c>
      <c r="C291" s="8">
        <v>545</v>
      </c>
      <c r="D291" s="8">
        <v>303</v>
      </c>
      <c r="E291" s="8">
        <v>242</v>
      </c>
      <c r="F291" s="8">
        <v>0</v>
      </c>
    </row>
    <row r="292" spans="1:6" x14ac:dyDescent="0.25">
      <c r="A292" s="4"/>
      <c r="B292" s="3" t="s">
        <v>18</v>
      </c>
      <c r="C292" s="16">
        <v>515</v>
      </c>
      <c r="D292" s="16">
        <v>273</v>
      </c>
      <c r="E292" s="16">
        <v>242</v>
      </c>
      <c r="F292" s="16">
        <v>0</v>
      </c>
    </row>
    <row r="293" spans="1:6" x14ac:dyDescent="0.25">
      <c r="A293" s="5"/>
      <c r="B293" s="6" t="s">
        <v>19</v>
      </c>
      <c r="C293" s="8">
        <v>477</v>
      </c>
      <c r="D293" s="8">
        <v>269</v>
      </c>
      <c r="E293" s="8">
        <v>208</v>
      </c>
      <c r="F293" s="8">
        <v>0</v>
      </c>
    </row>
    <row r="294" spans="1:6" x14ac:dyDescent="0.25">
      <c r="A294" s="4"/>
      <c r="B294" s="3" t="s">
        <v>20</v>
      </c>
      <c r="C294" s="16">
        <v>502</v>
      </c>
      <c r="D294" s="16">
        <v>261</v>
      </c>
      <c r="E294" s="16">
        <v>241</v>
      </c>
      <c r="F294" s="16">
        <v>0</v>
      </c>
    </row>
    <row r="295" spans="1:6" x14ac:dyDescent="0.25">
      <c r="A295" s="5"/>
      <c r="B295" s="6" t="s">
        <v>21</v>
      </c>
      <c r="C295" s="8">
        <v>537</v>
      </c>
      <c r="D295" s="8">
        <v>280</v>
      </c>
      <c r="E295" s="8">
        <v>257</v>
      </c>
      <c r="F295" s="8">
        <v>0</v>
      </c>
    </row>
    <row r="296" spans="1:6" x14ac:dyDescent="0.25">
      <c r="A296" s="4"/>
      <c r="B296" s="3" t="s">
        <v>22</v>
      </c>
      <c r="C296" s="16">
        <v>516</v>
      </c>
      <c r="D296" s="16">
        <v>266</v>
      </c>
      <c r="E296" s="16">
        <v>250</v>
      </c>
      <c r="F296" s="16">
        <v>0</v>
      </c>
    </row>
    <row r="297" spans="1:6" x14ac:dyDescent="0.25">
      <c r="A297" s="5"/>
      <c r="B297" s="6" t="s">
        <v>23</v>
      </c>
      <c r="C297" s="8">
        <v>513</v>
      </c>
      <c r="D297" s="8">
        <v>282</v>
      </c>
      <c r="E297" s="8">
        <v>231</v>
      </c>
      <c r="F297" s="8">
        <v>0</v>
      </c>
    </row>
    <row r="298" spans="1:6" x14ac:dyDescent="0.25">
      <c r="A298" s="4"/>
      <c r="B298" s="3" t="s">
        <v>24</v>
      </c>
      <c r="C298" s="16">
        <v>488</v>
      </c>
      <c r="D298" s="16">
        <v>272</v>
      </c>
      <c r="E298" s="16">
        <v>216</v>
      </c>
      <c r="F298" s="16">
        <v>0</v>
      </c>
    </row>
    <row r="299" spans="1:6" x14ac:dyDescent="0.25">
      <c r="A299" s="5"/>
      <c r="B299" s="6" t="s">
        <v>25</v>
      </c>
      <c r="C299" s="8">
        <v>504</v>
      </c>
      <c r="D299" s="8">
        <v>261</v>
      </c>
      <c r="E299" s="8">
        <v>243</v>
      </c>
      <c r="F299" s="8">
        <v>0</v>
      </c>
    </row>
    <row r="300" spans="1:6" x14ac:dyDescent="0.25">
      <c r="A300" s="4"/>
      <c r="B300" s="3" t="s">
        <v>26</v>
      </c>
      <c r="C300" s="16">
        <v>510</v>
      </c>
      <c r="D300" s="16">
        <v>263</v>
      </c>
      <c r="E300" s="16">
        <v>247</v>
      </c>
      <c r="F300" s="16">
        <v>0</v>
      </c>
    </row>
    <row r="301" spans="1:6" x14ac:dyDescent="0.25">
      <c r="A301" s="5"/>
      <c r="B301" s="6" t="s">
        <v>27</v>
      </c>
      <c r="C301" s="8">
        <v>459</v>
      </c>
      <c r="D301" s="8">
        <v>246</v>
      </c>
      <c r="E301" s="8">
        <v>213</v>
      </c>
      <c r="F301" s="8">
        <v>0</v>
      </c>
    </row>
    <row r="302" spans="1:6" x14ac:dyDescent="0.25">
      <c r="A302" s="4"/>
      <c r="B302" s="3" t="s">
        <v>28</v>
      </c>
      <c r="C302" s="16">
        <v>510</v>
      </c>
      <c r="D302" s="16">
        <v>263</v>
      </c>
      <c r="E302" s="16">
        <v>247</v>
      </c>
      <c r="F302" s="16">
        <v>0</v>
      </c>
    </row>
    <row r="303" spans="1:6" x14ac:dyDescent="0.25">
      <c r="A303" s="5"/>
      <c r="B303" s="6" t="s">
        <v>29</v>
      </c>
      <c r="C303" s="8">
        <v>504</v>
      </c>
      <c r="D303" s="8">
        <v>274</v>
      </c>
      <c r="E303" s="8">
        <v>230</v>
      </c>
      <c r="F303" s="8">
        <v>0</v>
      </c>
    </row>
    <row r="304" spans="1:6" x14ac:dyDescent="0.25">
      <c r="A304" s="4"/>
      <c r="B304" s="3" t="s">
        <v>30</v>
      </c>
      <c r="C304" s="16">
        <v>500</v>
      </c>
      <c r="D304" s="16">
        <v>291</v>
      </c>
      <c r="E304" s="16">
        <v>209</v>
      </c>
      <c r="F304" s="16">
        <v>0</v>
      </c>
    </row>
    <row r="305" spans="1:6" x14ac:dyDescent="0.25">
      <c r="A305" s="5"/>
      <c r="B305" s="6" t="s">
        <v>31</v>
      </c>
      <c r="C305" s="8">
        <v>505</v>
      </c>
      <c r="D305" s="8">
        <v>281</v>
      </c>
      <c r="E305" s="8">
        <v>224</v>
      </c>
      <c r="F305" s="8">
        <v>0</v>
      </c>
    </row>
    <row r="306" spans="1:6" x14ac:dyDescent="0.25">
      <c r="A306" s="4"/>
      <c r="B306" s="3" t="s">
        <v>32</v>
      </c>
      <c r="C306" s="16">
        <v>528</v>
      </c>
      <c r="D306" s="16">
        <v>301</v>
      </c>
      <c r="E306" s="16">
        <v>227</v>
      </c>
      <c r="F306" s="16">
        <v>0</v>
      </c>
    </row>
    <row r="307" spans="1:6" x14ac:dyDescent="0.25">
      <c r="A307" s="5"/>
      <c r="B307" s="6" t="s">
        <v>33</v>
      </c>
      <c r="C307" s="8">
        <v>492</v>
      </c>
      <c r="D307" s="8">
        <v>237</v>
      </c>
      <c r="E307" s="8">
        <v>255</v>
      </c>
      <c r="F307" s="8">
        <v>0</v>
      </c>
    </row>
    <row r="308" spans="1:6" x14ac:dyDescent="0.25">
      <c r="A308" s="4"/>
      <c r="B308" s="3" t="s">
        <v>34</v>
      </c>
      <c r="C308" s="16">
        <v>575</v>
      </c>
      <c r="D308" s="16">
        <v>309</v>
      </c>
      <c r="E308" s="16">
        <v>266</v>
      </c>
      <c r="F308" s="16">
        <v>0</v>
      </c>
    </row>
    <row r="309" spans="1:6" x14ac:dyDescent="0.25">
      <c r="A309" s="5"/>
      <c r="B309" s="6" t="s">
        <v>35</v>
      </c>
      <c r="C309" s="8">
        <v>593</v>
      </c>
      <c r="D309" s="8">
        <v>325</v>
      </c>
      <c r="E309" s="8">
        <v>268</v>
      </c>
      <c r="F309" s="8">
        <v>0</v>
      </c>
    </row>
    <row r="310" spans="1:6" x14ac:dyDescent="0.25">
      <c r="A310" s="4"/>
      <c r="B310" s="3" t="s">
        <v>36</v>
      </c>
      <c r="C310" s="16">
        <v>658</v>
      </c>
      <c r="D310" s="16">
        <v>351</v>
      </c>
      <c r="E310" s="16">
        <v>307</v>
      </c>
      <c r="F310" s="16">
        <v>0</v>
      </c>
    </row>
    <row r="311" spans="1:6" x14ac:dyDescent="0.25">
      <c r="A311" s="5"/>
      <c r="B311" s="6" t="s">
        <v>37</v>
      </c>
      <c r="C311" s="8">
        <v>705</v>
      </c>
      <c r="D311" s="8">
        <v>396</v>
      </c>
      <c r="E311" s="8">
        <v>309</v>
      </c>
      <c r="F311" s="8">
        <v>0</v>
      </c>
    </row>
    <row r="312" spans="1:6" x14ac:dyDescent="0.25">
      <c r="A312" s="4"/>
      <c r="B312" s="3" t="s">
        <v>38</v>
      </c>
      <c r="C312" s="16">
        <v>821</v>
      </c>
      <c r="D312" s="16">
        <v>457</v>
      </c>
      <c r="E312" s="16">
        <v>364</v>
      </c>
      <c r="F312" s="16">
        <v>0</v>
      </c>
    </row>
    <row r="313" spans="1:6" x14ac:dyDescent="0.25">
      <c r="A313" s="5"/>
      <c r="B313" s="6" t="s">
        <v>39</v>
      </c>
      <c r="C313" s="8">
        <v>789</v>
      </c>
      <c r="D313" s="8">
        <v>462</v>
      </c>
      <c r="E313" s="8">
        <v>327</v>
      </c>
      <c r="F313" s="8">
        <v>0</v>
      </c>
    </row>
    <row r="314" spans="1:6" x14ac:dyDescent="0.25">
      <c r="A314" s="4"/>
      <c r="B314" s="3" t="s">
        <v>40</v>
      </c>
      <c r="C314" s="16">
        <v>751</v>
      </c>
      <c r="D314" s="16">
        <v>425</v>
      </c>
      <c r="E314" s="16">
        <v>326</v>
      </c>
      <c r="F314" s="16">
        <v>0</v>
      </c>
    </row>
    <row r="315" spans="1:6" x14ac:dyDescent="0.25">
      <c r="A315" s="5"/>
      <c r="B315" s="6" t="s">
        <v>41</v>
      </c>
      <c r="C315" s="8">
        <v>761</v>
      </c>
      <c r="D315" s="8">
        <v>442</v>
      </c>
      <c r="E315" s="8">
        <v>319</v>
      </c>
      <c r="F315" s="8">
        <v>0</v>
      </c>
    </row>
    <row r="316" spans="1:6" x14ac:dyDescent="0.25">
      <c r="A316" s="4"/>
      <c r="B316" s="3" t="s">
        <v>42</v>
      </c>
      <c r="C316" s="16">
        <v>727</v>
      </c>
      <c r="D316" s="16">
        <v>411</v>
      </c>
      <c r="E316" s="16">
        <v>316</v>
      </c>
      <c r="F316" s="16">
        <v>0</v>
      </c>
    </row>
    <row r="317" spans="1:6" x14ac:dyDescent="0.25">
      <c r="A317" s="5"/>
      <c r="B317" s="6" t="s">
        <v>43</v>
      </c>
      <c r="C317" s="8">
        <v>764</v>
      </c>
      <c r="D317" s="8">
        <v>429</v>
      </c>
      <c r="E317" s="8">
        <v>335</v>
      </c>
      <c r="F317" s="8">
        <v>0</v>
      </c>
    </row>
    <row r="318" spans="1:6" x14ac:dyDescent="0.25">
      <c r="A318" s="4"/>
      <c r="B318" s="3" t="s">
        <v>44</v>
      </c>
      <c r="C318" s="16">
        <v>782</v>
      </c>
      <c r="D318" s="16">
        <v>439</v>
      </c>
      <c r="E318" s="16">
        <v>343</v>
      </c>
      <c r="F318" s="16">
        <v>0</v>
      </c>
    </row>
    <row r="319" spans="1:6" x14ac:dyDescent="0.25">
      <c r="A319" s="5"/>
      <c r="B319" s="6" t="s">
        <v>45</v>
      </c>
      <c r="C319" s="8">
        <v>798</v>
      </c>
      <c r="D319" s="8">
        <v>448</v>
      </c>
      <c r="E319" s="8">
        <v>350</v>
      </c>
      <c r="F319" s="8">
        <v>0</v>
      </c>
    </row>
    <row r="320" spans="1:6" x14ac:dyDescent="0.25">
      <c r="A320" s="4"/>
      <c r="B320" s="3" t="s">
        <v>46</v>
      </c>
      <c r="C320" s="16">
        <v>802</v>
      </c>
      <c r="D320" s="16">
        <v>483</v>
      </c>
      <c r="E320" s="16">
        <v>319</v>
      </c>
      <c r="F320" s="16">
        <v>0</v>
      </c>
    </row>
    <row r="321" spans="1:6" x14ac:dyDescent="0.25">
      <c r="A321" s="5"/>
      <c r="B321" s="6" t="s">
        <v>47</v>
      </c>
      <c r="C321" s="8">
        <v>884</v>
      </c>
      <c r="D321" s="8">
        <v>486</v>
      </c>
      <c r="E321" s="8">
        <v>398</v>
      </c>
      <c r="F321" s="8">
        <v>0</v>
      </c>
    </row>
    <row r="322" spans="1:6" x14ac:dyDescent="0.25">
      <c r="A322" s="4"/>
      <c r="B322" s="3" t="s">
        <v>48</v>
      </c>
      <c r="C322" s="16">
        <v>972</v>
      </c>
      <c r="D322" s="16">
        <v>561</v>
      </c>
      <c r="E322" s="16">
        <v>411</v>
      </c>
      <c r="F322" s="16">
        <v>0</v>
      </c>
    </row>
    <row r="323" spans="1:6" x14ac:dyDescent="0.25">
      <c r="A323" s="5"/>
      <c r="B323" s="6" t="s">
        <v>49</v>
      </c>
      <c r="C323" s="8">
        <v>920</v>
      </c>
      <c r="D323" s="8">
        <v>529</v>
      </c>
      <c r="E323" s="8">
        <v>391</v>
      </c>
      <c r="F323" s="8">
        <v>0</v>
      </c>
    </row>
    <row r="324" spans="1:6" x14ac:dyDescent="0.25">
      <c r="A324" s="4"/>
      <c r="B324" s="3" t="s">
        <v>50</v>
      </c>
      <c r="C324" s="16">
        <v>898</v>
      </c>
      <c r="D324" s="16">
        <v>550</v>
      </c>
      <c r="E324" s="16">
        <v>348</v>
      </c>
      <c r="F324" s="16">
        <v>0</v>
      </c>
    </row>
    <row r="325" spans="1:6" x14ac:dyDescent="0.25">
      <c r="A325" s="5"/>
      <c r="B325" s="6" t="s">
        <v>51</v>
      </c>
      <c r="C325" s="8">
        <v>914</v>
      </c>
      <c r="D325" s="8">
        <v>517</v>
      </c>
      <c r="E325" s="8">
        <v>397</v>
      </c>
      <c r="F325" s="8">
        <v>0</v>
      </c>
    </row>
    <row r="326" spans="1:6" x14ac:dyDescent="0.25">
      <c r="A326" s="4"/>
      <c r="B326" s="3" t="s">
        <v>52</v>
      </c>
      <c r="C326" s="16">
        <v>889</v>
      </c>
      <c r="D326" s="16">
        <v>523</v>
      </c>
      <c r="E326" s="16">
        <v>366</v>
      </c>
      <c r="F326" s="16">
        <v>0</v>
      </c>
    </row>
    <row r="327" spans="1:6" x14ac:dyDescent="0.25">
      <c r="A327" s="5"/>
      <c r="B327" s="6" t="s">
        <v>53</v>
      </c>
      <c r="C327" s="8">
        <v>845</v>
      </c>
      <c r="D327" s="8">
        <v>500</v>
      </c>
      <c r="E327" s="8">
        <v>345</v>
      </c>
      <c r="F327" s="8">
        <v>0</v>
      </c>
    </row>
    <row r="328" spans="1:6" x14ac:dyDescent="0.25">
      <c r="A328" s="4"/>
      <c r="B328" s="3" t="s">
        <v>54</v>
      </c>
      <c r="C328" s="16">
        <v>848</v>
      </c>
      <c r="D328" s="16">
        <v>492</v>
      </c>
      <c r="E328" s="16">
        <v>356</v>
      </c>
      <c r="F328" s="16">
        <v>0</v>
      </c>
    </row>
    <row r="329" spans="1:6" x14ac:dyDescent="0.25">
      <c r="A329" s="5"/>
      <c r="B329" s="6" t="s">
        <v>55</v>
      </c>
      <c r="C329" s="8">
        <v>856</v>
      </c>
      <c r="D329" s="8">
        <v>488</v>
      </c>
      <c r="E329" s="8">
        <v>368</v>
      </c>
      <c r="F329" s="8">
        <v>0</v>
      </c>
    </row>
    <row r="330" spans="1:6" x14ac:dyDescent="0.25">
      <c r="A330" s="4"/>
      <c r="B330" s="3" t="s">
        <v>56</v>
      </c>
      <c r="C330" s="16">
        <v>913</v>
      </c>
      <c r="D330" s="16">
        <v>521</v>
      </c>
      <c r="E330" s="16">
        <v>392</v>
      </c>
      <c r="F330" s="16">
        <v>0</v>
      </c>
    </row>
    <row r="331" spans="1:6" x14ac:dyDescent="0.25">
      <c r="A331" s="5"/>
      <c r="B331" s="6" t="s">
        <v>57</v>
      </c>
      <c r="C331" s="8">
        <v>991</v>
      </c>
      <c r="D331" s="8">
        <v>551</v>
      </c>
      <c r="E331" s="8">
        <v>440</v>
      </c>
      <c r="F331" s="8">
        <v>0</v>
      </c>
    </row>
    <row r="332" spans="1:6" x14ac:dyDescent="0.25">
      <c r="A332" s="4"/>
      <c r="B332" s="3" t="s">
        <v>58</v>
      </c>
      <c r="C332" s="16">
        <v>1026</v>
      </c>
      <c r="D332" s="16">
        <v>600</v>
      </c>
      <c r="E332" s="16">
        <v>426</v>
      </c>
      <c r="F332" s="16">
        <v>0</v>
      </c>
    </row>
    <row r="333" spans="1:6" x14ac:dyDescent="0.25">
      <c r="A333" s="5">
        <v>2021</v>
      </c>
      <c r="B333" s="6" t="s">
        <v>64</v>
      </c>
      <c r="C333" s="8">
        <v>40829</v>
      </c>
      <c r="D333" s="8">
        <v>22296</v>
      </c>
      <c r="E333" s="8">
        <v>18533</v>
      </c>
      <c r="F333" s="8">
        <v>0</v>
      </c>
    </row>
    <row r="334" spans="1:6" x14ac:dyDescent="0.25">
      <c r="A334" s="4"/>
      <c r="B334" s="3" t="s">
        <v>68</v>
      </c>
      <c r="C334" s="16">
        <v>1117</v>
      </c>
      <c r="D334" s="16">
        <v>646</v>
      </c>
      <c r="E334" s="16">
        <v>471</v>
      </c>
      <c r="F334" s="16">
        <v>0</v>
      </c>
    </row>
    <row r="335" spans="1:6" x14ac:dyDescent="0.25">
      <c r="A335" s="5"/>
      <c r="B335" s="6" t="s">
        <v>69</v>
      </c>
      <c r="C335" s="8">
        <v>1147</v>
      </c>
      <c r="D335" s="8">
        <v>667</v>
      </c>
      <c r="E335" s="8">
        <v>480</v>
      </c>
      <c r="F335" s="8">
        <v>0</v>
      </c>
    </row>
    <row r="336" spans="1:6" x14ac:dyDescent="0.25">
      <c r="A336" s="4"/>
      <c r="B336" s="3" t="s">
        <v>70</v>
      </c>
      <c r="C336" s="16">
        <v>1163</v>
      </c>
      <c r="D336" s="16">
        <v>676</v>
      </c>
      <c r="E336" s="16">
        <v>487</v>
      </c>
      <c r="F336" s="16">
        <v>0</v>
      </c>
    </row>
    <row r="337" spans="1:6" x14ac:dyDescent="0.25">
      <c r="A337" s="5"/>
      <c r="B337" s="6" t="s">
        <v>71</v>
      </c>
      <c r="C337" s="8">
        <v>983</v>
      </c>
      <c r="D337" s="8">
        <v>575</v>
      </c>
      <c r="E337" s="8">
        <v>408</v>
      </c>
      <c r="F337" s="8">
        <v>0</v>
      </c>
    </row>
    <row r="338" spans="1:6" x14ac:dyDescent="0.25">
      <c r="A338" s="4"/>
      <c r="B338" s="3" t="s">
        <v>72</v>
      </c>
      <c r="C338" s="16">
        <v>884</v>
      </c>
      <c r="D338" s="16">
        <v>487</v>
      </c>
      <c r="E338" s="16">
        <v>397</v>
      </c>
      <c r="F338" s="16">
        <v>0</v>
      </c>
    </row>
    <row r="339" spans="1:6" x14ac:dyDescent="0.25">
      <c r="A339" s="5"/>
      <c r="B339" s="6" t="s">
        <v>73</v>
      </c>
      <c r="C339" s="8">
        <v>741</v>
      </c>
      <c r="D339" s="8">
        <v>404</v>
      </c>
      <c r="E339" s="8">
        <v>337</v>
      </c>
      <c r="F339" s="8">
        <v>0</v>
      </c>
    </row>
    <row r="340" spans="1:6" x14ac:dyDescent="0.25">
      <c r="A340" s="4"/>
      <c r="B340" s="3" t="s">
        <v>74</v>
      </c>
      <c r="C340" s="16">
        <v>754</v>
      </c>
      <c r="D340" s="16">
        <v>402</v>
      </c>
      <c r="E340" s="16">
        <v>352</v>
      </c>
      <c r="F340" s="16">
        <v>0</v>
      </c>
    </row>
    <row r="341" spans="1:6" x14ac:dyDescent="0.25">
      <c r="A341" s="5"/>
      <c r="B341" s="6" t="s">
        <v>75</v>
      </c>
      <c r="C341" s="8">
        <v>665</v>
      </c>
      <c r="D341" s="8">
        <v>374</v>
      </c>
      <c r="E341" s="8">
        <v>291</v>
      </c>
      <c r="F341" s="8">
        <v>0</v>
      </c>
    </row>
    <row r="342" spans="1:6" x14ac:dyDescent="0.25">
      <c r="A342" s="4"/>
      <c r="B342" s="3" t="s">
        <v>76</v>
      </c>
      <c r="C342" s="16">
        <v>622</v>
      </c>
      <c r="D342" s="16">
        <v>346</v>
      </c>
      <c r="E342" s="16">
        <v>276</v>
      </c>
      <c r="F342" s="16">
        <v>0</v>
      </c>
    </row>
    <row r="343" spans="1:6" x14ac:dyDescent="0.25">
      <c r="A343" s="5"/>
      <c r="B343" s="6" t="s">
        <v>15</v>
      </c>
      <c r="C343" s="8">
        <v>620</v>
      </c>
      <c r="D343" s="8">
        <v>344</v>
      </c>
      <c r="E343" s="8">
        <v>276</v>
      </c>
      <c r="F343" s="8">
        <v>0</v>
      </c>
    </row>
    <row r="344" spans="1:6" x14ac:dyDescent="0.25">
      <c r="A344" s="4"/>
      <c r="B344" s="3" t="s">
        <v>16</v>
      </c>
      <c r="C344" s="16">
        <v>624</v>
      </c>
      <c r="D344" s="16">
        <v>351</v>
      </c>
      <c r="E344" s="16">
        <v>273</v>
      </c>
      <c r="F344" s="16">
        <v>0</v>
      </c>
    </row>
    <row r="345" spans="1:6" x14ac:dyDescent="0.25">
      <c r="A345" s="5"/>
      <c r="B345" s="6" t="s">
        <v>17</v>
      </c>
      <c r="C345" s="8">
        <v>668</v>
      </c>
      <c r="D345" s="8">
        <v>368</v>
      </c>
      <c r="E345" s="8">
        <v>300</v>
      </c>
      <c r="F345" s="8">
        <v>0</v>
      </c>
    </row>
    <row r="346" spans="1:6" x14ac:dyDescent="0.25">
      <c r="A346" s="4"/>
      <c r="B346" s="3" t="s">
        <v>18</v>
      </c>
      <c r="C346" s="16">
        <v>678</v>
      </c>
      <c r="D346" s="16">
        <v>343</v>
      </c>
      <c r="E346" s="16">
        <v>335</v>
      </c>
      <c r="F346" s="16">
        <v>0</v>
      </c>
    </row>
    <row r="347" spans="1:6" x14ac:dyDescent="0.25">
      <c r="A347" s="5"/>
      <c r="B347" s="6" t="s">
        <v>19</v>
      </c>
      <c r="C347" s="8">
        <v>693</v>
      </c>
      <c r="D347" s="8">
        <v>367</v>
      </c>
      <c r="E347" s="8">
        <v>326</v>
      </c>
      <c r="F347" s="8">
        <v>0</v>
      </c>
    </row>
    <row r="348" spans="1:6" x14ac:dyDescent="0.25">
      <c r="A348" s="4"/>
      <c r="B348" s="3" t="s">
        <v>20</v>
      </c>
      <c r="C348" s="16">
        <v>809</v>
      </c>
      <c r="D348" s="16">
        <v>436</v>
      </c>
      <c r="E348" s="16">
        <v>373</v>
      </c>
      <c r="F348" s="16">
        <v>0</v>
      </c>
    </row>
    <row r="349" spans="1:6" x14ac:dyDescent="0.25">
      <c r="A349" s="5"/>
      <c r="B349" s="6" t="s">
        <v>21</v>
      </c>
      <c r="C349" s="8">
        <v>744</v>
      </c>
      <c r="D349" s="8">
        <v>386</v>
      </c>
      <c r="E349" s="8">
        <v>358</v>
      </c>
      <c r="F349" s="8">
        <v>0</v>
      </c>
    </row>
    <row r="350" spans="1:6" x14ac:dyDescent="0.25">
      <c r="A350" s="4"/>
      <c r="B350" s="3" t="s">
        <v>22</v>
      </c>
      <c r="C350" s="16">
        <v>865</v>
      </c>
      <c r="D350" s="16">
        <v>481</v>
      </c>
      <c r="E350" s="16">
        <v>384</v>
      </c>
      <c r="F350" s="16">
        <v>0</v>
      </c>
    </row>
    <row r="351" spans="1:6" x14ac:dyDescent="0.25">
      <c r="A351" s="5"/>
      <c r="B351" s="6" t="s">
        <v>23</v>
      </c>
      <c r="C351" s="8">
        <v>831</v>
      </c>
      <c r="D351" s="8">
        <v>471</v>
      </c>
      <c r="E351" s="8">
        <v>360</v>
      </c>
      <c r="F351" s="8">
        <v>0</v>
      </c>
    </row>
    <row r="352" spans="1:6" x14ac:dyDescent="0.25">
      <c r="A352" s="4"/>
      <c r="B352" s="3" t="s">
        <v>24</v>
      </c>
      <c r="C352" s="16">
        <v>853</v>
      </c>
      <c r="D352" s="16">
        <v>478</v>
      </c>
      <c r="E352" s="16">
        <v>375</v>
      </c>
      <c r="F352" s="16">
        <v>0</v>
      </c>
    </row>
    <row r="353" spans="1:6" x14ac:dyDescent="0.25">
      <c r="A353" s="5"/>
      <c r="B353" s="6" t="s">
        <v>25</v>
      </c>
      <c r="C353" s="8">
        <v>879</v>
      </c>
      <c r="D353" s="8">
        <v>482</v>
      </c>
      <c r="E353" s="8">
        <v>397</v>
      </c>
      <c r="F353" s="8">
        <v>0</v>
      </c>
    </row>
    <row r="354" spans="1:6" x14ac:dyDescent="0.25">
      <c r="A354" s="4"/>
      <c r="B354" s="3" t="s">
        <v>26</v>
      </c>
      <c r="C354" s="16">
        <v>883</v>
      </c>
      <c r="D354" s="16">
        <v>469</v>
      </c>
      <c r="E354" s="16">
        <v>414</v>
      </c>
      <c r="F354" s="16">
        <v>0</v>
      </c>
    </row>
    <row r="355" spans="1:6" x14ac:dyDescent="0.25">
      <c r="A355" s="5"/>
      <c r="B355" s="6" t="s">
        <v>27</v>
      </c>
      <c r="C355" s="8">
        <v>958</v>
      </c>
      <c r="D355" s="8">
        <v>538</v>
      </c>
      <c r="E355" s="8">
        <v>420</v>
      </c>
      <c r="F355" s="8">
        <v>0</v>
      </c>
    </row>
    <row r="356" spans="1:6" x14ac:dyDescent="0.25">
      <c r="A356" s="4"/>
      <c r="B356" s="3" t="s">
        <v>28</v>
      </c>
      <c r="C356" s="16">
        <v>961</v>
      </c>
      <c r="D356" s="16">
        <v>542</v>
      </c>
      <c r="E356" s="16">
        <v>419</v>
      </c>
      <c r="F356" s="16">
        <v>0</v>
      </c>
    </row>
    <row r="357" spans="1:6" x14ac:dyDescent="0.25">
      <c r="A357" s="5"/>
      <c r="B357" s="6" t="s">
        <v>29</v>
      </c>
      <c r="C357" s="8">
        <v>1102</v>
      </c>
      <c r="D357" s="8">
        <v>614</v>
      </c>
      <c r="E357" s="8">
        <v>488</v>
      </c>
      <c r="F357" s="8">
        <v>0</v>
      </c>
    </row>
    <row r="358" spans="1:6" x14ac:dyDescent="0.25">
      <c r="A358" s="4"/>
      <c r="B358" s="3" t="s">
        <v>30</v>
      </c>
      <c r="C358" s="16">
        <v>1236</v>
      </c>
      <c r="D358" s="16">
        <v>716</v>
      </c>
      <c r="E358" s="16">
        <v>520</v>
      </c>
      <c r="F358" s="16">
        <v>0</v>
      </c>
    </row>
    <row r="359" spans="1:6" x14ac:dyDescent="0.25">
      <c r="A359" s="5"/>
      <c r="B359" s="6" t="s">
        <v>31</v>
      </c>
      <c r="C359" s="8">
        <v>1280</v>
      </c>
      <c r="D359" s="8">
        <v>739</v>
      </c>
      <c r="E359" s="8">
        <v>541</v>
      </c>
      <c r="F359" s="8">
        <v>0</v>
      </c>
    </row>
    <row r="360" spans="1:6" x14ac:dyDescent="0.25">
      <c r="A360" s="4"/>
      <c r="B360" s="3" t="s">
        <v>32</v>
      </c>
      <c r="C360" s="16">
        <v>1253</v>
      </c>
      <c r="D360" s="16">
        <v>723</v>
      </c>
      <c r="E360" s="16">
        <v>530</v>
      </c>
      <c r="F360" s="16">
        <v>0</v>
      </c>
    </row>
    <row r="361" spans="1:6" x14ac:dyDescent="0.25">
      <c r="A361" s="5"/>
      <c r="B361" s="6" t="s">
        <v>33</v>
      </c>
      <c r="C361" s="8">
        <v>1110</v>
      </c>
      <c r="D361" s="8">
        <v>603</v>
      </c>
      <c r="E361" s="8">
        <v>507</v>
      </c>
      <c r="F361" s="8">
        <v>0</v>
      </c>
    </row>
    <row r="362" spans="1:6" x14ac:dyDescent="0.25">
      <c r="A362" s="4"/>
      <c r="B362" s="3" t="s">
        <v>34</v>
      </c>
      <c r="C362" s="16">
        <v>1031</v>
      </c>
      <c r="D362" s="16">
        <v>559</v>
      </c>
      <c r="E362" s="16">
        <v>472</v>
      </c>
      <c r="F362" s="16">
        <v>0</v>
      </c>
    </row>
    <row r="363" spans="1:6" x14ac:dyDescent="0.25">
      <c r="A363" s="5"/>
      <c r="B363" s="6" t="s">
        <v>35</v>
      </c>
      <c r="C363" s="8">
        <v>940</v>
      </c>
      <c r="D363" s="8">
        <v>500</v>
      </c>
      <c r="E363" s="8">
        <v>440</v>
      </c>
      <c r="F363" s="8">
        <v>0</v>
      </c>
    </row>
    <row r="364" spans="1:6" x14ac:dyDescent="0.25">
      <c r="A364" s="4"/>
      <c r="B364" s="3" t="s">
        <v>36</v>
      </c>
      <c r="C364" s="16">
        <v>784</v>
      </c>
      <c r="D364" s="16">
        <v>411</v>
      </c>
      <c r="E364" s="16">
        <v>373</v>
      </c>
      <c r="F364" s="16">
        <v>0</v>
      </c>
    </row>
    <row r="365" spans="1:6" x14ac:dyDescent="0.25">
      <c r="A365" s="5"/>
      <c r="B365" s="6" t="s">
        <v>37</v>
      </c>
      <c r="C365" s="8">
        <v>741</v>
      </c>
      <c r="D365" s="8">
        <v>403</v>
      </c>
      <c r="E365" s="8">
        <v>338</v>
      </c>
      <c r="F365" s="8">
        <v>0</v>
      </c>
    </row>
    <row r="366" spans="1:6" x14ac:dyDescent="0.25">
      <c r="A366" s="4"/>
      <c r="B366" s="3" t="s">
        <v>38</v>
      </c>
      <c r="C366" s="16">
        <v>656</v>
      </c>
      <c r="D366" s="16">
        <v>356</v>
      </c>
      <c r="E366" s="16">
        <v>300</v>
      </c>
      <c r="F366" s="16">
        <v>0</v>
      </c>
    </row>
    <row r="367" spans="1:6" x14ac:dyDescent="0.25">
      <c r="A367" s="5"/>
      <c r="B367" s="6" t="s">
        <v>39</v>
      </c>
      <c r="C367" s="8">
        <v>668</v>
      </c>
      <c r="D367" s="8">
        <v>344</v>
      </c>
      <c r="E367" s="8">
        <v>324</v>
      </c>
      <c r="F367" s="8">
        <v>0</v>
      </c>
    </row>
    <row r="368" spans="1:6" x14ac:dyDescent="0.25">
      <c r="A368" s="4"/>
      <c r="B368" s="3" t="s">
        <v>40</v>
      </c>
      <c r="C368" s="16">
        <v>601</v>
      </c>
      <c r="D368" s="16">
        <v>326</v>
      </c>
      <c r="E368" s="16">
        <v>275</v>
      </c>
      <c r="F368" s="16">
        <v>0</v>
      </c>
    </row>
    <row r="369" spans="1:6" x14ac:dyDescent="0.25">
      <c r="A369" s="5"/>
      <c r="B369" s="6" t="s">
        <v>41</v>
      </c>
      <c r="C369" s="8">
        <v>614</v>
      </c>
      <c r="D369" s="8">
        <v>319</v>
      </c>
      <c r="E369" s="8">
        <v>295</v>
      </c>
      <c r="F369" s="8">
        <v>0</v>
      </c>
    </row>
    <row r="370" spans="1:6" x14ac:dyDescent="0.25">
      <c r="A370" s="4"/>
      <c r="B370" s="3" t="s">
        <v>42</v>
      </c>
      <c r="C370" s="16">
        <v>569</v>
      </c>
      <c r="D370" s="16">
        <v>295</v>
      </c>
      <c r="E370" s="16">
        <v>274</v>
      </c>
      <c r="F370" s="16">
        <v>0</v>
      </c>
    </row>
    <row r="371" spans="1:6" x14ac:dyDescent="0.25">
      <c r="A371" s="5"/>
      <c r="B371" s="6" t="s">
        <v>43</v>
      </c>
      <c r="C371" s="8">
        <v>581</v>
      </c>
      <c r="D371" s="8">
        <v>314</v>
      </c>
      <c r="E371" s="8">
        <v>267</v>
      </c>
      <c r="F371" s="8">
        <v>0</v>
      </c>
    </row>
    <row r="372" spans="1:6" x14ac:dyDescent="0.25">
      <c r="A372" s="4"/>
      <c r="B372" s="3" t="s">
        <v>44</v>
      </c>
      <c r="C372" s="16">
        <v>564</v>
      </c>
      <c r="D372" s="16">
        <v>310</v>
      </c>
      <c r="E372" s="16">
        <v>254</v>
      </c>
      <c r="F372" s="16">
        <v>0</v>
      </c>
    </row>
    <row r="373" spans="1:6" x14ac:dyDescent="0.25">
      <c r="A373" s="5"/>
      <c r="B373" s="6" t="s">
        <v>45</v>
      </c>
      <c r="C373" s="8">
        <v>557</v>
      </c>
      <c r="D373" s="8">
        <v>275</v>
      </c>
      <c r="E373" s="8">
        <v>282</v>
      </c>
      <c r="F373" s="8">
        <v>0</v>
      </c>
    </row>
    <row r="374" spans="1:6" x14ac:dyDescent="0.25">
      <c r="A374" s="4"/>
      <c r="B374" s="3" t="s">
        <v>46</v>
      </c>
      <c r="C374" s="16">
        <v>591</v>
      </c>
      <c r="D374" s="16">
        <v>298</v>
      </c>
      <c r="E374" s="16">
        <v>293</v>
      </c>
      <c r="F374" s="16">
        <v>0</v>
      </c>
    </row>
    <row r="375" spans="1:6" x14ac:dyDescent="0.25">
      <c r="A375" s="5"/>
      <c r="B375" s="6" t="s">
        <v>47</v>
      </c>
      <c r="C375" s="8">
        <v>519</v>
      </c>
      <c r="D375" s="8">
        <v>274</v>
      </c>
      <c r="E375" s="8">
        <v>245</v>
      </c>
      <c r="F375" s="8">
        <v>0</v>
      </c>
    </row>
    <row r="376" spans="1:6" x14ac:dyDescent="0.25">
      <c r="A376" s="4"/>
      <c r="B376" s="3" t="s">
        <v>48</v>
      </c>
      <c r="C376" s="16">
        <v>619</v>
      </c>
      <c r="D376" s="16">
        <v>334</v>
      </c>
      <c r="E376" s="16">
        <v>285</v>
      </c>
      <c r="F376" s="16">
        <v>0</v>
      </c>
    </row>
    <row r="377" spans="1:6" x14ac:dyDescent="0.25">
      <c r="A377" s="5"/>
      <c r="B377" s="6" t="s">
        <v>49</v>
      </c>
      <c r="C377" s="8">
        <v>561</v>
      </c>
      <c r="D377" s="8">
        <v>296</v>
      </c>
      <c r="E377" s="8">
        <v>265</v>
      </c>
      <c r="F377" s="8">
        <v>0</v>
      </c>
    </row>
    <row r="378" spans="1:6" x14ac:dyDescent="0.25">
      <c r="A378" s="4"/>
      <c r="B378" s="3" t="s">
        <v>50</v>
      </c>
      <c r="C378" s="16">
        <v>581</v>
      </c>
      <c r="D378" s="16">
        <v>312</v>
      </c>
      <c r="E378" s="16">
        <v>269</v>
      </c>
      <c r="F378" s="16">
        <v>0</v>
      </c>
    </row>
    <row r="379" spans="1:6" x14ac:dyDescent="0.25">
      <c r="A379" s="5"/>
      <c r="B379" s="6" t="s">
        <v>51</v>
      </c>
      <c r="C379" s="8">
        <v>614</v>
      </c>
      <c r="D379" s="8">
        <v>334</v>
      </c>
      <c r="E379" s="8">
        <v>280</v>
      </c>
      <c r="F379" s="8">
        <v>0</v>
      </c>
    </row>
    <row r="380" spans="1:6" x14ac:dyDescent="0.25">
      <c r="A380" s="4"/>
      <c r="B380" s="3" t="s">
        <v>52</v>
      </c>
      <c r="C380" s="16">
        <v>602</v>
      </c>
      <c r="D380" s="16">
        <v>322</v>
      </c>
      <c r="E380" s="16">
        <v>280</v>
      </c>
      <c r="F380" s="16">
        <v>0</v>
      </c>
    </row>
    <row r="381" spans="1:6" x14ac:dyDescent="0.25">
      <c r="A381" s="5"/>
      <c r="B381" s="6" t="s">
        <v>53</v>
      </c>
      <c r="C381" s="8">
        <v>637</v>
      </c>
      <c r="D381" s="8">
        <v>317</v>
      </c>
      <c r="E381" s="8">
        <v>320</v>
      </c>
      <c r="F381" s="8">
        <v>0</v>
      </c>
    </row>
    <row r="382" spans="1:6" x14ac:dyDescent="0.25">
      <c r="A382" s="4"/>
      <c r="B382" s="3" t="s">
        <v>54</v>
      </c>
      <c r="C382" s="16">
        <v>598</v>
      </c>
      <c r="D382" s="16">
        <v>322</v>
      </c>
      <c r="E382" s="16">
        <v>276</v>
      </c>
      <c r="F382" s="16">
        <v>0</v>
      </c>
    </row>
    <row r="383" spans="1:6" x14ac:dyDescent="0.25">
      <c r="A383" s="5"/>
      <c r="B383" s="6" t="s">
        <v>55</v>
      </c>
      <c r="C383" s="8">
        <v>640</v>
      </c>
      <c r="D383" s="8">
        <v>339</v>
      </c>
      <c r="E383" s="8">
        <v>301</v>
      </c>
      <c r="F383" s="8">
        <v>0</v>
      </c>
    </row>
    <row r="384" spans="1:6" x14ac:dyDescent="0.25">
      <c r="A384" s="4"/>
      <c r="B384" s="3" t="s">
        <v>56</v>
      </c>
      <c r="C384" s="16">
        <v>696</v>
      </c>
      <c r="D384" s="16">
        <v>325</v>
      </c>
      <c r="E384" s="16">
        <v>371</v>
      </c>
      <c r="F384" s="16">
        <v>0</v>
      </c>
    </row>
    <row r="385" spans="1:6" x14ac:dyDescent="0.25">
      <c r="A385" s="5"/>
      <c r="B385" s="6" t="s">
        <v>57</v>
      </c>
      <c r="C385" s="8">
        <v>742</v>
      </c>
      <c r="D385" s="8">
        <v>383</v>
      </c>
      <c r="E385" s="8">
        <v>359</v>
      </c>
      <c r="F385" s="8">
        <v>0</v>
      </c>
    </row>
    <row r="386" spans="1:6" x14ac:dyDescent="0.25">
      <c r="A386" s="4" t="s">
        <v>77</v>
      </c>
      <c r="B386" s="3" t="s">
        <v>64</v>
      </c>
      <c r="C386" s="16">
        <v>34233</v>
      </c>
      <c r="D386" s="16">
        <v>17956</v>
      </c>
      <c r="E386" s="16">
        <v>16276</v>
      </c>
      <c r="F386" s="16">
        <v>1</v>
      </c>
    </row>
    <row r="387" spans="1:6" x14ac:dyDescent="0.25">
      <c r="A387" s="5"/>
      <c r="B387" s="6" t="s">
        <v>68</v>
      </c>
      <c r="C387" s="8">
        <v>833</v>
      </c>
      <c r="D387" s="8">
        <v>422</v>
      </c>
      <c r="E387" s="8">
        <v>411</v>
      </c>
      <c r="F387" s="8">
        <v>0</v>
      </c>
    </row>
    <row r="388" spans="1:6" x14ac:dyDescent="0.25">
      <c r="A388" s="4"/>
      <c r="B388" s="3" t="s">
        <v>69</v>
      </c>
      <c r="C388" s="16">
        <v>938</v>
      </c>
      <c r="D388" s="16">
        <v>522</v>
      </c>
      <c r="E388" s="16">
        <v>416</v>
      </c>
      <c r="F388" s="16">
        <v>0</v>
      </c>
    </row>
    <row r="389" spans="1:6" x14ac:dyDescent="0.25">
      <c r="A389" s="5"/>
      <c r="B389" s="6" t="s">
        <v>70</v>
      </c>
      <c r="C389" s="8">
        <v>1056</v>
      </c>
      <c r="D389" s="8">
        <v>567</v>
      </c>
      <c r="E389" s="8">
        <v>489</v>
      </c>
      <c r="F389" s="8">
        <v>0</v>
      </c>
    </row>
    <row r="390" spans="1:6" x14ac:dyDescent="0.25">
      <c r="A390" s="4"/>
      <c r="B390" s="3" t="s">
        <v>71</v>
      </c>
      <c r="C390" s="16">
        <v>1119</v>
      </c>
      <c r="D390" s="16">
        <v>600</v>
      </c>
      <c r="E390" s="16">
        <v>519</v>
      </c>
      <c r="F390" s="16">
        <v>0</v>
      </c>
    </row>
    <row r="391" spans="1:6" x14ac:dyDescent="0.25">
      <c r="A391" s="5"/>
      <c r="B391" s="6" t="s">
        <v>72</v>
      </c>
      <c r="C391" s="8">
        <v>1002</v>
      </c>
      <c r="D391" s="8">
        <v>527</v>
      </c>
      <c r="E391" s="8">
        <v>475</v>
      </c>
      <c r="F391" s="8">
        <v>0</v>
      </c>
    </row>
    <row r="392" spans="1:6" x14ac:dyDescent="0.25">
      <c r="A392" s="4"/>
      <c r="B392" s="3" t="s">
        <v>73</v>
      </c>
      <c r="C392" s="16">
        <v>919</v>
      </c>
      <c r="D392" s="16">
        <v>492</v>
      </c>
      <c r="E392" s="16">
        <v>427</v>
      </c>
      <c r="F392" s="16">
        <v>0</v>
      </c>
    </row>
    <row r="393" spans="1:6" x14ac:dyDescent="0.25">
      <c r="A393" s="5"/>
      <c r="B393" s="6" t="s">
        <v>74</v>
      </c>
      <c r="C393" s="8">
        <v>806</v>
      </c>
      <c r="D393" s="8">
        <v>447</v>
      </c>
      <c r="E393" s="8">
        <v>359</v>
      </c>
      <c r="F393" s="8">
        <v>0</v>
      </c>
    </row>
    <row r="394" spans="1:6" x14ac:dyDescent="0.25">
      <c r="A394" s="4"/>
      <c r="B394" s="3" t="s">
        <v>75</v>
      </c>
      <c r="C394" s="16">
        <v>613</v>
      </c>
      <c r="D394" s="16">
        <v>329</v>
      </c>
      <c r="E394" s="16">
        <v>284</v>
      </c>
      <c r="F394" s="16">
        <v>0</v>
      </c>
    </row>
    <row r="395" spans="1:6" x14ac:dyDescent="0.25">
      <c r="A395" s="5"/>
      <c r="B395" s="6" t="s">
        <v>76</v>
      </c>
      <c r="C395" s="8">
        <v>639</v>
      </c>
      <c r="D395" s="8">
        <v>330</v>
      </c>
      <c r="E395" s="8">
        <v>309</v>
      </c>
      <c r="F395" s="8">
        <v>0</v>
      </c>
    </row>
    <row r="396" spans="1:6" x14ac:dyDescent="0.25">
      <c r="A396" s="4"/>
      <c r="B396" s="3" t="s">
        <v>15</v>
      </c>
      <c r="C396" s="16">
        <v>616</v>
      </c>
      <c r="D396" s="16">
        <v>312</v>
      </c>
      <c r="E396" s="16">
        <v>304</v>
      </c>
      <c r="F396" s="16">
        <v>0</v>
      </c>
    </row>
    <row r="397" spans="1:6" x14ac:dyDescent="0.25">
      <c r="A397" s="5"/>
      <c r="B397" s="6" t="s">
        <v>16</v>
      </c>
      <c r="C397" s="8">
        <v>628</v>
      </c>
      <c r="D397" s="8">
        <v>344</v>
      </c>
      <c r="E397" s="8">
        <v>284</v>
      </c>
      <c r="F397" s="8">
        <v>0</v>
      </c>
    </row>
    <row r="398" spans="1:6" x14ac:dyDescent="0.25">
      <c r="A398" s="4"/>
      <c r="B398" s="3" t="s">
        <v>17</v>
      </c>
      <c r="C398" s="16">
        <v>559</v>
      </c>
      <c r="D398" s="16">
        <v>281</v>
      </c>
      <c r="E398" s="16">
        <v>278</v>
      </c>
      <c r="F398" s="16">
        <v>0</v>
      </c>
    </row>
    <row r="399" spans="1:6" x14ac:dyDescent="0.25">
      <c r="A399" s="5"/>
      <c r="B399" s="6" t="s">
        <v>18</v>
      </c>
      <c r="C399" s="8">
        <v>544</v>
      </c>
      <c r="D399" s="8">
        <v>270</v>
      </c>
      <c r="E399" s="8">
        <v>274</v>
      </c>
      <c r="F399" s="8">
        <v>0</v>
      </c>
    </row>
    <row r="400" spans="1:6" x14ac:dyDescent="0.25">
      <c r="A400" s="4"/>
      <c r="B400" s="3" t="s">
        <v>19</v>
      </c>
      <c r="C400" s="16">
        <v>584</v>
      </c>
      <c r="D400" s="16">
        <v>317</v>
      </c>
      <c r="E400" s="16">
        <v>267</v>
      </c>
      <c r="F400" s="16">
        <v>0</v>
      </c>
    </row>
    <row r="401" spans="1:6" x14ac:dyDescent="0.25">
      <c r="A401" s="5"/>
      <c r="B401" s="6" t="s">
        <v>20</v>
      </c>
      <c r="C401" s="8">
        <v>553</v>
      </c>
      <c r="D401" s="8">
        <v>285</v>
      </c>
      <c r="E401" s="8">
        <v>268</v>
      </c>
      <c r="F401" s="8">
        <v>0</v>
      </c>
    </row>
    <row r="402" spans="1:6" x14ac:dyDescent="0.25">
      <c r="A402" s="4"/>
      <c r="B402" s="3" t="s">
        <v>21</v>
      </c>
      <c r="C402" s="16">
        <v>587</v>
      </c>
      <c r="D402" s="16">
        <v>322</v>
      </c>
      <c r="E402" s="16">
        <v>265</v>
      </c>
      <c r="F402" s="16">
        <v>0</v>
      </c>
    </row>
    <row r="403" spans="1:6" x14ac:dyDescent="0.25">
      <c r="A403" s="5"/>
      <c r="B403" s="6" t="s">
        <v>22</v>
      </c>
      <c r="C403" s="8">
        <v>561</v>
      </c>
      <c r="D403" s="8">
        <v>285</v>
      </c>
      <c r="E403" s="8">
        <v>276</v>
      </c>
      <c r="F403" s="8">
        <v>0</v>
      </c>
    </row>
    <row r="404" spans="1:6" x14ac:dyDescent="0.25">
      <c r="A404" s="4"/>
      <c r="B404" s="3" t="s">
        <v>23</v>
      </c>
      <c r="C404" s="16">
        <v>647</v>
      </c>
      <c r="D404" s="16">
        <v>337</v>
      </c>
      <c r="E404" s="16">
        <v>310</v>
      </c>
      <c r="F404" s="16">
        <v>0</v>
      </c>
    </row>
    <row r="405" spans="1:6" x14ac:dyDescent="0.25">
      <c r="A405" s="5"/>
      <c r="B405" s="6" t="s">
        <v>24</v>
      </c>
      <c r="C405" s="8">
        <v>604</v>
      </c>
      <c r="D405" s="8">
        <v>306</v>
      </c>
      <c r="E405" s="8">
        <v>298</v>
      </c>
      <c r="F405" s="8">
        <v>0</v>
      </c>
    </row>
    <row r="406" spans="1:6" x14ac:dyDescent="0.25">
      <c r="A406" s="4"/>
      <c r="B406" s="3" t="s">
        <v>25</v>
      </c>
      <c r="C406" s="16">
        <v>581</v>
      </c>
      <c r="D406" s="16">
        <v>324</v>
      </c>
      <c r="E406" s="16">
        <v>257</v>
      </c>
      <c r="F406" s="16">
        <v>0</v>
      </c>
    </row>
    <row r="407" spans="1:6" x14ac:dyDescent="0.25">
      <c r="A407" s="5"/>
      <c r="B407" s="6" t="s">
        <v>26</v>
      </c>
      <c r="C407" s="8">
        <v>610</v>
      </c>
      <c r="D407" s="8">
        <v>313</v>
      </c>
      <c r="E407" s="8">
        <v>297</v>
      </c>
      <c r="F407" s="8">
        <v>0</v>
      </c>
    </row>
    <row r="408" spans="1:6" x14ac:dyDescent="0.25">
      <c r="A408" s="4"/>
      <c r="B408" s="3" t="s">
        <v>27</v>
      </c>
      <c r="C408" s="16">
        <v>608</v>
      </c>
      <c r="D408" s="16">
        <v>327</v>
      </c>
      <c r="E408" s="16">
        <v>281</v>
      </c>
      <c r="F408" s="16">
        <v>0</v>
      </c>
    </row>
    <row r="409" spans="1:6" x14ac:dyDescent="0.25">
      <c r="A409" s="5"/>
      <c r="B409" s="6" t="s">
        <v>28</v>
      </c>
      <c r="C409" s="8">
        <v>682</v>
      </c>
      <c r="D409" s="8">
        <v>344</v>
      </c>
      <c r="E409" s="8">
        <v>338</v>
      </c>
      <c r="F409" s="8">
        <v>0</v>
      </c>
    </row>
    <row r="410" spans="1:6" x14ac:dyDescent="0.25">
      <c r="A410" s="4"/>
      <c r="B410" s="3" t="s">
        <v>29</v>
      </c>
      <c r="C410" s="16">
        <v>619</v>
      </c>
      <c r="D410" s="16">
        <v>319</v>
      </c>
      <c r="E410" s="16">
        <v>300</v>
      </c>
      <c r="F410" s="16">
        <v>0</v>
      </c>
    </row>
    <row r="411" spans="1:6" x14ac:dyDescent="0.25">
      <c r="A411" s="5"/>
      <c r="B411" s="6" t="s">
        <v>30</v>
      </c>
      <c r="C411" s="8">
        <v>648</v>
      </c>
      <c r="D411" s="8">
        <v>341</v>
      </c>
      <c r="E411" s="8">
        <v>307</v>
      </c>
      <c r="F411" s="8">
        <v>0</v>
      </c>
    </row>
    <row r="412" spans="1:6" x14ac:dyDescent="0.25">
      <c r="A412" s="4"/>
      <c r="B412" s="3" t="s">
        <v>31</v>
      </c>
      <c r="C412" s="16">
        <v>692</v>
      </c>
      <c r="D412" s="16">
        <v>365</v>
      </c>
      <c r="E412" s="16">
        <v>327</v>
      </c>
      <c r="F412" s="16">
        <v>0</v>
      </c>
    </row>
    <row r="413" spans="1:6" x14ac:dyDescent="0.25">
      <c r="A413" s="5"/>
      <c r="B413" s="6" t="s">
        <v>32</v>
      </c>
      <c r="C413" s="8">
        <v>718</v>
      </c>
      <c r="D413" s="8">
        <v>385</v>
      </c>
      <c r="E413" s="8">
        <v>333</v>
      </c>
      <c r="F413" s="8">
        <v>0</v>
      </c>
    </row>
    <row r="414" spans="1:6" x14ac:dyDescent="0.25">
      <c r="A414" s="4"/>
      <c r="B414" s="3" t="s">
        <v>33</v>
      </c>
      <c r="C414" s="16">
        <v>752</v>
      </c>
      <c r="D414" s="16">
        <v>408</v>
      </c>
      <c r="E414" s="16">
        <v>344</v>
      </c>
      <c r="F414" s="16">
        <v>0</v>
      </c>
    </row>
    <row r="415" spans="1:6" x14ac:dyDescent="0.25">
      <c r="A415" s="5"/>
      <c r="B415" s="6" t="s">
        <v>34</v>
      </c>
      <c r="C415" s="8">
        <v>683</v>
      </c>
      <c r="D415" s="8">
        <v>350</v>
      </c>
      <c r="E415" s="8">
        <v>333</v>
      </c>
      <c r="F415" s="8">
        <v>0</v>
      </c>
    </row>
    <row r="416" spans="1:6" x14ac:dyDescent="0.25">
      <c r="A416" s="4"/>
      <c r="B416" s="3" t="s">
        <v>35</v>
      </c>
      <c r="C416" s="16">
        <v>661</v>
      </c>
      <c r="D416" s="16">
        <v>343</v>
      </c>
      <c r="E416" s="16">
        <v>318</v>
      </c>
      <c r="F416" s="16">
        <v>0</v>
      </c>
    </row>
    <row r="417" spans="1:6" x14ac:dyDescent="0.25">
      <c r="A417" s="5"/>
      <c r="B417" s="6" t="s">
        <v>36</v>
      </c>
      <c r="C417" s="8">
        <v>633</v>
      </c>
      <c r="D417" s="8">
        <v>348</v>
      </c>
      <c r="E417" s="8">
        <v>285</v>
      </c>
      <c r="F417" s="8">
        <v>0</v>
      </c>
    </row>
    <row r="418" spans="1:6" x14ac:dyDescent="0.25">
      <c r="A418" s="4"/>
      <c r="B418" s="3" t="s">
        <v>37</v>
      </c>
      <c r="C418" s="16">
        <v>607</v>
      </c>
      <c r="D418" s="16">
        <v>316</v>
      </c>
      <c r="E418" s="16">
        <v>291</v>
      </c>
      <c r="F418" s="16">
        <v>0</v>
      </c>
    </row>
    <row r="419" spans="1:6" x14ac:dyDescent="0.25">
      <c r="A419" s="5"/>
      <c r="B419" s="6" t="s">
        <v>38</v>
      </c>
      <c r="C419" s="8">
        <v>652</v>
      </c>
      <c r="D419" s="8">
        <v>327</v>
      </c>
      <c r="E419" s="8">
        <v>325</v>
      </c>
      <c r="F419" s="8">
        <v>0</v>
      </c>
    </row>
    <row r="420" spans="1:6" x14ac:dyDescent="0.25">
      <c r="A420" s="4"/>
      <c r="B420" s="3" t="s">
        <v>39</v>
      </c>
      <c r="C420" s="16">
        <v>610</v>
      </c>
      <c r="D420" s="16">
        <v>312</v>
      </c>
      <c r="E420" s="16">
        <v>298</v>
      </c>
      <c r="F420" s="16">
        <v>0</v>
      </c>
    </row>
    <row r="421" spans="1:6" x14ac:dyDescent="0.25">
      <c r="A421" s="5"/>
      <c r="B421" s="6" t="s">
        <v>40</v>
      </c>
      <c r="C421" s="8">
        <v>593</v>
      </c>
      <c r="D421" s="8">
        <v>298</v>
      </c>
      <c r="E421" s="8">
        <v>295</v>
      </c>
      <c r="F421" s="8">
        <v>0</v>
      </c>
    </row>
    <row r="422" spans="1:6" x14ac:dyDescent="0.25">
      <c r="A422" s="4"/>
      <c r="B422" s="3" t="s">
        <v>41</v>
      </c>
      <c r="C422" s="16">
        <v>610</v>
      </c>
      <c r="D422" s="16">
        <v>333</v>
      </c>
      <c r="E422" s="16">
        <v>277</v>
      </c>
      <c r="F422" s="16">
        <v>0</v>
      </c>
    </row>
    <row r="423" spans="1:6" x14ac:dyDescent="0.25">
      <c r="A423" s="5"/>
      <c r="B423" s="6" t="s">
        <v>42</v>
      </c>
      <c r="C423" s="8">
        <v>549</v>
      </c>
      <c r="D423" s="8">
        <v>289</v>
      </c>
      <c r="E423" s="8">
        <v>260</v>
      </c>
      <c r="F423" s="8">
        <v>0</v>
      </c>
    </row>
    <row r="424" spans="1:6" x14ac:dyDescent="0.25">
      <c r="A424" s="4"/>
      <c r="B424" s="3" t="s">
        <v>43</v>
      </c>
      <c r="C424" s="16">
        <v>543</v>
      </c>
      <c r="D424" s="16">
        <v>279</v>
      </c>
      <c r="E424" s="16">
        <v>264</v>
      </c>
      <c r="F424" s="16">
        <v>0</v>
      </c>
    </row>
    <row r="425" spans="1:6" x14ac:dyDescent="0.25">
      <c r="A425" s="5"/>
      <c r="B425" s="6" t="s">
        <v>44</v>
      </c>
      <c r="C425" s="8">
        <v>568</v>
      </c>
      <c r="D425" s="8">
        <v>275</v>
      </c>
      <c r="E425" s="8">
        <v>293</v>
      </c>
      <c r="F425" s="8">
        <v>0</v>
      </c>
    </row>
    <row r="426" spans="1:6" x14ac:dyDescent="0.25">
      <c r="A426" s="4"/>
      <c r="B426" s="3" t="s">
        <v>45</v>
      </c>
      <c r="C426" s="16">
        <v>563</v>
      </c>
      <c r="D426" s="16">
        <v>307</v>
      </c>
      <c r="E426" s="16">
        <v>256</v>
      </c>
      <c r="F426" s="16">
        <v>0</v>
      </c>
    </row>
    <row r="427" spans="1:6" x14ac:dyDescent="0.25">
      <c r="A427" s="5"/>
      <c r="B427" s="6" t="s">
        <v>46</v>
      </c>
      <c r="C427" s="8">
        <v>582</v>
      </c>
      <c r="D427" s="8">
        <v>311</v>
      </c>
      <c r="E427" s="8">
        <v>271</v>
      </c>
      <c r="F427" s="8">
        <v>0</v>
      </c>
    </row>
    <row r="428" spans="1:6" x14ac:dyDescent="0.25">
      <c r="A428" s="4"/>
      <c r="B428" s="3" t="s">
        <v>47</v>
      </c>
      <c r="C428" s="16">
        <v>558</v>
      </c>
      <c r="D428" s="16">
        <v>296</v>
      </c>
      <c r="E428" s="16">
        <v>262</v>
      </c>
      <c r="F428" s="16">
        <v>0</v>
      </c>
    </row>
    <row r="429" spans="1:6" x14ac:dyDescent="0.25">
      <c r="A429" s="5"/>
      <c r="B429" s="6" t="s">
        <v>48</v>
      </c>
      <c r="C429" s="8">
        <v>591</v>
      </c>
      <c r="D429" s="8">
        <v>337</v>
      </c>
      <c r="E429" s="8">
        <v>254</v>
      </c>
      <c r="F429" s="8">
        <v>0</v>
      </c>
    </row>
    <row r="430" spans="1:6" x14ac:dyDescent="0.25">
      <c r="A430" s="4"/>
      <c r="B430" s="3" t="s">
        <v>49</v>
      </c>
      <c r="C430" s="16">
        <v>596</v>
      </c>
      <c r="D430" s="16">
        <v>309</v>
      </c>
      <c r="E430" s="16">
        <v>287</v>
      </c>
      <c r="F430" s="16">
        <v>0</v>
      </c>
    </row>
    <row r="431" spans="1:6" x14ac:dyDescent="0.25">
      <c r="A431" s="5"/>
      <c r="B431" s="6" t="s">
        <v>50</v>
      </c>
      <c r="C431" s="8">
        <v>546</v>
      </c>
      <c r="D431" s="8">
        <v>273</v>
      </c>
      <c r="E431" s="8">
        <v>272</v>
      </c>
      <c r="F431" s="8">
        <v>1</v>
      </c>
    </row>
    <row r="432" spans="1:6" x14ac:dyDescent="0.25">
      <c r="A432" s="4"/>
      <c r="B432" s="3" t="s">
        <v>51</v>
      </c>
      <c r="C432" s="16">
        <v>604</v>
      </c>
      <c r="D432" s="16">
        <v>290</v>
      </c>
      <c r="E432" s="16">
        <v>314</v>
      </c>
      <c r="F432" s="16">
        <v>0</v>
      </c>
    </row>
    <row r="433" spans="1:6" x14ac:dyDescent="0.25">
      <c r="A433" s="5"/>
      <c r="B433" s="6" t="s">
        <v>52</v>
      </c>
      <c r="C433" s="8">
        <v>603</v>
      </c>
      <c r="D433" s="8">
        <v>299</v>
      </c>
      <c r="E433" s="8">
        <v>304</v>
      </c>
      <c r="F433" s="8">
        <v>0</v>
      </c>
    </row>
    <row r="434" spans="1:6" x14ac:dyDescent="0.25">
      <c r="A434" s="4"/>
      <c r="B434" s="3" t="s">
        <v>53</v>
      </c>
      <c r="C434" s="16">
        <v>577</v>
      </c>
      <c r="D434" s="16">
        <v>290</v>
      </c>
      <c r="E434" s="16">
        <v>287</v>
      </c>
      <c r="F434" s="16">
        <v>0</v>
      </c>
    </row>
    <row r="435" spans="1:6" x14ac:dyDescent="0.25">
      <c r="A435" s="5"/>
      <c r="B435" s="6" t="s">
        <v>54</v>
      </c>
      <c r="C435" s="8">
        <v>611</v>
      </c>
      <c r="D435" s="8">
        <v>307</v>
      </c>
      <c r="E435" s="8">
        <v>304</v>
      </c>
      <c r="F435" s="8">
        <v>0</v>
      </c>
    </row>
    <row r="436" spans="1:6" x14ac:dyDescent="0.25">
      <c r="A436" s="4"/>
      <c r="B436" s="3" t="s">
        <v>55</v>
      </c>
      <c r="C436" s="16">
        <v>612</v>
      </c>
      <c r="D436" s="16">
        <v>324</v>
      </c>
      <c r="E436" s="16">
        <v>288</v>
      </c>
      <c r="F436" s="16">
        <v>0</v>
      </c>
    </row>
    <row r="437" spans="1:6" x14ac:dyDescent="0.25">
      <c r="A437" s="5"/>
      <c r="B437" s="6" t="s">
        <v>56</v>
      </c>
      <c r="C437" s="8">
        <v>695</v>
      </c>
      <c r="D437" s="8">
        <v>357</v>
      </c>
      <c r="E437" s="8">
        <v>338</v>
      </c>
      <c r="F437" s="8">
        <v>0</v>
      </c>
    </row>
    <row r="438" spans="1:6" x14ac:dyDescent="0.25">
      <c r="A438" s="4"/>
      <c r="B438" s="3" t="s">
        <v>57</v>
      </c>
      <c r="C438" s="16">
        <v>668</v>
      </c>
      <c r="D438" s="16">
        <v>365</v>
      </c>
      <c r="E438" s="16">
        <v>303</v>
      </c>
      <c r="F438" s="16">
        <v>0</v>
      </c>
    </row>
    <row r="439" spans="1:6" x14ac:dyDescent="0.25">
      <c r="A439" s="5" t="s">
        <v>78</v>
      </c>
      <c r="B439" s="6" t="s">
        <v>64</v>
      </c>
      <c r="C439" s="8">
        <v>18056</v>
      </c>
      <c r="D439" s="8">
        <v>9491</v>
      </c>
      <c r="E439" s="8">
        <v>8564</v>
      </c>
      <c r="F439" s="8">
        <v>1</v>
      </c>
    </row>
    <row r="440" spans="1:6" x14ac:dyDescent="0.25">
      <c r="A440" s="4"/>
      <c r="B440" s="3" t="s">
        <v>68</v>
      </c>
      <c r="C440" s="16">
        <v>625</v>
      </c>
      <c r="D440" s="16">
        <v>317</v>
      </c>
      <c r="E440" s="16">
        <v>308</v>
      </c>
      <c r="F440" s="16">
        <v>0</v>
      </c>
    </row>
    <row r="441" spans="1:6" x14ac:dyDescent="0.25">
      <c r="A441" s="5"/>
      <c r="B441" s="6" t="s">
        <v>69</v>
      </c>
      <c r="C441" s="8">
        <v>638</v>
      </c>
      <c r="D441" s="8">
        <v>347</v>
      </c>
      <c r="E441" s="8">
        <v>291</v>
      </c>
      <c r="F441" s="8">
        <v>0</v>
      </c>
    </row>
    <row r="442" spans="1:6" x14ac:dyDescent="0.25">
      <c r="A442" s="4"/>
      <c r="B442" s="3" t="s">
        <v>70</v>
      </c>
      <c r="C442" s="16">
        <v>637</v>
      </c>
      <c r="D442" s="16">
        <v>317</v>
      </c>
      <c r="E442" s="16">
        <v>320</v>
      </c>
      <c r="F442" s="16">
        <v>0</v>
      </c>
    </row>
    <row r="443" spans="1:6" x14ac:dyDescent="0.25">
      <c r="A443" s="5"/>
      <c r="B443" s="6" t="s">
        <v>71</v>
      </c>
      <c r="C443" s="8">
        <v>622</v>
      </c>
      <c r="D443" s="8">
        <v>339</v>
      </c>
      <c r="E443" s="8">
        <v>283</v>
      </c>
      <c r="F443" s="8">
        <v>0</v>
      </c>
    </row>
    <row r="444" spans="1:6" x14ac:dyDescent="0.25">
      <c r="A444" s="4"/>
      <c r="B444" s="3" t="s">
        <v>72</v>
      </c>
      <c r="C444" s="16">
        <v>603</v>
      </c>
      <c r="D444" s="16">
        <v>318</v>
      </c>
      <c r="E444" s="16">
        <v>285</v>
      </c>
      <c r="F444" s="16">
        <v>0</v>
      </c>
    </row>
    <row r="445" spans="1:6" x14ac:dyDescent="0.25">
      <c r="A445" s="5"/>
      <c r="B445" s="6" t="s">
        <v>73</v>
      </c>
      <c r="C445" s="8">
        <v>578</v>
      </c>
      <c r="D445" s="8">
        <v>305</v>
      </c>
      <c r="E445" s="8">
        <v>273</v>
      </c>
      <c r="F445" s="8">
        <v>0</v>
      </c>
    </row>
    <row r="446" spans="1:6" x14ac:dyDescent="0.25">
      <c r="A446" s="4"/>
      <c r="B446" s="3" t="s">
        <v>74</v>
      </c>
      <c r="C446" s="16">
        <v>561</v>
      </c>
      <c r="D446" s="16">
        <v>297</v>
      </c>
      <c r="E446" s="16">
        <v>264</v>
      </c>
      <c r="F446" s="16">
        <v>0</v>
      </c>
    </row>
    <row r="447" spans="1:6" x14ac:dyDescent="0.25">
      <c r="A447" s="5"/>
      <c r="B447" s="6" t="s">
        <v>75</v>
      </c>
      <c r="C447" s="8">
        <v>596</v>
      </c>
      <c r="D447" s="8">
        <v>329</v>
      </c>
      <c r="E447" s="8">
        <v>267</v>
      </c>
      <c r="F447" s="8">
        <v>0</v>
      </c>
    </row>
    <row r="448" spans="1:6" x14ac:dyDescent="0.25">
      <c r="A448" s="4"/>
      <c r="B448" s="3" t="s">
        <v>76</v>
      </c>
      <c r="C448" s="16">
        <v>580</v>
      </c>
      <c r="D448" s="16">
        <v>291</v>
      </c>
      <c r="E448" s="16">
        <v>289</v>
      </c>
      <c r="F448" s="16">
        <v>0</v>
      </c>
    </row>
    <row r="449" spans="1:6" x14ac:dyDescent="0.25">
      <c r="A449" s="5"/>
      <c r="B449" s="6" t="s">
        <v>15</v>
      </c>
      <c r="C449" s="8">
        <v>555</v>
      </c>
      <c r="D449" s="8">
        <v>299</v>
      </c>
      <c r="E449" s="8">
        <v>256</v>
      </c>
      <c r="F449" s="8">
        <v>0</v>
      </c>
    </row>
    <row r="450" spans="1:6" x14ac:dyDescent="0.25">
      <c r="A450" s="4"/>
      <c r="B450" s="3" t="s">
        <v>16</v>
      </c>
      <c r="C450" s="16">
        <v>543</v>
      </c>
      <c r="D450" s="16">
        <v>268</v>
      </c>
      <c r="E450" s="16">
        <v>274</v>
      </c>
      <c r="F450" s="16">
        <v>1</v>
      </c>
    </row>
    <row r="451" spans="1:6" x14ac:dyDescent="0.25">
      <c r="A451" s="5"/>
      <c r="B451" s="6" t="s">
        <v>17</v>
      </c>
      <c r="C451" s="8">
        <v>588</v>
      </c>
      <c r="D451" s="8">
        <v>335</v>
      </c>
      <c r="E451" s="8">
        <v>253</v>
      </c>
      <c r="F451" s="8">
        <v>0</v>
      </c>
    </row>
    <row r="452" spans="1:6" x14ac:dyDescent="0.25">
      <c r="A452" s="4"/>
      <c r="B452" s="3" t="s">
        <v>18</v>
      </c>
      <c r="C452" s="16">
        <v>609</v>
      </c>
      <c r="D452" s="16">
        <v>320</v>
      </c>
      <c r="E452" s="16">
        <v>289</v>
      </c>
      <c r="F452" s="16">
        <v>0</v>
      </c>
    </row>
    <row r="453" spans="1:6" x14ac:dyDescent="0.25">
      <c r="A453" s="5"/>
      <c r="B453" s="6" t="s">
        <v>19</v>
      </c>
      <c r="C453" s="8">
        <v>605</v>
      </c>
      <c r="D453" s="8">
        <v>341</v>
      </c>
      <c r="E453" s="8">
        <v>264</v>
      </c>
      <c r="F453" s="8">
        <v>0</v>
      </c>
    </row>
    <row r="454" spans="1:6" x14ac:dyDescent="0.25">
      <c r="A454" s="4"/>
      <c r="B454" s="3" t="s">
        <v>20</v>
      </c>
      <c r="C454" s="16">
        <v>552</v>
      </c>
      <c r="D454" s="16">
        <v>285</v>
      </c>
      <c r="E454" s="16">
        <v>267</v>
      </c>
      <c r="F454" s="16">
        <v>0</v>
      </c>
    </row>
    <row r="455" spans="1:6" x14ac:dyDescent="0.25">
      <c r="A455" s="5"/>
      <c r="B455" s="6" t="s">
        <v>21</v>
      </c>
      <c r="C455" s="8">
        <v>551</v>
      </c>
      <c r="D455" s="8">
        <v>299</v>
      </c>
      <c r="E455" s="8">
        <v>252</v>
      </c>
      <c r="F455" s="8">
        <v>0</v>
      </c>
    </row>
    <row r="456" spans="1:6" x14ac:dyDescent="0.25">
      <c r="A456" s="4"/>
      <c r="B456" s="3" t="s">
        <v>22</v>
      </c>
      <c r="C456" s="16">
        <v>628</v>
      </c>
      <c r="D456" s="16">
        <v>305</v>
      </c>
      <c r="E456" s="16">
        <v>323</v>
      </c>
      <c r="F456" s="16">
        <v>0</v>
      </c>
    </row>
    <row r="457" spans="1:6" x14ac:dyDescent="0.25">
      <c r="A457" s="5"/>
      <c r="B457" s="6" t="s">
        <v>23</v>
      </c>
      <c r="C457" s="8">
        <v>605</v>
      </c>
      <c r="D457" s="8">
        <v>303</v>
      </c>
      <c r="E457" s="8">
        <v>302</v>
      </c>
      <c r="F457" s="8">
        <v>0</v>
      </c>
    </row>
    <row r="458" spans="1:6" x14ac:dyDescent="0.25">
      <c r="A458" s="4"/>
      <c r="B458" s="3" t="s">
        <v>24</v>
      </c>
      <c r="C458" s="16">
        <v>611</v>
      </c>
      <c r="D458" s="16">
        <v>310</v>
      </c>
      <c r="E458" s="16">
        <v>301</v>
      </c>
      <c r="F458" s="16">
        <v>0</v>
      </c>
    </row>
    <row r="459" spans="1:6" x14ac:dyDescent="0.25">
      <c r="A459" s="5"/>
      <c r="B459" s="6" t="s">
        <v>25</v>
      </c>
      <c r="C459" s="8">
        <v>603</v>
      </c>
      <c r="D459" s="8">
        <v>310</v>
      </c>
      <c r="E459" s="8">
        <v>293</v>
      </c>
      <c r="F459" s="8">
        <v>0</v>
      </c>
    </row>
    <row r="460" spans="1:6" x14ac:dyDescent="0.25">
      <c r="A460" s="4"/>
      <c r="B460" s="3" t="s">
        <v>26</v>
      </c>
      <c r="C460" s="16">
        <v>615</v>
      </c>
      <c r="D460" s="16">
        <v>337</v>
      </c>
      <c r="E460" s="16">
        <v>278</v>
      </c>
      <c r="F460" s="16">
        <v>0</v>
      </c>
    </row>
    <row r="461" spans="1:6" x14ac:dyDescent="0.25">
      <c r="A461" s="5"/>
      <c r="B461" s="6" t="s">
        <v>27</v>
      </c>
      <c r="C461" s="8">
        <v>628</v>
      </c>
      <c r="D461" s="8">
        <v>337</v>
      </c>
      <c r="E461" s="8">
        <v>291</v>
      </c>
      <c r="F461" s="8">
        <v>0</v>
      </c>
    </row>
    <row r="462" spans="1:6" x14ac:dyDescent="0.25">
      <c r="A462" s="4"/>
      <c r="B462" s="3" t="s">
        <v>28</v>
      </c>
      <c r="C462" s="16">
        <v>626</v>
      </c>
      <c r="D462" s="16">
        <v>323</v>
      </c>
      <c r="E462" s="16">
        <v>303</v>
      </c>
      <c r="F462" s="16">
        <v>0</v>
      </c>
    </row>
    <row r="463" spans="1:6" x14ac:dyDescent="0.25">
      <c r="A463" s="5"/>
      <c r="B463" s="6" t="s">
        <v>29</v>
      </c>
      <c r="C463" s="8">
        <v>590</v>
      </c>
      <c r="D463" s="8">
        <v>310</v>
      </c>
      <c r="E463" s="8">
        <v>280</v>
      </c>
      <c r="F463" s="8">
        <v>0</v>
      </c>
    </row>
    <row r="464" spans="1:6" x14ac:dyDescent="0.25">
      <c r="A464" s="4"/>
      <c r="B464" s="3" t="s">
        <v>30</v>
      </c>
      <c r="C464" s="16">
        <v>597</v>
      </c>
      <c r="D464" s="16">
        <v>316</v>
      </c>
      <c r="E464" s="16">
        <v>281</v>
      </c>
      <c r="F464" s="16">
        <v>0</v>
      </c>
    </row>
    <row r="465" spans="1:14" x14ac:dyDescent="0.25">
      <c r="A465" s="5"/>
      <c r="B465" s="6" t="s">
        <v>31</v>
      </c>
      <c r="C465" s="8">
        <v>603</v>
      </c>
      <c r="D465" s="8">
        <v>324</v>
      </c>
      <c r="E465" s="8">
        <v>279</v>
      </c>
      <c r="F465" s="8">
        <v>0</v>
      </c>
    </row>
    <row r="466" spans="1:14" x14ac:dyDescent="0.25">
      <c r="A466" s="4"/>
      <c r="B466" s="3" t="s">
        <v>32</v>
      </c>
      <c r="C466" s="16">
        <v>648</v>
      </c>
      <c r="D466" s="16">
        <v>358</v>
      </c>
      <c r="E466" s="16">
        <v>290</v>
      </c>
      <c r="F466" s="16">
        <v>0</v>
      </c>
    </row>
    <row r="467" spans="1:14" x14ac:dyDescent="0.25">
      <c r="A467" s="5"/>
      <c r="B467" s="6" t="s">
        <v>33</v>
      </c>
      <c r="C467" s="8">
        <v>576</v>
      </c>
      <c r="D467" s="8">
        <v>287</v>
      </c>
      <c r="E467" s="8">
        <v>289</v>
      </c>
      <c r="F467" s="8">
        <v>0</v>
      </c>
    </row>
    <row r="468" spans="1:14" x14ac:dyDescent="0.25">
      <c r="A468" s="4"/>
      <c r="B468" s="3" t="s">
        <v>34</v>
      </c>
      <c r="C468" s="16">
        <v>612</v>
      </c>
      <c r="D468" s="16">
        <v>313</v>
      </c>
      <c r="E468" s="16">
        <v>299</v>
      </c>
      <c r="F468" s="16">
        <v>0</v>
      </c>
    </row>
    <row r="469" spans="1:14" x14ac:dyDescent="0.25">
      <c r="A469" s="5"/>
      <c r="B469" s="6" t="s">
        <v>35</v>
      </c>
      <c r="C469" s="8">
        <v>591</v>
      </c>
      <c r="D469" s="8">
        <v>301</v>
      </c>
      <c r="E469" s="8">
        <v>290</v>
      </c>
      <c r="F469" s="8">
        <v>0</v>
      </c>
    </row>
    <row r="470" spans="1:14" x14ac:dyDescent="0.25">
      <c r="A470" s="23"/>
      <c r="B470" s="24" t="s">
        <v>36</v>
      </c>
      <c r="C470" s="25">
        <v>80</v>
      </c>
      <c r="D470" s="25">
        <v>50</v>
      </c>
      <c r="E470" s="25">
        <v>30</v>
      </c>
      <c r="F470" s="25">
        <v>0</v>
      </c>
    </row>
    <row r="472" spans="1:14" x14ac:dyDescent="0.25">
      <c r="A472" s="1" t="s">
        <v>79</v>
      </c>
    </row>
    <row r="473" spans="1:14" x14ac:dyDescent="0.25">
      <c r="A473" s="1" t="s">
        <v>80</v>
      </c>
    </row>
    <row r="474" spans="1:14" x14ac:dyDescent="0.25">
      <c r="A474" s="1" t="s">
        <v>81</v>
      </c>
    </row>
    <row r="475" spans="1:14" x14ac:dyDescent="0.25">
      <c r="A475" s="33" t="s">
        <v>82</v>
      </c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</row>
    <row r="476" spans="1:14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</row>
  </sheetData>
  <mergeCells count="7">
    <mergeCell ref="A475:N47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51"/>
  <sheetViews>
    <sheetView zoomScale="55" zoomScaleNormal="55" workbookViewId="0"/>
  </sheetViews>
  <sheetFormatPr baseColWidth="10" defaultColWidth="11.42578125" defaultRowHeight="15" x14ac:dyDescent="0.25"/>
  <cols>
    <col min="1" max="1" width="4.42578125" customWidth="1"/>
    <col min="2" max="2" width="18.85546875" bestFit="1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</cols>
  <sheetData>
    <row r="1" spans="2:25" x14ac:dyDescent="0.25">
      <c r="G1" t="s">
        <v>83</v>
      </c>
    </row>
    <row r="2" spans="2:25" x14ac:dyDescent="0.25">
      <c r="C2" t="s">
        <v>63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 t="s">
        <v>77</v>
      </c>
      <c r="P2" t="s">
        <v>78</v>
      </c>
      <c r="R2" t="s">
        <v>84</v>
      </c>
      <c r="S2" t="s">
        <v>85</v>
      </c>
      <c r="T2" t="s">
        <v>86</v>
      </c>
      <c r="U2" t="s">
        <v>87</v>
      </c>
      <c r="V2" t="s">
        <v>88</v>
      </c>
    </row>
    <row r="3" spans="2:25" x14ac:dyDescent="0.25">
      <c r="B3" t="s">
        <v>89</v>
      </c>
      <c r="C3" s="17">
        <f>+'Tabla seguimiento mortalidad'!C14</f>
        <v>553</v>
      </c>
      <c r="G3" t="s">
        <v>90</v>
      </c>
      <c r="H3" s="15">
        <f>+C3</f>
        <v>553</v>
      </c>
      <c r="I3" s="15">
        <f>+C56</f>
        <v>582</v>
      </c>
      <c r="J3" s="15">
        <f>+C108</f>
        <v>620</v>
      </c>
      <c r="K3" s="15">
        <f>+C160</f>
        <v>564</v>
      </c>
      <c r="L3" s="15">
        <f>+C212</f>
        <v>623</v>
      </c>
      <c r="M3">
        <f>+C264</f>
        <v>606</v>
      </c>
      <c r="N3" s="17">
        <f>+C317</f>
        <v>1117</v>
      </c>
      <c r="O3" s="17">
        <f>+C369</f>
        <v>833</v>
      </c>
      <c r="P3" s="17">
        <f>+C421</f>
        <v>625</v>
      </c>
      <c r="R3" s="18">
        <f>+AVERAGE(H3:L3)</f>
        <v>588.4</v>
      </c>
      <c r="S3" s="19">
        <f>+M3/R3</f>
        <v>1.0299116247450715</v>
      </c>
      <c r="T3" s="19">
        <f>+N3/R3</f>
        <v>1.8983684568320871</v>
      </c>
      <c r="U3" s="19">
        <f>+O3/R3</f>
        <v>1.4157036029911625</v>
      </c>
      <c r="V3" s="19">
        <f>+P3/R3</f>
        <v>1.0622025832766826</v>
      </c>
      <c r="X3" t="s">
        <v>90</v>
      </c>
      <c r="Y3" s="20">
        <f>+S3</f>
        <v>1.0299116247450715</v>
      </c>
    </row>
    <row r="4" spans="2:25" x14ac:dyDescent="0.25">
      <c r="B4" t="s">
        <v>91</v>
      </c>
      <c r="C4" s="17">
        <f>+'Tabla seguimiento mortalidad'!C15</f>
        <v>564</v>
      </c>
      <c r="G4" t="s">
        <v>92</v>
      </c>
      <c r="H4" s="15">
        <f t="shared" ref="H4:H55" si="0">+C4</f>
        <v>564</v>
      </c>
      <c r="I4" s="15">
        <f t="shared" ref="I4:I54" si="1">+C57</f>
        <v>574</v>
      </c>
      <c r="J4" s="15">
        <f t="shared" ref="J4:J54" si="2">+C109</f>
        <v>649</v>
      </c>
      <c r="K4" s="15">
        <f t="shared" ref="K4:K54" si="3">+C161</f>
        <v>537</v>
      </c>
      <c r="L4" s="15">
        <f t="shared" ref="L4:L54" si="4">+C213</f>
        <v>584</v>
      </c>
      <c r="M4">
        <f t="shared" ref="M4:M55" si="5">+C265</f>
        <v>577</v>
      </c>
      <c r="N4" s="17">
        <f t="shared" ref="N4:N36" si="6">+C318</f>
        <v>1147</v>
      </c>
      <c r="O4" s="17">
        <f t="shared" ref="O4:O54" si="7">+C370</f>
        <v>938</v>
      </c>
      <c r="P4" s="17">
        <f t="shared" ref="P4:P32" si="8">+C422</f>
        <v>638</v>
      </c>
      <c r="R4" s="18">
        <f t="shared" ref="R4:R53" si="9">+AVERAGE(H4:L4)</f>
        <v>581.6</v>
      </c>
      <c r="S4" s="19">
        <f t="shared" ref="S4:S55" si="10">+M4/R4</f>
        <v>0.99209078404401652</v>
      </c>
      <c r="T4" s="19">
        <f t="shared" ref="T4:T54" si="11">+N4/R4</f>
        <v>1.9721458046767537</v>
      </c>
      <c r="U4" s="19">
        <f t="shared" ref="U4:U54" si="12">+O4/R4</f>
        <v>1.6127922971114168</v>
      </c>
      <c r="V4" s="19">
        <f t="shared" ref="V4:V32" si="13">+P4/R4</f>
        <v>1.0969738651994498</v>
      </c>
      <c r="X4" t="s">
        <v>92</v>
      </c>
      <c r="Y4" s="20">
        <f t="shared" ref="Y4:Y55" si="14">+S4</f>
        <v>0.99209078404401652</v>
      </c>
    </row>
    <row r="5" spans="2:25" x14ac:dyDescent="0.25">
      <c r="B5" t="s">
        <v>93</v>
      </c>
      <c r="C5" s="17">
        <f>+'Tabla seguimiento mortalidad'!C16</f>
        <v>605</v>
      </c>
      <c r="G5" t="s">
        <v>94</v>
      </c>
      <c r="H5" s="15">
        <f t="shared" si="0"/>
        <v>605</v>
      </c>
      <c r="I5" s="15">
        <f t="shared" si="1"/>
        <v>587</v>
      </c>
      <c r="J5" s="15">
        <f t="shared" si="2"/>
        <v>632</v>
      </c>
      <c r="K5" s="15">
        <f t="shared" si="3"/>
        <v>559</v>
      </c>
      <c r="L5" s="15">
        <f t="shared" si="4"/>
        <v>653</v>
      </c>
      <c r="M5">
        <f t="shared" si="5"/>
        <v>647</v>
      </c>
      <c r="N5" s="17">
        <f t="shared" si="6"/>
        <v>1163</v>
      </c>
      <c r="O5" s="17">
        <f t="shared" si="7"/>
        <v>1056</v>
      </c>
      <c r="P5" s="17">
        <f t="shared" si="8"/>
        <v>637</v>
      </c>
      <c r="R5" s="18">
        <f t="shared" si="9"/>
        <v>607.20000000000005</v>
      </c>
      <c r="S5" s="19">
        <f t="shared" si="10"/>
        <v>1.0655467720685112</v>
      </c>
      <c r="T5" s="19">
        <f t="shared" si="11"/>
        <v>1.915349143610013</v>
      </c>
      <c r="U5" s="19">
        <f t="shared" si="12"/>
        <v>1.7391304347826086</v>
      </c>
      <c r="V5" s="19">
        <f t="shared" si="13"/>
        <v>1.0490777338603425</v>
      </c>
      <c r="X5" t="s">
        <v>94</v>
      </c>
      <c r="Y5" s="20">
        <f t="shared" si="14"/>
        <v>1.0655467720685112</v>
      </c>
    </row>
    <row r="6" spans="2:25" x14ac:dyDescent="0.25">
      <c r="B6" t="s">
        <v>95</v>
      </c>
      <c r="C6" s="17">
        <f>+'Tabla seguimiento mortalidad'!C17</f>
        <v>505</v>
      </c>
      <c r="G6" t="s">
        <v>96</v>
      </c>
      <c r="H6" s="15">
        <f t="shared" si="0"/>
        <v>505</v>
      </c>
      <c r="I6" s="15">
        <f t="shared" si="1"/>
        <v>552</v>
      </c>
      <c r="J6" s="15">
        <f t="shared" si="2"/>
        <v>661</v>
      </c>
      <c r="K6" s="15">
        <f t="shared" si="3"/>
        <v>592</v>
      </c>
      <c r="L6" s="15">
        <f t="shared" si="4"/>
        <v>619</v>
      </c>
      <c r="M6">
        <f t="shared" si="5"/>
        <v>596</v>
      </c>
      <c r="N6" s="17">
        <f t="shared" si="6"/>
        <v>983</v>
      </c>
      <c r="O6" s="17">
        <f t="shared" si="7"/>
        <v>1119</v>
      </c>
      <c r="P6" s="17">
        <f t="shared" si="8"/>
        <v>622</v>
      </c>
      <c r="R6" s="18">
        <f t="shared" si="9"/>
        <v>585.79999999999995</v>
      </c>
      <c r="S6" s="19">
        <f t="shared" si="10"/>
        <v>1.0174120860361899</v>
      </c>
      <c r="T6" s="19">
        <f t="shared" si="11"/>
        <v>1.6780471150563334</v>
      </c>
      <c r="U6" s="19">
        <f t="shared" si="12"/>
        <v>1.910208262205531</v>
      </c>
      <c r="V6" s="19">
        <f t="shared" si="13"/>
        <v>1.0617958347558896</v>
      </c>
      <c r="X6" t="s">
        <v>96</v>
      </c>
      <c r="Y6" s="20">
        <f t="shared" si="14"/>
        <v>1.0174120860361899</v>
      </c>
    </row>
    <row r="7" spans="2:25" x14ac:dyDescent="0.25">
      <c r="B7" t="s">
        <v>97</v>
      </c>
      <c r="C7" s="17">
        <f>+'Tabla seguimiento mortalidad'!C18</f>
        <v>561</v>
      </c>
      <c r="G7" t="s">
        <v>98</v>
      </c>
      <c r="H7" s="15">
        <f t="shared" si="0"/>
        <v>561</v>
      </c>
      <c r="I7" s="15">
        <f t="shared" si="1"/>
        <v>542</v>
      </c>
      <c r="J7" s="15">
        <f t="shared" si="2"/>
        <v>573</v>
      </c>
      <c r="K7" s="15">
        <f t="shared" si="3"/>
        <v>556</v>
      </c>
      <c r="L7" s="15">
        <f t="shared" si="4"/>
        <v>562</v>
      </c>
      <c r="M7">
        <f t="shared" si="5"/>
        <v>566</v>
      </c>
      <c r="N7" s="17">
        <f t="shared" si="6"/>
        <v>884</v>
      </c>
      <c r="O7" s="17">
        <f t="shared" si="7"/>
        <v>1002</v>
      </c>
      <c r="P7" s="17">
        <f t="shared" si="8"/>
        <v>603</v>
      </c>
      <c r="R7" s="18">
        <f t="shared" si="9"/>
        <v>558.79999999999995</v>
      </c>
      <c r="S7" s="19">
        <f t="shared" si="10"/>
        <v>1.0128847530422334</v>
      </c>
      <c r="T7" s="19">
        <f t="shared" si="11"/>
        <v>1.5819613457408734</v>
      </c>
      <c r="U7" s="19">
        <f t="shared" si="12"/>
        <v>1.793128131710809</v>
      </c>
      <c r="V7" s="19">
        <f t="shared" si="13"/>
        <v>1.0790980672870438</v>
      </c>
      <c r="X7" t="s">
        <v>98</v>
      </c>
      <c r="Y7" s="20">
        <f t="shared" si="14"/>
        <v>1.0128847530422334</v>
      </c>
    </row>
    <row r="8" spans="2:25" x14ac:dyDescent="0.25">
      <c r="B8" t="s">
        <v>99</v>
      </c>
      <c r="C8" s="17">
        <f>+'Tabla seguimiento mortalidad'!C19</f>
        <v>506</v>
      </c>
      <c r="G8" t="s">
        <v>100</v>
      </c>
      <c r="H8" s="15">
        <f t="shared" si="0"/>
        <v>506</v>
      </c>
      <c r="I8" s="15">
        <f t="shared" si="1"/>
        <v>550</v>
      </c>
      <c r="J8" s="15">
        <f t="shared" si="2"/>
        <v>553</v>
      </c>
      <c r="K8" s="15">
        <f t="shared" si="3"/>
        <v>563</v>
      </c>
      <c r="L8" s="15">
        <f t="shared" si="4"/>
        <v>552</v>
      </c>
      <c r="M8">
        <f t="shared" si="5"/>
        <v>585</v>
      </c>
      <c r="N8" s="17">
        <f t="shared" si="6"/>
        <v>741</v>
      </c>
      <c r="O8" s="17">
        <f t="shared" si="7"/>
        <v>919</v>
      </c>
      <c r="P8" s="17">
        <f t="shared" si="8"/>
        <v>578</v>
      </c>
      <c r="R8" s="18">
        <f t="shared" si="9"/>
        <v>544.79999999999995</v>
      </c>
      <c r="S8" s="19">
        <f t="shared" si="10"/>
        <v>1.0737885462555068</v>
      </c>
      <c r="T8" s="19">
        <f t="shared" si="11"/>
        <v>1.3601321585903086</v>
      </c>
      <c r="U8" s="19">
        <f t="shared" si="12"/>
        <v>1.6868575624082234</v>
      </c>
      <c r="V8" s="19">
        <f t="shared" si="13"/>
        <v>1.0609397944199708</v>
      </c>
      <c r="X8" t="s">
        <v>100</v>
      </c>
      <c r="Y8" s="20">
        <f t="shared" si="14"/>
        <v>1.0737885462555068</v>
      </c>
    </row>
    <row r="9" spans="2:25" x14ac:dyDescent="0.25">
      <c r="B9" t="s">
        <v>101</v>
      </c>
      <c r="C9" s="17">
        <f>+'Tabla seguimiento mortalidad'!C20</f>
        <v>523</v>
      </c>
      <c r="G9" t="s">
        <v>102</v>
      </c>
      <c r="H9" s="15">
        <f t="shared" si="0"/>
        <v>523</v>
      </c>
      <c r="I9" s="15">
        <f t="shared" si="1"/>
        <v>530</v>
      </c>
      <c r="J9" s="15">
        <f t="shared" si="2"/>
        <v>541</v>
      </c>
      <c r="K9" s="15">
        <f t="shared" si="3"/>
        <v>537</v>
      </c>
      <c r="L9" s="15">
        <f t="shared" si="4"/>
        <v>560</v>
      </c>
      <c r="M9">
        <f t="shared" si="5"/>
        <v>585</v>
      </c>
      <c r="N9" s="17">
        <f t="shared" si="6"/>
        <v>754</v>
      </c>
      <c r="O9" s="17">
        <f t="shared" si="7"/>
        <v>806</v>
      </c>
      <c r="P9" s="17">
        <f t="shared" si="8"/>
        <v>561</v>
      </c>
      <c r="R9" s="18">
        <f t="shared" si="9"/>
        <v>538.20000000000005</v>
      </c>
      <c r="S9" s="19">
        <f t="shared" si="10"/>
        <v>1.0869565217391304</v>
      </c>
      <c r="T9" s="19">
        <f t="shared" si="11"/>
        <v>1.400966183574879</v>
      </c>
      <c r="U9" s="19">
        <f t="shared" si="12"/>
        <v>1.4975845410628017</v>
      </c>
      <c r="V9" s="19">
        <f t="shared" si="13"/>
        <v>1.0423634336677814</v>
      </c>
      <c r="X9" t="s">
        <v>102</v>
      </c>
      <c r="Y9" s="20">
        <f t="shared" si="14"/>
        <v>1.0869565217391304</v>
      </c>
    </row>
    <row r="10" spans="2:25" x14ac:dyDescent="0.25">
      <c r="B10" t="s">
        <v>103</v>
      </c>
      <c r="C10" s="17">
        <f>+'Tabla seguimiento mortalidad'!C21</f>
        <v>529</v>
      </c>
      <c r="G10" t="s">
        <v>104</v>
      </c>
      <c r="H10" s="15">
        <f t="shared" si="0"/>
        <v>529</v>
      </c>
      <c r="I10" s="15">
        <f t="shared" si="1"/>
        <v>505</v>
      </c>
      <c r="J10" s="15">
        <f t="shared" si="2"/>
        <v>512</v>
      </c>
      <c r="K10" s="15">
        <f t="shared" si="3"/>
        <v>507</v>
      </c>
      <c r="L10" s="15">
        <f t="shared" si="4"/>
        <v>535</v>
      </c>
      <c r="M10">
        <f t="shared" si="5"/>
        <v>563</v>
      </c>
      <c r="N10" s="17">
        <f t="shared" si="6"/>
        <v>665</v>
      </c>
      <c r="O10" s="17">
        <f t="shared" si="7"/>
        <v>613</v>
      </c>
      <c r="P10" s="17">
        <f t="shared" si="8"/>
        <v>596</v>
      </c>
      <c r="R10" s="18">
        <f t="shared" si="9"/>
        <v>517.6</v>
      </c>
      <c r="S10" s="19">
        <f t="shared" si="10"/>
        <v>1.0877125193199382</v>
      </c>
      <c r="T10" s="19">
        <f t="shared" si="11"/>
        <v>1.2847758887171561</v>
      </c>
      <c r="U10" s="19">
        <f t="shared" si="12"/>
        <v>1.1843122102009274</v>
      </c>
      <c r="V10" s="19">
        <f t="shared" si="13"/>
        <v>1.1514683153013909</v>
      </c>
      <c r="X10" t="s">
        <v>104</v>
      </c>
      <c r="Y10" s="20">
        <f t="shared" si="14"/>
        <v>1.0877125193199382</v>
      </c>
    </row>
    <row r="11" spans="2:25" x14ac:dyDescent="0.25">
      <c r="B11" t="s">
        <v>105</v>
      </c>
      <c r="C11" s="17">
        <f>+'Tabla seguimiento mortalidad'!C22</f>
        <v>532</v>
      </c>
      <c r="G11" t="s">
        <v>106</v>
      </c>
      <c r="H11" s="15">
        <f t="shared" si="0"/>
        <v>532</v>
      </c>
      <c r="I11" s="15">
        <f t="shared" si="1"/>
        <v>566</v>
      </c>
      <c r="J11" s="15">
        <f t="shared" si="2"/>
        <v>505</v>
      </c>
      <c r="K11" s="15">
        <f t="shared" si="3"/>
        <v>546</v>
      </c>
      <c r="L11" s="15">
        <f t="shared" si="4"/>
        <v>530</v>
      </c>
      <c r="M11">
        <f t="shared" si="5"/>
        <v>527</v>
      </c>
      <c r="N11" s="17">
        <f t="shared" si="6"/>
        <v>622</v>
      </c>
      <c r="O11" s="17">
        <f t="shared" si="7"/>
        <v>639</v>
      </c>
      <c r="P11" s="17">
        <f t="shared" si="8"/>
        <v>580</v>
      </c>
      <c r="R11" s="18">
        <f t="shared" si="9"/>
        <v>535.79999999999995</v>
      </c>
      <c r="S11" s="19">
        <f t="shared" si="10"/>
        <v>0.98357596117954471</v>
      </c>
      <c r="T11" s="19">
        <f t="shared" si="11"/>
        <v>1.1608809257185517</v>
      </c>
      <c r="U11" s="19">
        <f t="shared" si="12"/>
        <v>1.1926091825307952</v>
      </c>
      <c r="V11" s="19">
        <f t="shared" si="13"/>
        <v>1.082493467711833</v>
      </c>
      <c r="X11" t="s">
        <v>106</v>
      </c>
      <c r="Y11" s="20">
        <f t="shared" si="14"/>
        <v>0.98357596117954471</v>
      </c>
    </row>
    <row r="12" spans="2:25" x14ac:dyDescent="0.25">
      <c r="B12" t="s">
        <v>107</v>
      </c>
      <c r="C12" s="17">
        <f>+'Tabla seguimiento mortalidad'!C23</f>
        <v>529</v>
      </c>
      <c r="G12" t="s">
        <v>108</v>
      </c>
      <c r="H12" s="15">
        <f t="shared" si="0"/>
        <v>529</v>
      </c>
      <c r="I12" s="15">
        <f t="shared" si="1"/>
        <v>488</v>
      </c>
      <c r="J12" s="15">
        <f t="shared" si="2"/>
        <v>557</v>
      </c>
      <c r="K12" s="15">
        <f t="shared" si="3"/>
        <v>544</v>
      </c>
      <c r="L12" s="15">
        <f t="shared" si="4"/>
        <v>503</v>
      </c>
      <c r="M12">
        <f t="shared" si="5"/>
        <v>535</v>
      </c>
      <c r="N12" s="17">
        <f t="shared" si="6"/>
        <v>620</v>
      </c>
      <c r="O12" s="17">
        <f t="shared" si="7"/>
        <v>616</v>
      </c>
      <c r="P12" s="17">
        <f t="shared" si="8"/>
        <v>555</v>
      </c>
      <c r="R12" s="18">
        <f t="shared" si="9"/>
        <v>524.20000000000005</v>
      </c>
      <c r="S12" s="19">
        <f t="shared" si="10"/>
        <v>1.0206028233498663</v>
      </c>
      <c r="T12" s="19">
        <f t="shared" si="11"/>
        <v>1.1827546737886301</v>
      </c>
      <c r="U12" s="19">
        <f t="shared" si="12"/>
        <v>1.1751239984738648</v>
      </c>
      <c r="V12" s="19">
        <f t="shared" si="13"/>
        <v>1.0587561999236932</v>
      </c>
      <c r="X12" t="s">
        <v>108</v>
      </c>
      <c r="Y12" s="20">
        <f t="shared" si="14"/>
        <v>1.0206028233498663</v>
      </c>
    </row>
    <row r="13" spans="2:25" x14ac:dyDescent="0.25">
      <c r="B13" t="s">
        <v>109</v>
      </c>
      <c r="C13" s="17">
        <f>+'Tabla seguimiento mortalidad'!C24</f>
        <v>556</v>
      </c>
      <c r="G13" t="s">
        <v>110</v>
      </c>
      <c r="H13" s="15">
        <f t="shared" si="0"/>
        <v>556</v>
      </c>
      <c r="I13" s="15">
        <f t="shared" si="1"/>
        <v>504</v>
      </c>
      <c r="J13" s="15">
        <f t="shared" si="2"/>
        <v>513</v>
      </c>
      <c r="K13" s="15">
        <f t="shared" si="3"/>
        <v>547</v>
      </c>
      <c r="L13" s="15">
        <f t="shared" si="4"/>
        <v>502</v>
      </c>
      <c r="M13">
        <f t="shared" si="5"/>
        <v>512</v>
      </c>
      <c r="N13" s="17">
        <f t="shared" si="6"/>
        <v>624</v>
      </c>
      <c r="O13" s="17">
        <f t="shared" si="7"/>
        <v>628</v>
      </c>
      <c r="P13" s="17">
        <f t="shared" si="8"/>
        <v>543</v>
      </c>
      <c r="R13" s="18">
        <f t="shared" si="9"/>
        <v>524.4</v>
      </c>
      <c r="S13" s="19">
        <f t="shared" si="10"/>
        <v>0.97635392829900847</v>
      </c>
      <c r="T13" s="19">
        <f t="shared" si="11"/>
        <v>1.1899313501144164</v>
      </c>
      <c r="U13" s="19">
        <f t="shared" si="12"/>
        <v>1.1975591151792526</v>
      </c>
      <c r="V13" s="19">
        <f t="shared" si="13"/>
        <v>1.0354691075514875</v>
      </c>
      <c r="X13" t="s">
        <v>110</v>
      </c>
      <c r="Y13" s="20">
        <f t="shared" si="14"/>
        <v>0.97635392829900847</v>
      </c>
    </row>
    <row r="14" spans="2:25" x14ac:dyDescent="0.25">
      <c r="B14" t="s">
        <v>111</v>
      </c>
      <c r="C14" s="17">
        <f>+'Tabla seguimiento mortalidad'!C25</f>
        <v>500</v>
      </c>
      <c r="G14" t="s">
        <v>112</v>
      </c>
      <c r="H14" s="15">
        <f t="shared" si="0"/>
        <v>500</v>
      </c>
      <c r="I14" s="15">
        <f t="shared" si="1"/>
        <v>554</v>
      </c>
      <c r="J14" s="15">
        <f t="shared" si="2"/>
        <v>481</v>
      </c>
      <c r="K14" s="15">
        <f t="shared" si="3"/>
        <v>505</v>
      </c>
      <c r="L14" s="15">
        <f t="shared" si="4"/>
        <v>548</v>
      </c>
      <c r="M14">
        <f t="shared" si="5"/>
        <v>545</v>
      </c>
      <c r="N14" s="17">
        <f t="shared" si="6"/>
        <v>668</v>
      </c>
      <c r="O14" s="17">
        <f t="shared" si="7"/>
        <v>559</v>
      </c>
      <c r="P14" s="17">
        <f t="shared" si="8"/>
        <v>588</v>
      </c>
      <c r="R14" s="18">
        <f t="shared" si="9"/>
        <v>517.6</v>
      </c>
      <c r="S14" s="19">
        <f t="shared" si="10"/>
        <v>1.0529366306027821</v>
      </c>
      <c r="T14" s="19">
        <f t="shared" si="11"/>
        <v>1.2905718701700153</v>
      </c>
      <c r="U14" s="19">
        <f t="shared" si="12"/>
        <v>1.0799845440494591</v>
      </c>
      <c r="V14" s="19">
        <f t="shared" si="13"/>
        <v>1.1360123647604328</v>
      </c>
      <c r="X14" t="s">
        <v>112</v>
      </c>
      <c r="Y14" s="20">
        <f t="shared" si="14"/>
        <v>1.0529366306027821</v>
      </c>
    </row>
    <row r="15" spans="2:25" x14ac:dyDescent="0.25">
      <c r="B15" t="s">
        <v>113</v>
      </c>
      <c r="C15" s="17">
        <f>+'Tabla seguimiento mortalidad'!C26</f>
        <v>516</v>
      </c>
      <c r="G15" t="s">
        <v>114</v>
      </c>
      <c r="H15" s="15">
        <f t="shared" si="0"/>
        <v>516</v>
      </c>
      <c r="I15" s="15">
        <f t="shared" si="1"/>
        <v>519</v>
      </c>
      <c r="J15" s="15">
        <f t="shared" si="2"/>
        <v>538</v>
      </c>
      <c r="K15" s="15">
        <f t="shared" si="3"/>
        <v>476</v>
      </c>
      <c r="L15" s="15">
        <f t="shared" si="4"/>
        <v>517</v>
      </c>
      <c r="M15">
        <f t="shared" si="5"/>
        <v>515</v>
      </c>
      <c r="N15" s="17">
        <f t="shared" si="6"/>
        <v>678</v>
      </c>
      <c r="O15" s="17">
        <f t="shared" si="7"/>
        <v>544</v>
      </c>
      <c r="P15" s="17">
        <f t="shared" si="8"/>
        <v>609</v>
      </c>
      <c r="R15" s="18">
        <f t="shared" si="9"/>
        <v>513.20000000000005</v>
      </c>
      <c r="S15" s="19">
        <f t="shared" si="10"/>
        <v>1.0035074045206547</v>
      </c>
      <c r="T15" s="19">
        <f t="shared" si="11"/>
        <v>1.3211223694466094</v>
      </c>
      <c r="U15" s="19">
        <f t="shared" si="12"/>
        <v>1.0600155884645361</v>
      </c>
      <c r="V15" s="19">
        <f t="shared" si="13"/>
        <v>1.186671862821512</v>
      </c>
      <c r="X15" t="s">
        <v>114</v>
      </c>
      <c r="Y15" s="20">
        <f t="shared" si="14"/>
        <v>1.0035074045206547</v>
      </c>
    </row>
    <row r="16" spans="2:25" x14ac:dyDescent="0.25">
      <c r="B16" t="s">
        <v>115</v>
      </c>
      <c r="C16" s="17">
        <f>+'Tabla seguimiento mortalidad'!C27</f>
        <v>500</v>
      </c>
      <c r="G16" t="s">
        <v>116</v>
      </c>
      <c r="H16" s="15">
        <f t="shared" si="0"/>
        <v>500</v>
      </c>
      <c r="I16" s="15">
        <f t="shared" si="1"/>
        <v>497</v>
      </c>
      <c r="J16" s="15">
        <f t="shared" si="2"/>
        <v>527</v>
      </c>
      <c r="K16" s="15">
        <f t="shared" si="3"/>
        <v>482</v>
      </c>
      <c r="L16" s="15">
        <f t="shared" si="4"/>
        <v>517</v>
      </c>
      <c r="M16">
        <f t="shared" si="5"/>
        <v>477</v>
      </c>
      <c r="N16" s="17">
        <f t="shared" si="6"/>
        <v>693</v>
      </c>
      <c r="O16" s="17">
        <f t="shared" si="7"/>
        <v>584</v>
      </c>
      <c r="P16" s="17">
        <f t="shared" si="8"/>
        <v>605</v>
      </c>
      <c r="R16" s="18">
        <f t="shared" si="9"/>
        <v>504.6</v>
      </c>
      <c r="S16" s="19">
        <f t="shared" si="10"/>
        <v>0.94530321046373356</v>
      </c>
      <c r="T16" s="19">
        <f t="shared" si="11"/>
        <v>1.3733650416171224</v>
      </c>
      <c r="U16" s="19">
        <f t="shared" si="12"/>
        <v>1.1573523583036067</v>
      </c>
      <c r="V16" s="19">
        <f t="shared" si="13"/>
        <v>1.1989694807768529</v>
      </c>
      <c r="X16" t="s">
        <v>116</v>
      </c>
      <c r="Y16" s="20">
        <f t="shared" si="14"/>
        <v>0.94530321046373356</v>
      </c>
    </row>
    <row r="17" spans="2:25" x14ac:dyDescent="0.25">
      <c r="B17" t="s">
        <v>117</v>
      </c>
      <c r="C17" s="17">
        <f>+'Tabla seguimiento mortalidad'!C28</f>
        <v>510</v>
      </c>
      <c r="G17" t="s">
        <v>118</v>
      </c>
      <c r="H17" s="15">
        <f t="shared" si="0"/>
        <v>510</v>
      </c>
      <c r="I17" s="15">
        <f t="shared" si="1"/>
        <v>533</v>
      </c>
      <c r="J17" s="15">
        <f t="shared" si="2"/>
        <v>518</v>
      </c>
      <c r="K17" s="15">
        <f t="shared" si="3"/>
        <v>514</v>
      </c>
      <c r="L17" s="15">
        <f t="shared" si="4"/>
        <v>512</v>
      </c>
      <c r="M17">
        <f t="shared" si="5"/>
        <v>502</v>
      </c>
      <c r="N17" s="17">
        <f t="shared" si="6"/>
        <v>809</v>
      </c>
      <c r="O17" s="17">
        <f t="shared" si="7"/>
        <v>553</v>
      </c>
      <c r="P17" s="17">
        <f t="shared" si="8"/>
        <v>552</v>
      </c>
      <c r="R17" s="18">
        <f t="shared" si="9"/>
        <v>517.4</v>
      </c>
      <c r="S17" s="19">
        <f t="shared" si="10"/>
        <v>0.9702357943563974</v>
      </c>
      <c r="T17" s="19">
        <f t="shared" si="11"/>
        <v>1.5635871666022421</v>
      </c>
      <c r="U17" s="19">
        <f t="shared" si="12"/>
        <v>1.0688055662930036</v>
      </c>
      <c r="V17" s="19">
        <f t="shared" si="13"/>
        <v>1.0668728256667956</v>
      </c>
      <c r="X17" t="s">
        <v>118</v>
      </c>
      <c r="Y17" s="20">
        <f t="shared" si="14"/>
        <v>0.9702357943563974</v>
      </c>
    </row>
    <row r="18" spans="2:25" x14ac:dyDescent="0.25">
      <c r="B18" t="s">
        <v>119</v>
      </c>
      <c r="C18" s="17">
        <f>+'Tabla seguimiento mortalidad'!C29</f>
        <v>509</v>
      </c>
      <c r="G18" t="s">
        <v>120</v>
      </c>
      <c r="H18" s="15">
        <f t="shared" si="0"/>
        <v>509</v>
      </c>
      <c r="I18" s="15">
        <f t="shared" si="1"/>
        <v>506</v>
      </c>
      <c r="J18" s="15">
        <f t="shared" si="2"/>
        <v>517</v>
      </c>
      <c r="K18" s="15">
        <f t="shared" si="3"/>
        <v>508</v>
      </c>
      <c r="L18" s="15">
        <f t="shared" si="4"/>
        <v>527</v>
      </c>
      <c r="M18">
        <f t="shared" si="5"/>
        <v>537</v>
      </c>
      <c r="N18" s="17">
        <f t="shared" si="6"/>
        <v>744</v>
      </c>
      <c r="O18" s="17">
        <f t="shared" si="7"/>
        <v>587</v>
      </c>
      <c r="P18" s="17">
        <f t="shared" si="8"/>
        <v>551</v>
      </c>
      <c r="R18" s="18">
        <f t="shared" si="9"/>
        <v>513.4</v>
      </c>
      <c r="S18" s="19">
        <f t="shared" si="10"/>
        <v>1.0459680560966109</v>
      </c>
      <c r="T18" s="19">
        <f t="shared" si="11"/>
        <v>1.4491624464355279</v>
      </c>
      <c r="U18" s="19">
        <f t="shared" si="12"/>
        <v>1.1433580054538373</v>
      </c>
      <c r="V18" s="19">
        <f t="shared" si="13"/>
        <v>1.0732372419166343</v>
      </c>
      <c r="X18" t="s">
        <v>120</v>
      </c>
      <c r="Y18" s="20">
        <f t="shared" si="14"/>
        <v>1.0459680560966109</v>
      </c>
    </row>
    <row r="19" spans="2:25" x14ac:dyDescent="0.25">
      <c r="B19" t="s">
        <v>121</v>
      </c>
      <c r="C19" s="17">
        <f>+'Tabla seguimiento mortalidad'!C30</f>
        <v>510</v>
      </c>
      <c r="G19" t="s">
        <v>122</v>
      </c>
      <c r="H19" s="15">
        <f t="shared" si="0"/>
        <v>510</v>
      </c>
      <c r="I19" s="15">
        <f t="shared" si="1"/>
        <v>515</v>
      </c>
      <c r="J19" s="15">
        <f t="shared" si="2"/>
        <v>511</v>
      </c>
      <c r="K19" s="15">
        <f t="shared" si="3"/>
        <v>526</v>
      </c>
      <c r="L19" s="15">
        <f t="shared" si="4"/>
        <v>546</v>
      </c>
      <c r="M19">
        <f t="shared" si="5"/>
        <v>516</v>
      </c>
      <c r="N19" s="17">
        <f t="shared" si="6"/>
        <v>865</v>
      </c>
      <c r="O19" s="17">
        <f t="shared" si="7"/>
        <v>561</v>
      </c>
      <c r="P19" s="17">
        <f t="shared" si="8"/>
        <v>628</v>
      </c>
      <c r="R19" s="18">
        <f t="shared" si="9"/>
        <v>521.6</v>
      </c>
      <c r="S19" s="19">
        <f t="shared" si="10"/>
        <v>0.98926380368098155</v>
      </c>
      <c r="T19" s="19">
        <f t="shared" si="11"/>
        <v>1.6583588957055213</v>
      </c>
      <c r="U19" s="19">
        <f t="shared" si="12"/>
        <v>1.0755368098159508</v>
      </c>
      <c r="V19" s="19">
        <f t="shared" si="13"/>
        <v>1.2039877300613497</v>
      </c>
      <c r="X19" t="s">
        <v>122</v>
      </c>
      <c r="Y19" s="20">
        <f t="shared" si="14"/>
        <v>0.98926380368098155</v>
      </c>
    </row>
    <row r="20" spans="2:25" x14ac:dyDescent="0.25">
      <c r="B20" t="s">
        <v>123</v>
      </c>
      <c r="C20" s="17">
        <f>+'Tabla seguimiento mortalidad'!C31</f>
        <v>495</v>
      </c>
      <c r="G20" t="s">
        <v>124</v>
      </c>
      <c r="H20" s="15">
        <f t="shared" si="0"/>
        <v>495</v>
      </c>
      <c r="I20" s="15">
        <f t="shared" si="1"/>
        <v>533</v>
      </c>
      <c r="J20" s="15">
        <f t="shared" si="2"/>
        <v>498</v>
      </c>
      <c r="K20" s="15">
        <f t="shared" si="3"/>
        <v>564</v>
      </c>
      <c r="L20" s="15">
        <f t="shared" si="4"/>
        <v>518</v>
      </c>
      <c r="M20">
        <f t="shared" si="5"/>
        <v>513</v>
      </c>
      <c r="N20" s="17">
        <f t="shared" si="6"/>
        <v>831</v>
      </c>
      <c r="O20" s="17">
        <f t="shared" si="7"/>
        <v>647</v>
      </c>
      <c r="P20" s="17">
        <f t="shared" si="8"/>
        <v>605</v>
      </c>
      <c r="R20" s="18">
        <f t="shared" si="9"/>
        <v>521.6</v>
      </c>
      <c r="S20" s="19">
        <f t="shared" si="10"/>
        <v>0.98351226993865026</v>
      </c>
      <c r="T20" s="19">
        <f t="shared" si="11"/>
        <v>1.5931748466257667</v>
      </c>
      <c r="U20" s="19">
        <f t="shared" si="12"/>
        <v>1.2404141104294477</v>
      </c>
      <c r="V20" s="19">
        <f t="shared" si="13"/>
        <v>1.1598926380368098</v>
      </c>
      <c r="X20" t="s">
        <v>124</v>
      </c>
      <c r="Y20" s="20">
        <f t="shared" si="14"/>
        <v>0.98351226993865026</v>
      </c>
    </row>
    <row r="21" spans="2:25" x14ac:dyDescent="0.25">
      <c r="B21" t="s">
        <v>125</v>
      </c>
      <c r="C21" s="17">
        <f>+'Tabla seguimiento mortalidad'!C32</f>
        <v>522</v>
      </c>
      <c r="G21" t="s">
        <v>126</v>
      </c>
      <c r="H21" s="15">
        <f t="shared" si="0"/>
        <v>522</v>
      </c>
      <c r="I21" s="15">
        <f t="shared" si="1"/>
        <v>568</v>
      </c>
      <c r="J21" s="15">
        <f t="shared" si="2"/>
        <v>523</v>
      </c>
      <c r="K21" s="15">
        <f t="shared" si="3"/>
        <v>520</v>
      </c>
      <c r="L21" s="15">
        <f t="shared" si="4"/>
        <v>567</v>
      </c>
      <c r="M21">
        <f t="shared" si="5"/>
        <v>488</v>
      </c>
      <c r="N21" s="17">
        <f t="shared" si="6"/>
        <v>853</v>
      </c>
      <c r="O21" s="17">
        <f t="shared" si="7"/>
        <v>604</v>
      </c>
      <c r="P21" s="17">
        <f t="shared" si="8"/>
        <v>611</v>
      </c>
      <c r="R21" s="18">
        <f t="shared" si="9"/>
        <v>540</v>
      </c>
      <c r="S21" s="19">
        <f t="shared" si="10"/>
        <v>0.90370370370370368</v>
      </c>
      <c r="T21" s="19">
        <f t="shared" si="11"/>
        <v>1.5796296296296297</v>
      </c>
      <c r="U21" s="19">
        <f t="shared" si="12"/>
        <v>1.1185185185185185</v>
      </c>
      <c r="V21" s="19">
        <f t="shared" si="13"/>
        <v>1.1314814814814815</v>
      </c>
      <c r="X21" t="s">
        <v>126</v>
      </c>
      <c r="Y21" s="20">
        <f t="shared" si="14"/>
        <v>0.90370370370370368</v>
      </c>
    </row>
    <row r="22" spans="2:25" x14ac:dyDescent="0.25">
      <c r="B22" t="s">
        <v>127</v>
      </c>
      <c r="C22" s="17">
        <f>+'Tabla seguimiento mortalidad'!C33</f>
        <v>472</v>
      </c>
      <c r="G22" t="s">
        <v>128</v>
      </c>
      <c r="H22" s="15">
        <f t="shared" si="0"/>
        <v>472</v>
      </c>
      <c r="I22" s="15">
        <f t="shared" si="1"/>
        <v>602</v>
      </c>
      <c r="J22" s="15">
        <f t="shared" si="2"/>
        <v>514</v>
      </c>
      <c r="K22" s="15">
        <f t="shared" si="3"/>
        <v>555</v>
      </c>
      <c r="L22" s="15">
        <f t="shared" si="4"/>
        <v>520</v>
      </c>
      <c r="M22">
        <f t="shared" si="5"/>
        <v>504</v>
      </c>
      <c r="N22" s="17">
        <f t="shared" si="6"/>
        <v>879</v>
      </c>
      <c r="O22" s="17">
        <f t="shared" si="7"/>
        <v>581</v>
      </c>
      <c r="P22" s="17">
        <f t="shared" si="8"/>
        <v>603</v>
      </c>
      <c r="R22" s="18">
        <f t="shared" si="9"/>
        <v>532.6</v>
      </c>
      <c r="S22" s="19">
        <f t="shared" si="10"/>
        <v>0.94630116410063836</v>
      </c>
      <c r="T22" s="19">
        <f t="shared" si="11"/>
        <v>1.6503942921517085</v>
      </c>
      <c r="U22" s="19">
        <f t="shared" si="12"/>
        <v>1.090874953060458</v>
      </c>
      <c r="V22" s="19">
        <f t="shared" si="13"/>
        <v>1.1321817499061209</v>
      </c>
      <c r="X22" t="s">
        <v>128</v>
      </c>
      <c r="Y22" s="20">
        <f t="shared" si="14"/>
        <v>0.94630116410063836</v>
      </c>
    </row>
    <row r="23" spans="2:25" x14ac:dyDescent="0.25">
      <c r="B23" t="s">
        <v>129</v>
      </c>
      <c r="C23" s="17">
        <f>+'Tabla seguimiento mortalidad'!C34</f>
        <v>487</v>
      </c>
      <c r="G23" t="s">
        <v>130</v>
      </c>
      <c r="H23" s="15">
        <f t="shared" si="0"/>
        <v>487</v>
      </c>
      <c r="I23" s="15">
        <f t="shared" si="1"/>
        <v>573</v>
      </c>
      <c r="J23" s="15">
        <f t="shared" si="2"/>
        <v>516</v>
      </c>
      <c r="K23" s="15">
        <f t="shared" si="3"/>
        <v>560</v>
      </c>
      <c r="L23" s="15">
        <f t="shared" si="4"/>
        <v>506</v>
      </c>
      <c r="M23">
        <f t="shared" si="5"/>
        <v>510</v>
      </c>
      <c r="N23" s="17">
        <f t="shared" si="6"/>
        <v>883</v>
      </c>
      <c r="O23" s="17">
        <f t="shared" si="7"/>
        <v>610</v>
      </c>
      <c r="P23" s="17">
        <f t="shared" si="8"/>
        <v>615</v>
      </c>
      <c r="R23" s="18">
        <f t="shared" si="9"/>
        <v>528.4</v>
      </c>
      <c r="S23" s="19">
        <f t="shared" si="10"/>
        <v>0.9651778955336866</v>
      </c>
      <c r="T23" s="19">
        <f t="shared" si="11"/>
        <v>1.6710825132475398</v>
      </c>
      <c r="U23" s="19">
        <f t="shared" si="12"/>
        <v>1.1544284632853898</v>
      </c>
      <c r="V23" s="19">
        <f t="shared" si="13"/>
        <v>1.1638909916729752</v>
      </c>
      <c r="X23" t="s">
        <v>130</v>
      </c>
      <c r="Y23" s="20">
        <f t="shared" si="14"/>
        <v>0.9651778955336866</v>
      </c>
    </row>
    <row r="24" spans="2:25" x14ac:dyDescent="0.25">
      <c r="B24" t="s">
        <v>131</v>
      </c>
      <c r="C24" s="17">
        <f>+'Tabla seguimiento mortalidad'!C35</f>
        <v>492</v>
      </c>
      <c r="G24" t="s">
        <v>132</v>
      </c>
      <c r="H24" s="15">
        <f t="shared" si="0"/>
        <v>492</v>
      </c>
      <c r="I24" s="15">
        <f t="shared" si="1"/>
        <v>540</v>
      </c>
      <c r="J24" s="15">
        <f t="shared" si="2"/>
        <v>555</v>
      </c>
      <c r="K24" s="15">
        <f t="shared" si="3"/>
        <v>557</v>
      </c>
      <c r="L24" s="15">
        <f t="shared" si="4"/>
        <v>463</v>
      </c>
      <c r="M24">
        <f t="shared" si="5"/>
        <v>459</v>
      </c>
      <c r="N24" s="17">
        <f t="shared" si="6"/>
        <v>958</v>
      </c>
      <c r="O24" s="17">
        <f t="shared" si="7"/>
        <v>608</v>
      </c>
      <c r="P24" s="17">
        <f t="shared" si="8"/>
        <v>628</v>
      </c>
      <c r="R24" s="18">
        <f t="shared" si="9"/>
        <v>521.4</v>
      </c>
      <c r="S24" s="19">
        <f t="shared" si="10"/>
        <v>0.88032220943613348</v>
      </c>
      <c r="T24" s="19">
        <f t="shared" si="11"/>
        <v>1.837360951285002</v>
      </c>
      <c r="U24" s="19">
        <f t="shared" si="12"/>
        <v>1.1660912926735711</v>
      </c>
      <c r="V24" s="19">
        <f t="shared" si="13"/>
        <v>1.2044495588799387</v>
      </c>
      <c r="X24" t="s">
        <v>132</v>
      </c>
      <c r="Y24" s="20">
        <f t="shared" si="14"/>
        <v>0.88032220943613348</v>
      </c>
    </row>
    <row r="25" spans="2:25" x14ac:dyDescent="0.25">
      <c r="B25" t="s">
        <v>133</v>
      </c>
      <c r="C25" s="17">
        <f>+'Tabla seguimiento mortalidad'!C36</f>
        <v>528</v>
      </c>
      <c r="G25" t="s">
        <v>134</v>
      </c>
      <c r="H25" s="15">
        <f t="shared" si="0"/>
        <v>528</v>
      </c>
      <c r="I25" s="15">
        <f t="shared" si="1"/>
        <v>534</v>
      </c>
      <c r="J25" s="15">
        <f t="shared" si="2"/>
        <v>506</v>
      </c>
      <c r="K25" s="15">
        <f t="shared" si="3"/>
        <v>548</v>
      </c>
      <c r="L25" s="15">
        <f t="shared" si="4"/>
        <v>544</v>
      </c>
      <c r="M25">
        <f t="shared" si="5"/>
        <v>510</v>
      </c>
      <c r="N25" s="17">
        <f t="shared" si="6"/>
        <v>961</v>
      </c>
      <c r="O25" s="17">
        <f t="shared" si="7"/>
        <v>682</v>
      </c>
      <c r="P25" s="17">
        <f t="shared" si="8"/>
        <v>626</v>
      </c>
      <c r="R25" s="18">
        <f t="shared" si="9"/>
        <v>532</v>
      </c>
      <c r="S25" s="19">
        <f t="shared" si="10"/>
        <v>0.95864661654135341</v>
      </c>
      <c r="T25" s="19">
        <f t="shared" si="11"/>
        <v>1.8063909774436091</v>
      </c>
      <c r="U25" s="19">
        <f t="shared" si="12"/>
        <v>1.2819548872180451</v>
      </c>
      <c r="V25" s="19">
        <f t="shared" si="13"/>
        <v>1.1766917293233083</v>
      </c>
      <c r="X25" t="s">
        <v>134</v>
      </c>
      <c r="Y25" s="20">
        <f t="shared" si="14"/>
        <v>0.95864661654135341</v>
      </c>
    </row>
    <row r="26" spans="2:25" x14ac:dyDescent="0.25">
      <c r="B26" t="s">
        <v>135</v>
      </c>
      <c r="C26" s="17">
        <f>+'Tabla seguimiento mortalidad'!C37</f>
        <v>532</v>
      </c>
      <c r="G26" t="s">
        <v>136</v>
      </c>
      <c r="H26" s="15">
        <f t="shared" si="0"/>
        <v>532</v>
      </c>
      <c r="I26" s="15">
        <f t="shared" si="1"/>
        <v>547</v>
      </c>
      <c r="J26" s="15">
        <f t="shared" si="2"/>
        <v>523</v>
      </c>
      <c r="K26" s="15">
        <f t="shared" si="3"/>
        <v>559</v>
      </c>
      <c r="L26" s="15">
        <f t="shared" si="4"/>
        <v>579</v>
      </c>
      <c r="M26">
        <f t="shared" si="5"/>
        <v>504</v>
      </c>
      <c r="N26" s="17">
        <f t="shared" si="6"/>
        <v>1102</v>
      </c>
      <c r="O26" s="17">
        <f t="shared" si="7"/>
        <v>619</v>
      </c>
      <c r="P26" s="17">
        <f t="shared" si="8"/>
        <v>590</v>
      </c>
      <c r="R26" s="18">
        <f t="shared" si="9"/>
        <v>548</v>
      </c>
      <c r="S26" s="19">
        <f t="shared" si="10"/>
        <v>0.91970802919708028</v>
      </c>
      <c r="T26" s="19">
        <f t="shared" si="11"/>
        <v>2.0109489051094891</v>
      </c>
      <c r="U26" s="19">
        <f t="shared" si="12"/>
        <v>1.1295620437956204</v>
      </c>
      <c r="V26" s="19">
        <f t="shared" si="13"/>
        <v>1.0766423357664234</v>
      </c>
      <c r="X26" t="s">
        <v>136</v>
      </c>
      <c r="Y26" s="20">
        <f t="shared" si="14"/>
        <v>0.91970802919708028</v>
      </c>
    </row>
    <row r="27" spans="2:25" x14ac:dyDescent="0.25">
      <c r="B27" t="s">
        <v>137</v>
      </c>
      <c r="C27" s="17">
        <f>+'Tabla seguimiento mortalidad'!C38</f>
        <v>508</v>
      </c>
      <c r="G27" t="s">
        <v>138</v>
      </c>
      <c r="H27" s="15">
        <f t="shared" si="0"/>
        <v>508</v>
      </c>
      <c r="I27" s="15">
        <f t="shared" si="1"/>
        <v>539</v>
      </c>
      <c r="J27" s="15">
        <f t="shared" si="2"/>
        <v>518</v>
      </c>
      <c r="K27" s="15">
        <f t="shared" si="3"/>
        <v>615</v>
      </c>
      <c r="L27" s="15">
        <f t="shared" si="4"/>
        <v>560</v>
      </c>
      <c r="M27">
        <f t="shared" si="5"/>
        <v>500</v>
      </c>
      <c r="N27" s="17">
        <f t="shared" si="6"/>
        <v>1236</v>
      </c>
      <c r="O27" s="17">
        <f t="shared" si="7"/>
        <v>648</v>
      </c>
      <c r="P27" s="17">
        <f t="shared" si="8"/>
        <v>597</v>
      </c>
      <c r="R27" s="18">
        <f t="shared" si="9"/>
        <v>548</v>
      </c>
      <c r="S27" s="19">
        <f t="shared" si="10"/>
        <v>0.91240875912408759</v>
      </c>
      <c r="T27" s="19">
        <f t="shared" si="11"/>
        <v>2.2554744525547443</v>
      </c>
      <c r="U27" s="19">
        <f t="shared" si="12"/>
        <v>1.1824817518248176</v>
      </c>
      <c r="V27" s="19">
        <f t="shared" si="13"/>
        <v>1.0894160583941606</v>
      </c>
      <c r="X27" t="s">
        <v>138</v>
      </c>
      <c r="Y27" s="20">
        <f t="shared" si="14"/>
        <v>0.91240875912408759</v>
      </c>
    </row>
    <row r="28" spans="2:25" x14ac:dyDescent="0.25">
      <c r="B28" t="s">
        <v>139</v>
      </c>
      <c r="C28" s="17">
        <f>+'Tabla seguimiento mortalidad'!C39</f>
        <v>490</v>
      </c>
      <c r="G28" t="s">
        <v>140</v>
      </c>
      <c r="H28" s="15">
        <f t="shared" si="0"/>
        <v>490</v>
      </c>
      <c r="I28" s="15">
        <f t="shared" si="1"/>
        <v>570</v>
      </c>
      <c r="J28" s="15">
        <f t="shared" si="2"/>
        <v>518</v>
      </c>
      <c r="K28" s="15">
        <f t="shared" si="3"/>
        <v>572</v>
      </c>
      <c r="L28" s="15">
        <f t="shared" si="4"/>
        <v>561</v>
      </c>
      <c r="M28">
        <f t="shared" si="5"/>
        <v>505</v>
      </c>
      <c r="N28" s="17">
        <f t="shared" si="6"/>
        <v>1280</v>
      </c>
      <c r="O28" s="17">
        <f t="shared" si="7"/>
        <v>692</v>
      </c>
      <c r="P28" s="17">
        <f t="shared" si="8"/>
        <v>603</v>
      </c>
      <c r="R28" s="18">
        <f t="shared" si="9"/>
        <v>542.20000000000005</v>
      </c>
      <c r="S28" s="19">
        <f t="shared" si="10"/>
        <v>0.93139063076355577</v>
      </c>
      <c r="T28" s="19">
        <f t="shared" si="11"/>
        <v>2.3607524898561416</v>
      </c>
      <c r="U28" s="19">
        <f t="shared" si="12"/>
        <v>1.2762818148284765</v>
      </c>
      <c r="V28" s="19">
        <f t="shared" si="13"/>
        <v>1.1121357432681667</v>
      </c>
      <c r="X28" t="s">
        <v>140</v>
      </c>
      <c r="Y28" s="20">
        <f t="shared" si="14"/>
        <v>0.93139063076355577</v>
      </c>
    </row>
    <row r="29" spans="2:25" x14ac:dyDescent="0.25">
      <c r="B29" t="s">
        <v>141</v>
      </c>
      <c r="C29" s="17">
        <f>+'Tabla seguimiento mortalidad'!C40</f>
        <v>487</v>
      </c>
      <c r="G29" t="s">
        <v>142</v>
      </c>
      <c r="H29" s="15">
        <f t="shared" si="0"/>
        <v>487</v>
      </c>
      <c r="I29" s="15">
        <f t="shared" si="1"/>
        <v>547</v>
      </c>
      <c r="J29" s="15">
        <f t="shared" si="2"/>
        <v>529</v>
      </c>
      <c r="K29" s="15">
        <f t="shared" si="3"/>
        <v>587</v>
      </c>
      <c r="L29" s="15">
        <f t="shared" si="4"/>
        <v>527</v>
      </c>
      <c r="M29">
        <f t="shared" si="5"/>
        <v>528</v>
      </c>
      <c r="N29" s="17">
        <f t="shared" si="6"/>
        <v>1253</v>
      </c>
      <c r="O29" s="17">
        <f t="shared" si="7"/>
        <v>718</v>
      </c>
      <c r="P29" s="17">
        <f t="shared" si="8"/>
        <v>648</v>
      </c>
      <c r="R29" s="18">
        <f t="shared" si="9"/>
        <v>535.4</v>
      </c>
      <c r="S29" s="19">
        <f t="shared" si="10"/>
        <v>0.98617855808741128</v>
      </c>
      <c r="T29" s="19">
        <f t="shared" si="11"/>
        <v>2.3403063130369817</v>
      </c>
      <c r="U29" s="19">
        <f t="shared" si="12"/>
        <v>1.3410534180052298</v>
      </c>
      <c r="V29" s="19">
        <f t="shared" si="13"/>
        <v>1.210310048561823</v>
      </c>
      <c r="X29" t="s">
        <v>142</v>
      </c>
      <c r="Y29" s="20">
        <f t="shared" si="14"/>
        <v>0.98617855808741128</v>
      </c>
    </row>
    <row r="30" spans="2:25" x14ac:dyDescent="0.25">
      <c r="B30" t="s">
        <v>143</v>
      </c>
      <c r="C30" s="17">
        <f>+'Tabla seguimiento mortalidad'!C41</f>
        <v>565</v>
      </c>
      <c r="G30" t="s">
        <v>144</v>
      </c>
      <c r="H30" s="15">
        <f t="shared" si="0"/>
        <v>565</v>
      </c>
      <c r="I30" s="15">
        <f t="shared" si="1"/>
        <v>551</v>
      </c>
      <c r="J30" s="15">
        <f t="shared" si="2"/>
        <v>526</v>
      </c>
      <c r="K30" s="15">
        <f t="shared" si="3"/>
        <v>572</v>
      </c>
      <c r="L30" s="15">
        <f t="shared" si="4"/>
        <v>539</v>
      </c>
      <c r="M30">
        <f t="shared" si="5"/>
        <v>492</v>
      </c>
      <c r="N30" s="17">
        <f t="shared" si="6"/>
        <v>1110</v>
      </c>
      <c r="O30" s="17">
        <f t="shared" si="7"/>
        <v>752</v>
      </c>
      <c r="P30" s="17">
        <f t="shared" si="8"/>
        <v>576</v>
      </c>
      <c r="R30" s="18">
        <f t="shared" si="9"/>
        <v>550.6</v>
      </c>
      <c r="S30" s="19">
        <f t="shared" si="10"/>
        <v>0.89357065019978199</v>
      </c>
      <c r="T30" s="19">
        <f t="shared" si="11"/>
        <v>2.0159825644751179</v>
      </c>
      <c r="U30" s="19">
        <f t="shared" si="12"/>
        <v>1.3657827824191791</v>
      </c>
      <c r="V30" s="19">
        <f t="shared" si="13"/>
        <v>1.046131492916818</v>
      </c>
      <c r="X30" t="s">
        <v>144</v>
      </c>
      <c r="Y30" s="20">
        <f t="shared" si="14"/>
        <v>0.89357065019978199</v>
      </c>
    </row>
    <row r="31" spans="2:25" x14ac:dyDescent="0.25">
      <c r="B31" t="s">
        <v>145</v>
      </c>
      <c r="C31" s="17">
        <f>+'Tabla seguimiento mortalidad'!C42</f>
        <v>514</v>
      </c>
      <c r="G31" t="s">
        <v>146</v>
      </c>
      <c r="H31" s="15">
        <f t="shared" si="0"/>
        <v>514</v>
      </c>
      <c r="I31" s="15">
        <f t="shared" si="1"/>
        <v>518</v>
      </c>
      <c r="J31" s="15">
        <f t="shared" si="2"/>
        <v>524</v>
      </c>
      <c r="K31" s="15">
        <f t="shared" si="3"/>
        <v>526</v>
      </c>
      <c r="L31" s="15">
        <f t="shared" si="4"/>
        <v>570</v>
      </c>
      <c r="M31">
        <f t="shared" si="5"/>
        <v>575</v>
      </c>
      <c r="N31" s="17">
        <f t="shared" si="6"/>
        <v>1031</v>
      </c>
      <c r="O31" s="17">
        <f t="shared" si="7"/>
        <v>683</v>
      </c>
      <c r="P31" s="17">
        <f t="shared" si="8"/>
        <v>612</v>
      </c>
      <c r="R31" s="18">
        <f t="shared" si="9"/>
        <v>530.4</v>
      </c>
      <c r="S31" s="19">
        <f t="shared" si="10"/>
        <v>1.0840874811463048</v>
      </c>
      <c r="T31" s="19">
        <f t="shared" si="11"/>
        <v>1.943815987933635</v>
      </c>
      <c r="U31" s="19">
        <f t="shared" si="12"/>
        <v>1.2877073906485672</v>
      </c>
      <c r="V31" s="19">
        <f t="shared" si="13"/>
        <v>1.153846153846154</v>
      </c>
      <c r="X31" t="s">
        <v>146</v>
      </c>
      <c r="Y31" s="20">
        <f t="shared" si="14"/>
        <v>1.0840874811463048</v>
      </c>
    </row>
    <row r="32" spans="2:25" x14ac:dyDescent="0.25">
      <c r="B32" t="s">
        <v>147</v>
      </c>
      <c r="C32" s="17">
        <f>+'Tabla seguimiento mortalidad'!C43</f>
        <v>500</v>
      </c>
      <c r="G32" t="s">
        <v>148</v>
      </c>
      <c r="H32" s="15">
        <f t="shared" si="0"/>
        <v>500</v>
      </c>
      <c r="I32" s="15">
        <f t="shared" si="1"/>
        <v>499</v>
      </c>
      <c r="J32" s="15">
        <f t="shared" si="2"/>
        <v>503</v>
      </c>
      <c r="K32" s="15">
        <f t="shared" si="3"/>
        <v>551</v>
      </c>
      <c r="L32" s="15">
        <f t="shared" si="4"/>
        <v>528</v>
      </c>
      <c r="M32">
        <f t="shared" si="5"/>
        <v>593</v>
      </c>
      <c r="N32" s="17">
        <f t="shared" si="6"/>
        <v>940</v>
      </c>
      <c r="O32" s="17">
        <f t="shared" si="7"/>
        <v>661</v>
      </c>
      <c r="P32" s="17">
        <f t="shared" si="8"/>
        <v>591</v>
      </c>
      <c r="R32" s="18">
        <f t="shared" si="9"/>
        <v>516.20000000000005</v>
      </c>
      <c r="S32" s="19">
        <f t="shared" si="10"/>
        <v>1.1487795428128631</v>
      </c>
      <c r="T32" s="19">
        <f t="shared" si="11"/>
        <v>1.8209996125532737</v>
      </c>
      <c r="U32" s="19">
        <f t="shared" si="12"/>
        <v>1.280511429678419</v>
      </c>
      <c r="V32" s="19">
        <f t="shared" si="13"/>
        <v>1.1449050755521115</v>
      </c>
      <c r="X32" t="s">
        <v>148</v>
      </c>
      <c r="Y32" s="20">
        <f t="shared" si="14"/>
        <v>1.1487795428128631</v>
      </c>
    </row>
    <row r="33" spans="2:25" x14ac:dyDescent="0.25">
      <c r="B33" t="s">
        <v>149</v>
      </c>
      <c r="C33" s="17">
        <f>+'Tabla seguimiento mortalidad'!C44</f>
        <v>459</v>
      </c>
      <c r="G33" t="s">
        <v>150</v>
      </c>
      <c r="H33" s="15">
        <f t="shared" si="0"/>
        <v>459</v>
      </c>
      <c r="I33" s="15">
        <f t="shared" si="1"/>
        <v>511</v>
      </c>
      <c r="J33" s="15">
        <f t="shared" si="2"/>
        <v>499</v>
      </c>
      <c r="K33" s="15">
        <f t="shared" si="3"/>
        <v>536</v>
      </c>
      <c r="L33" s="15">
        <f t="shared" si="4"/>
        <v>587</v>
      </c>
      <c r="M33">
        <f t="shared" si="5"/>
        <v>658</v>
      </c>
      <c r="N33" s="17">
        <f t="shared" si="6"/>
        <v>784</v>
      </c>
      <c r="O33" s="17">
        <f t="shared" si="7"/>
        <v>633</v>
      </c>
      <c r="P33" s="17"/>
      <c r="R33" s="18">
        <f t="shared" si="9"/>
        <v>518.4</v>
      </c>
      <c r="S33" s="19">
        <f t="shared" si="10"/>
        <v>1.2692901234567902</v>
      </c>
      <c r="T33" s="19">
        <f t="shared" si="11"/>
        <v>1.5123456790123457</v>
      </c>
      <c r="U33" s="19">
        <f t="shared" si="12"/>
        <v>1.2210648148148149</v>
      </c>
      <c r="V33" s="19"/>
      <c r="X33" t="s">
        <v>150</v>
      </c>
      <c r="Y33" s="20">
        <f t="shared" si="14"/>
        <v>1.2692901234567902</v>
      </c>
    </row>
    <row r="34" spans="2:25" x14ac:dyDescent="0.25">
      <c r="B34" t="s">
        <v>151</v>
      </c>
      <c r="C34" s="17">
        <f>+'Tabla seguimiento mortalidad'!C45</f>
        <v>503</v>
      </c>
      <c r="G34" t="s">
        <v>152</v>
      </c>
      <c r="H34" s="15">
        <f t="shared" si="0"/>
        <v>503</v>
      </c>
      <c r="I34" s="15">
        <f t="shared" si="1"/>
        <v>515</v>
      </c>
      <c r="J34" s="15">
        <f t="shared" si="2"/>
        <v>497</v>
      </c>
      <c r="K34" s="15">
        <f t="shared" si="3"/>
        <v>548</v>
      </c>
      <c r="L34" s="15">
        <f t="shared" si="4"/>
        <v>555</v>
      </c>
      <c r="M34">
        <f t="shared" si="5"/>
        <v>705</v>
      </c>
      <c r="N34" s="17">
        <f t="shared" si="6"/>
        <v>741</v>
      </c>
      <c r="O34" s="17">
        <f t="shared" si="7"/>
        <v>607</v>
      </c>
      <c r="P34" s="17"/>
      <c r="R34" s="18">
        <f t="shared" si="9"/>
        <v>523.6</v>
      </c>
      <c r="S34" s="19">
        <f t="shared" si="10"/>
        <v>1.3464476699770818</v>
      </c>
      <c r="T34" s="19">
        <f t="shared" si="11"/>
        <v>1.4152024446142093</v>
      </c>
      <c r="U34" s="19">
        <f t="shared" si="12"/>
        <v>1.1592818945760122</v>
      </c>
      <c r="V34" s="19"/>
      <c r="X34" t="s">
        <v>152</v>
      </c>
      <c r="Y34" s="20">
        <f t="shared" si="14"/>
        <v>1.3464476699770818</v>
      </c>
    </row>
    <row r="35" spans="2:25" x14ac:dyDescent="0.25">
      <c r="B35" t="s">
        <v>153</v>
      </c>
      <c r="C35" s="17">
        <f>+'Tabla seguimiento mortalidad'!C46</f>
        <v>488</v>
      </c>
      <c r="G35" t="s">
        <v>154</v>
      </c>
      <c r="H35" s="15">
        <f t="shared" si="0"/>
        <v>488</v>
      </c>
      <c r="I35" s="15">
        <f t="shared" si="1"/>
        <v>498</v>
      </c>
      <c r="J35" s="15">
        <f t="shared" si="2"/>
        <v>506</v>
      </c>
      <c r="K35" s="15">
        <f t="shared" si="3"/>
        <v>575</v>
      </c>
      <c r="L35" s="15">
        <f t="shared" si="4"/>
        <v>570</v>
      </c>
      <c r="M35">
        <f t="shared" si="5"/>
        <v>821</v>
      </c>
      <c r="N35" s="17">
        <f t="shared" si="6"/>
        <v>656</v>
      </c>
      <c r="O35" s="17">
        <f t="shared" si="7"/>
        <v>652</v>
      </c>
      <c r="P35" s="17"/>
      <c r="R35" s="18">
        <f t="shared" si="9"/>
        <v>527.4</v>
      </c>
      <c r="S35" s="19">
        <f t="shared" si="10"/>
        <v>1.5566932119833143</v>
      </c>
      <c r="T35" s="19">
        <f t="shared" si="11"/>
        <v>1.2438376943496399</v>
      </c>
      <c r="U35" s="19">
        <f t="shared" si="12"/>
        <v>1.2362533181645809</v>
      </c>
      <c r="V35" s="19"/>
      <c r="X35" t="s">
        <v>154</v>
      </c>
      <c r="Y35" s="20">
        <f t="shared" si="14"/>
        <v>1.5566932119833143</v>
      </c>
    </row>
    <row r="36" spans="2:25" x14ac:dyDescent="0.25">
      <c r="B36" t="s">
        <v>155</v>
      </c>
      <c r="C36" s="17">
        <f>+'Tabla seguimiento mortalidad'!C47</f>
        <v>506</v>
      </c>
      <c r="G36" t="s">
        <v>156</v>
      </c>
      <c r="H36" s="15">
        <f t="shared" si="0"/>
        <v>506</v>
      </c>
      <c r="I36" s="15">
        <f t="shared" si="1"/>
        <v>479</v>
      </c>
      <c r="J36" s="15">
        <f t="shared" si="2"/>
        <v>512</v>
      </c>
      <c r="K36" s="15">
        <f t="shared" si="3"/>
        <v>537</v>
      </c>
      <c r="L36" s="15">
        <f t="shared" si="4"/>
        <v>579</v>
      </c>
      <c r="M36">
        <f t="shared" si="5"/>
        <v>789</v>
      </c>
      <c r="N36" s="17">
        <f t="shared" si="6"/>
        <v>668</v>
      </c>
      <c r="O36" s="17">
        <f t="shared" si="7"/>
        <v>610</v>
      </c>
      <c r="P36" s="17"/>
      <c r="R36" s="18">
        <f t="shared" si="9"/>
        <v>522.6</v>
      </c>
      <c r="S36" s="19">
        <f t="shared" si="10"/>
        <v>1.5097588978185992</v>
      </c>
      <c r="T36" s="19">
        <f t="shared" si="11"/>
        <v>1.2782242632988901</v>
      </c>
      <c r="U36" s="19">
        <f t="shared" si="12"/>
        <v>1.1672407194795253</v>
      </c>
      <c r="V36" s="19"/>
      <c r="X36" t="s">
        <v>156</v>
      </c>
      <c r="Y36" s="20">
        <f t="shared" si="14"/>
        <v>1.5097588978185992</v>
      </c>
    </row>
    <row r="37" spans="2:25" x14ac:dyDescent="0.25">
      <c r="B37" t="s">
        <v>157</v>
      </c>
      <c r="C37" s="17">
        <f>+'Tabla seguimiento mortalidad'!C48</f>
        <v>482</v>
      </c>
      <c r="G37" t="s">
        <v>158</v>
      </c>
      <c r="H37" s="15">
        <f t="shared" si="0"/>
        <v>482</v>
      </c>
      <c r="I37" s="15">
        <f t="shared" si="1"/>
        <v>508</v>
      </c>
      <c r="J37" s="15">
        <f t="shared" si="2"/>
        <v>504</v>
      </c>
      <c r="K37" s="15">
        <f t="shared" si="3"/>
        <v>528</v>
      </c>
      <c r="L37" s="15">
        <f t="shared" si="4"/>
        <v>579</v>
      </c>
      <c r="M37">
        <f t="shared" si="5"/>
        <v>751</v>
      </c>
      <c r="N37" s="17">
        <f>+C351</f>
        <v>601</v>
      </c>
      <c r="O37" s="17">
        <f t="shared" si="7"/>
        <v>593</v>
      </c>
      <c r="P37" s="17"/>
      <c r="R37" s="18">
        <f t="shared" si="9"/>
        <v>520.20000000000005</v>
      </c>
      <c r="S37" s="19">
        <f t="shared" si="10"/>
        <v>1.443675509419454</v>
      </c>
      <c r="T37" s="19">
        <f t="shared" si="11"/>
        <v>1.1553248750480583</v>
      </c>
      <c r="U37" s="19">
        <f t="shared" si="12"/>
        <v>1.1399461745482506</v>
      </c>
      <c r="V37" s="19"/>
      <c r="X37" t="s">
        <v>158</v>
      </c>
      <c r="Y37" s="20">
        <f t="shared" si="14"/>
        <v>1.443675509419454</v>
      </c>
    </row>
    <row r="38" spans="2:25" x14ac:dyDescent="0.25">
      <c r="B38" t="s">
        <v>159</v>
      </c>
      <c r="C38" s="17">
        <f>+'Tabla seguimiento mortalidad'!C49</f>
        <v>518</v>
      </c>
      <c r="G38" t="s">
        <v>160</v>
      </c>
      <c r="H38" s="15">
        <f t="shared" si="0"/>
        <v>518</v>
      </c>
      <c r="I38" s="15">
        <f t="shared" si="1"/>
        <v>492</v>
      </c>
      <c r="J38" s="15">
        <f t="shared" si="2"/>
        <v>505</v>
      </c>
      <c r="K38" s="15">
        <f t="shared" si="3"/>
        <v>532</v>
      </c>
      <c r="L38" s="15">
        <f t="shared" si="4"/>
        <v>505</v>
      </c>
      <c r="M38">
        <f t="shared" si="5"/>
        <v>761</v>
      </c>
      <c r="N38" s="17">
        <f t="shared" ref="N38:N53" si="15">+C352</f>
        <v>614</v>
      </c>
      <c r="O38" s="17">
        <f t="shared" si="7"/>
        <v>610</v>
      </c>
      <c r="P38" s="17"/>
      <c r="R38" s="18">
        <f t="shared" si="9"/>
        <v>510.4</v>
      </c>
      <c r="S38" s="19">
        <f t="shared" si="10"/>
        <v>1.4909874608150471</v>
      </c>
      <c r="T38" s="19">
        <f t="shared" si="11"/>
        <v>1.2029780564263324</v>
      </c>
      <c r="U38" s="19">
        <f t="shared" si="12"/>
        <v>1.1951410658307211</v>
      </c>
      <c r="V38" s="19"/>
      <c r="X38" t="s">
        <v>160</v>
      </c>
      <c r="Y38" s="20">
        <f t="shared" si="14"/>
        <v>1.4909874608150471</v>
      </c>
    </row>
    <row r="39" spans="2:25" x14ac:dyDescent="0.25">
      <c r="B39" t="s">
        <v>161</v>
      </c>
      <c r="C39" s="17">
        <f>+'Tabla seguimiento mortalidad'!C50</f>
        <v>489</v>
      </c>
      <c r="G39" t="s">
        <v>162</v>
      </c>
      <c r="H39" s="15">
        <f t="shared" si="0"/>
        <v>489</v>
      </c>
      <c r="I39" s="15">
        <f t="shared" si="1"/>
        <v>496</v>
      </c>
      <c r="J39" s="15">
        <f t="shared" si="2"/>
        <v>514</v>
      </c>
      <c r="K39" s="15">
        <f t="shared" si="3"/>
        <v>519</v>
      </c>
      <c r="L39" s="15">
        <f t="shared" si="4"/>
        <v>586</v>
      </c>
      <c r="M39">
        <f t="shared" si="5"/>
        <v>727</v>
      </c>
      <c r="N39" s="17">
        <f t="shared" si="15"/>
        <v>569</v>
      </c>
      <c r="O39" s="17">
        <f t="shared" si="7"/>
        <v>549</v>
      </c>
      <c r="P39" s="17"/>
      <c r="R39" s="18">
        <f t="shared" si="9"/>
        <v>520.79999999999995</v>
      </c>
      <c r="S39" s="19">
        <f t="shared" si="10"/>
        <v>1.3959293394777268</v>
      </c>
      <c r="T39" s="19">
        <f t="shared" si="11"/>
        <v>1.0925499231950846</v>
      </c>
      <c r="U39" s="19">
        <f t="shared" si="12"/>
        <v>1.054147465437788</v>
      </c>
      <c r="V39" s="19"/>
      <c r="X39" t="s">
        <v>162</v>
      </c>
      <c r="Y39" s="20">
        <f t="shared" si="14"/>
        <v>1.3959293394777268</v>
      </c>
    </row>
    <row r="40" spans="2:25" x14ac:dyDescent="0.25">
      <c r="B40" t="s">
        <v>163</v>
      </c>
      <c r="C40" s="17">
        <f>+'Tabla seguimiento mortalidad'!C51</f>
        <v>540</v>
      </c>
      <c r="G40" t="s">
        <v>164</v>
      </c>
      <c r="H40" s="15">
        <f t="shared" si="0"/>
        <v>540</v>
      </c>
      <c r="I40" s="15">
        <f t="shared" si="1"/>
        <v>533</v>
      </c>
      <c r="J40" s="15">
        <f t="shared" si="2"/>
        <v>517</v>
      </c>
      <c r="K40" s="15">
        <f t="shared" si="3"/>
        <v>502</v>
      </c>
      <c r="L40" s="15">
        <f t="shared" si="4"/>
        <v>539</v>
      </c>
      <c r="M40">
        <f t="shared" si="5"/>
        <v>764</v>
      </c>
      <c r="N40" s="17">
        <f t="shared" si="15"/>
        <v>581</v>
      </c>
      <c r="O40" s="17">
        <f t="shared" si="7"/>
        <v>543</v>
      </c>
      <c r="P40" s="17"/>
      <c r="R40" s="18">
        <f t="shared" si="9"/>
        <v>526.20000000000005</v>
      </c>
      <c r="S40" s="19">
        <f t="shared" si="10"/>
        <v>1.4519194222728999</v>
      </c>
      <c r="T40" s="19">
        <f t="shared" si="11"/>
        <v>1.1041429114405168</v>
      </c>
      <c r="U40" s="19">
        <f t="shared" si="12"/>
        <v>1.0319270239452678</v>
      </c>
      <c r="V40" s="19"/>
      <c r="X40" t="s">
        <v>164</v>
      </c>
      <c r="Y40" s="20">
        <f t="shared" si="14"/>
        <v>1.4519194222728999</v>
      </c>
    </row>
    <row r="41" spans="2:25" x14ac:dyDescent="0.25">
      <c r="B41" t="s">
        <v>165</v>
      </c>
      <c r="C41" s="17">
        <f>+'Tabla seguimiento mortalidad'!C52</f>
        <v>522</v>
      </c>
      <c r="G41" t="s">
        <v>166</v>
      </c>
      <c r="H41" s="15">
        <f t="shared" si="0"/>
        <v>522</v>
      </c>
      <c r="I41" s="15">
        <f t="shared" si="1"/>
        <v>504</v>
      </c>
      <c r="J41" s="15">
        <f t="shared" si="2"/>
        <v>482</v>
      </c>
      <c r="K41" s="15">
        <f t="shared" si="3"/>
        <v>510</v>
      </c>
      <c r="L41" s="15">
        <f t="shared" si="4"/>
        <v>570</v>
      </c>
      <c r="M41">
        <f t="shared" si="5"/>
        <v>782</v>
      </c>
      <c r="N41" s="17">
        <f t="shared" si="15"/>
        <v>564</v>
      </c>
      <c r="O41" s="17">
        <f t="shared" si="7"/>
        <v>568</v>
      </c>
      <c r="P41" s="17"/>
      <c r="R41" s="18">
        <f t="shared" si="9"/>
        <v>517.6</v>
      </c>
      <c r="S41" s="19">
        <f t="shared" si="10"/>
        <v>1.5108191653786707</v>
      </c>
      <c r="T41" s="19">
        <f t="shared" si="11"/>
        <v>1.0896445131375578</v>
      </c>
      <c r="U41" s="19">
        <f t="shared" si="12"/>
        <v>1.0973724884080371</v>
      </c>
      <c r="V41" s="19"/>
      <c r="X41" t="s">
        <v>166</v>
      </c>
      <c r="Y41" s="20">
        <f t="shared" si="14"/>
        <v>1.5108191653786707</v>
      </c>
    </row>
    <row r="42" spans="2:25" x14ac:dyDescent="0.25">
      <c r="B42" t="s">
        <v>167</v>
      </c>
      <c r="C42" s="17">
        <f>+'Tabla seguimiento mortalidad'!C53</f>
        <v>535</v>
      </c>
      <c r="G42" t="s">
        <v>168</v>
      </c>
      <c r="H42" s="15">
        <f t="shared" si="0"/>
        <v>535</v>
      </c>
      <c r="I42" s="15">
        <f t="shared" si="1"/>
        <v>509</v>
      </c>
      <c r="J42" s="15">
        <f t="shared" si="2"/>
        <v>493</v>
      </c>
      <c r="K42" s="15">
        <f t="shared" si="3"/>
        <v>505</v>
      </c>
      <c r="L42" s="15">
        <f t="shared" si="4"/>
        <v>538</v>
      </c>
      <c r="M42">
        <f t="shared" si="5"/>
        <v>798</v>
      </c>
      <c r="N42" s="17">
        <f t="shared" si="15"/>
        <v>557</v>
      </c>
      <c r="O42" s="17">
        <f t="shared" si="7"/>
        <v>563</v>
      </c>
      <c r="P42" s="17"/>
      <c r="R42" s="18">
        <f t="shared" si="9"/>
        <v>516</v>
      </c>
      <c r="S42" s="19">
        <f t="shared" si="10"/>
        <v>1.5465116279069768</v>
      </c>
      <c r="T42" s="19">
        <f t="shared" si="11"/>
        <v>1.0794573643410852</v>
      </c>
      <c r="U42" s="19">
        <f t="shared" si="12"/>
        <v>1.0910852713178294</v>
      </c>
      <c r="V42" s="19"/>
      <c r="X42" t="s">
        <v>168</v>
      </c>
      <c r="Y42" s="20">
        <f t="shared" si="14"/>
        <v>1.5465116279069768</v>
      </c>
    </row>
    <row r="43" spans="2:25" x14ac:dyDescent="0.25">
      <c r="B43" t="s">
        <v>169</v>
      </c>
      <c r="C43" s="17">
        <f>+'Tabla seguimiento mortalidad'!C54</f>
        <v>519</v>
      </c>
      <c r="G43" t="s">
        <v>170</v>
      </c>
      <c r="H43" s="15">
        <f t="shared" si="0"/>
        <v>519</v>
      </c>
      <c r="I43" s="15">
        <f t="shared" si="1"/>
        <v>491</v>
      </c>
      <c r="J43" s="15">
        <f t="shared" si="2"/>
        <v>539</v>
      </c>
      <c r="K43" s="15">
        <f t="shared" si="3"/>
        <v>525</v>
      </c>
      <c r="L43" s="15">
        <f t="shared" si="4"/>
        <v>531</v>
      </c>
      <c r="M43">
        <f t="shared" si="5"/>
        <v>802</v>
      </c>
      <c r="N43" s="17">
        <f t="shared" si="15"/>
        <v>591</v>
      </c>
      <c r="O43" s="17">
        <f t="shared" si="7"/>
        <v>582</v>
      </c>
      <c r="P43" s="17"/>
      <c r="R43" s="18">
        <f t="shared" si="9"/>
        <v>521</v>
      </c>
      <c r="S43" s="19">
        <f t="shared" si="10"/>
        <v>1.5393474088291748</v>
      </c>
      <c r="T43" s="19">
        <f t="shared" si="11"/>
        <v>1.1343570057581573</v>
      </c>
      <c r="U43" s="19">
        <f t="shared" si="12"/>
        <v>1.1170825335892514</v>
      </c>
      <c r="V43" s="19"/>
      <c r="X43" t="s">
        <v>170</v>
      </c>
      <c r="Y43" s="20">
        <f t="shared" si="14"/>
        <v>1.5393474088291748</v>
      </c>
    </row>
    <row r="44" spans="2:25" x14ac:dyDescent="0.25">
      <c r="B44" t="s">
        <v>171</v>
      </c>
      <c r="C44" s="17">
        <f>+'Tabla seguimiento mortalidad'!C55</f>
        <v>473</v>
      </c>
      <c r="G44" t="s">
        <v>172</v>
      </c>
      <c r="H44" s="15">
        <f t="shared" si="0"/>
        <v>473</v>
      </c>
      <c r="I44" s="15">
        <f t="shared" si="1"/>
        <v>508</v>
      </c>
      <c r="J44" s="15">
        <f t="shared" si="2"/>
        <v>507</v>
      </c>
      <c r="K44" s="15">
        <f t="shared" si="3"/>
        <v>507</v>
      </c>
      <c r="L44" s="15">
        <f t="shared" si="4"/>
        <v>510</v>
      </c>
      <c r="M44">
        <f t="shared" si="5"/>
        <v>884</v>
      </c>
      <c r="N44" s="17">
        <f t="shared" si="15"/>
        <v>519</v>
      </c>
      <c r="O44" s="17">
        <f t="shared" si="7"/>
        <v>558</v>
      </c>
      <c r="P44" s="17"/>
      <c r="R44" s="18">
        <f t="shared" si="9"/>
        <v>501</v>
      </c>
      <c r="S44" s="19">
        <f t="shared" si="10"/>
        <v>1.7644710578842315</v>
      </c>
      <c r="T44" s="19">
        <f t="shared" si="11"/>
        <v>1.0359281437125749</v>
      </c>
      <c r="U44" s="19">
        <f t="shared" si="12"/>
        <v>1.1137724550898203</v>
      </c>
      <c r="V44" s="19"/>
      <c r="X44" t="s">
        <v>172</v>
      </c>
      <c r="Y44" s="20">
        <f t="shared" si="14"/>
        <v>1.7644710578842315</v>
      </c>
    </row>
    <row r="45" spans="2:25" x14ac:dyDescent="0.25">
      <c r="B45" t="s">
        <v>173</v>
      </c>
      <c r="C45" s="17">
        <f>+'Tabla seguimiento mortalidad'!C56</f>
        <v>469</v>
      </c>
      <c r="G45" t="s">
        <v>174</v>
      </c>
      <c r="H45" s="15">
        <f t="shared" si="0"/>
        <v>469</v>
      </c>
      <c r="I45" s="15">
        <f t="shared" si="1"/>
        <v>494</v>
      </c>
      <c r="J45" s="15">
        <f t="shared" si="2"/>
        <v>501</v>
      </c>
      <c r="K45" s="15">
        <f t="shared" si="3"/>
        <v>465</v>
      </c>
      <c r="L45" s="15">
        <f t="shared" si="4"/>
        <v>528</v>
      </c>
      <c r="M45">
        <f t="shared" si="5"/>
        <v>972</v>
      </c>
      <c r="N45" s="17">
        <f t="shared" si="15"/>
        <v>619</v>
      </c>
      <c r="O45" s="17">
        <f t="shared" si="7"/>
        <v>591</v>
      </c>
      <c r="P45" s="17"/>
      <c r="R45" s="18">
        <f t="shared" si="9"/>
        <v>491.4</v>
      </c>
      <c r="S45" s="19">
        <f t="shared" si="10"/>
        <v>1.9780219780219781</v>
      </c>
      <c r="T45" s="19">
        <f t="shared" si="11"/>
        <v>1.2596662596662598</v>
      </c>
      <c r="U45" s="19">
        <f t="shared" si="12"/>
        <v>1.2026862026862026</v>
      </c>
      <c r="V45" s="19"/>
      <c r="X45" t="s">
        <v>174</v>
      </c>
      <c r="Y45" s="20">
        <f t="shared" si="14"/>
        <v>1.9780219780219781</v>
      </c>
    </row>
    <row r="46" spans="2:25" x14ac:dyDescent="0.25">
      <c r="B46" t="s">
        <v>175</v>
      </c>
      <c r="C46" s="17">
        <f>+'Tabla seguimiento mortalidad'!C57</f>
        <v>537</v>
      </c>
      <c r="G46" t="s">
        <v>176</v>
      </c>
      <c r="H46" s="15">
        <f t="shared" si="0"/>
        <v>537</v>
      </c>
      <c r="I46" s="15">
        <f t="shared" si="1"/>
        <v>491</v>
      </c>
      <c r="J46" s="15">
        <f t="shared" si="2"/>
        <v>493</v>
      </c>
      <c r="K46" s="15">
        <f t="shared" si="3"/>
        <v>542</v>
      </c>
      <c r="L46" s="15">
        <f t="shared" si="4"/>
        <v>587</v>
      </c>
      <c r="M46">
        <f t="shared" si="5"/>
        <v>920</v>
      </c>
      <c r="N46" s="17">
        <f t="shared" si="15"/>
        <v>561</v>
      </c>
      <c r="O46" s="17">
        <f t="shared" si="7"/>
        <v>596</v>
      </c>
      <c r="R46" s="18">
        <f t="shared" si="9"/>
        <v>530</v>
      </c>
      <c r="S46" s="19">
        <f t="shared" si="10"/>
        <v>1.7358490566037736</v>
      </c>
      <c r="T46" s="19">
        <f t="shared" si="11"/>
        <v>1.0584905660377359</v>
      </c>
      <c r="U46" s="19">
        <f t="shared" si="12"/>
        <v>1.1245283018867924</v>
      </c>
      <c r="V46" s="19"/>
      <c r="X46" t="s">
        <v>176</v>
      </c>
      <c r="Y46" s="20">
        <f t="shared" si="14"/>
        <v>1.7358490566037736</v>
      </c>
    </row>
    <row r="47" spans="2:25" x14ac:dyDescent="0.25">
      <c r="B47" t="s">
        <v>177</v>
      </c>
      <c r="C47" s="17">
        <f>+'Tabla seguimiento mortalidad'!C58</f>
        <v>484</v>
      </c>
      <c r="G47" t="s">
        <v>178</v>
      </c>
      <c r="H47" s="15">
        <f t="shared" si="0"/>
        <v>484</v>
      </c>
      <c r="I47" s="15">
        <f t="shared" si="1"/>
        <v>536</v>
      </c>
      <c r="J47" s="15">
        <f t="shared" si="2"/>
        <v>508</v>
      </c>
      <c r="K47" s="15">
        <f t="shared" si="3"/>
        <v>528</v>
      </c>
      <c r="L47" s="15">
        <f t="shared" si="4"/>
        <v>561</v>
      </c>
      <c r="M47">
        <f t="shared" si="5"/>
        <v>898</v>
      </c>
      <c r="N47" s="17">
        <f t="shared" si="15"/>
        <v>581</v>
      </c>
      <c r="O47" s="17">
        <f t="shared" si="7"/>
        <v>546</v>
      </c>
      <c r="R47" s="18">
        <f t="shared" si="9"/>
        <v>523.4</v>
      </c>
      <c r="S47" s="19">
        <f t="shared" si="10"/>
        <v>1.715705005731754</v>
      </c>
      <c r="T47" s="19">
        <f t="shared" si="11"/>
        <v>1.1100496752006115</v>
      </c>
      <c r="U47" s="19">
        <f t="shared" si="12"/>
        <v>1.0431792128391288</v>
      </c>
      <c r="V47" s="19"/>
      <c r="X47" t="s">
        <v>178</v>
      </c>
      <c r="Y47" s="20">
        <f t="shared" si="14"/>
        <v>1.715705005731754</v>
      </c>
    </row>
    <row r="48" spans="2:25" x14ac:dyDescent="0.25">
      <c r="B48" t="s">
        <v>179</v>
      </c>
      <c r="C48" s="17">
        <f>+'Tabla seguimiento mortalidad'!C59</f>
        <v>509</v>
      </c>
      <c r="G48" t="s">
        <v>180</v>
      </c>
      <c r="H48" s="15">
        <f t="shared" si="0"/>
        <v>509</v>
      </c>
      <c r="I48" s="15">
        <f t="shared" si="1"/>
        <v>543</v>
      </c>
      <c r="J48" s="15">
        <f t="shared" si="2"/>
        <v>471</v>
      </c>
      <c r="K48" s="15">
        <f t="shared" si="3"/>
        <v>530</v>
      </c>
      <c r="L48" s="15">
        <f t="shared" si="4"/>
        <v>537</v>
      </c>
      <c r="M48">
        <f t="shared" si="5"/>
        <v>914</v>
      </c>
      <c r="N48" s="17">
        <f t="shared" si="15"/>
        <v>614</v>
      </c>
      <c r="O48" s="17">
        <f t="shared" si="7"/>
        <v>604</v>
      </c>
      <c r="R48" s="18">
        <f t="shared" si="9"/>
        <v>518</v>
      </c>
      <c r="S48" s="19">
        <f t="shared" si="10"/>
        <v>1.7644787644787645</v>
      </c>
      <c r="T48" s="19">
        <f t="shared" si="11"/>
        <v>1.1853281853281854</v>
      </c>
      <c r="U48" s="19">
        <f t="shared" si="12"/>
        <v>1.1660231660231659</v>
      </c>
      <c r="V48" s="19"/>
      <c r="X48" t="s">
        <v>180</v>
      </c>
      <c r="Y48" s="20">
        <f t="shared" si="14"/>
        <v>1.7644787644787645</v>
      </c>
    </row>
    <row r="49" spans="2:25" x14ac:dyDescent="0.25">
      <c r="B49" t="s">
        <v>181</v>
      </c>
      <c r="C49" s="17">
        <f>+'Tabla seguimiento mortalidad'!C60</f>
        <v>532</v>
      </c>
      <c r="G49" t="s">
        <v>182</v>
      </c>
      <c r="H49" s="15">
        <f t="shared" si="0"/>
        <v>532</v>
      </c>
      <c r="I49" s="15">
        <f t="shared" si="1"/>
        <v>492</v>
      </c>
      <c r="J49" s="15">
        <f t="shared" si="2"/>
        <v>501</v>
      </c>
      <c r="K49" s="15">
        <f t="shared" si="3"/>
        <v>471</v>
      </c>
      <c r="L49" s="15">
        <f t="shared" si="4"/>
        <v>549</v>
      </c>
      <c r="M49">
        <f t="shared" si="5"/>
        <v>889</v>
      </c>
      <c r="N49" s="17">
        <f t="shared" si="15"/>
        <v>602</v>
      </c>
      <c r="O49" s="17">
        <f t="shared" si="7"/>
        <v>603</v>
      </c>
      <c r="R49" s="18">
        <f t="shared" si="9"/>
        <v>509</v>
      </c>
      <c r="S49" s="19">
        <f t="shared" si="10"/>
        <v>1.7465618860510805</v>
      </c>
      <c r="T49" s="19">
        <f t="shared" si="11"/>
        <v>1.1827111984282908</v>
      </c>
      <c r="U49" s="19">
        <f t="shared" si="12"/>
        <v>1.1846758349705304</v>
      </c>
      <c r="V49" s="19"/>
      <c r="X49" t="s">
        <v>182</v>
      </c>
      <c r="Y49" s="20">
        <f t="shared" si="14"/>
        <v>1.7465618860510805</v>
      </c>
    </row>
    <row r="50" spans="2:25" x14ac:dyDescent="0.25">
      <c r="B50" t="s">
        <v>183</v>
      </c>
      <c r="C50" s="17">
        <f>+'Tabla seguimiento mortalidad'!C61</f>
        <v>536</v>
      </c>
      <c r="G50" t="s">
        <v>184</v>
      </c>
      <c r="H50" s="15">
        <f t="shared" si="0"/>
        <v>536</v>
      </c>
      <c r="I50" s="15">
        <f t="shared" si="1"/>
        <v>508</v>
      </c>
      <c r="J50" s="15">
        <f t="shared" si="2"/>
        <v>523</v>
      </c>
      <c r="K50" s="15">
        <f t="shared" si="3"/>
        <v>551</v>
      </c>
      <c r="L50" s="15">
        <f t="shared" si="4"/>
        <v>572</v>
      </c>
      <c r="M50">
        <f t="shared" si="5"/>
        <v>845</v>
      </c>
      <c r="N50" s="17">
        <f t="shared" si="15"/>
        <v>637</v>
      </c>
      <c r="O50" s="17">
        <f t="shared" si="7"/>
        <v>577</v>
      </c>
      <c r="R50" s="18">
        <f t="shared" si="9"/>
        <v>538</v>
      </c>
      <c r="S50" s="19">
        <f t="shared" si="10"/>
        <v>1.5706319702602229</v>
      </c>
      <c r="T50" s="19">
        <f t="shared" si="11"/>
        <v>1.1840148698884758</v>
      </c>
      <c r="U50" s="19">
        <f t="shared" si="12"/>
        <v>1.0724907063197027</v>
      </c>
      <c r="V50" s="19"/>
      <c r="X50" t="s">
        <v>184</v>
      </c>
      <c r="Y50" s="20">
        <f t="shared" si="14"/>
        <v>1.5706319702602229</v>
      </c>
    </row>
    <row r="51" spans="2:25" x14ac:dyDescent="0.25">
      <c r="B51" t="s">
        <v>185</v>
      </c>
      <c r="C51" s="17">
        <f>+'Tabla seguimiento mortalidad'!C62</f>
        <v>550</v>
      </c>
      <c r="G51" t="s">
        <v>186</v>
      </c>
      <c r="H51" s="15">
        <f t="shared" si="0"/>
        <v>550</v>
      </c>
      <c r="I51" s="15">
        <f t="shared" si="1"/>
        <v>543</v>
      </c>
      <c r="J51" s="15">
        <f t="shared" si="2"/>
        <v>528</v>
      </c>
      <c r="K51" s="15">
        <f t="shared" si="3"/>
        <v>530</v>
      </c>
      <c r="L51" s="15">
        <f t="shared" si="4"/>
        <v>593</v>
      </c>
      <c r="M51">
        <f t="shared" si="5"/>
        <v>848</v>
      </c>
      <c r="N51" s="17">
        <f t="shared" si="15"/>
        <v>598</v>
      </c>
      <c r="O51" s="17">
        <f t="shared" si="7"/>
        <v>611</v>
      </c>
      <c r="R51" s="18">
        <f t="shared" si="9"/>
        <v>548.79999999999995</v>
      </c>
      <c r="S51" s="19">
        <f t="shared" si="10"/>
        <v>1.545189504373178</v>
      </c>
      <c r="T51" s="19">
        <f t="shared" si="11"/>
        <v>1.0896501457725949</v>
      </c>
      <c r="U51" s="19">
        <f t="shared" si="12"/>
        <v>1.1133381924198251</v>
      </c>
      <c r="V51" s="19"/>
      <c r="X51" t="s">
        <v>186</v>
      </c>
      <c r="Y51" s="20">
        <f t="shared" si="14"/>
        <v>1.545189504373178</v>
      </c>
    </row>
    <row r="52" spans="2:25" x14ac:dyDescent="0.25">
      <c r="B52" t="s">
        <v>187</v>
      </c>
      <c r="C52" s="17">
        <f>+'Tabla seguimiento mortalidad'!C63</f>
        <v>563</v>
      </c>
      <c r="G52" t="s">
        <v>188</v>
      </c>
      <c r="H52" s="15">
        <f t="shared" si="0"/>
        <v>563</v>
      </c>
      <c r="I52" s="15">
        <f t="shared" si="1"/>
        <v>581</v>
      </c>
      <c r="J52" s="15">
        <f t="shared" si="2"/>
        <v>506</v>
      </c>
      <c r="K52" s="15">
        <f t="shared" si="3"/>
        <v>553</v>
      </c>
      <c r="L52" s="15">
        <f t="shared" si="4"/>
        <v>522</v>
      </c>
      <c r="M52">
        <f t="shared" si="5"/>
        <v>856</v>
      </c>
      <c r="N52" s="17">
        <f t="shared" si="15"/>
        <v>640</v>
      </c>
      <c r="O52" s="17">
        <f t="shared" si="7"/>
        <v>612</v>
      </c>
      <c r="R52" s="18">
        <f t="shared" si="9"/>
        <v>545</v>
      </c>
      <c r="S52" s="19">
        <f t="shared" si="10"/>
        <v>1.5706422018348625</v>
      </c>
      <c r="T52" s="19">
        <f t="shared" si="11"/>
        <v>1.1743119266055047</v>
      </c>
      <c r="U52" s="19">
        <f t="shared" si="12"/>
        <v>1.1229357798165138</v>
      </c>
      <c r="V52" s="19"/>
      <c r="X52" t="s">
        <v>188</v>
      </c>
      <c r="Y52" s="20">
        <f t="shared" si="14"/>
        <v>1.5706422018348625</v>
      </c>
    </row>
    <row r="53" spans="2:25" x14ac:dyDescent="0.25">
      <c r="B53" t="s">
        <v>189</v>
      </c>
      <c r="C53" s="17">
        <f>+'Tabla seguimiento mortalidad'!C64</f>
        <v>500</v>
      </c>
      <c r="G53" t="s">
        <v>190</v>
      </c>
      <c r="H53" s="15">
        <f t="shared" si="0"/>
        <v>500</v>
      </c>
      <c r="I53" s="15">
        <f t="shared" si="1"/>
        <v>576</v>
      </c>
      <c r="J53" s="15">
        <f t="shared" si="2"/>
        <v>534</v>
      </c>
      <c r="K53" s="15">
        <f t="shared" si="3"/>
        <v>594</v>
      </c>
      <c r="L53" s="15">
        <f t="shared" si="4"/>
        <v>588</v>
      </c>
      <c r="M53">
        <f t="shared" si="5"/>
        <v>913</v>
      </c>
      <c r="N53" s="17">
        <f t="shared" si="15"/>
        <v>696</v>
      </c>
      <c r="O53" s="17">
        <f t="shared" si="7"/>
        <v>695</v>
      </c>
      <c r="R53" s="18">
        <f t="shared" si="9"/>
        <v>558.4</v>
      </c>
      <c r="S53" s="19">
        <f t="shared" si="10"/>
        <v>1.635028653295129</v>
      </c>
      <c r="T53" s="19">
        <f t="shared" si="11"/>
        <v>1.2464183381088825</v>
      </c>
      <c r="U53" s="19">
        <f t="shared" si="12"/>
        <v>1.2446275071633239</v>
      </c>
      <c r="V53" s="19"/>
      <c r="X53" t="s">
        <v>190</v>
      </c>
      <c r="Y53" s="20">
        <f t="shared" si="14"/>
        <v>1.635028653295129</v>
      </c>
    </row>
    <row r="54" spans="2:25" x14ac:dyDescent="0.25">
      <c r="B54" t="s">
        <v>191</v>
      </c>
      <c r="C54" s="17">
        <f>+'Tabla seguimiento mortalidad'!C65</f>
        <v>554</v>
      </c>
      <c r="G54" t="s">
        <v>192</v>
      </c>
      <c r="H54" s="15">
        <f t="shared" si="0"/>
        <v>554</v>
      </c>
      <c r="I54" s="15">
        <f t="shared" si="1"/>
        <v>618</v>
      </c>
      <c r="J54" s="15">
        <f t="shared" si="2"/>
        <v>533</v>
      </c>
      <c r="K54" s="15">
        <f t="shared" si="3"/>
        <v>589</v>
      </c>
      <c r="L54" s="15">
        <f t="shared" si="4"/>
        <v>562</v>
      </c>
      <c r="M54">
        <f t="shared" si="5"/>
        <v>991</v>
      </c>
      <c r="N54" s="17">
        <f>+C368</f>
        <v>742</v>
      </c>
      <c r="O54" s="17">
        <f t="shared" si="7"/>
        <v>668</v>
      </c>
      <c r="R54" s="18">
        <f>+AVERAGE(H54:L54)</f>
        <v>571.20000000000005</v>
      </c>
      <c r="S54" s="19">
        <f t="shared" si="10"/>
        <v>1.7349439775910362</v>
      </c>
      <c r="T54" s="19">
        <f t="shared" si="11"/>
        <v>1.2990196078431371</v>
      </c>
      <c r="U54" s="19">
        <f t="shared" si="12"/>
        <v>1.1694677871148458</v>
      </c>
      <c r="V54" s="19"/>
      <c r="X54" t="s">
        <v>192</v>
      </c>
      <c r="Y54" s="20">
        <f t="shared" si="14"/>
        <v>1.7349439775910362</v>
      </c>
    </row>
    <row r="55" spans="2:25" x14ac:dyDescent="0.25">
      <c r="B55" t="s">
        <v>193</v>
      </c>
      <c r="C55" s="17">
        <f>+'Tabla seguimiento mortalidad'!C66</f>
        <v>608</v>
      </c>
      <c r="G55" t="s">
        <v>194</v>
      </c>
      <c r="H55" s="15">
        <f t="shared" si="0"/>
        <v>608</v>
      </c>
      <c r="M55">
        <f t="shared" si="5"/>
        <v>1026</v>
      </c>
      <c r="R55" s="18">
        <f>+AVERAGE(H55:L55)</f>
        <v>608</v>
      </c>
      <c r="S55" s="19">
        <f t="shared" si="10"/>
        <v>1.6875</v>
      </c>
      <c r="U55" s="19"/>
      <c r="V55" s="19"/>
      <c r="X55" t="s">
        <v>194</v>
      </c>
      <c r="Y55" s="20">
        <f t="shared" si="14"/>
        <v>1.6875</v>
      </c>
    </row>
    <row r="56" spans="2:25" x14ac:dyDescent="0.25">
      <c r="B56" t="s">
        <v>195</v>
      </c>
      <c r="C56" s="17">
        <f>+'Tabla seguimiento mortalidad'!C68</f>
        <v>582</v>
      </c>
      <c r="X56" t="s">
        <v>90</v>
      </c>
      <c r="Y56" s="21">
        <f>+T3</f>
        <v>1.8983684568320871</v>
      </c>
    </row>
    <row r="57" spans="2:25" x14ac:dyDescent="0.25">
      <c r="B57" t="s">
        <v>196</v>
      </c>
      <c r="C57" s="17">
        <f>+'Tabla seguimiento mortalidad'!C69</f>
        <v>574</v>
      </c>
      <c r="X57" t="s">
        <v>92</v>
      </c>
      <c r="Y57" s="21">
        <f>+T4</f>
        <v>1.9721458046767537</v>
      </c>
    </row>
    <row r="58" spans="2:25" x14ac:dyDescent="0.25">
      <c r="B58" t="s">
        <v>197</v>
      </c>
      <c r="C58" s="17">
        <f>+'Tabla seguimiento mortalidad'!C70</f>
        <v>587</v>
      </c>
      <c r="X58" t="s">
        <v>94</v>
      </c>
      <c r="Y58" s="21">
        <f t="shared" ref="Y58:Y107" si="16">+T5</f>
        <v>1.915349143610013</v>
      </c>
    </row>
    <row r="59" spans="2:25" x14ac:dyDescent="0.25">
      <c r="B59" t="s">
        <v>198</v>
      </c>
      <c r="C59" s="17">
        <f>+'Tabla seguimiento mortalidad'!C71</f>
        <v>552</v>
      </c>
      <c r="X59" t="s">
        <v>96</v>
      </c>
      <c r="Y59" s="21">
        <f t="shared" si="16"/>
        <v>1.6780471150563334</v>
      </c>
    </row>
    <row r="60" spans="2:25" x14ac:dyDescent="0.25">
      <c r="B60" t="s">
        <v>199</v>
      </c>
      <c r="C60" s="17">
        <f>+'Tabla seguimiento mortalidad'!C72</f>
        <v>542</v>
      </c>
      <c r="X60" t="s">
        <v>98</v>
      </c>
      <c r="Y60" s="21">
        <f t="shared" si="16"/>
        <v>1.5819613457408734</v>
      </c>
    </row>
    <row r="61" spans="2:25" x14ac:dyDescent="0.25">
      <c r="B61" t="s">
        <v>200</v>
      </c>
      <c r="C61" s="17">
        <f>+'Tabla seguimiento mortalidad'!C73</f>
        <v>550</v>
      </c>
      <c r="X61" t="s">
        <v>100</v>
      </c>
      <c r="Y61" s="21">
        <f t="shared" si="16"/>
        <v>1.3601321585903086</v>
      </c>
    </row>
    <row r="62" spans="2:25" x14ac:dyDescent="0.25">
      <c r="B62" t="s">
        <v>201</v>
      </c>
      <c r="C62" s="17">
        <f>+'Tabla seguimiento mortalidad'!C74</f>
        <v>530</v>
      </c>
      <c r="X62" t="s">
        <v>102</v>
      </c>
      <c r="Y62" s="21">
        <f t="shared" si="16"/>
        <v>1.400966183574879</v>
      </c>
    </row>
    <row r="63" spans="2:25" x14ac:dyDescent="0.25">
      <c r="B63" t="s">
        <v>202</v>
      </c>
      <c r="C63" s="17">
        <f>+'Tabla seguimiento mortalidad'!C75</f>
        <v>505</v>
      </c>
      <c r="X63" t="s">
        <v>104</v>
      </c>
      <c r="Y63" s="21">
        <f t="shared" si="16"/>
        <v>1.2847758887171561</v>
      </c>
    </row>
    <row r="64" spans="2:25" x14ac:dyDescent="0.25">
      <c r="B64" t="s">
        <v>203</v>
      </c>
      <c r="C64" s="17">
        <f>+'Tabla seguimiento mortalidad'!C76</f>
        <v>566</v>
      </c>
      <c r="X64" t="s">
        <v>106</v>
      </c>
      <c r="Y64" s="21">
        <f t="shared" si="16"/>
        <v>1.1608809257185517</v>
      </c>
    </row>
    <row r="65" spans="2:25" x14ac:dyDescent="0.25">
      <c r="B65" t="s">
        <v>204</v>
      </c>
      <c r="C65" s="17">
        <f>+'Tabla seguimiento mortalidad'!C77</f>
        <v>488</v>
      </c>
      <c r="X65" t="s">
        <v>108</v>
      </c>
      <c r="Y65" s="21">
        <f t="shared" si="16"/>
        <v>1.1827546737886301</v>
      </c>
    </row>
    <row r="66" spans="2:25" x14ac:dyDescent="0.25">
      <c r="B66" t="s">
        <v>205</v>
      </c>
      <c r="C66" s="17">
        <f>+'Tabla seguimiento mortalidad'!C78</f>
        <v>504</v>
      </c>
      <c r="X66" t="s">
        <v>110</v>
      </c>
      <c r="Y66" s="21">
        <f t="shared" si="16"/>
        <v>1.1899313501144164</v>
      </c>
    </row>
    <row r="67" spans="2:25" x14ac:dyDescent="0.25">
      <c r="B67" t="s">
        <v>206</v>
      </c>
      <c r="C67" s="17">
        <f>+'Tabla seguimiento mortalidad'!C79</f>
        <v>554</v>
      </c>
      <c r="X67" t="s">
        <v>112</v>
      </c>
      <c r="Y67" s="21">
        <f t="shared" si="16"/>
        <v>1.2905718701700153</v>
      </c>
    </row>
    <row r="68" spans="2:25" x14ac:dyDescent="0.25">
      <c r="B68" t="s">
        <v>207</v>
      </c>
      <c r="C68" s="17">
        <f>+'Tabla seguimiento mortalidad'!C80</f>
        <v>519</v>
      </c>
      <c r="X68" t="s">
        <v>114</v>
      </c>
      <c r="Y68" s="21">
        <f t="shared" si="16"/>
        <v>1.3211223694466094</v>
      </c>
    </row>
    <row r="69" spans="2:25" x14ac:dyDescent="0.25">
      <c r="B69" t="s">
        <v>208</v>
      </c>
      <c r="C69" s="17">
        <f>+'Tabla seguimiento mortalidad'!C81</f>
        <v>497</v>
      </c>
      <c r="X69" t="s">
        <v>116</v>
      </c>
      <c r="Y69" s="21">
        <f t="shared" si="16"/>
        <v>1.3733650416171224</v>
      </c>
    </row>
    <row r="70" spans="2:25" x14ac:dyDescent="0.25">
      <c r="B70" t="s">
        <v>209</v>
      </c>
      <c r="C70" s="17">
        <f>+'Tabla seguimiento mortalidad'!C82</f>
        <v>533</v>
      </c>
      <c r="X70" t="s">
        <v>118</v>
      </c>
      <c r="Y70" s="21">
        <f t="shared" si="16"/>
        <v>1.5635871666022421</v>
      </c>
    </row>
    <row r="71" spans="2:25" x14ac:dyDescent="0.25">
      <c r="B71" t="s">
        <v>210</v>
      </c>
      <c r="C71" s="17">
        <f>+'Tabla seguimiento mortalidad'!C83</f>
        <v>506</v>
      </c>
      <c r="X71" t="s">
        <v>120</v>
      </c>
      <c r="Y71" s="21">
        <f t="shared" si="16"/>
        <v>1.4491624464355279</v>
      </c>
    </row>
    <row r="72" spans="2:25" x14ac:dyDescent="0.25">
      <c r="B72" t="s">
        <v>211</v>
      </c>
      <c r="C72" s="17">
        <f>+'Tabla seguimiento mortalidad'!C84</f>
        <v>515</v>
      </c>
      <c r="X72" t="s">
        <v>122</v>
      </c>
      <c r="Y72" s="21">
        <f t="shared" si="16"/>
        <v>1.6583588957055213</v>
      </c>
    </row>
    <row r="73" spans="2:25" x14ac:dyDescent="0.25">
      <c r="B73" t="s">
        <v>212</v>
      </c>
      <c r="C73" s="17">
        <f>+'Tabla seguimiento mortalidad'!C85</f>
        <v>533</v>
      </c>
      <c r="X73" t="s">
        <v>124</v>
      </c>
      <c r="Y73" s="21">
        <f t="shared" si="16"/>
        <v>1.5931748466257667</v>
      </c>
    </row>
    <row r="74" spans="2:25" x14ac:dyDescent="0.25">
      <c r="B74" t="s">
        <v>213</v>
      </c>
      <c r="C74" s="17">
        <f>+'Tabla seguimiento mortalidad'!C86</f>
        <v>568</v>
      </c>
      <c r="X74" t="s">
        <v>126</v>
      </c>
      <c r="Y74" s="21">
        <f t="shared" si="16"/>
        <v>1.5796296296296297</v>
      </c>
    </row>
    <row r="75" spans="2:25" x14ac:dyDescent="0.25">
      <c r="B75" t="s">
        <v>214</v>
      </c>
      <c r="C75" s="17">
        <f>+'Tabla seguimiento mortalidad'!C87</f>
        <v>602</v>
      </c>
      <c r="X75" t="s">
        <v>128</v>
      </c>
      <c r="Y75" s="21">
        <f t="shared" si="16"/>
        <v>1.6503942921517085</v>
      </c>
    </row>
    <row r="76" spans="2:25" x14ac:dyDescent="0.25">
      <c r="B76" t="s">
        <v>215</v>
      </c>
      <c r="C76" s="17">
        <f>+'Tabla seguimiento mortalidad'!C88</f>
        <v>573</v>
      </c>
      <c r="X76" t="s">
        <v>130</v>
      </c>
      <c r="Y76" s="21">
        <f t="shared" si="16"/>
        <v>1.6710825132475398</v>
      </c>
    </row>
    <row r="77" spans="2:25" x14ac:dyDescent="0.25">
      <c r="B77" t="s">
        <v>216</v>
      </c>
      <c r="C77" s="17">
        <f>+'Tabla seguimiento mortalidad'!C89</f>
        <v>540</v>
      </c>
      <c r="X77" t="s">
        <v>132</v>
      </c>
      <c r="Y77" s="21">
        <f t="shared" si="16"/>
        <v>1.837360951285002</v>
      </c>
    </row>
    <row r="78" spans="2:25" x14ac:dyDescent="0.25">
      <c r="B78" t="s">
        <v>217</v>
      </c>
      <c r="C78" s="17">
        <f>+'Tabla seguimiento mortalidad'!C90</f>
        <v>534</v>
      </c>
      <c r="X78" t="s">
        <v>134</v>
      </c>
      <c r="Y78" s="21">
        <f t="shared" si="16"/>
        <v>1.8063909774436091</v>
      </c>
    </row>
    <row r="79" spans="2:25" x14ac:dyDescent="0.25">
      <c r="B79" t="s">
        <v>218</v>
      </c>
      <c r="C79" s="17">
        <f>+'Tabla seguimiento mortalidad'!C91</f>
        <v>547</v>
      </c>
      <c r="X79" t="s">
        <v>136</v>
      </c>
      <c r="Y79" s="21">
        <f t="shared" si="16"/>
        <v>2.0109489051094891</v>
      </c>
    </row>
    <row r="80" spans="2:25" x14ac:dyDescent="0.25">
      <c r="B80" t="s">
        <v>219</v>
      </c>
      <c r="C80" s="17">
        <f>+'Tabla seguimiento mortalidad'!C92</f>
        <v>539</v>
      </c>
      <c r="X80" t="s">
        <v>138</v>
      </c>
      <c r="Y80" s="21">
        <f t="shared" si="16"/>
        <v>2.2554744525547443</v>
      </c>
    </row>
    <row r="81" spans="2:25" x14ac:dyDescent="0.25">
      <c r="B81" t="s">
        <v>220</v>
      </c>
      <c r="C81" s="17">
        <f>+'Tabla seguimiento mortalidad'!C93</f>
        <v>570</v>
      </c>
      <c r="X81" t="s">
        <v>140</v>
      </c>
      <c r="Y81" s="21">
        <f t="shared" si="16"/>
        <v>2.3607524898561416</v>
      </c>
    </row>
    <row r="82" spans="2:25" x14ac:dyDescent="0.25">
      <c r="B82" t="s">
        <v>221</v>
      </c>
      <c r="C82" s="17">
        <f>+'Tabla seguimiento mortalidad'!C94</f>
        <v>547</v>
      </c>
      <c r="X82" t="s">
        <v>142</v>
      </c>
      <c r="Y82" s="21">
        <f t="shared" si="16"/>
        <v>2.3403063130369817</v>
      </c>
    </row>
    <row r="83" spans="2:25" x14ac:dyDescent="0.25">
      <c r="B83" t="s">
        <v>222</v>
      </c>
      <c r="C83" s="17">
        <f>+'Tabla seguimiento mortalidad'!C95</f>
        <v>551</v>
      </c>
      <c r="X83" t="s">
        <v>144</v>
      </c>
      <c r="Y83" s="21">
        <f t="shared" si="16"/>
        <v>2.0159825644751179</v>
      </c>
    </row>
    <row r="84" spans="2:25" x14ac:dyDescent="0.25">
      <c r="B84" t="s">
        <v>223</v>
      </c>
      <c r="C84" s="17">
        <f>+'Tabla seguimiento mortalidad'!C96</f>
        <v>518</v>
      </c>
      <c r="X84" t="s">
        <v>146</v>
      </c>
      <c r="Y84" s="21">
        <f t="shared" si="16"/>
        <v>1.943815987933635</v>
      </c>
    </row>
    <row r="85" spans="2:25" x14ac:dyDescent="0.25">
      <c r="B85" t="s">
        <v>224</v>
      </c>
      <c r="C85" s="17">
        <f>+'Tabla seguimiento mortalidad'!C97</f>
        <v>499</v>
      </c>
      <c r="X85" t="s">
        <v>148</v>
      </c>
      <c r="Y85" s="21">
        <f t="shared" si="16"/>
        <v>1.8209996125532737</v>
      </c>
    </row>
    <row r="86" spans="2:25" x14ac:dyDescent="0.25">
      <c r="B86" t="s">
        <v>225</v>
      </c>
      <c r="C86" s="17">
        <f>+'Tabla seguimiento mortalidad'!C98</f>
        <v>511</v>
      </c>
      <c r="X86" t="s">
        <v>150</v>
      </c>
      <c r="Y86" s="21">
        <f t="shared" si="16"/>
        <v>1.5123456790123457</v>
      </c>
    </row>
    <row r="87" spans="2:25" x14ac:dyDescent="0.25">
      <c r="B87" t="s">
        <v>226</v>
      </c>
      <c r="C87" s="17">
        <f>+'Tabla seguimiento mortalidad'!C99</f>
        <v>515</v>
      </c>
      <c r="X87" t="s">
        <v>152</v>
      </c>
      <c r="Y87" s="21">
        <f t="shared" si="16"/>
        <v>1.4152024446142093</v>
      </c>
    </row>
    <row r="88" spans="2:25" x14ac:dyDescent="0.25">
      <c r="B88" t="s">
        <v>227</v>
      </c>
      <c r="C88" s="17">
        <f>+'Tabla seguimiento mortalidad'!C100</f>
        <v>498</v>
      </c>
      <c r="X88" t="s">
        <v>154</v>
      </c>
      <c r="Y88" s="21">
        <f t="shared" si="16"/>
        <v>1.2438376943496399</v>
      </c>
    </row>
    <row r="89" spans="2:25" x14ac:dyDescent="0.25">
      <c r="B89" t="s">
        <v>228</v>
      </c>
      <c r="C89" s="17">
        <f>+'Tabla seguimiento mortalidad'!C101</f>
        <v>479</v>
      </c>
      <c r="X89" t="s">
        <v>156</v>
      </c>
      <c r="Y89" s="21">
        <f t="shared" si="16"/>
        <v>1.2782242632988901</v>
      </c>
    </row>
    <row r="90" spans="2:25" x14ac:dyDescent="0.25">
      <c r="B90" t="s">
        <v>229</v>
      </c>
      <c r="C90" s="17">
        <f>+'Tabla seguimiento mortalidad'!C102</f>
        <v>508</v>
      </c>
      <c r="X90" t="s">
        <v>158</v>
      </c>
      <c r="Y90" s="21">
        <f t="shared" si="16"/>
        <v>1.1553248750480583</v>
      </c>
    </row>
    <row r="91" spans="2:25" x14ac:dyDescent="0.25">
      <c r="B91" t="s">
        <v>230</v>
      </c>
      <c r="C91" s="17">
        <f>+'Tabla seguimiento mortalidad'!C103</f>
        <v>492</v>
      </c>
      <c r="X91" t="s">
        <v>160</v>
      </c>
      <c r="Y91" s="21">
        <f t="shared" si="16"/>
        <v>1.2029780564263324</v>
      </c>
    </row>
    <row r="92" spans="2:25" x14ac:dyDescent="0.25">
      <c r="B92" t="s">
        <v>231</v>
      </c>
      <c r="C92" s="17">
        <f>+'Tabla seguimiento mortalidad'!C104</f>
        <v>496</v>
      </c>
      <c r="X92" t="s">
        <v>162</v>
      </c>
      <c r="Y92" s="21">
        <f t="shared" si="16"/>
        <v>1.0925499231950846</v>
      </c>
    </row>
    <row r="93" spans="2:25" x14ac:dyDescent="0.25">
      <c r="B93" t="s">
        <v>232</v>
      </c>
      <c r="C93" s="17">
        <f>+'Tabla seguimiento mortalidad'!C105</f>
        <v>533</v>
      </c>
      <c r="X93" t="s">
        <v>164</v>
      </c>
      <c r="Y93" s="21">
        <f t="shared" si="16"/>
        <v>1.1041429114405168</v>
      </c>
    </row>
    <row r="94" spans="2:25" x14ac:dyDescent="0.25">
      <c r="B94" t="s">
        <v>233</v>
      </c>
      <c r="C94" s="17">
        <f>+'Tabla seguimiento mortalidad'!C106</f>
        <v>504</v>
      </c>
      <c r="X94" t="s">
        <v>166</v>
      </c>
      <c r="Y94" s="21">
        <f t="shared" si="16"/>
        <v>1.0896445131375578</v>
      </c>
    </row>
    <row r="95" spans="2:25" x14ac:dyDescent="0.25">
      <c r="B95" t="s">
        <v>234</v>
      </c>
      <c r="C95" s="17">
        <f>+'Tabla seguimiento mortalidad'!C107</f>
        <v>509</v>
      </c>
      <c r="X95" t="s">
        <v>168</v>
      </c>
      <c r="Y95" s="21">
        <f t="shared" si="16"/>
        <v>1.0794573643410852</v>
      </c>
    </row>
    <row r="96" spans="2:25" x14ac:dyDescent="0.25">
      <c r="B96" t="s">
        <v>235</v>
      </c>
      <c r="C96" s="17">
        <f>+'Tabla seguimiento mortalidad'!C108</f>
        <v>491</v>
      </c>
      <c r="X96" t="s">
        <v>170</v>
      </c>
      <c r="Y96" s="21">
        <f t="shared" si="16"/>
        <v>1.1343570057581573</v>
      </c>
    </row>
    <row r="97" spans="2:25" x14ac:dyDescent="0.25">
      <c r="B97" t="s">
        <v>236</v>
      </c>
      <c r="C97" s="17">
        <f>+'Tabla seguimiento mortalidad'!C109</f>
        <v>508</v>
      </c>
      <c r="X97" t="s">
        <v>172</v>
      </c>
      <c r="Y97" s="21">
        <f t="shared" si="16"/>
        <v>1.0359281437125749</v>
      </c>
    </row>
    <row r="98" spans="2:25" x14ac:dyDescent="0.25">
      <c r="B98" t="s">
        <v>237</v>
      </c>
      <c r="C98" s="17">
        <f>+'Tabla seguimiento mortalidad'!C110</f>
        <v>494</v>
      </c>
      <c r="X98" t="s">
        <v>174</v>
      </c>
      <c r="Y98" s="21">
        <f t="shared" si="16"/>
        <v>1.2596662596662598</v>
      </c>
    </row>
    <row r="99" spans="2:25" x14ac:dyDescent="0.25">
      <c r="B99" t="s">
        <v>238</v>
      </c>
      <c r="C99" s="17">
        <f>+'Tabla seguimiento mortalidad'!C111</f>
        <v>491</v>
      </c>
      <c r="X99" t="s">
        <v>176</v>
      </c>
      <c r="Y99" s="21">
        <f t="shared" si="16"/>
        <v>1.0584905660377359</v>
      </c>
    </row>
    <row r="100" spans="2:25" x14ac:dyDescent="0.25">
      <c r="B100" t="s">
        <v>239</v>
      </c>
      <c r="C100" s="17">
        <f>+'Tabla seguimiento mortalidad'!C112</f>
        <v>536</v>
      </c>
      <c r="X100" t="s">
        <v>178</v>
      </c>
      <c r="Y100" s="21">
        <f t="shared" si="16"/>
        <v>1.1100496752006115</v>
      </c>
    </row>
    <row r="101" spans="2:25" x14ac:dyDescent="0.25">
      <c r="B101" t="s">
        <v>240</v>
      </c>
      <c r="C101" s="17">
        <f>+'Tabla seguimiento mortalidad'!C113</f>
        <v>543</v>
      </c>
      <c r="X101" t="s">
        <v>180</v>
      </c>
      <c r="Y101" s="21">
        <f t="shared" si="16"/>
        <v>1.1853281853281854</v>
      </c>
    </row>
    <row r="102" spans="2:25" x14ac:dyDescent="0.25">
      <c r="B102" t="s">
        <v>241</v>
      </c>
      <c r="C102" s="17">
        <f>+'Tabla seguimiento mortalidad'!C114</f>
        <v>492</v>
      </c>
      <c r="X102" t="s">
        <v>182</v>
      </c>
      <c r="Y102" s="21">
        <f t="shared" si="16"/>
        <v>1.1827111984282908</v>
      </c>
    </row>
    <row r="103" spans="2:25" x14ac:dyDescent="0.25">
      <c r="B103" t="s">
        <v>242</v>
      </c>
      <c r="C103" s="17">
        <f>+'Tabla seguimiento mortalidad'!C115</f>
        <v>508</v>
      </c>
      <c r="X103" t="s">
        <v>184</v>
      </c>
      <c r="Y103" s="21">
        <f t="shared" si="16"/>
        <v>1.1840148698884758</v>
      </c>
    </row>
    <row r="104" spans="2:25" x14ac:dyDescent="0.25">
      <c r="B104" t="s">
        <v>243</v>
      </c>
      <c r="C104" s="17">
        <f>+'Tabla seguimiento mortalidad'!C116</f>
        <v>543</v>
      </c>
      <c r="X104" t="s">
        <v>186</v>
      </c>
      <c r="Y104" s="21">
        <f t="shared" si="16"/>
        <v>1.0896501457725949</v>
      </c>
    </row>
    <row r="105" spans="2:25" x14ac:dyDescent="0.25">
      <c r="B105" t="s">
        <v>244</v>
      </c>
      <c r="C105" s="17">
        <f>+'Tabla seguimiento mortalidad'!C117</f>
        <v>581</v>
      </c>
      <c r="X105" t="s">
        <v>188</v>
      </c>
      <c r="Y105" s="21">
        <f t="shared" si="16"/>
        <v>1.1743119266055047</v>
      </c>
    </row>
    <row r="106" spans="2:25" x14ac:dyDescent="0.25">
      <c r="B106" t="s">
        <v>245</v>
      </c>
      <c r="C106" s="17">
        <f>+'Tabla seguimiento mortalidad'!C118</f>
        <v>576</v>
      </c>
      <c r="X106" t="s">
        <v>190</v>
      </c>
      <c r="Y106" s="21">
        <f t="shared" si="16"/>
        <v>1.2464183381088825</v>
      </c>
    </row>
    <row r="107" spans="2:25" x14ac:dyDescent="0.25">
      <c r="B107" t="s">
        <v>246</v>
      </c>
      <c r="C107" s="17">
        <f>+'Tabla seguimiento mortalidad'!C119</f>
        <v>618</v>
      </c>
      <c r="X107" t="s">
        <v>192</v>
      </c>
      <c r="Y107" s="21">
        <f t="shared" si="16"/>
        <v>1.2990196078431371</v>
      </c>
    </row>
    <row r="108" spans="2:25" x14ac:dyDescent="0.25">
      <c r="B108" t="s">
        <v>247</v>
      </c>
      <c r="C108" s="17">
        <f>+'Tabla seguimiento mortalidad'!C121</f>
        <v>620</v>
      </c>
      <c r="X108" t="s">
        <v>90</v>
      </c>
      <c r="Y108" s="22">
        <f>U3</f>
        <v>1.4157036029911625</v>
      </c>
    </row>
    <row r="109" spans="2:25" x14ac:dyDescent="0.25">
      <c r="B109" t="s">
        <v>248</v>
      </c>
      <c r="C109" s="17">
        <f>+'Tabla seguimiento mortalidad'!C122</f>
        <v>649</v>
      </c>
      <c r="X109" t="s">
        <v>92</v>
      </c>
      <c r="Y109" s="22">
        <f t="shared" ref="Y109:Y159" si="17">U4</f>
        <v>1.6127922971114168</v>
      </c>
    </row>
    <row r="110" spans="2:25" x14ac:dyDescent="0.25">
      <c r="B110" t="s">
        <v>249</v>
      </c>
      <c r="C110" s="17">
        <f>+'Tabla seguimiento mortalidad'!C123</f>
        <v>632</v>
      </c>
      <c r="X110" t="s">
        <v>94</v>
      </c>
      <c r="Y110" s="22">
        <f t="shared" si="17"/>
        <v>1.7391304347826086</v>
      </c>
    </row>
    <row r="111" spans="2:25" x14ac:dyDescent="0.25">
      <c r="B111" t="s">
        <v>250</v>
      </c>
      <c r="C111" s="17">
        <f>+'Tabla seguimiento mortalidad'!C124</f>
        <v>661</v>
      </c>
      <c r="X111" t="s">
        <v>96</v>
      </c>
      <c r="Y111" s="22">
        <f t="shared" si="17"/>
        <v>1.910208262205531</v>
      </c>
    </row>
    <row r="112" spans="2:25" x14ac:dyDescent="0.25">
      <c r="B112" t="s">
        <v>251</v>
      </c>
      <c r="C112" s="17">
        <f>+'Tabla seguimiento mortalidad'!C125</f>
        <v>573</v>
      </c>
      <c r="X112" t="s">
        <v>98</v>
      </c>
      <c r="Y112" s="22">
        <f t="shared" si="17"/>
        <v>1.793128131710809</v>
      </c>
    </row>
    <row r="113" spans="2:25" x14ac:dyDescent="0.25">
      <c r="B113" t="s">
        <v>252</v>
      </c>
      <c r="C113" s="17">
        <f>+'Tabla seguimiento mortalidad'!C126</f>
        <v>553</v>
      </c>
      <c r="X113" t="s">
        <v>100</v>
      </c>
      <c r="Y113" s="22">
        <f t="shared" si="17"/>
        <v>1.6868575624082234</v>
      </c>
    </row>
    <row r="114" spans="2:25" x14ac:dyDescent="0.25">
      <c r="B114" t="s">
        <v>253</v>
      </c>
      <c r="C114" s="17">
        <f>+'Tabla seguimiento mortalidad'!C127</f>
        <v>541</v>
      </c>
      <c r="X114" t="s">
        <v>102</v>
      </c>
      <c r="Y114" s="22">
        <f t="shared" si="17"/>
        <v>1.4975845410628017</v>
      </c>
    </row>
    <row r="115" spans="2:25" x14ac:dyDescent="0.25">
      <c r="B115" t="s">
        <v>254</v>
      </c>
      <c r="C115" s="17">
        <f>+'Tabla seguimiento mortalidad'!C128</f>
        <v>512</v>
      </c>
      <c r="X115" t="s">
        <v>104</v>
      </c>
      <c r="Y115" s="22">
        <f t="shared" si="17"/>
        <v>1.1843122102009274</v>
      </c>
    </row>
    <row r="116" spans="2:25" x14ac:dyDescent="0.25">
      <c r="B116" t="s">
        <v>255</v>
      </c>
      <c r="C116" s="17">
        <f>+'Tabla seguimiento mortalidad'!C129</f>
        <v>505</v>
      </c>
      <c r="X116" t="s">
        <v>106</v>
      </c>
      <c r="Y116" s="22">
        <f t="shared" si="17"/>
        <v>1.1926091825307952</v>
      </c>
    </row>
    <row r="117" spans="2:25" x14ac:dyDescent="0.25">
      <c r="B117" t="s">
        <v>256</v>
      </c>
      <c r="C117" s="17">
        <f>+'Tabla seguimiento mortalidad'!C130</f>
        <v>557</v>
      </c>
      <c r="X117" t="s">
        <v>108</v>
      </c>
      <c r="Y117" s="22">
        <f t="shared" si="17"/>
        <v>1.1751239984738648</v>
      </c>
    </row>
    <row r="118" spans="2:25" x14ac:dyDescent="0.25">
      <c r="B118" t="s">
        <v>257</v>
      </c>
      <c r="C118" s="17">
        <f>+'Tabla seguimiento mortalidad'!C131</f>
        <v>513</v>
      </c>
      <c r="X118" t="s">
        <v>110</v>
      </c>
      <c r="Y118" s="22">
        <f t="shared" si="17"/>
        <v>1.1975591151792526</v>
      </c>
    </row>
    <row r="119" spans="2:25" x14ac:dyDescent="0.25">
      <c r="B119" t="s">
        <v>258</v>
      </c>
      <c r="C119" s="17">
        <f>+'Tabla seguimiento mortalidad'!C132</f>
        <v>481</v>
      </c>
      <c r="X119" t="s">
        <v>112</v>
      </c>
      <c r="Y119" s="22">
        <f t="shared" si="17"/>
        <v>1.0799845440494591</v>
      </c>
    </row>
    <row r="120" spans="2:25" x14ac:dyDescent="0.25">
      <c r="B120" t="s">
        <v>259</v>
      </c>
      <c r="C120" s="17">
        <f>+'Tabla seguimiento mortalidad'!C133</f>
        <v>538</v>
      </c>
      <c r="X120" t="s">
        <v>114</v>
      </c>
      <c r="Y120" s="22">
        <f t="shared" si="17"/>
        <v>1.0600155884645361</v>
      </c>
    </row>
    <row r="121" spans="2:25" x14ac:dyDescent="0.25">
      <c r="B121" t="s">
        <v>260</v>
      </c>
      <c r="C121" s="17">
        <f>+'Tabla seguimiento mortalidad'!C134</f>
        <v>527</v>
      </c>
      <c r="X121" t="s">
        <v>116</v>
      </c>
      <c r="Y121" s="22">
        <f t="shared" si="17"/>
        <v>1.1573523583036067</v>
      </c>
    </row>
    <row r="122" spans="2:25" x14ac:dyDescent="0.25">
      <c r="B122" t="s">
        <v>261</v>
      </c>
      <c r="C122" s="17">
        <f>+'Tabla seguimiento mortalidad'!C135</f>
        <v>518</v>
      </c>
      <c r="X122" t="s">
        <v>118</v>
      </c>
      <c r="Y122" s="22">
        <f t="shared" si="17"/>
        <v>1.0688055662930036</v>
      </c>
    </row>
    <row r="123" spans="2:25" x14ac:dyDescent="0.25">
      <c r="B123" t="s">
        <v>262</v>
      </c>
      <c r="C123" s="17">
        <f>+'Tabla seguimiento mortalidad'!C136</f>
        <v>517</v>
      </c>
      <c r="X123" t="s">
        <v>120</v>
      </c>
      <c r="Y123" s="22">
        <f t="shared" si="17"/>
        <v>1.1433580054538373</v>
      </c>
    </row>
    <row r="124" spans="2:25" x14ac:dyDescent="0.25">
      <c r="B124" t="s">
        <v>263</v>
      </c>
      <c r="C124" s="17">
        <f>+'Tabla seguimiento mortalidad'!C137</f>
        <v>511</v>
      </c>
      <c r="X124" t="s">
        <v>122</v>
      </c>
      <c r="Y124" s="22">
        <f t="shared" si="17"/>
        <v>1.0755368098159508</v>
      </c>
    </row>
    <row r="125" spans="2:25" x14ac:dyDescent="0.25">
      <c r="B125" t="s">
        <v>264</v>
      </c>
      <c r="C125" s="17">
        <f>+'Tabla seguimiento mortalidad'!C138</f>
        <v>498</v>
      </c>
      <c r="X125" t="s">
        <v>124</v>
      </c>
      <c r="Y125" s="22">
        <f t="shared" si="17"/>
        <v>1.2404141104294477</v>
      </c>
    </row>
    <row r="126" spans="2:25" x14ac:dyDescent="0.25">
      <c r="B126" t="s">
        <v>265</v>
      </c>
      <c r="C126" s="17">
        <f>+'Tabla seguimiento mortalidad'!C139</f>
        <v>523</v>
      </c>
      <c r="X126" t="s">
        <v>126</v>
      </c>
      <c r="Y126" s="22">
        <f t="shared" si="17"/>
        <v>1.1185185185185185</v>
      </c>
    </row>
    <row r="127" spans="2:25" x14ac:dyDescent="0.25">
      <c r="B127" t="s">
        <v>266</v>
      </c>
      <c r="C127" s="17">
        <f>+'Tabla seguimiento mortalidad'!C140</f>
        <v>514</v>
      </c>
      <c r="X127" t="s">
        <v>128</v>
      </c>
      <c r="Y127" s="22">
        <f t="shared" si="17"/>
        <v>1.090874953060458</v>
      </c>
    </row>
    <row r="128" spans="2:25" x14ac:dyDescent="0.25">
      <c r="B128" t="s">
        <v>267</v>
      </c>
      <c r="C128" s="17">
        <f>+'Tabla seguimiento mortalidad'!C141</f>
        <v>516</v>
      </c>
      <c r="X128" t="s">
        <v>130</v>
      </c>
      <c r="Y128" s="22">
        <f t="shared" si="17"/>
        <v>1.1544284632853898</v>
      </c>
    </row>
    <row r="129" spans="2:25" x14ac:dyDescent="0.25">
      <c r="B129" t="s">
        <v>268</v>
      </c>
      <c r="C129" s="17">
        <f>+'Tabla seguimiento mortalidad'!C142</f>
        <v>555</v>
      </c>
      <c r="X129" t="s">
        <v>132</v>
      </c>
      <c r="Y129" s="22">
        <f t="shared" si="17"/>
        <v>1.1660912926735711</v>
      </c>
    </row>
    <row r="130" spans="2:25" x14ac:dyDescent="0.25">
      <c r="B130" t="s">
        <v>269</v>
      </c>
      <c r="C130" s="17">
        <f>+'Tabla seguimiento mortalidad'!C143</f>
        <v>506</v>
      </c>
      <c r="X130" t="s">
        <v>134</v>
      </c>
      <c r="Y130" s="22">
        <f t="shared" si="17"/>
        <v>1.2819548872180451</v>
      </c>
    </row>
    <row r="131" spans="2:25" x14ac:dyDescent="0.25">
      <c r="B131" t="s">
        <v>270</v>
      </c>
      <c r="C131" s="17">
        <f>+'Tabla seguimiento mortalidad'!C144</f>
        <v>523</v>
      </c>
      <c r="X131" t="s">
        <v>136</v>
      </c>
      <c r="Y131" s="22">
        <f t="shared" si="17"/>
        <v>1.1295620437956204</v>
      </c>
    </row>
    <row r="132" spans="2:25" x14ac:dyDescent="0.25">
      <c r="B132" t="s">
        <v>271</v>
      </c>
      <c r="C132" s="17">
        <f>+'Tabla seguimiento mortalidad'!C145</f>
        <v>518</v>
      </c>
      <c r="X132" t="s">
        <v>138</v>
      </c>
      <c r="Y132" s="22">
        <f t="shared" si="17"/>
        <v>1.1824817518248176</v>
      </c>
    </row>
    <row r="133" spans="2:25" x14ac:dyDescent="0.25">
      <c r="B133" t="s">
        <v>272</v>
      </c>
      <c r="C133" s="17">
        <f>+'Tabla seguimiento mortalidad'!C146</f>
        <v>518</v>
      </c>
      <c r="X133" t="s">
        <v>140</v>
      </c>
      <c r="Y133" s="22">
        <f t="shared" si="17"/>
        <v>1.2762818148284765</v>
      </c>
    </row>
    <row r="134" spans="2:25" x14ac:dyDescent="0.25">
      <c r="B134" t="s">
        <v>273</v>
      </c>
      <c r="C134" s="17">
        <f>+'Tabla seguimiento mortalidad'!C147</f>
        <v>529</v>
      </c>
      <c r="X134" t="s">
        <v>142</v>
      </c>
      <c r="Y134" s="22">
        <f t="shared" si="17"/>
        <v>1.3410534180052298</v>
      </c>
    </row>
    <row r="135" spans="2:25" x14ac:dyDescent="0.25">
      <c r="B135" t="s">
        <v>274</v>
      </c>
      <c r="C135" s="17">
        <f>+'Tabla seguimiento mortalidad'!C148</f>
        <v>526</v>
      </c>
      <c r="X135" t="s">
        <v>144</v>
      </c>
      <c r="Y135" s="22">
        <f t="shared" si="17"/>
        <v>1.3657827824191791</v>
      </c>
    </row>
    <row r="136" spans="2:25" x14ac:dyDescent="0.25">
      <c r="B136" t="s">
        <v>275</v>
      </c>
      <c r="C136" s="17">
        <f>+'Tabla seguimiento mortalidad'!C149</f>
        <v>524</v>
      </c>
      <c r="X136" t="s">
        <v>146</v>
      </c>
      <c r="Y136" s="22">
        <f t="shared" si="17"/>
        <v>1.2877073906485672</v>
      </c>
    </row>
    <row r="137" spans="2:25" x14ac:dyDescent="0.25">
      <c r="B137" t="s">
        <v>276</v>
      </c>
      <c r="C137" s="17">
        <f>+'Tabla seguimiento mortalidad'!C150</f>
        <v>503</v>
      </c>
      <c r="X137" t="s">
        <v>148</v>
      </c>
      <c r="Y137" s="22">
        <f t="shared" si="17"/>
        <v>1.280511429678419</v>
      </c>
    </row>
    <row r="138" spans="2:25" x14ac:dyDescent="0.25">
      <c r="B138" t="s">
        <v>277</v>
      </c>
      <c r="C138" s="17">
        <f>+'Tabla seguimiento mortalidad'!C151</f>
        <v>499</v>
      </c>
      <c r="X138" t="s">
        <v>150</v>
      </c>
      <c r="Y138" s="22">
        <f t="shared" si="17"/>
        <v>1.2210648148148149</v>
      </c>
    </row>
    <row r="139" spans="2:25" x14ac:dyDescent="0.25">
      <c r="B139" t="s">
        <v>278</v>
      </c>
      <c r="C139" s="17">
        <f>+'Tabla seguimiento mortalidad'!C152</f>
        <v>497</v>
      </c>
      <c r="X139" t="s">
        <v>152</v>
      </c>
      <c r="Y139" s="22">
        <f t="shared" si="17"/>
        <v>1.1592818945760122</v>
      </c>
    </row>
    <row r="140" spans="2:25" x14ac:dyDescent="0.25">
      <c r="B140" t="s">
        <v>279</v>
      </c>
      <c r="C140" s="17">
        <f>+'Tabla seguimiento mortalidad'!C153</f>
        <v>506</v>
      </c>
      <c r="X140" t="s">
        <v>154</v>
      </c>
      <c r="Y140" s="22">
        <f t="shared" si="17"/>
        <v>1.2362533181645809</v>
      </c>
    </row>
    <row r="141" spans="2:25" x14ac:dyDescent="0.25">
      <c r="B141" t="s">
        <v>280</v>
      </c>
      <c r="C141" s="17">
        <f>+'Tabla seguimiento mortalidad'!C154</f>
        <v>512</v>
      </c>
      <c r="X141" t="s">
        <v>156</v>
      </c>
      <c r="Y141" s="22">
        <f t="shared" si="17"/>
        <v>1.1672407194795253</v>
      </c>
    </row>
    <row r="142" spans="2:25" x14ac:dyDescent="0.25">
      <c r="B142" t="s">
        <v>281</v>
      </c>
      <c r="C142" s="17">
        <f>+'Tabla seguimiento mortalidad'!C155</f>
        <v>504</v>
      </c>
      <c r="X142" t="s">
        <v>158</v>
      </c>
      <c r="Y142" s="22">
        <f t="shared" si="17"/>
        <v>1.1399461745482506</v>
      </c>
    </row>
    <row r="143" spans="2:25" x14ac:dyDescent="0.25">
      <c r="B143" t="s">
        <v>282</v>
      </c>
      <c r="C143" s="17">
        <f>+'Tabla seguimiento mortalidad'!C156</f>
        <v>505</v>
      </c>
      <c r="X143" t="s">
        <v>160</v>
      </c>
      <c r="Y143" s="22">
        <f t="shared" si="17"/>
        <v>1.1951410658307211</v>
      </c>
    </row>
    <row r="144" spans="2:25" x14ac:dyDescent="0.25">
      <c r="B144" t="s">
        <v>283</v>
      </c>
      <c r="C144" s="17">
        <f>+'Tabla seguimiento mortalidad'!C157</f>
        <v>514</v>
      </c>
      <c r="X144" t="s">
        <v>162</v>
      </c>
      <c r="Y144" s="22">
        <f t="shared" si="17"/>
        <v>1.054147465437788</v>
      </c>
    </row>
    <row r="145" spans="2:25" x14ac:dyDescent="0.25">
      <c r="B145" t="s">
        <v>284</v>
      </c>
      <c r="C145" s="17">
        <f>+'Tabla seguimiento mortalidad'!C158</f>
        <v>517</v>
      </c>
      <c r="X145" t="s">
        <v>164</v>
      </c>
      <c r="Y145" s="22">
        <f t="shared" si="17"/>
        <v>1.0319270239452678</v>
      </c>
    </row>
    <row r="146" spans="2:25" x14ac:dyDescent="0.25">
      <c r="B146" t="s">
        <v>285</v>
      </c>
      <c r="C146" s="17">
        <f>+'Tabla seguimiento mortalidad'!C159</f>
        <v>482</v>
      </c>
      <c r="X146" t="s">
        <v>166</v>
      </c>
      <c r="Y146" s="22">
        <f t="shared" si="17"/>
        <v>1.0973724884080371</v>
      </c>
    </row>
    <row r="147" spans="2:25" x14ac:dyDescent="0.25">
      <c r="B147" t="s">
        <v>286</v>
      </c>
      <c r="C147" s="17">
        <f>+'Tabla seguimiento mortalidad'!C160</f>
        <v>493</v>
      </c>
      <c r="X147" t="s">
        <v>168</v>
      </c>
      <c r="Y147" s="22">
        <f t="shared" si="17"/>
        <v>1.0910852713178294</v>
      </c>
    </row>
    <row r="148" spans="2:25" x14ac:dyDescent="0.25">
      <c r="B148" t="s">
        <v>287</v>
      </c>
      <c r="C148" s="17">
        <f>+'Tabla seguimiento mortalidad'!C161</f>
        <v>539</v>
      </c>
      <c r="X148" t="s">
        <v>170</v>
      </c>
      <c r="Y148" s="22">
        <f t="shared" si="17"/>
        <v>1.1170825335892514</v>
      </c>
    </row>
    <row r="149" spans="2:25" x14ac:dyDescent="0.25">
      <c r="B149" t="s">
        <v>288</v>
      </c>
      <c r="C149" s="17">
        <f>+'Tabla seguimiento mortalidad'!C162</f>
        <v>507</v>
      </c>
      <c r="X149" t="s">
        <v>172</v>
      </c>
      <c r="Y149" s="22">
        <f t="shared" si="17"/>
        <v>1.1137724550898203</v>
      </c>
    </row>
    <row r="150" spans="2:25" x14ac:dyDescent="0.25">
      <c r="B150" t="s">
        <v>289</v>
      </c>
      <c r="C150" s="17">
        <f>+'Tabla seguimiento mortalidad'!C163</f>
        <v>501</v>
      </c>
      <c r="X150" t="s">
        <v>174</v>
      </c>
      <c r="Y150" s="22">
        <f t="shared" si="17"/>
        <v>1.2026862026862026</v>
      </c>
    </row>
    <row r="151" spans="2:25" x14ac:dyDescent="0.25">
      <c r="B151" t="s">
        <v>290</v>
      </c>
      <c r="C151" s="17">
        <f>+'Tabla seguimiento mortalidad'!C164</f>
        <v>493</v>
      </c>
      <c r="X151" t="s">
        <v>176</v>
      </c>
      <c r="Y151" s="22">
        <f t="shared" si="17"/>
        <v>1.1245283018867924</v>
      </c>
    </row>
    <row r="152" spans="2:25" x14ac:dyDescent="0.25">
      <c r="B152" t="s">
        <v>291</v>
      </c>
      <c r="C152" s="17">
        <f>+'Tabla seguimiento mortalidad'!C165</f>
        <v>508</v>
      </c>
      <c r="X152" t="s">
        <v>178</v>
      </c>
      <c r="Y152" s="22">
        <f t="shared" si="17"/>
        <v>1.0431792128391288</v>
      </c>
    </row>
    <row r="153" spans="2:25" x14ac:dyDescent="0.25">
      <c r="B153" t="s">
        <v>292</v>
      </c>
      <c r="C153" s="17">
        <f>+'Tabla seguimiento mortalidad'!C166</f>
        <v>471</v>
      </c>
      <c r="X153" t="s">
        <v>180</v>
      </c>
      <c r="Y153" s="22">
        <f t="shared" si="17"/>
        <v>1.1660231660231659</v>
      </c>
    </row>
    <row r="154" spans="2:25" x14ac:dyDescent="0.25">
      <c r="B154" t="s">
        <v>293</v>
      </c>
      <c r="C154" s="17">
        <f>+'Tabla seguimiento mortalidad'!C167</f>
        <v>501</v>
      </c>
      <c r="X154" t="s">
        <v>182</v>
      </c>
      <c r="Y154" s="22">
        <f t="shared" si="17"/>
        <v>1.1846758349705304</v>
      </c>
    </row>
    <row r="155" spans="2:25" x14ac:dyDescent="0.25">
      <c r="B155" t="s">
        <v>294</v>
      </c>
      <c r="C155" s="17">
        <f>+'Tabla seguimiento mortalidad'!C168</f>
        <v>523</v>
      </c>
      <c r="X155" t="s">
        <v>184</v>
      </c>
      <c r="Y155" s="22">
        <f t="shared" si="17"/>
        <v>1.0724907063197027</v>
      </c>
    </row>
    <row r="156" spans="2:25" x14ac:dyDescent="0.25">
      <c r="B156" t="s">
        <v>295</v>
      </c>
      <c r="C156" s="17">
        <f>+'Tabla seguimiento mortalidad'!C169</f>
        <v>528</v>
      </c>
      <c r="X156" t="s">
        <v>186</v>
      </c>
      <c r="Y156" s="22">
        <f t="shared" si="17"/>
        <v>1.1133381924198251</v>
      </c>
    </row>
    <row r="157" spans="2:25" x14ac:dyDescent="0.25">
      <c r="B157" t="s">
        <v>296</v>
      </c>
      <c r="C157" s="17">
        <f>+'Tabla seguimiento mortalidad'!C170</f>
        <v>506</v>
      </c>
      <c r="X157" t="s">
        <v>188</v>
      </c>
      <c r="Y157" s="22">
        <f t="shared" si="17"/>
        <v>1.1229357798165138</v>
      </c>
    </row>
    <row r="158" spans="2:25" x14ac:dyDescent="0.25">
      <c r="B158" t="s">
        <v>297</v>
      </c>
      <c r="C158" s="17">
        <f>+'Tabla seguimiento mortalidad'!C171</f>
        <v>534</v>
      </c>
      <c r="X158" t="s">
        <v>190</v>
      </c>
      <c r="Y158" s="22">
        <f t="shared" si="17"/>
        <v>1.2446275071633239</v>
      </c>
    </row>
    <row r="159" spans="2:25" x14ac:dyDescent="0.25">
      <c r="B159" t="s">
        <v>298</v>
      </c>
      <c r="C159" s="17">
        <f>+'Tabla seguimiento mortalidad'!C172</f>
        <v>533</v>
      </c>
      <c r="X159" t="s">
        <v>192</v>
      </c>
      <c r="Y159" s="22">
        <f t="shared" si="17"/>
        <v>1.1694677871148458</v>
      </c>
    </row>
    <row r="160" spans="2:25" x14ac:dyDescent="0.25">
      <c r="B160" t="s">
        <v>299</v>
      </c>
      <c r="C160" s="17">
        <f>+'Tabla seguimiento mortalidad'!C174</f>
        <v>564</v>
      </c>
      <c r="X160" t="s">
        <v>90</v>
      </c>
      <c r="Y160" s="26">
        <f>+V3</f>
        <v>1.0622025832766826</v>
      </c>
    </row>
    <row r="161" spans="2:25" x14ac:dyDescent="0.25">
      <c r="B161" t="s">
        <v>300</v>
      </c>
      <c r="C161" s="17">
        <f>+'Tabla seguimiento mortalidad'!C175</f>
        <v>537</v>
      </c>
      <c r="X161" t="s">
        <v>92</v>
      </c>
      <c r="Y161" s="26">
        <f t="shared" ref="Y161:Y189" si="18">+V4</f>
        <v>1.0969738651994498</v>
      </c>
    </row>
    <row r="162" spans="2:25" x14ac:dyDescent="0.25">
      <c r="B162" t="s">
        <v>301</v>
      </c>
      <c r="C162" s="17">
        <f>+'Tabla seguimiento mortalidad'!C176</f>
        <v>559</v>
      </c>
      <c r="X162" t="s">
        <v>94</v>
      </c>
      <c r="Y162" s="26">
        <f t="shared" si="18"/>
        <v>1.0490777338603425</v>
      </c>
    </row>
    <row r="163" spans="2:25" x14ac:dyDescent="0.25">
      <c r="B163" t="s">
        <v>302</v>
      </c>
      <c r="C163" s="17">
        <f>+'Tabla seguimiento mortalidad'!C177</f>
        <v>592</v>
      </c>
      <c r="X163" t="s">
        <v>96</v>
      </c>
      <c r="Y163" s="26">
        <f t="shared" si="18"/>
        <v>1.0617958347558896</v>
      </c>
    </row>
    <row r="164" spans="2:25" x14ac:dyDescent="0.25">
      <c r="B164" t="s">
        <v>303</v>
      </c>
      <c r="C164" s="17">
        <f>+'Tabla seguimiento mortalidad'!C178</f>
        <v>556</v>
      </c>
      <c r="X164" t="s">
        <v>98</v>
      </c>
      <c r="Y164" s="26">
        <f t="shared" si="18"/>
        <v>1.0790980672870438</v>
      </c>
    </row>
    <row r="165" spans="2:25" x14ac:dyDescent="0.25">
      <c r="B165" t="s">
        <v>304</v>
      </c>
      <c r="C165" s="17">
        <f>+'Tabla seguimiento mortalidad'!C179</f>
        <v>563</v>
      </c>
      <c r="X165" t="s">
        <v>100</v>
      </c>
      <c r="Y165" s="26">
        <f t="shared" si="18"/>
        <v>1.0609397944199708</v>
      </c>
    </row>
    <row r="166" spans="2:25" x14ac:dyDescent="0.25">
      <c r="B166" t="s">
        <v>305</v>
      </c>
      <c r="C166" s="17">
        <f>+'Tabla seguimiento mortalidad'!C180</f>
        <v>537</v>
      </c>
      <c r="X166" t="s">
        <v>102</v>
      </c>
      <c r="Y166" s="26">
        <f t="shared" si="18"/>
        <v>1.0423634336677814</v>
      </c>
    </row>
    <row r="167" spans="2:25" x14ac:dyDescent="0.25">
      <c r="B167" t="s">
        <v>306</v>
      </c>
      <c r="C167" s="17">
        <f>+'Tabla seguimiento mortalidad'!C181</f>
        <v>507</v>
      </c>
      <c r="X167" t="s">
        <v>104</v>
      </c>
      <c r="Y167" s="26">
        <f t="shared" si="18"/>
        <v>1.1514683153013909</v>
      </c>
    </row>
    <row r="168" spans="2:25" x14ac:dyDescent="0.25">
      <c r="B168" t="s">
        <v>307</v>
      </c>
      <c r="C168" s="17">
        <f>+'Tabla seguimiento mortalidad'!C182</f>
        <v>546</v>
      </c>
      <c r="X168" t="s">
        <v>106</v>
      </c>
      <c r="Y168" s="26">
        <f t="shared" si="18"/>
        <v>1.082493467711833</v>
      </c>
    </row>
    <row r="169" spans="2:25" x14ac:dyDescent="0.25">
      <c r="B169" t="s">
        <v>308</v>
      </c>
      <c r="C169" s="17">
        <f>+'Tabla seguimiento mortalidad'!C183</f>
        <v>544</v>
      </c>
      <c r="X169" t="s">
        <v>108</v>
      </c>
      <c r="Y169" s="26">
        <f t="shared" si="18"/>
        <v>1.0587561999236932</v>
      </c>
    </row>
    <row r="170" spans="2:25" x14ac:dyDescent="0.25">
      <c r="B170" t="s">
        <v>309</v>
      </c>
      <c r="C170" s="17">
        <f>+'Tabla seguimiento mortalidad'!C184</f>
        <v>547</v>
      </c>
      <c r="X170" t="s">
        <v>110</v>
      </c>
      <c r="Y170" s="26">
        <f t="shared" si="18"/>
        <v>1.0354691075514875</v>
      </c>
    </row>
    <row r="171" spans="2:25" x14ac:dyDescent="0.25">
      <c r="B171" t="s">
        <v>310</v>
      </c>
      <c r="C171" s="17">
        <f>+'Tabla seguimiento mortalidad'!C185</f>
        <v>505</v>
      </c>
      <c r="X171" t="s">
        <v>112</v>
      </c>
      <c r="Y171" s="26">
        <f t="shared" si="18"/>
        <v>1.1360123647604328</v>
      </c>
    </row>
    <row r="172" spans="2:25" x14ac:dyDescent="0.25">
      <c r="B172" t="s">
        <v>311</v>
      </c>
      <c r="C172" s="17">
        <f>+'Tabla seguimiento mortalidad'!C186</f>
        <v>476</v>
      </c>
      <c r="X172" t="s">
        <v>114</v>
      </c>
      <c r="Y172" s="26">
        <f t="shared" si="18"/>
        <v>1.186671862821512</v>
      </c>
    </row>
    <row r="173" spans="2:25" x14ac:dyDescent="0.25">
      <c r="B173" t="s">
        <v>312</v>
      </c>
      <c r="C173" s="17">
        <f>+'Tabla seguimiento mortalidad'!C187</f>
        <v>482</v>
      </c>
      <c r="X173" t="s">
        <v>116</v>
      </c>
      <c r="Y173" s="26">
        <f t="shared" si="18"/>
        <v>1.1989694807768529</v>
      </c>
    </row>
    <row r="174" spans="2:25" x14ac:dyDescent="0.25">
      <c r="B174" t="s">
        <v>313</v>
      </c>
      <c r="C174" s="17">
        <f>+'Tabla seguimiento mortalidad'!C188</f>
        <v>514</v>
      </c>
      <c r="X174" t="s">
        <v>118</v>
      </c>
      <c r="Y174" s="26">
        <f t="shared" si="18"/>
        <v>1.0668728256667956</v>
      </c>
    </row>
    <row r="175" spans="2:25" x14ac:dyDescent="0.25">
      <c r="B175" t="s">
        <v>314</v>
      </c>
      <c r="C175" s="17">
        <f>+'Tabla seguimiento mortalidad'!C189</f>
        <v>508</v>
      </c>
      <c r="X175" t="s">
        <v>120</v>
      </c>
      <c r="Y175" s="26">
        <f t="shared" si="18"/>
        <v>1.0732372419166343</v>
      </c>
    </row>
    <row r="176" spans="2:25" x14ac:dyDescent="0.25">
      <c r="B176" t="s">
        <v>315</v>
      </c>
      <c r="C176" s="17">
        <f>+'Tabla seguimiento mortalidad'!C190</f>
        <v>526</v>
      </c>
      <c r="X176" t="s">
        <v>122</v>
      </c>
      <c r="Y176" s="26">
        <f t="shared" si="18"/>
        <v>1.2039877300613497</v>
      </c>
    </row>
    <row r="177" spans="2:25" x14ac:dyDescent="0.25">
      <c r="B177" t="s">
        <v>316</v>
      </c>
      <c r="C177" s="17">
        <f>+'Tabla seguimiento mortalidad'!C191</f>
        <v>564</v>
      </c>
      <c r="X177" t="s">
        <v>124</v>
      </c>
      <c r="Y177" s="26">
        <f t="shared" si="18"/>
        <v>1.1598926380368098</v>
      </c>
    </row>
    <row r="178" spans="2:25" x14ac:dyDescent="0.25">
      <c r="B178" t="s">
        <v>317</v>
      </c>
      <c r="C178" s="17">
        <f>+'Tabla seguimiento mortalidad'!C192</f>
        <v>520</v>
      </c>
      <c r="X178" t="s">
        <v>126</v>
      </c>
      <c r="Y178" s="26">
        <f t="shared" si="18"/>
        <v>1.1314814814814815</v>
      </c>
    </row>
    <row r="179" spans="2:25" x14ac:dyDescent="0.25">
      <c r="B179" t="s">
        <v>318</v>
      </c>
      <c r="C179" s="17">
        <f>+'Tabla seguimiento mortalidad'!C193</f>
        <v>555</v>
      </c>
      <c r="X179" t="s">
        <v>128</v>
      </c>
      <c r="Y179" s="26">
        <f t="shared" si="18"/>
        <v>1.1321817499061209</v>
      </c>
    </row>
    <row r="180" spans="2:25" x14ac:dyDescent="0.25">
      <c r="B180" t="s">
        <v>319</v>
      </c>
      <c r="C180" s="17">
        <f>+'Tabla seguimiento mortalidad'!C194</f>
        <v>560</v>
      </c>
      <c r="X180" t="s">
        <v>130</v>
      </c>
      <c r="Y180" s="26">
        <f t="shared" si="18"/>
        <v>1.1638909916729752</v>
      </c>
    </row>
    <row r="181" spans="2:25" x14ac:dyDescent="0.25">
      <c r="B181" t="s">
        <v>320</v>
      </c>
      <c r="C181" s="17">
        <f>+'Tabla seguimiento mortalidad'!C195</f>
        <v>557</v>
      </c>
      <c r="X181" t="s">
        <v>132</v>
      </c>
      <c r="Y181" s="26">
        <f t="shared" si="18"/>
        <v>1.2044495588799387</v>
      </c>
    </row>
    <row r="182" spans="2:25" x14ac:dyDescent="0.25">
      <c r="B182" t="s">
        <v>321</v>
      </c>
      <c r="C182" s="17">
        <f>+'Tabla seguimiento mortalidad'!C196</f>
        <v>548</v>
      </c>
      <c r="X182" t="s">
        <v>134</v>
      </c>
      <c r="Y182" s="26">
        <f t="shared" si="18"/>
        <v>1.1766917293233083</v>
      </c>
    </row>
    <row r="183" spans="2:25" x14ac:dyDescent="0.25">
      <c r="B183" t="s">
        <v>322</v>
      </c>
      <c r="C183" s="17">
        <f>+'Tabla seguimiento mortalidad'!C197</f>
        <v>559</v>
      </c>
      <c r="X183" t="s">
        <v>136</v>
      </c>
      <c r="Y183" s="26">
        <f t="shared" si="18"/>
        <v>1.0766423357664234</v>
      </c>
    </row>
    <row r="184" spans="2:25" x14ac:dyDescent="0.25">
      <c r="B184" t="s">
        <v>323</v>
      </c>
      <c r="C184" s="17">
        <f>+'Tabla seguimiento mortalidad'!C198</f>
        <v>615</v>
      </c>
      <c r="X184" t="s">
        <v>138</v>
      </c>
      <c r="Y184" s="26">
        <f t="shared" si="18"/>
        <v>1.0894160583941606</v>
      </c>
    </row>
    <row r="185" spans="2:25" x14ac:dyDescent="0.25">
      <c r="B185" t="s">
        <v>324</v>
      </c>
      <c r="C185" s="17">
        <f>+'Tabla seguimiento mortalidad'!C199</f>
        <v>572</v>
      </c>
      <c r="X185" t="s">
        <v>140</v>
      </c>
      <c r="Y185" s="26">
        <f t="shared" si="18"/>
        <v>1.1121357432681667</v>
      </c>
    </row>
    <row r="186" spans="2:25" x14ac:dyDescent="0.25">
      <c r="B186" t="s">
        <v>325</v>
      </c>
      <c r="C186" s="17">
        <f>+'Tabla seguimiento mortalidad'!C200</f>
        <v>587</v>
      </c>
      <c r="X186" t="s">
        <v>142</v>
      </c>
      <c r="Y186" s="26">
        <f t="shared" si="18"/>
        <v>1.210310048561823</v>
      </c>
    </row>
    <row r="187" spans="2:25" x14ac:dyDescent="0.25">
      <c r="B187" t="s">
        <v>326</v>
      </c>
      <c r="C187" s="17">
        <f>+'Tabla seguimiento mortalidad'!C201</f>
        <v>572</v>
      </c>
      <c r="X187" t="s">
        <v>144</v>
      </c>
      <c r="Y187" s="26">
        <f t="shared" si="18"/>
        <v>1.046131492916818</v>
      </c>
    </row>
    <row r="188" spans="2:25" x14ac:dyDescent="0.25">
      <c r="B188" t="s">
        <v>327</v>
      </c>
      <c r="C188" s="17">
        <f>+'Tabla seguimiento mortalidad'!C202</f>
        <v>526</v>
      </c>
      <c r="X188" t="s">
        <v>146</v>
      </c>
      <c r="Y188" s="26">
        <f t="shared" si="18"/>
        <v>1.153846153846154</v>
      </c>
    </row>
    <row r="189" spans="2:25" x14ac:dyDescent="0.25">
      <c r="B189" t="s">
        <v>328</v>
      </c>
      <c r="C189" s="17">
        <f>+'Tabla seguimiento mortalidad'!C203</f>
        <v>551</v>
      </c>
      <c r="X189" t="s">
        <v>148</v>
      </c>
      <c r="Y189" s="26">
        <f t="shared" si="18"/>
        <v>1.1449050755521115</v>
      </c>
    </row>
    <row r="190" spans="2:25" x14ac:dyDescent="0.25">
      <c r="B190" t="s">
        <v>329</v>
      </c>
      <c r="C190" s="17">
        <f>+'Tabla seguimiento mortalidad'!C204</f>
        <v>536</v>
      </c>
      <c r="Y190" s="26"/>
    </row>
    <row r="191" spans="2:25" x14ac:dyDescent="0.25">
      <c r="B191" t="s">
        <v>330</v>
      </c>
      <c r="C191" s="17">
        <f>+'Tabla seguimiento mortalidad'!C205</f>
        <v>548</v>
      </c>
    </row>
    <row r="192" spans="2:25" x14ac:dyDescent="0.25">
      <c r="B192" t="s">
        <v>331</v>
      </c>
      <c r="C192" s="17">
        <f>+'Tabla seguimiento mortalidad'!C206</f>
        <v>575</v>
      </c>
    </row>
    <row r="193" spans="2:3" x14ac:dyDescent="0.25">
      <c r="B193" t="s">
        <v>332</v>
      </c>
      <c r="C193" s="17">
        <f>+'Tabla seguimiento mortalidad'!C207</f>
        <v>537</v>
      </c>
    </row>
    <row r="194" spans="2:3" x14ac:dyDescent="0.25">
      <c r="B194" t="s">
        <v>333</v>
      </c>
      <c r="C194" s="17">
        <f>+'Tabla seguimiento mortalidad'!C208</f>
        <v>528</v>
      </c>
    </row>
    <row r="195" spans="2:3" x14ac:dyDescent="0.25">
      <c r="B195" t="s">
        <v>334</v>
      </c>
      <c r="C195" s="17">
        <f>+'Tabla seguimiento mortalidad'!C209</f>
        <v>532</v>
      </c>
    </row>
    <row r="196" spans="2:3" x14ac:dyDescent="0.25">
      <c r="B196" t="s">
        <v>335</v>
      </c>
      <c r="C196" s="17">
        <f>+'Tabla seguimiento mortalidad'!C210</f>
        <v>519</v>
      </c>
    </row>
    <row r="197" spans="2:3" x14ac:dyDescent="0.25">
      <c r="B197" t="s">
        <v>336</v>
      </c>
      <c r="C197" s="17">
        <f>+'Tabla seguimiento mortalidad'!C211</f>
        <v>502</v>
      </c>
    </row>
    <row r="198" spans="2:3" x14ac:dyDescent="0.25">
      <c r="B198" t="s">
        <v>337</v>
      </c>
      <c r="C198" s="17">
        <f>+'Tabla seguimiento mortalidad'!C212</f>
        <v>510</v>
      </c>
    </row>
    <row r="199" spans="2:3" x14ac:dyDescent="0.25">
      <c r="B199" t="s">
        <v>338</v>
      </c>
      <c r="C199" s="17">
        <f>+'Tabla seguimiento mortalidad'!C213</f>
        <v>505</v>
      </c>
    </row>
    <row r="200" spans="2:3" x14ac:dyDescent="0.25">
      <c r="B200" t="s">
        <v>339</v>
      </c>
      <c r="C200" s="17">
        <f>+'Tabla seguimiento mortalidad'!C214</f>
        <v>525</v>
      </c>
    </row>
    <row r="201" spans="2:3" x14ac:dyDescent="0.25">
      <c r="B201" t="s">
        <v>340</v>
      </c>
      <c r="C201" s="17">
        <f>+'Tabla seguimiento mortalidad'!C215</f>
        <v>507</v>
      </c>
    </row>
    <row r="202" spans="2:3" x14ac:dyDescent="0.25">
      <c r="B202" t="s">
        <v>341</v>
      </c>
      <c r="C202" s="17">
        <f>+'Tabla seguimiento mortalidad'!C216</f>
        <v>465</v>
      </c>
    </row>
    <row r="203" spans="2:3" x14ac:dyDescent="0.25">
      <c r="B203" t="s">
        <v>342</v>
      </c>
      <c r="C203" s="17">
        <f>+'Tabla seguimiento mortalidad'!C217</f>
        <v>542</v>
      </c>
    </row>
    <row r="204" spans="2:3" x14ac:dyDescent="0.25">
      <c r="B204" t="s">
        <v>343</v>
      </c>
      <c r="C204" s="17">
        <f>+'Tabla seguimiento mortalidad'!C218</f>
        <v>528</v>
      </c>
    </row>
    <row r="205" spans="2:3" x14ac:dyDescent="0.25">
      <c r="B205" t="s">
        <v>344</v>
      </c>
      <c r="C205" s="17">
        <f>+'Tabla seguimiento mortalidad'!C219</f>
        <v>530</v>
      </c>
    </row>
    <row r="206" spans="2:3" x14ac:dyDescent="0.25">
      <c r="B206" t="s">
        <v>345</v>
      </c>
      <c r="C206" s="17">
        <f>+'Tabla seguimiento mortalidad'!C220</f>
        <v>471</v>
      </c>
    </row>
    <row r="207" spans="2:3" x14ac:dyDescent="0.25">
      <c r="B207" t="s">
        <v>346</v>
      </c>
      <c r="C207" s="17">
        <f>+'Tabla seguimiento mortalidad'!C221</f>
        <v>551</v>
      </c>
    </row>
    <row r="208" spans="2:3" x14ac:dyDescent="0.25">
      <c r="B208" t="s">
        <v>347</v>
      </c>
      <c r="C208" s="17">
        <f>+'Tabla seguimiento mortalidad'!C222</f>
        <v>530</v>
      </c>
    </row>
    <row r="209" spans="2:3" x14ac:dyDescent="0.25">
      <c r="B209" t="s">
        <v>348</v>
      </c>
      <c r="C209" s="17">
        <f>+'Tabla seguimiento mortalidad'!C223</f>
        <v>553</v>
      </c>
    </row>
    <row r="210" spans="2:3" x14ac:dyDescent="0.25">
      <c r="B210" t="s">
        <v>349</v>
      </c>
      <c r="C210" s="17">
        <f>+'Tabla seguimiento mortalidad'!C224</f>
        <v>594</v>
      </c>
    </row>
    <row r="211" spans="2:3" x14ac:dyDescent="0.25">
      <c r="B211" t="s">
        <v>350</v>
      </c>
      <c r="C211" s="17">
        <f>+'Tabla seguimiento mortalidad'!C225</f>
        <v>589</v>
      </c>
    </row>
    <row r="212" spans="2:3" x14ac:dyDescent="0.25">
      <c r="B212" t="s">
        <v>351</v>
      </c>
      <c r="C212" s="17">
        <f>+'Tabla seguimiento mortalidad'!C227</f>
        <v>623</v>
      </c>
    </row>
    <row r="213" spans="2:3" x14ac:dyDescent="0.25">
      <c r="B213" t="s">
        <v>352</v>
      </c>
      <c r="C213" s="17">
        <f>+'Tabla seguimiento mortalidad'!C228</f>
        <v>584</v>
      </c>
    </row>
    <row r="214" spans="2:3" x14ac:dyDescent="0.25">
      <c r="B214" t="s">
        <v>353</v>
      </c>
      <c r="C214" s="17">
        <f>+'Tabla seguimiento mortalidad'!C229</f>
        <v>653</v>
      </c>
    </row>
    <row r="215" spans="2:3" x14ac:dyDescent="0.25">
      <c r="B215" t="s">
        <v>354</v>
      </c>
      <c r="C215" s="17">
        <f>+'Tabla seguimiento mortalidad'!C230</f>
        <v>619</v>
      </c>
    </row>
    <row r="216" spans="2:3" x14ac:dyDescent="0.25">
      <c r="B216" t="s">
        <v>355</v>
      </c>
      <c r="C216" s="17">
        <f>+'Tabla seguimiento mortalidad'!C231</f>
        <v>562</v>
      </c>
    </row>
    <row r="217" spans="2:3" x14ac:dyDescent="0.25">
      <c r="B217" t="s">
        <v>356</v>
      </c>
      <c r="C217" s="17">
        <f>+'Tabla seguimiento mortalidad'!C232</f>
        <v>552</v>
      </c>
    </row>
    <row r="218" spans="2:3" x14ac:dyDescent="0.25">
      <c r="B218" t="s">
        <v>357</v>
      </c>
      <c r="C218" s="17">
        <f>+'Tabla seguimiento mortalidad'!C233</f>
        <v>560</v>
      </c>
    </row>
    <row r="219" spans="2:3" x14ac:dyDescent="0.25">
      <c r="B219" t="s">
        <v>358</v>
      </c>
      <c r="C219" s="17">
        <f>+'Tabla seguimiento mortalidad'!C234</f>
        <v>535</v>
      </c>
    </row>
    <row r="220" spans="2:3" x14ac:dyDescent="0.25">
      <c r="B220" t="s">
        <v>359</v>
      </c>
      <c r="C220" s="17">
        <f>+'Tabla seguimiento mortalidad'!C235</f>
        <v>530</v>
      </c>
    </row>
    <row r="221" spans="2:3" x14ac:dyDescent="0.25">
      <c r="B221" t="s">
        <v>360</v>
      </c>
      <c r="C221" s="17">
        <f>+'Tabla seguimiento mortalidad'!C236</f>
        <v>503</v>
      </c>
    </row>
    <row r="222" spans="2:3" x14ac:dyDescent="0.25">
      <c r="B222" t="s">
        <v>361</v>
      </c>
      <c r="C222" s="17">
        <f>+'Tabla seguimiento mortalidad'!C237</f>
        <v>502</v>
      </c>
    </row>
    <row r="223" spans="2:3" x14ac:dyDescent="0.25">
      <c r="B223" t="s">
        <v>362</v>
      </c>
      <c r="C223" s="17">
        <f>+'Tabla seguimiento mortalidad'!C238</f>
        <v>548</v>
      </c>
    </row>
    <row r="224" spans="2:3" x14ac:dyDescent="0.25">
      <c r="B224" t="s">
        <v>363</v>
      </c>
      <c r="C224" s="17">
        <f>+'Tabla seguimiento mortalidad'!C239</f>
        <v>517</v>
      </c>
    </row>
    <row r="225" spans="2:3" x14ac:dyDescent="0.25">
      <c r="B225" t="s">
        <v>364</v>
      </c>
      <c r="C225" s="17">
        <f>+'Tabla seguimiento mortalidad'!C240</f>
        <v>517</v>
      </c>
    </row>
    <row r="226" spans="2:3" x14ac:dyDescent="0.25">
      <c r="B226" t="s">
        <v>365</v>
      </c>
      <c r="C226" s="17">
        <f>+'Tabla seguimiento mortalidad'!C241</f>
        <v>512</v>
      </c>
    </row>
    <row r="227" spans="2:3" x14ac:dyDescent="0.25">
      <c r="B227" t="s">
        <v>366</v>
      </c>
      <c r="C227" s="17">
        <f>+'Tabla seguimiento mortalidad'!C242</f>
        <v>527</v>
      </c>
    </row>
    <row r="228" spans="2:3" x14ac:dyDescent="0.25">
      <c r="B228" t="s">
        <v>367</v>
      </c>
      <c r="C228" s="17">
        <f>+'Tabla seguimiento mortalidad'!C243</f>
        <v>546</v>
      </c>
    </row>
    <row r="229" spans="2:3" x14ac:dyDescent="0.25">
      <c r="B229" t="s">
        <v>368</v>
      </c>
      <c r="C229" s="17">
        <f>+'Tabla seguimiento mortalidad'!C244</f>
        <v>518</v>
      </c>
    </row>
    <row r="230" spans="2:3" x14ac:dyDescent="0.25">
      <c r="B230" t="s">
        <v>369</v>
      </c>
      <c r="C230" s="17">
        <f>+'Tabla seguimiento mortalidad'!C245</f>
        <v>567</v>
      </c>
    </row>
    <row r="231" spans="2:3" x14ac:dyDescent="0.25">
      <c r="B231" t="s">
        <v>370</v>
      </c>
      <c r="C231" s="17">
        <f>+'Tabla seguimiento mortalidad'!C246</f>
        <v>520</v>
      </c>
    </row>
    <row r="232" spans="2:3" x14ac:dyDescent="0.25">
      <c r="B232" t="s">
        <v>371</v>
      </c>
      <c r="C232" s="17">
        <f>+'Tabla seguimiento mortalidad'!C247</f>
        <v>506</v>
      </c>
    </row>
    <row r="233" spans="2:3" x14ac:dyDescent="0.25">
      <c r="B233" t="s">
        <v>372</v>
      </c>
      <c r="C233" s="17">
        <f>+'Tabla seguimiento mortalidad'!C248</f>
        <v>463</v>
      </c>
    </row>
    <row r="234" spans="2:3" x14ac:dyDescent="0.25">
      <c r="B234" t="s">
        <v>373</v>
      </c>
      <c r="C234" s="17">
        <f>+'Tabla seguimiento mortalidad'!C249</f>
        <v>544</v>
      </c>
    </row>
    <row r="235" spans="2:3" x14ac:dyDescent="0.25">
      <c r="B235" t="s">
        <v>374</v>
      </c>
      <c r="C235" s="17">
        <f>+'Tabla seguimiento mortalidad'!C250</f>
        <v>579</v>
      </c>
    </row>
    <row r="236" spans="2:3" x14ac:dyDescent="0.25">
      <c r="B236" t="s">
        <v>375</v>
      </c>
      <c r="C236" s="17">
        <f>+'Tabla seguimiento mortalidad'!C251</f>
        <v>560</v>
      </c>
    </row>
    <row r="237" spans="2:3" x14ac:dyDescent="0.25">
      <c r="B237" t="s">
        <v>376</v>
      </c>
      <c r="C237" s="17">
        <f>+'Tabla seguimiento mortalidad'!C252</f>
        <v>561</v>
      </c>
    </row>
    <row r="238" spans="2:3" x14ac:dyDescent="0.25">
      <c r="B238" t="s">
        <v>377</v>
      </c>
      <c r="C238" s="17">
        <f>+'Tabla seguimiento mortalidad'!C253</f>
        <v>527</v>
      </c>
    </row>
    <row r="239" spans="2:3" x14ac:dyDescent="0.25">
      <c r="B239" t="s">
        <v>378</v>
      </c>
      <c r="C239" s="17">
        <f>+'Tabla seguimiento mortalidad'!C254</f>
        <v>539</v>
      </c>
    </row>
    <row r="240" spans="2:3" x14ac:dyDescent="0.25">
      <c r="B240" t="s">
        <v>379</v>
      </c>
      <c r="C240" s="17">
        <f>+'Tabla seguimiento mortalidad'!C255</f>
        <v>570</v>
      </c>
    </row>
    <row r="241" spans="2:3" x14ac:dyDescent="0.25">
      <c r="B241" t="s">
        <v>380</v>
      </c>
      <c r="C241" s="17">
        <f>+'Tabla seguimiento mortalidad'!C256</f>
        <v>528</v>
      </c>
    </row>
    <row r="242" spans="2:3" x14ac:dyDescent="0.25">
      <c r="B242" t="s">
        <v>381</v>
      </c>
      <c r="C242" s="17">
        <f>+'Tabla seguimiento mortalidad'!C257</f>
        <v>587</v>
      </c>
    </row>
    <row r="243" spans="2:3" x14ac:dyDescent="0.25">
      <c r="B243" t="s">
        <v>382</v>
      </c>
      <c r="C243" s="17">
        <f>+'Tabla seguimiento mortalidad'!C258</f>
        <v>555</v>
      </c>
    </row>
    <row r="244" spans="2:3" x14ac:dyDescent="0.25">
      <c r="B244" t="s">
        <v>383</v>
      </c>
      <c r="C244" s="17">
        <f>+'Tabla seguimiento mortalidad'!C259</f>
        <v>570</v>
      </c>
    </row>
    <row r="245" spans="2:3" x14ac:dyDescent="0.25">
      <c r="B245" t="s">
        <v>384</v>
      </c>
      <c r="C245" s="17">
        <f>+'Tabla seguimiento mortalidad'!C260</f>
        <v>579</v>
      </c>
    </row>
    <row r="246" spans="2:3" x14ac:dyDescent="0.25">
      <c r="B246" t="s">
        <v>385</v>
      </c>
      <c r="C246" s="17">
        <f>+'Tabla seguimiento mortalidad'!C261</f>
        <v>579</v>
      </c>
    </row>
    <row r="247" spans="2:3" x14ac:dyDescent="0.25">
      <c r="B247" t="s">
        <v>386</v>
      </c>
      <c r="C247" s="17">
        <f>+'Tabla seguimiento mortalidad'!C262</f>
        <v>505</v>
      </c>
    </row>
    <row r="248" spans="2:3" x14ac:dyDescent="0.25">
      <c r="B248" t="s">
        <v>387</v>
      </c>
      <c r="C248" s="17">
        <f>+'Tabla seguimiento mortalidad'!C263</f>
        <v>586</v>
      </c>
    </row>
    <row r="249" spans="2:3" x14ac:dyDescent="0.25">
      <c r="B249" t="s">
        <v>388</v>
      </c>
      <c r="C249" s="17">
        <f>+'Tabla seguimiento mortalidad'!C264</f>
        <v>539</v>
      </c>
    </row>
    <row r="250" spans="2:3" x14ac:dyDescent="0.25">
      <c r="B250" t="s">
        <v>389</v>
      </c>
      <c r="C250" s="17">
        <f>+'Tabla seguimiento mortalidad'!C265</f>
        <v>570</v>
      </c>
    </row>
    <row r="251" spans="2:3" x14ac:dyDescent="0.25">
      <c r="B251" t="s">
        <v>390</v>
      </c>
      <c r="C251" s="17">
        <f>+'Tabla seguimiento mortalidad'!C266</f>
        <v>538</v>
      </c>
    </row>
    <row r="252" spans="2:3" x14ac:dyDescent="0.25">
      <c r="B252" t="s">
        <v>391</v>
      </c>
      <c r="C252" s="17">
        <f>+'Tabla seguimiento mortalidad'!C267</f>
        <v>531</v>
      </c>
    </row>
    <row r="253" spans="2:3" x14ac:dyDescent="0.25">
      <c r="B253" t="s">
        <v>392</v>
      </c>
      <c r="C253" s="17">
        <f>+'Tabla seguimiento mortalidad'!C268</f>
        <v>510</v>
      </c>
    </row>
    <row r="254" spans="2:3" x14ac:dyDescent="0.25">
      <c r="B254" t="s">
        <v>393</v>
      </c>
      <c r="C254" s="17">
        <f>+'Tabla seguimiento mortalidad'!C269</f>
        <v>528</v>
      </c>
    </row>
    <row r="255" spans="2:3" x14ac:dyDescent="0.25">
      <c r="B255" t="s">
        <v>394</v>
      </c>
      <c r="C255" s="17">
        <f>+'Tabla seguimiento mortalidad'!C270</f>
        <v>587</v>
      </c>
    </row>
    <row r="256" spans="2:3" x14ac:dyDescent="0.25">
      <c r="B256" t="s">
        <v>395</v>
      </c>
      <c r="C256" s="17">
        <f>+'Tabla seguimiento mortalidad'!C271</f>
        <v>561</v>
      </c>
    </row>
    <row r="257" spans="2:3" x14ac:dyDescent="0.25">
      <c r="B257" t="s">
        <v>396</v>
      </c>
      <c r="C257" s="17">
        <f>+'Tabla seguimiento mortalidad'!C272</f>
        <v>537</v>
      </c>
    </row>
    <row r="258" spans="2:3" x14ac:dyDescent="0.25">
      <c r="B258" t="s">
        <v>397</v>
      </c>
      <c r="C258" s="17">
        <f>+'Tabla seguimiento mortalidad'!C273</f>
        <v>549</v>
      </c>
    </row>
    <row r="259" spans="2:3" x14ac:dyDescent="0.25">
      <c r="B259" t="s">
        <v>398</v>
      </c>
      <c r="C259" s="17">
        <f>+'Tabla seguimiento mortalidad'!C274</f>
        <v>572</v>
      </c>
    </row>
    <row r="260" spans="2:3" x14ac:dyDescent="0.25">
      <c r="B260" t="s">
        <v>399</v>
      </c>
      <c r="C260" s="17">
        <f>+'Tabla seguimiento mortalidad'!C275</f>
        <v>593</v>
      </c>
    </row>
    <row r="261" spans="2:3" x14ac:dyDescent="0.25">
      <c r="B261" t="s">
        <v>400</v>
      </c>
      <c r="C261" s="17">
        <f>+'Tabla seguimiento mortalidad'!C276</f>
        <v>522</v>
      </c>
    </row>
    <row r="262" spans="2:3" x14ac:dyDescent="0.25">
      <c r="B262" t="s">
        <v>401</v>
      </c>
      <c r="C262" s="17">
        <f>+'Tabla seguimiento mortalidad'!C277</f>
        <v>588</v>
      </c>
    </row>
    <row r="263" spans="2:3" x14ac:dyDescent="0.25">
      <c r="B263" t="s">
        <v>402</v>
      </c>
      <c r="C263" s="17">
        <f>+'Tabla seguimiento mortalidad'!C278</f>
        <v>562</v>
      </c>
    </row>
    <row r="264" spans="2:3" x14ac:dyDescent="0.25">
      <c r="B264" t="s">
        <v>403</v>
      </c>
      <c r="C264" s="17">
        <f>+'Tabla seguimiento mortalidad'!C280</f>
        <v>606</v>
      </c>
    </row>
    <row r="265" spans="2:3" x14ac:dyDescent="0.25">
      <c r="B265" t="s">
        <v>404</v>
      </c>
      <c r="C265" s="17">
        <f>+'Tabla seguimiento mortalidad'!C281</f>
        <v>577</v>
      </c>
    </row>
    <row r="266" spans="2:3" x14ac:dyDescent="0.25">
      <c r="B266" t="s">
        <v>405</v>
      </c>
      <c r="C266" s="17">
        <f>+'Tabla seguimiento mortalidad'!C282</f>
        <v>647</v>
      </c>
    </row>
    <row r="267" spans="2:3" x14ac:dyDescent="0.25">
      <c r="B267" t="s">
        <v>406</v>
      </c>
      <c r="C267" s="17">
        <f>+'Tabla seguimiento mortalidad'!C283</f>
        <v>596</v>
      </c>
    </row>
    <row r="268" spans="2:3" x14ac:dyDescent="0.25">
      <c r="B268" t="s">
        <v>407</v>
      </c>
      <c r="C268" s="17">
        <f>+'Tabla seguimiento mortalidad'!C284</f>
        <v>566</v>
      </c>
    </row>
    <row r="269" spans="2:3" x14ac:dyDescent="0.25">
      <c r="B269" t="s">
        <v>408</v>
      </c>
      <c r="C269" s="17">
        <f>+'Tabla seguimiento mortalidad'!C285</f>
        <v>585</v>
      </c>
    </row>
    <row r="270" spans="2:3" x14ac:dyDescent="0.25">
      <c r="B270" t="s">
        <v>409</v>
      </c>
      <c r="C270" s="17">
        <f>+'Tabla seguimiento mortalidad'!C286</f>
        <v>585</v>
      </c>
    </row>
    <row r="271" spans="2:3" x14ac:dyDescent="0.25">
      <c r="B271" t="s">
        <v>410</v>
      </c>
      <c r="C271" s="17">
        <f>+'Tabla seguimiento mortalidad'!C287</f>
        <v>563</v>
      </c>
    </row>
    <row r="272" spans="2:3" x14ac:dyDescent="0.25">
      <c r="B272" t="s">
        <v>411</v>
      </c>
      <c r="C272" s="17">
        <f>+'Tabla seguimiento mortalidad'!C288</f>
        <v>527</v>
      </c>
    </row>
    <row r="273" spans="2:3" x14ac:dyDescent="0.25">
      <c r="B273" t="s">
        <v>412</v>
      </c>
      <c r="C273" s="17">
        <f>+'Tabla seguimiento mortalidad'!C289</f>
        <v>535</v>
      </c>
    </row>
    <row r="274" spans="2:3" x14ac:dyDescent="0.25">
      <c r="B274" t="s">
        <v>413</v>
      </c>
      <c r="C274" s="17">
        <f>+'Tabla seguimiento mortalidad'!C290</f>
        <v>512</v>
      </c>
    </row>
    <row r="275" spans="2:3" x14ac:dyDescent="0.25">
      <c r="B275" t="s">
        <v>414</v>
      </c>
      <c r="C275" s="17">
        <f>+'Tabla seguimiento mortalidad'!C291</f>
        <v>545</v>
      </c>
    </row>
    <row r="276" spans="2:3" x14ac:dyDescent="0.25">
      <c r="B276" t="s">
        <v>415</v>
      </c>
      <c r="C276" s="17">
        <f>+'Tabla seguimiento mortalidad'!C292</f>
        <v>515</v>
      </c>
    </row>
    <row r="277" spans="2:3" x14ac:dyDescent="0.25">
      <c r="B277" t="s">
        <v>416</v>
      </c>
      <c r="C277" s="17">
        <f>+'Tabla seguimiento mortalidad'!C293</f>
        <v>477</v>
      </c>
    </row>
    <row r="278" spans="2:3" x14ac:dyDescent="0.25">
      <c r="B278" t="s">
        <v>417</v>
      </c>
      <c r="C278" s="17">
        <f>+'Tabla seguimiento mortalidad'!C294</f>
        <v>502</v>
      </c>
    </row>
    <row r="279" spans="2:3" x14ac:dyDescent="0.25">
      <c r="B279" t="s">
        <v>418</v>
      </c>
      <c r="C279" s="17">
        <f>+'Tabla seguimiento mortalidad'!C295</f>
        <v>537</v>
      </c>
    </row>
    <row r="280" spans="2:3" x14ac:dyDescent="0.25">
      <c r="B280" t="s">
        <v>419</v>
      </c>
      <c r="C280" s="17">
        <f>+'Tabla seguimiento mortalidad'!C296</f>
        <v>516</v>
      </c>
    </row>
    <row r="281" spans="2:3" x14ac:dyDescent="0.25">
      <c r="B281" t="s">
        <v>420</v>
      </c>
      <c r="C281" s="17">
        <f>+'Tabla seguimiento mortalidad'!C297</f>
        <v>513</v>
      </c>
    </row>
    <row r="282" spans="2:3" x14ac:dyDescent="0.25">
      <c r="B282" t="s">
        <v>421</v>
      </c>
      <c r="C282" s="17">
        <f>+'Tabla seguimiento mortalidad'!C298</f>
        <v>488</v>
      </c>
    </row>
    <row r="283" spans="2:3" x14ac:dyDescent="0.25">
      <c r="B283" t="s">
        <v>422</v>
      </c>
      <c r="C283" s="17">
        <f>+'Tabla seguimiento mortalidad'!C299</f>
        <v>504</v>
      </c>
    </row>
    <row r="284" spans="2:3" x14ac:dyDescent="0.25">
      <c r="B284" t="s">
        <v>423</v>
      </c>
      <c r="C284" s="17">
        <f>+'Tabla seguimiento mortalidad'!C300</f>
        <v>510</v>
      </c>
    </row>
    <row r="285" spans="2:3" x14ac:dyDescent="0.25">
      <c r="B285" t="s">
        <v>424</v>
      </c>
      <c r="C285" s="17">
        <f>+'Tabla seguimiento mortalidad'!C301</f>
        <v>459</v>
      </c>
    </row>
    <row r="286" spans="2:3" x14ac:dyDescent="0.25">
      <c r="B286" t="s">
        <v>425</v>
      </c>
      <c r="C286" s="17">
        <f>+'Tabla seguimiento mortalidad'!C302</f>
        <v>510</v>
      </c>
    </row>
    <row r="287" spans="2:3" x14ac:dyDescent="0.25">
      <c r="B287" t="s">
        <v>426</v>
      </c>
      <c r="C287" s="17">
        <f>+'Tabla seguimiento mortalidad'!C303</f>
        <v>504</v>
      </c>
    </row>
    <row r="288" spans="2:3" x14ac:dyDescent="0.25">
      <c r="B288" t="s">
        <v>427</v>
      </c>
      <c r="C288" s="17">
        <f>+'Tabla seguimiento mortalidad'!C304</f>
        <v>500</v>
      </c>
    </row>
    <row r="289" spans="2:3" x14ac:dyDescent="0.25">
      <c r="B289" t="s">
        <v>428</v>
      </c>
      <c r="C289" s="17">
        <f>+'Tabla seguimiento mortalidad'!C305</f>
        <v>505</v>
      </c>
    </row>
    <row r="290" spans="2:3" x14ac:dyDescent="0.25">
      <c r="B290" t="s">
        <v>429</v>
      </c>
      <c r="C290" s="17">
        <f>+'Tabla seguimiento mortalidad'!C306</f>
        <v>528</v>
      </c>
    </row>
    <row r="291" spans="2:3" x14ac:dyDescent="0.25">
      <c r="B291" t="s">
        <v>430</v>
      </c>
      <c r="C291" s="17">
        <f>+'Tabla seguimiento mortalidad'!C307</f>
        <v>492</v>
      </c>
    </row>
    <row r="292" spans="2:3" x14ac:dyDescent="0.25">
      <c r="B292" t="s">
        <v>431</v>
      </c>
      <c r="C292" s="17">
        <f>+'Tabla seguimiento mortalidad'!C308</f>
        <v>575</v>
      </c>
    </row>
    <row r="293" spans="2:3" x14ac:dyDescent="0.25">
      <c r="B293" t="s">
        <v>432</v>
      </c>
      <c r="C293" s="17">
        <f>+'Tabla seguimiento mortalidad'!C309</f>
        <v>593</v>
      </c>
    </row>
    <row r="294" spans="2:3" x14ac:dyDescent="0.25">
      <c r="B294" t="s">
        <v>433</v>
      </c>
      <c r="C294" s="17">
        <f>+'Tabla seguimiento mortalidad'!C310</f>
        <v>658</v>
      </c>
    </row>
    <row r="295" spans="2:3" x14ac:dyDescent="0.25">
      <c r="B295" t="s">
        <v>434</v>
      </c>
      <c r="C295" s="17">
        <f>+'Tabla seguimiento mortalidad'!C311</f>
        <v>705</v>
      </c>
    </row>
    <row r="296" spans="2:3" x14ac:dyDescent="0.25">
      <c r="B296" t="s">
        <v>435</v>
      </c>
      <c r="C296" s="17">
        <f>+'Tabla seguimiento mortalidad'!C312</f>
        <v>821</v>
      </c>
    </row>
    <row r="297" spans="2:3" x14ac:dyDescent="0.25">
      <c r="B297" t="s">
        <v>436</v>
      </c>
      <c r="C297" s="17">
        <f>+'Tabla seguimiento mortalidad'!C313</f>
        <v>789</v>
      </c>
    </row>
    <row r="298" spans="2:3" x14ac:dyDescent="0.25">
      <c r="B298" t="s">
        <v>437</v>
      </c>
      <c r="C298" s="17">
        <f>+'Tabla seguimiento mortalidad'!C314</f>
        <v>751</v>
      </c>
    </row>
    <row r="299" spans="2:3" x14ac:dyDescent="0.25">
      <c r="B299" t="s">
        <v>438</v>
      </c>
      <c r="C299" s="17">
        <f>+'Tabla seguimiento mortalidad'!C315</f>
        <v>761</v>
      </c>
    </row>
    <row r="300" spans="2:3" x14ac:dyDescent="0.25">
      <c r="B300" t="s">
        <v>439</v>
      </c>
      <c r="C300" s="17">
        <f>+'Tabla seguimiento mortalidad'!C316</f>
        <v>727</v>
      </c>
    </row>
    <row r="301" spans="2:3" x14ac:dyDescent="0.25">
      <c r="B301" t="s">
        <v>440</v>
      </c>
      <c r="C301" s="17">
        <f>+'Tabla seguimiento mortalidad'!C317</f>
        <v>764</v>
      </c>
    </row>
    <row r="302" spans="2:3" x14ac:dyDescent="0.25">
      <c r="B302" t="s">
        <v>441</v>
      </c>
      <c r="C302" s="17">
        <f>+'Tabla seguimiento mortalidad'!C318</f>
        <v>782</v>
      </c>
    </row>
    <row r="303" spans="2:3" x14ac:dyDescent="0.25">
      <c r="B303" t="s">
        <v>442</v>
      </c>
      <c r="C303" s="17">
        <f>+'Tabla seguimiento mortalidad'!C319</f>
        <v>798</v>
      </c>
    </row>
    <row r="304" spans="2:3" x14ac:dyDescent="0.25">
      <c r="B304" t="s">
        <v>443</v>
      </c>
      <c r="C304" s="17">
        <f>+'Tabla seguimiento mortalidad'!C320</f>
        <v>802</v>
      </c>
    </row>
    <row r="305" spans="2:3" x14ac:dyDescent="0.25">
      <c r="B305" t="s">
        <v>444</v>
      </c>
      <c r="C305" s="17">
        <f>+'Tabla seguimiento mortalidad'!C321</f>
        <v>884</v>
      </c>
    </row>
    <row r="306" spans="2:3" x14ac:dyDescent="0.25">
      <c r="B306" t="s">
        <v>445</v>
      </c>
      <c r="C306" s="17">
        <f>+'Tabla seguimiento mortalidad'!C322</f>
        <v>972</v>
      </c>
    </row>
    <row r="307" spans="2:3" x14ac:dyDescent="0.25">
      <c r="B307" t="s">
        <v>446</v>
      </c>
      <c r="C307" s="17">
        <f>+'Tabla seguimiento mortalidad'!C323</f>
        <v>920</v>
      </c>
    </row>
    <row r="308" spans="2:3" x14ac:dyDescent="0.25">
      <c r="B308" t="s">
        <v>447</v>
      </c>
      <c r="C308" s="17">
        <f>+'Tabla seguimiento mortalidad'!C324</f>
        <v>898</v>
      </c>
    </row>
    <row r="309" spans="2:3" x14ac:dyDescent="0.25">
      <c r="B309" t="s">
        <v>448</v>
      </c>
      <c r="C309" s="17">
        <f>+'Tabla seguimiento mortalidad'!C325</f>
        <v>914</v>
      </c>
    </row>
    <row r="310" spans="2:3" x14ac:dyDescent="0.25">
      <c r="B310" t="s">
        <v>449</v>
      </c>
      <c r="C310" s="17">
        <f>+'Tabla seguimiento mortalidad'!C326</f>
        <v>889</v>
      </c>
    </row>
    <row r="311" spans="2:3" x14ac:dyDescent="0.25">
      <c r="B311" t="s">
        <v>450</v>
      </c>
      <c r="C311" s="17">
        <f>+'Tabla seguimiento mortalidad'!C327</f>
        <v>845</v>
      </c>
    </row>
    <row r="312" spans="2:3" x14ac:dyDescent="0.25">
      <c r="B312" t="s">
        <v>451</v>
      </c>
      <c r="C312" s="17">
        <f>+'Tabla seguimiento mortalidad'!C328</f>
        <v>848</v>
      </c>
    </row>
    <row r="313" spans="2:3" x14ac:dyDescent="0.25">
      <c r="B313" t="s">
        <v>452</v>
      </c>
      <c r="C313" s="17">
        <f>+'Tabla seguimiento mortalidad'!C329</f>
        <v>856</v>
      </c>
    </row>
    <row r="314" spans="2:3" x14ac:dyDescent="0.25">
      <c r="B314" t="s">
        <v>453</v>
      </c>
      <c r="C314" s="17">
        <f>+'Tabla seguimiento mortalidad'!C330</f>
        <v>913</v>
      </c>
    </row>
    <row r="315" spans="2:3" x14ac:dyDescent="0.25">
      <c r="B315" t="s">
        <v>454</v>
      </c>
      <c r="C315" s="17">
        <f>+'Tabla seguimiento mortalidad'!C331</f>
        <v>991</v>
      </c>
    </row>
    <row r="316" spans="2:3" x14ac:dyDescent="0.25">
      <c r="B316" t="s">
        <v>455</v>
      </c>
      <c r="C316" s="17">
        <f>+'Tabla seguimiento mortalidad'!C332</f>
        <v>1026</v>
      </c>
    </row>
    <row r="317" spans="2:3" x14ac:dyDescent="0.25">
      <c r="B317" t="s">
        <v>456</v>
      </c>
      <c r="C317" s="17">
        <f>+'Tabla seguimiento mortalidad'!C334</f>
        <v>1117</v>
      </c>
    </row>
    <row r="318" spans="2:3" x14ac:dyDescent="0.25">
      <c r="B318" t="s">
        <v>457</v>
      </c>
      <c r="C318" s="17">
        <f>+'Tabla seguimiento mortalidad'!C335</f>
        <v>1147</v>
      </c>
    </row>
    <row r="319" spans="2:3" x14ac:dyDescent="0.25">
      <c r="B319" t="s">
        <v>458</v>
      </c>
      <c r="C319" s="17">
        <f>+'Tabla seguimiento mortalidad'!C336</f>
        <v>1163</v>
      </c>
    </row>
    <row r="320" spans="2:3" x14ac:dyDescent="0.25">
      <c r="B320" t="s">
        <v>459</v>
      </c>
      <c r="C320" s="17">
        <f>+'Tabla seguimiento mortalidad'!C337</f>
        <v>983</v>
      </c>
    </row>
    <row r="321" spans="2:3" x14ac:dyDescent="0.25">
      <c r="B321" t="s">
        <v>460</v>
      </c>
      <c r="C321" s="17">
        <f>+'Tabla seguimiento mortalidad'!C338</f>
        <v>884</v>
      </c>
    </row>
    <row r="322" spans="2:3" x14ac:dyDescent="0.25">
      <c r="B322" t="s">
        <v>461</v>
      </c>
      <c r="C322" s="17">
        <f>+'Tabla seguimiento mortalidad'!C339</f>
        <v>741</v>
      </c>
    </row>
    <row r="323" spans="2:3" x14ac:dyDescent="0.25">
      <c r="B323" t="s">
        <v>462</v>
      </c>
      <c r="C323" s="17">
        <f>+'Tabla seguimiento mortalidad'!C340</f>
        <v>754</v>
      </c>
    </row>
    <row r="324" spans="2:3" x14ac:dyDescent="0.25">
      <c r="B324" t="s">
        <v>463</v>
      </c>
      <c r="C324" s="17">
        <f>+'Tabla seguimiento mortalidad'!C341</f>
        <v>665</v>
      </c>
    </row>
    <row r="325" spans="2:3" x14ac:dyDescent="0.25">
      <c r="B325" t="s">
        <v>464</v>
      </c>
      <c r="C325" s="17">
        <f>+'Tabla seguimiento mortalidad'!C342</f>
        <v>622</v>
      </c>
    </row>
    <row r="326" spans="2:3" x14ac:dyDescent="0.25">
      <c r="B326" t="s">
        <v>465</v>
      </c>
      <c r="C326" s="17">
        <f>+'Tabla seguimiento mortalidad'!C343</f>
        <v>620</v>
      </c>
    </row>
    <row r="327" spans="2:3" x14ac:dyDescent="0.25">
      <c r="B327" t="s">
        <v>466</v>
      </c>
      <c r="C327" s="17">
        <f>+'Tabla seguimiento mortalidad'!C344</f>
        <v>624</v>
      </c>
    </row>
    <row r="328" spans="2:3" x14ac:dyDescent="0.25">
      <c r="B328" t="s">
        <v>467</v>
      </c>
      <c r="C328" s="17">
        <f>+'Tabla seguimiento mortalidad'!C345</f>
        <v>668</v>
      </c>
    </row>
    <row r="329" spans="2:3" x14ac:dyDescent="0.25">
      <c r="B329" t="s">
        <v>468</v>
      </c>
      <c r="C329" s="17">
        <f>+'Tabla seguimiento mortalidad'!C346</f>
        <v>678</v>
      </c>
    </row>
    <row r="330" spans="2:3" x14ac:dyDescent="0.25">
      <c r="B330" t="s">
        <v>469</v>
      </c>
      <c r="C330" s="17">
        <f>+'Tabla seguimiento mortalidad'!C347</f>
        <v>693</v>
      </c>
    </row>
    <row r="331" spans="2:3" x14ac:dyDescent="0.25">
      <c r="B331" t="s">
        <v>470</v>
      </c>
      <c r="C331" s="17">
        <f>+'Tabla seguimiento mortalidad'!C348</f>
        <v>809</v>
      </c>
    </row>
    <row r="332" spans="2:3" x14ac:dyDescent="0.25">
      <c r="B332" t="s">
        <v>471</v>
      </c>
      <c r="C332" s="17">
        <f>+'Tabla seguimiento mortalidad'!C349</f>
        <v>744</v>
      </c>
    </row>
    <row r="333" spans="2:3" x14ac:dyDescent="0.25">
      <c r="B333" t="s">
        <v>472</v>
      </c>
      <c r="C333" s="17">
        <f>+'Tabla seguimiento mortalidad'!C350</f>
        <v>865</v>
      </c>
    </row>
    <row r="334" spans="2:3" x14ac:dyDescent="0.25">
      <c r="B334" t="s">
        <v>473</v>
      </c>
      <c r="C334" s="17">
        <f>+'Tabla seguimiento mortalidad'!C351</f>
        <v>831</v>
      </c>
    </row>
    <row r="335" spans="2:3" x14ac:dyDescent="0.25">
      <c r="B335" t="s">
        <v>474</v>
      </c>
      <c r="C335" s="17">
        <f>+'Tabla seguimiento mortalidad'!C352</f>
        <v>853</v>
      </c>
    </row>
    <row r="336" spans="2:3" x14ac:dyDescent="0.25">
      <c r="B336" t="s">
        <v>475</v>
      </c>
      <c r="C336" s="17">
        <f>+'Tabla seguimiento mortalidad'!C353</f>
        <v>879</v>
      </c>
    </row>
    <row r="337" spans="2:3" x14ac:dyDescent="0.25">
      <c r="B337" t="s">
        <v>476</v>
      </c>
      <c r="C337" s="17">
        <f>+'Tabla seguimiento mortalidad'!C354</f>
        <v>883</v>
      </c>
    </row>
    <row r="338" spans="2:3" x14ac:dyDescent="0.25">
      <c r="B338" t="s">
        <v>477</v>
      </c>
      <c r="C338" s="17">
        <f>+'Tabla seguimiento mortalidad'!C355</f>
        <v>958</v>
      </c>
    </row>
    <row r="339" spans="2:3" x14ac:dyDescent="0.25">
      <c r="B339" t="s">
        <v>478</v>
      </c>
      <c r="C339" s="17">
        <f>+'Tabla seguimiento mortalidad'!C356</f>
        <v>961</v>
      </c>
    </row>
    <row r="340" spans="2:3" x14ac:dyDescent="0.25">
      <c r="B340" t="s">
        <v>479</v>
      </c>
      <c r="C340" s="17">
        <f>+'Tabla seguimiento mortalidad'!C357</f>
        <v>1102</v>
      </c>
    </row>
    <row r="341" spans="2:3" x14ac:dyDescent="0.25">
      <c r="B341" t="s">
        <v>480</v>
      </c>
      <c r="C341" s="17">
        <f>+'Tabla seguimiento mortalidad'!C358</f>
        <v>1236</v>
      </c>
    </row>
    <row r="342" spans="2:3" x14ac:dyDescent="0.25">
      <c r="B342" t="s">
        <v>481</v>
      </c>
      <c r="C342" s="17">
        <f>+'Tabla seguimiento mortalidad'!C359</f>
        <v>1280</v>
      </c>
    </row>
    <row r="343" spans="2:3" x14ac:dyDescent="0.25">
      <c r="B343" t="s">
        <v>482</v>
      </c>
      <c r="C343" s="17">
        <f>+'Tabla seguimiento mortalidad'!C360</f>
        <v>1253</v>
      </c>
    </row>
    <row r="344" spans="2:3" x14ac:dyDescent="0.25">
      <c r="B344" t="s">
        <v>483</v>
      </c>
      <c r="C344" s="17">
        <f>+'Tabla seguimiento mortalidad'!C361</f>
        <v>1110</v>
      </c>
    </row>
    <row r="345" spans="2:3" x14ac:dyDescent="0.25">
      <c r="B345" t="s">
        <v>484</v>
      </c>
      <c r="C345" s="17">
        <f>+'Tabla seguimiento mortalidad'!C362</f>
        <v>1031</v>
      </c>
    </row>
    <row r="346" spans="2:3" x14ac:dyDescent="0.25">
      <c r="B346" t="s">
        <v>485</v>
      </c>
      <c r="C346" s="17">
        <f>+'Tabla seguimiento mortalidad'!C363</f>
        <v>940</v>
      </c>
    </row>
    <row r="347" spans="2:3" x14ac:dyDescent="0.25">
      <c r="B347" t="s">
        <v>486</v>
      </c>
      <c r="C347" s="17">
        <f>+'Tabla seguimiento mortalidad'!C364</f>
        <v>784</v>
      </c>
    </row>
    <row r="348" spans="2:3" x14ac:dyDescent="0.25">
      <c r="B348" t="s">
        <v>487</v>
      </c>
      <c r="C348" s="17">
        <f>+'Tabla seguimiento mortalidad'!C365</f>
        <v>741</v>
      </c>
    </row>
    <row r="349" spans="2:3" x14ac:dyDescent="0.25">
      <c r="B349" t="s">
        <v>488</v>
      </c>
      <c r="C349" s="17">
        <f>+'Tabla seguimiento mortalidad'!C366</f>
        <v>656</v>
      </c>
    </row>
    <row r="350" spans="2:3" x14ac:dyDescent="0.25">
      <c r="B350" t="s">
        <v>489</v>
      </c>
      <c r="C350" s="17">
        <f>+'Tabla seguimiento mortalidad'!C367</f>
        <v>668</v>
      </c>
    </row>
    <row r="351" spans="2:3" x14ac:dyDescent="0.25">
      <c r="B351" t="s">
        <v>490</v>
      </c>
      <c r="C351" s="17">
        <f>+'Tabla seguimiento mortalidad'!C368</f>
        <v>601</v>
      </c>
    </row>
    <row r="352" spans="2:3" x14ac:dyDescent="0.25">
      <c r="B352" t="s">
        <v>491</v>
      </c>
      <c r="C352" s="17">
        <f>+'Tabla seguimiento mortalidad'!C369</f>
        <v>614</v>
      </c>
    </row>
    <row r="353" spans="2:3" x14ac:dyDescent="0.25">
      <c r="B353" t="s">
        <v>492</v>
      </c>
      <c r="C353" s="17">
        <f>+'Tabla seguimiento mortalidad'!C370</f>
        <v>569</v>
      </c>
    </row>
    <row r="354" spans="2:3" x14ac:dyDescent="0.25">
      <c r="B354" t="s">
        <v>493</v>
      </c>
      <c r="C354" s="17">
        <f>+'Tabla seguimiento mortalidad'!C371</f>
        <v>581</v>
      </c>
    </row>
    <row r="355" spans="2:3" x14ac:dyDescent="0.25">
      <c r="B355" t="s">
        <v>494</v>
      </c>
      <c r="C355" s="17">
        <f>+'Tabla seguimiento mortalidad'!C372</f>
        <v>564</v>
      </c>
    </row>
    <row r="356" spans="2:3" x14ac:dyDescent="0.25">
      <c r="B356" t="s">
        <v>495</v>
      </c>
      <c r="C356" s="17">
        <f>+'Tabla seguimiento mortalidad'!C373</f>
        <v>557</v>
      </c>
    </row>
    <row r="357" spans="2:3" x14ac:dyDescent="0.25">
      <c r="B357" t="s">
        <v>496</v>
      </c>
      <c r="C357" s="17">
        <f>+'Tabla seguimiento mortalidad'!C374</f>
        <v>591</v>
      </c>
    </row>
    <row r="358" spans="2:3" x14ac:dyDescent="0.25">
      <c r="B358" t="s">
        <v>497</v>
      </c>
      <c r="C358" s="17">
        <f>+'Tabla seguimiento mortalidad'!C375</f>
        <v>519</v>
      </c>
    </row>
    <row r="359" spans="2:3" x14ac:dyDescent="0.25">
      <c r="B359" t="s">
        <v>498</v>
      </c>
      <c r="C359" s="17">
        <f>+'Tabla seguimiento mortalidad'!C376</f>
        <v>619</v>
      </c>
    </row>
    <row r="360" spans="2:3" x14ac:dyDescent="0.25">
      <c r="B360" t="s">
        <v>499</v>
      </c>
      <c r="C360" s="17">
        <f>+'Tabla seguimiento mortalidad'!C377</f>
        <v>561</v>
      </c>
    </row>
    <row r="361" spans="2:3" x14ac:dyDescent="0.25">
      <c r="B361" t="s">
        <v>500</v>
      </c>
      <c r="C361" s="17">
        <f>+'Tabla seguimiento mortalidad'!C378</f>
        <v>581</v>
      </c>
    </row>
    <row r="362" spans="2:3" x14ac:dyDescent="0.25">
      <c r="B362" t="s">
        <v>501</v>
      </c>
      <c r="C362" s="17">
        <f>+'Tabla seguimiento mortalidad'!C379</f>
        <v>614</v>
      </c>
    </row>
    <row r="363" spans="2:3" x14ac:dyDescent="0.25">
      <c r="B363" t="s">
        <v>502</v>
      </c>
      <c r="C363" s="17">
        <f>+'Tabla seguimiento mortalidad'!C380</f>
        <v>602</v>
      </c>
    </row>
    <row r="364" spans="2:3" x14ac:dyDescent="0.25">
      <c r="B364" t="s">
        <v>503</v>
      </c>
      <c r="C364" s="17">
        <f>+'Tabla seguimiento mortalidad'!C381</f>
        <v>637</v>
      </c>
    </row>
    <row r="365" spans="2:3" x14ac:dyDescent="0.25">
      <c r="B365" t="s">
        <v>504</v>
      </c>
      <c r="C365" s="17">
        <f>+'Tabla seguimiento mortalidad'!C382</f>
        <v>598</v>
      </c>
    </row>
    <row r="366" spans="2:3" x14ac:dyDescent="0.25">
      <c r="B366" t="s">
        <v>505</v>
      </c>
      <c r="C366" s="17">
        <f>+'Tabla seguimiento mortalidad'!C383</f>
        <v>640</v>
      </c>
    </row>
    <row r="367" spans="2:3" x14ac:dyDescent="0.25">
      <c r="B367" t="s">
        <v>506</v>
      </c>
      <c r="C367" s="17">
        <f>+'Tabla seguimiento mortalidad'!C384</f>
        <v>696</v>
      </c>
    </row>
    <row r="368" spans="2:3" x14ac:dyDescent="0.25">
      <c r="B368" t="s">
        <v>507</v>
      </c>
      <c r="C368" s="17">
        <f>+'Tabla seguimiento mortalidad'!C385</f>
        <v>742</v>
      </c>
    </row>
    <row r="369" spans="2:3" x14ac:dyDescent="0.25">
      <c r="B369" t="s">
        <v>508</v>
      </c>
      <c r="C369" s="17">
        <f>+'Tabla seguimiento mortalidad'!C387</f>
        <v>833</v>
      </c>
    </row>
    <row r="370" spans="2:3" x14ac:dyDescent="0.25">
      <c r="B370" t="s">
        <v>509</v>
      </c>
      <c r="C370" s="17">
        <f>+'Tabla seguimiento mortalidad'!C388</f>
        <v>938</v>
      </c>
    </row>
    <row r="371" spans="2:3" x14ac:dyDescent="0.25">
      <c r="B371" t="s">
        <v>510</v>
      </c>
      <c r="C371" s="17">
        <f>+'Tabla seguimiento mortalidad'!C389</f>
        <v>1056</v>
      </c>
    </row>
    <row r="372" spans="2:3" x14ac:dyDescent="0.25">
      <c r="B372" t="s">
        <v>511</v>
      </c>
      <c r="C372" s="17">
        <f>+'Tabla seguimiento mortalidad'!C390</f>
        <v>1119</v>
      </c>
    </row>
    <row r="373" spans="2:3" x14ac:dyDescent="0.25">
      <c r="B373" t="s">
        <v>512</v>
      </c>
      <c r="C373" s="17">
        <f>+'Tabla seguimiento mortalidad'!C391</f>
        <v>1002</v>
      </c>
    </row>
    <row r="374" spans="2:3" x14ac:dyDescent="0.25">
      <c r="B374" t="s">
        <v>513</v>
      </c>
      <c r="C374" s="17">
        <f>+'Tabla seguimiento mortalidad'!C392</f>
        <v>919</v>
      </c>
    </row>
    <row r="375" spans="2:3" x14ac:dyDescent="0.25">
      <c r="B375" t="s">
        <v>514</v>
      </c>
      <c r="C375" s="17">
        <f>+'Tabla seguimiento mortalidad'!C393</f>
        <v>806</v>
      </c>
    </row>
    <row r="376" spans="2:3" x14ac:dyDescent="0.25">
      <c r="B376" t="s">
        <v>515</v>
      </c>
      <c r="C376" s="17">
        <f>+'Tabla seguimiento mortalidad'!C394</f>
        <v>613</v>
      </c>
    </row>
    <row r="377" spans="2:3" x14ac:dyDescent="0.25">
      <c r="B377" t="s">
        <v>516</v>
      </c>
      <c r="C377" s="17">
        <f>+'Tabla seguimiento mortalidad'!C395</f>
        <v>639</v>
      </c>
    </row>
    <row r="378" spans="2:3" x14ac:dyDescent="0.25">
      <c r="B378" t="s">
        <v>517</v>
      </c>
      <c r="C378" s="17">
        <f>+'Tabla seguimiento mortalidad'!C396</f>
        <v>616</v>
      </c>
    </row>
    <row r="379" spans="2:3" x14ac:dyDescent="0.25">
      <c r="B379" t="s">
        <v>518</v>
      </c>
      <c r="C379" s="17">
        <f>+'Tabla seguimiento mortalidad'!C397</f>
        <v>628</v>
      </c>
    </row>
    <row r="380" spans="2:3" x14ac:dyDescent="0.25">
      <c r="B380" t="s">
        <v>519</v>
      </c>
      <c r="C380" s="17">
        <f>+'Tabla seguimiento mortalidad'!C398</f>
        <v>559</v>
      </c>
    </row>
    <row r="381" spans="2:3" x14ac:dyDescent="0.25">
      <c r="B381" t="s">
        <v>520</v>
      </c>
      <c r="C381" s="17">
        <f>+'Tabla seguimiento mortalidad'!C399</f>
        <v>544</v>
      </c>
    </row>
    <row r="382" spans="2:3" x14ac:dyDescent="0.25">
      <c r="B382" t="s">
        <v>521</v>
      </c>
      <c r="C382" s="17">
        <f>+'Tabla seguimiento mortalidad'!C400</f>
        <v>584</v>
      </c>
    </row>
    <row r="383" spans="2:3" x14ac:dyDescent="0.25">
      <c r="B383" t="s">
        <v>522</v>
      </c>
      <c r="C383" s="17">
        <f>+'Tabla seguimiento mortalidad'!C401</f>
        <v>553</v>
      </c>
    </row>
    <row r="384" spans="2:3" x14ac:dyDescent="0.25">
      <c r="B384" t="s">
        <v>523</v>
      </c>
      <c r="C384" s="17">
        <f>+'Tabla seguimiento mortalidad'!C402</f>
        <v>587</v>
      </c>
    </row>
    <row r="385" spans="1:3" x14ac:dyDescent="0.25">
      <c r="B385" t="s">
        <v>524</v>
      </c>
      <c r="C385" s="17">
        <f>+'Tabla seguimiento mortalidad'!C403</f>
        <v>561</v>
      </c>
    </row>
    <row r="386" spans="1:3" x14ac:dyDescent="0.25">
      <c r="B386" t="s">
        <v>525</v>
      </c>
      <c r="C386" s="17">
        <f>+'Tabla seguimiento mortalidad'!C404</f>
        <v>647</v>
      </c>
    </row>
    <row r="387" spans="1:3" x14ac:dyDescent="0.25">
      <c r="B387" t="s">
        <v>526</v>
      </c>
      <c r="C387" s="17">
        <f>+'Tabla seguimiento mortalidad'!C405</f>
        <v>604</v>
      </c>
    </row>
    <row r="388" spans="1:3" x14ac:dyDescent="0.25">
      <c r="B388" t="s">
        <v>527</v>
      </c>
      <c r="C388" s="17">
        <f>+'Tabla seguimiento mortalidad'!C406</f>
        <v>581</v>
      </c>
    </row>
    <row r="389" spans="1:3" x14ac:dyDescent="0.25">
      <c r="B389" t="s">
        <v>528</v>
      </c>
      <c r="C389" s="17">
        <f>+'Tabla seguimiento mortalidad'!C407</f>
        <v>610</v>
      </c>
    </row>
    <row r="390" spans="1:3" x14ac:dyDescent="0.25">
      <c r="B390" t="s">
        <v>529</v>
      </c>
      <c r="C390" s="17">
        <f>+'Tabla seguimiento mortalidad'!C408</f>
        <v>608</v>
      </c>
    </row>
    <row r="391" spans="1:3" x14ac:dyDescent="0.25">
      <c r="A391">
        <v>23</v>
      </c>
      <c r="B391" t="str">
        <f>+CONCATENATE("Semana ",A391,"-2022pr")</f>
        <v>Semana 23-2022pr</v>
      </c>
      <c r="C391" s="17">
        <f>+'Tabla seguimiento mortalidad'!C409</f>
        <v>682</v>
      </c>
    </row>
    <row r="392" spans="1:3" x14ac:dyDescent="0.25">
      <c r="A392">
        <v>24</v>
      </c>
      <c r="B392" t="str">
        <f t="shared" ref="B392:B420" si="19">+CONCATENATE("Semana ",A392,"-2022pr")</f>
        <v>Semana 24-2022pr</v>
      </c>
      <c r="C392" s="17">
        <f>+'Tabla seguimiento mortalidad'!C410</f>
        <v>619</v>
      </c>
    </row>
    <row r="393" spans="1:3" x14ac:dyDescent="0.25">
      <c r="A393">
        <v>25</v>
      </c>
      <c r="B393" t="str">
        <f t="shared" si="19"/>
        <v>Semana 25-2022pr</v>
      </c>
      <c r="C393" s="17">
        <f>+'Tabla seguimiento mortalidad'!C411</f>
        <v>648</v>
      </c>
    </row>
    <row r="394" spans="1:3" x14ac:dyDescent="0.25">
      <c r="A394">
        <v>26</v>
      </c>
      <c r="B394" t="str">
        <f t="shared" si="19"/>
        <v>Semana 26-2022pr</v>
      </c>
      <c r="C394" s="17">
        <f>+'Tabla seguimiento mortalidad'!C412</f>
        <v>692</v>
      </c>
    </row>
    <row r="395" spans="1:3" x14ac:dyDescent="0.25">
      <c r="A395">
        <v>27</v>
      </c>
      <c r="B395" t="str">
        <f t="shared" si="19"/>
        <v>Semana 27-2022pr</v>
      </c>
      <c r="C395" s="17">
        <f>+'Tabla seguimiento mortalidad'!C413</f>
        <v>718</v>
      </c>
    </row>
    <row r="396" spans="1:3" x14ac:dyDescent="0.25">
      <c r="A396">
        <v>28</v>
      </c>
      <c r="B396" t="str">
        <f t="shared" si="19"/>
        <v>Semana 28-2022pr</v>
      </c>
      <c r="C396" s="17">
        <f>+'Tabla seguimiento mortalidad'!C414</f>
        <v>752</v>
      </c>
    </row>
    <row r="397" spans="1:3" x14ac:dyDescent="0.25">
      <c r="A397">
        <v>29</v>
      </c>
      <c r="B397" t="str">
        <f t="shared" si="19"/>
        <v>Semana 29-2022pr</v>
      </c>
      <c r="C397" s="17">
        <f>+'Tabla seguimiento mortalidad'!C415</f>
        <v>683</v>
      </c>
    </row>
    <row r="398" spans="1:3" x14ac:dyDescent="0.25">
      <c r="A398">
        <v>30</v>
      </c>
      <c r="B398" t="str">
        <f t="shared" si="19"/>
        <v>Semana 30-2022pr</v>
      </c>
      <c r="C398" s="17">
        <f>+'Tabla seguimiento mortalidad'!C416</f>
        <v>661</v>
      </c>
    </row>
    <row r="399" spans="1:3" x14ac:dyDescent="0.25">
      <c r="A399">
        <v>31</v>
      </c>
      <c r="B399" t="str">
        <f t="shared" si="19"/>
        <v>Semana 31-2022pr</v>
      </c>
      <c r="C399" s="17">
        <f>+'Tabla seguimiento mortalidad'!C417</f>
        <v>633</v>
      </c>
    </row>
    <row r="400" spans="1:3" x14ac:dyDescent="0.25">
      <c r="A400">
        <v>32</v>
      </c>
      <c r="B400" t="str">
        <f t="shared" si="19"/>
        <v>Semana 32-2022pr</v>
      </c>
      <c r="C400" s="17">
        <f>+'Tabla seguimiento mortalidad'!C418</f>
        <v>607</v>
      </c>
    </row>
    <row r="401" spans="1:3" x14ac:dyDescent="0.25">
      <c r="A401">
        <v>33</v>
      </c>
      <c r="B401" t="str">
        <f t="shared" si="19"/>
        <v>Semana 33-2022pr</v>
      </c>
      <c r="C401" s="17">
        <f>+'Tabla seguimiento mortalidad'!C419</f>
        <v>652</v>
      </c>
    </row>
    <row r="402" spans="1:3" x14ac:dyDescent="0.25">
      <c r="A402">
        <v>34</v>
      </c>
      <c r="B402" t="str">
        <f t="shared" si="19"/>
        <v>Semana 34-2022pr</v>
      </c>
      <c r="C402" s="17">
        <f>+'Tabla seguimiento mortalidad'!C420</f>
        <v>610</v>
      </c>
    </row>
    <row r="403" spans="1:3" x14ac:dyDescent="0.25">
      <c r="A403">
        <v>35</v>
      </c>
      <c r="B403" t="str">
        <f t="shared" si="19"/>
        <v>Semana 35-2022pr</v>
      </c>
      <c r="C403" s="17">
        <f>+'Tabla seguimiento mortalidad'!C421</f>
        <v>593</v>
      </c>
    </row>
    <row r="404" spans="1:3" x14ac:dyDescent="0.25">
      <c r="A404">
        <v>36</v>
      </c>
      <c r="B404" t="str">
        <f t="shared" si="19"/>
        <v>Semana 36-2022pr</v>
      </c>
      <c r="C404" s="17">
        <f>+'Tabla seguimiento mortalidad'!C422</f>
        <v>610</v>
      </c>
    </row>
    <row r="405" spans="1:3" x14ac:dyDescent="0.25">
      <c r="A405">
        <v>37</v>
      </c>
      <c r="B405" t="str">
        <f t="shared" si="19"/>
        <v>Semana 37-2022pr</v>
      </c>
      <c r="C405" s="17">
        <f>+'Tabla seguimiento mortalidad'!C423</f>
        <v>549</v>
      </c>
    </row>
    <row r="406" spans="1:3" x14ac:dyDescent="0.25">
      <c r="A406">
        <v>38</v>
      </c>
      <c r="B406" t="str">
        <f t="shared" si="19"/>
        <v>Semana 38-2022pr</v>
      </c>
      <c r="C406" s="17">
        <f>+'Tabla seguimiento mortalidad'!C424</f>
        <v>543</v>
      </c>
    </row>
    <row r="407" spans="1:3" x14ac:dyDescent="0.25">
      <c r="A407">
        <v>39</v>
      </c>
      <c r="B407" t="str">
        <f t="shared" si="19"/>
        <v>Semana 39-2022pr</v>
      </c>
      <c r="C407" s="17">
        <f>+'Tabla seguimiento mortalidad'!C425</f>
        <v>568</v>
      </c>
    </row>
    <row r="408" spans="1:3" x14ac:dyDescent="0.25">
      <c r="A408">
        <v>40</v>
      </c>
      <c r="B408" t="str">
        <f t="shared" si="19"/>
        <v>Semana 40-2022pr</v>
      </c>
      <c r="C408" s="17">
        <f>+'Tabla seguimiento mortalidad'!C426</f>
        <v>563</v>
      </c>
    </row>
    <row r="409" spans="1:3" x14ac:dyDescent="0.25">
      <c r="A409">
        <v>41</v>
      </c>
      <c r="B409" t="str">
        <f t="shared" si="19"/>
        <v>Semana 41-2022pr</v>
      </c>
      <c r="C409" s="17">
        <f>+'Tabla seguimiento mortalidad'!C427</f>
        <v>582</v>
      </c>
    </row>
    <row r="410" spans="1:3" x14ac:dyDescent="0.25">
      <c r="A410">
        <v>42</v>
      </c>
      <c r="B410" t="str">
        <f t="shared" si="19"/>
        <v>Semana 42-2022pr</v>
      </c>
      <c r="C410" s="17">
        <f>+'Tabla seguimiento mortalidad'!C428</f>
        <v>558</v>
      </c>
    </row>
    <row r="411" spans="1:3" x14ac:dyDescent="0.25">
      <c r="A411">
        <v>43</v>
      </c>
      <c r="B411" t="str">
        <f t="shared" si="19"/>
        <v>Semana 43-2022pr</v>
      </c>
      <c r="C411" s="17">
        <f>+'Tabla seguimiento mortalidad'!C429</f>
        <v>591</v>
      </c>
    </row>
    <row r="412" spans="1:3" x14ac:dyDescent="0.25">
      <c r="A412">
        <v>44</v>
      </c>
      <c r="B412" t="str">
        <f t="shared" si="19"/>
        <v>Semana 44-2022pr</v>
      </c>
      <c r="C412" s="17">
        <f>+'Tabla seguimiento mortalidad'!C430</f>
        <v>596</v>
      </c>
    </row>
    <row r="413" spans="1:3" x14ac:dyDescent="0.25">
      <c r="A413">
        <v>45</v>
      </c>
      <c r="B413" t="str">
        <f t="shared" si="19"/>
        <v>Semana 45-2022pr</v>
      </c>
      <c r="C413" s="17">
        <f>+'Tabla seguimiento mortalidad'!C431</f>
        <v>546</v>
      </c>
    </row>
    <row r="414" spans="1:3" x14ac:dyDescent="0.25">
      <c r="A414">
        <v>46</v>
      </c>
      <c r="B414" t="str">
        <f t="shared" si="19"/>
        <v>Semana 46-2022pr</v>
      </c>
      <c r="C414" s="17">
        <f>+'Tabla seguimiento mortalidad'!C432</f>
        <v>604</v>
      </c>
    </row>
    <row r="415" spans="1:3" x14ac:dyDescent="0.25">
      <c r="A415">
        <v>47</v>
      </c>
      <c r="B415" t="str">
        <f t="shared" si="19"/>
        <v>Semana 47-2022pr</v>
      </c>
      <c r="C415" s="17">
        <f>+'Tabla seguimiento mortalidad'!C433</f>
        <v>603</v>
      </c>
    </row>
    <row r="416" spans="1:3" x14ac:dyDescent="0.25">
      <c r="A416">
        <v>48</v>
      </c>
      <c r="B416" t="str">
        <f t="shared" si="19"/>
        <v>Semana 48-2022pr</v>
      </c>
      <c r="C416" s="17">
        <f>+'Tabla seguimiento mortalidad'!C434</f>
        <v>577</v>
      </c>
    </row>
    <row r="417" spans="1:3" x14ac:dyDescent="0.25">
      <c r="A417">
        <v>49</v>
      </c>
      <c r="B417" t="str">
        <f t="shared" si="19"/>
        <v>Semana 49-2022pr</v>
      </c>
      <c r="C417" s="17">
        <f>+'Tabla seguimiento mortalidad'!C435</f>
        <v>611</v>
      </c>
    </row>
    <row r="418" spans="1:3" x14ac:dyDescent="0.25">
      <c r="A418">
        <v>50</v>
      </c>
      <c r="B418" t="str">
        <f t="shared" si="19"/>
        <v>Semana 50-2022pr</v>
      </c>
      <c r="C418" s="17">
        <f>+'Tabla seguimiento mortalidad'!C436</f>
        <v>612</v>
      </c>
    </row>
    <row r="419" spans="1:3" x14ac:dyDescent="0.25">
      <c r="A419">
        <v>51</v>
      </c>
      <c r="B419" t="str">
        <f t="shared" si="19"/>
        <v>Semana 51-2022pr</v>
      </c>
      <c r="C419" s="17">
        <f>+'Tabla seguimiento mortalidad'!C437</f>
        <v>695</v>
      </c>
    </row>
    <row r="420" spans="1:3" x14ac:dyDescent="0.25">
      <c r="A420">
        <v>52</v>
      </c>
      <c r="B420" t="str">
        <f t="shared" si="19"/>
        <v>Semana 52-2022pr</v>
      </c>
      <c r="C420" s="17">
        <f>+'Tabla seguimiento mortalidad'!C438</f>
        <v>668</v>
      </c>
    </row>
    <row r="421" spans="1:3" x14ac:dyDescent="0.25">
      <c r="A421">
        <v>1</v>
      </c>
      <c r="B421" t="str">
        <f>+CONCATENATE("Semana ",A421,"-2023pr")</f>
        <v>Semana 1-2023pr</v>
      </c>
      <c r="C421" s="17">
        <f>+'Tabla seguimiento mortalidad'!C440</f>
        <v>625</v>
      </c>
    </row>
    <row r="422" spans="1:3" x14ac:dyDescent="0.25">
      <c r="A422">
        <v>2</v>
      </c>
      <c r="B422" t="str">
        <f t="shared" ref="B422:B437" si="20">+CONCATENATE("Semana ",A422,"-2023pr")</f>
        <v>Semana 2-2023pr</v>
      </c>
      <c r="C422" s="17">
        <f>+'Tabla seguimiento mortalidad'!C441</f>
        <v>638</v>
      </c>
    </row>
    <row r="423" spans="1:3" x14ac:dyDescent="0.25">
      <c r="A423">
        <v>3</v>
      </c>
      <c r="B423" t="str">
        <f t="shared" si="20"/>
        <v>Semana 3-2023pr</v>
      </c>
      <c r="C423" s="17">
        <f>+'Tabla seguimiento mortalidad'!C442</f>
        <v>637</v>
      </c>
    </row>
    <row r="424" spans="1:3" x14ac:dyDescent="0.25">
      <c r="A424">
        <v>4</v>
      </c>
      <c r="B424" t="str">
        <f t="shared" si="20"/>
        <v>Semana 4-2023pr</v>
      </c>
      <c r="C424" s="17">
        <f>+'Tabla seguimiento mortalidad'!C443</f>
        <v>622</v>
      </c>
    </row>
    <row r="425" spans="1:3" x14ac:dyDescent="0.25">
      <c r="A425">
        <v>5</v>
      </c>
      <c r="B425" t="str">
        <f t="shared" si="20"/>
        <v>Semana 5-2023pr</v>
      </c>
      <c r="C425" s="17">
        <f>+'Tabla seguimiento mortalidad'!C444</f>
        <v>603</v>
      </c>
    </row>
    <row r="426" spans="1:3" x14ac:dyDescent="0.25">
      <c r="A426">
        <v>6</v>
      </c>
      <c r="B426" t="str">
        <f t="shared" si="20"/>
        <v>Semana 6-2023pr</v>
      </c>
      <c r="C426" s="17">
        <f>+'Tabla seguimiento mortalidad'!C445</f>
        <v>578</v>
      </c>
    </row>
    <row r="427" spans="1:3" x14ac:dyDescent="0.25">
      <c r="A427">
        <v>7</v>
      </c>
      <c r="B427" t="str">
        <f t="shared" si="20"/>
        <v>Semana 7-2023pr</v>
      </c>
      <c r="C427" s="17">
        <f>+'Tabla seguimiento mortalidad'!C446</f>
        <v>561</v>
      </c>
    </row>
    <row r="428" spans="1:3" x14ac:dyDescent="0.25">
      <c r="A428">
        <v>8</v>
      </c>
      <c r="B428" t="str">
        <f t="shared" si="20"/>
        <v>Semana 8-2023pr</v>
      </c>
      <c r="C428" s="17">
        <f>+'Tabla seguimiento mortalidad'!C447</f>
        <v>596</v>
      </c>
    </row>
    <row r="429" spans="1:3" x14ac:dyDescent="0.25">
      <c r="A429">
        <v>9</v>
      </c>
      <c r="B429" t="str">
        <f t="shared" si="20"/>
        <v>Semana 9-2023pr</v>
      </c>
      <c r="C429" s="17">
        <f>+'Tabla seguimiento mortalidad'!C448</f>
        <v>580</v>
      </c>
    </row>
    <row r="430" spans="1:3" x14ac:dyDescent="0.25">
      <c r="A430">
        <v>10</v>
      </c>
      <c r="B430" t="str">
        <f t="shared" si="20"/>
        <v>Semana 10-2023pr</v>
      </c>
      <c r="C430" s="17">
        <f>+'Tabla seguimiento mortalidad'!C449</f>
        <v>555</v>
      </c>
    </row>
    <row r="431" spans="1:3" x14ac:dyDescent="0.25">
      <c r="A431">
        <v>11</v>
      </c>
      <c r="B431" t="str">
        <f t="shared" si="20"/>
        <v>Semana 11-2023pr</v>
      </c>
      <c r="C431" s="17">
        <f>+'Tabla seguimiento mortalidad'!C450</f>
        <v>543</v>
      </c>
    </row>
    <row r="432" spans="1:3" x14ac:dyDescent="0.25">
      <c r="A432">
        <v>12</v>
      </c>
      <c r="B432" t="str">
        <f t="shared" si="20"/>
        <v>Semana 12-2023pr</v>
      </c>
      <c r="C432" s="17">
        <f>+'Tabla seguimiento mortalidad'!C451</f>
        <v>588</v>
      </c>
    </row>
    <row r="433" spans="1:3" x14ac:dyDescent="0.25">
      <c r="A433">
        <v>13</v>
      </c>
      <c r="B433" t="str">
        <f t="shared" si="20"/>
        <v>Semana 13-2023pr</v>
      </c>
      <c r="C433" s="17">
        <f>+'Tabla seguimiento mortalidad'!C452</f>
        <v>609</v>
      </c>
    </row>
    <row r="434" spans="1:3" x14ac:dyDescent="0.25">
      <c r="A434">
        <v>14</v>
      </c>
      <c r="B434" t="str">
        <f t="shared" si="20"/>
        <v>Semana 14-2023pr</v>
      </c>
      <c r="C434" s="17">
        <f>+'Tabla seguimiento mortalidad'!C453</f>
        <v>605</v>
      </c>
    </row>
    <row r="435" spans="1:3" x14ac:dyDescent="0.25">
      <c r="A435">
        <v>15</v>
      </c>
      <c r="B435" t="str">
        <f t="shared" si="20"/>
        <v>Semana 15-2023pr</v>
      </c>
      <c r="C435" s="17">
        <f>+'Tabla seguimiento mortalidad'!C454</f>
        <v>552</v>
      </c>
    </row>
    <row r="436" spans="1:3" x14ac:dyDescent="0.25">
      <c r="A436">
        <v>16</v>
      </c>
      <c r="B436" t="str">
        <f t="shared" si="20"/>
        <v>Semana 16-2023pr</v>
      </c>
      <c r="C436" s="17">
        <f>+'Tabla seguimiento mortalidad'!C455</f>
        <v>551</v>
      </c>
    </row>
    <row r="437" spans="1:3" x14ac:dyDescent="0.25">
      <c r="A437">
        <v>17</v>
      </c>
      <c r="B437" t="str">
        <f t="shared" si="20"/>
        <v>Semana 17-2023pr</v>
      </c>
      <c r="C437" s="17">
        <f>+'Tabla seguimiento mortalidad'!C456</f>
        <v>628</v>
      </c>
    </row>
    <row r="438" spans="1:3" x14ac:dyDescent="0.25">
      <c r="A438">
        <v>18</v>
      </c>
      <c r="B438" t="str">
        <f t="shared" ref="B438:B451" si="21">+CONCATENATE("Semana ",A438,"-2023pr")</f>
        <v>Semana 18-2023pr</v>
      </c>
      <c r="C438" s="17">
        <f>+'Tabla seguimiento mortalidad'!C457</f>
        <v>605</v>
      </c>
    </row>
    <row r="439" spans="1:3" x14ac:dyDescent="0.25">
      <c r="A439">
        <v>19</v>
      </c>
      <c r="B439" t="str">
        <f t="shared" si="21"/>
        <v>Semana 19-2023pr</v>
      </c>
      <c r="C439" s="17">
        <f>+'Tabla seguimiento mortalidad'!C458</f>
        <v>611</v>
      </c>
    </row>
    <row r="440" spans="1:3" x14ac:dyDescent="0.25">
      <c r="A440">
        <v>20</v>
      </c>
      <c r="B440" t="str">
        <f t="shared" si="21"/>
        <v>Semana 20-2023pr</v>
      </c>
      <c r="C440" s="17">
        <f>+'Tabla seguimiento mortalidad'!C459</f>
        <v>603</v>
      </c>
    </row>
    <row r="441" spans="1:3" x14ac:dyDescent="0.25">
      <c r="A441">
        <v>21</v>
      </c>
      <c r="B441" t="str">
        <f t="shared" si="21"/>
        <v>Semana 21-2023pr</v>
      </c>
      <c r="C441" s="17">
        <f>+'Tabla seguimiento mortalidad'!C460</f>
        <v>615</v>
      </c>
    </row>
    <row r="442" spans="1:3" x14ac:dyDescent="0.25">
      <c r="A442">
        <v>22</v>
      </c>
      <c r="B442" t="str">
        <f t="shared" si="21"/>
        <v>Semana 22-2023pr</v>
      </c>
      <c r="C442" s="17">
        <f>+'Tabla seguimiento mortalidad'!C461</f>
        <v>628</v>
      </c>
    </row>
    <row r="443" spans="1:3" x14ac:dyDescent="0.25">
      <c r="A443">
        <v>23</v>
      </c>
      <c r="B443" t="str">
        <f t="shared" si="21"/>
        <v>Semana 23-2023pr</v>
      </c>
      <c r="C443" s="17">
        <f>+'Tabla seguimiento mortalidad'!C462</f>
        <v>626</v>
      </c>
    </row>
    <row r="444" spans="1:3" x14ac:dyDescent="0.25">
      <c r="A444">
        <v>24</v>
      </c>
      <c r="B444" t="str">
        <f t="shared" si="21"/>
        <v>Semana 24-2023pr</v>
      </c>
      <c r="C444" s="17">
        <f>+'Tabla seguimiento mortalidad'!C463</f>
        <v>590</v>
      </c>
    </row>
    <row r="445" spans="1:3" x14ac:dyDescent="0.25">
      <c r="A445">
        <v>25</v>
      </c>
      <c r="B445" t="str">
        <f t="shared" si="21"/>
        <v>Semana 25-2023pr</v>
      </c>
      <c r="C445" s="17">
        <f>+'Tabla seguimiento mortalidad'!C464</f>
        <v>597</v>
      </c>
    </row>
    <row r="446" spans="1:3" x14ac:dyDescent="0.25">
      <c r="A446">
        <v>26</v>
      </c>
      <c r="B446" t="str">
        <f t="shared" si="21"/>
        <v>Semana 26-2023pr</v>
      </c>
      <c r="C446" s="17">
        <f>+'Tabla seguimiento mortalidad'!C465</f>
        <v>603</v>
      </c>
    </row>
    <row r="447" spans="1:3" x14ac:dyDescent="0.25">
      <c r="A447">
        <v>27</v>
      </c>
      <c r="B447" t="str">
        <f t="shared" si="21"/>
        <v>Semana 27-2023pr</v>
      </c>
      <c r="C447" s="17">
        <f>+'Tabla seguimiento mortalidad'!C466</f>
        <v>648</v>
      </c>
    </row>
    <row r="448" spans="1:3" x14ac:dyDescent="0.25">
      <c r="A448">
        <v>28</v>
      </c>
      <c r="B448" t="str">
        <f t="shared" si="21"/>
        <v>Semana 28-2023pr</v>
      </c>
      <c r="C448" s="17">
        <f>+'Tabla seguimiento mortalidad'!C467</f>
        <v>576</v>
      </c>
    </row>
    <row r="449" spans="1:3" x14ac:dyDescent="0.25">
      <c r="A449">
        <v>29</v>
      </c>
      <c r="B449" t="str">
        <f t="shared" si="21"/>
        <v>Semana 29-2023pr</v>
      </c>
      <c r="C449" s="17">
        <f>+'Tabla seguimiento mortalidad'!C468</f>
        <v>612</v>
      </c>
    </row>
    <row r="450" spans="1:3" x14ac:dyDescent="0.25">
      <c r="A450">
        <v>30</v>
      </c>
      <c r="B450" t="str">
        <f t="shared" si="21"/>
        <v>Semana 30-2023pr</v>
      </c>
      <c r="C450" s="17">
        <f>+'Tabla seguimiento mortalidad'!C469</f>
        <v>591</v>
      </c>
    </row>
    <row r="451" spans="1:3" x14ac:dyDescent="0.25">
      <c r="A451">
        <v>31</v>
      </c>
      <c r="B451" t="str">
        <f t="shared" si="21"/>
        <v>Semana 31-2023pr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2023-09-20T20:16:46Z</dcterms:modified>
  <cp:category/>
  <cp:contentStatus/>
</cp:coreProperties>
</file>