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Hernando_HM\procesojul2024\correcciones_Cindy\"/>
    </mc:Choice>
  </mc:AlternateContent>
  <xr:revisionPtr revIDLastSave="0" documentId="13_ncr:1_{523CA858-A849-4A66-8322-AD5C427898D5}" xr6:coauthVersionLast="47" xr6:coauthVersionMax="47" xr10:uidLastSave="{00000000-0000-0000-0000-000000000000}"/>
  <bookViews>
    <workbookView xWindow="-120" yWindow="-120" windowWidth="29040" windowHeight="15720" tabRatio="859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externalReferences>
    <externalReference r:id="rId2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8" i="52"/>
  <c r="A50" i="18"/>
  <c r="A49" i="18"/>
  <c r="A45" i="18"/>
  <c r="A44" i="18"/>
  <c r="A29" i="18"/>
  <c r="A28" i="18"/>
  <c r="A24" i="18"/>
  <c r="A23" i="18"/>
  <c r="H13" i="1"/>
  <c r="G13" i="1"/>
  <c r="F13" i="1"/>
  <c r="E13" i="1"/>
  <c r="A29" i="52"/>
  <c r="A52" i="54"/>
  <c r="A52" i="50"/>
  <c r="A52" i="40"/>
  <c r="A51" i="55"/>
  <c r="A51" i="49"/>
  <c r="A51" i="30"/>
  <c r="A57" i="18"/>
  <c r="A53" i="57"/>
  <c r="A53" i="47"/>
  <c r="A53" i="27"/>
  <c r="A32" i="58"/>
  <c r="A32" i="46"/>
  <c r="A32" i="19"/>
  <c r="A32" i="37"/>
  <c r="A51" i="59"/>
  <c r="A51" i="45"/>
  <c r="A52" i="4"/>
  <c r="A52" i="35"/>
  <c r="B19" i="40" l="1"/>
  <c r="C19" i="40"/>
  <c r="B22" i="40"/>
  <c r="H30" i="35"/>
  <c r="C17" i="50"/>
  <c r="E20" i="40"/>
  <c r="D14" i="40"/>
  <c r="E16" i="40"/>
  <c r="F20" i="40"/>
  <c r="E14" i="40"/>
  <c r="G22" i="40"/>
  <c r="C31" i="40"/>
  <c r="D19" i="40"/>
  <c r="G25" i="40"/>
  <c r="B19" i="54"/>
  <c r="G23" i="50"/>
  <c r="F45" i="40"/>
  <c r="C44" i="40"/>
  <c r="D43" i="40"/>
  <c r="B38" i="40"/>
  <c r="E33" i="40"/>
  <c r="D27" i="40"/>
  <c r="G18" i="40"/>
  <c r="B18" i="40"/>
  <c r="G17" i="40"/>
  <c r="F17" i="40"/>
  <c r="E17" i="40"/>
  <c r="D17" i="40"/>
  <c r="F16" i="40"/>
  <c r="D16" i="40"/>
  <c r="G15" i="40"/>
  <c r="F15" i="40"/>
  <c r="D15" i="40"/>
  <c r="B15" i="40"/>
  <c r="G14" i="40"/>
  <c r="C14" i="40"/>
  <c r="B14" i="40"/>
  <c r="E23" i="54"/>
  <c r="H13" i="52"/>
  <c r="M46" i="55"/>
  <c r="K46" i="55"/>
  <c r="J46" i="55"/>
  <c r="I46" i="55"/>
  <c r="H46" i="55"/>
  <c r="B46" i="55"/>
  <c r="N45" i="55"/>
  <c r="M45" i="55"/>
  <c r="L45" i="55"/>
  <c r="K45" i="55"/>
  <c r="J45" i="55"/>
  <c r="I45" i="55"/>
  <c r="H45" i="55"/>
  <c r="G45" i="55"/>
  <c r="F45" i="55"/>
  <c r="E45" i="55"/>
  <c r="D45" i="55"/>
  <c r="C45" i="55"/>
  <c r="B45" i="55"/>
  <c r="N44" i="55"/>
  <c r="M44" i="55"/>
  <c r="L44" i="55"/>
  <c r="K44" i="55"/>
  <c r="J44" i="55"/>
  <c r="I44" i="55"/>
  <c r="H44" i="55"/>
  <c r="G44" i="55"/>
  <c r="F44" i="55"/>
  <c r="E44" i="55"/>
  <c r="D44" i="55"/>
  <c r="C44" i="55"/>
  <c r="N43" i="55"/>
  <c r="M43" i="55"/>
  <c r="L43" i="55"/>
  <c r="K43" i="55"/>
  <c r="J43" i="55"/>
  <c r="I43" i="55"/>
  <c r="H43" i="55"/>
  <c r="G43" i="55"/>
  <c r="F43" i="55"/>
  <c r="E43" i="55"/>
  <c r="D43" i="55"/>
  <c r="C43" i="55"/>
  <c r="B43" i="55"/>
  <c r="N42" i="55"/>
  <c r="M42" i="55"/>
  <c r="L42" i="55"/>
  <c r="K42" i="55"/>
  <c r="J42" i="55"/>
  <c r="I42" i="55"/>
  <c r="H42" i="55"/>
  <c r="G42" i="55"/>
  <c r="F42" i="55"/>
  <c r="E42" i="55"/>
  <c r="D42" i="55"/>
  <c r="C42" i="55"/>
  <c r="N41" i="55"/>
  <c r="M41" i="55"/>
  <c r="L41" i="55"/>
  <c r="K41" i="55"/>
  <c r="J41" i="55"/>
  <c r="I41" i="55"/>
  <c r="H41" i="55"/>
  <c r="G41" i="55"/>
  <c r="F41" i="55"/>
  <c r="E41" i="55"/>
  <c r="D41" i="55"/>
  <c r="C41" i="55"/>
  <c r="B41" i="55"/>
  <c r="M40" i="55"/>
  <c r="L40" i="55"/>
  <c r="K40" i="55"/>
  <c r="J40" i="55"/>
  <c r="I40" i="55"/>
  <c r="H40" i="55"/>
  <c r="G40" i="55"/>
  <c r="F40" i="55"/>
  <c r="E40" i="55"/>
  <c r="D40" i="55"/>
  <c r="C40" i="55"/>
  <c r="N39" i="55"/>
  <c r="M39" i="55"/>
  <c r="L39" i="55"/>
  <c r="K39" i="55"/>
  <c r="J39" i="55"/>
  <c r="I39" i="55"/>
  <c r="H39" i="55"/>
  <c r="G39" i="55"/>
  <c r="F39" i="55"/>
  <c r="E39" i="55"/>
  <c r="D39" i="55"/>
  <c r="C39" i="55"/>
  <c r="B39" i="55"/>
  <c r="N38" i="55"/>
  <c r="M38" i="55"/>
  <c r="L38" i="55"/>
  <c r="K38" i="55"/>
  <c r="J38" i="55"/>
  <c r="I38" i="55"/>
  <c r="H38" i="55"/>
  <c r="G38" i="55"/>
  <c r="F38" i="55"/>
  <c r="E38" i="55"/>
  <c r="D38" i="55"/>
  <c r="C38" i="55"/>
  <c r="B38" i="55"/>
  <c r="N37" i="55"/>
  <c r="M37" i="55"/>
  <c r="L37" i="55"/>
  <c r="K37" i="55"/>
  <c r="J37" i="55"/>
  <c r="I37" i="55"/>
  <c r="H37" i="55"/>
  <c r="G37" i="55"/>
  <c r="F37" i="55"/>
  <c r="E37" i="55"/>
  <c r="D37" i="55"/>
  <c r="C37" i="55"/>
  <c r="B37" i="55"/>
  <c r="M36" i="55"/>
  <c r="L36" i="55"/>
  <c r="K36" i="55"/>
  <c r="J36" i="55"/>
  <c r="I36" i="55"/>
  <c r="H36" i="55"/>
  <c r="G36" i="55"/>
  <c r="F36" i="55"/>
  <c r="E36" i="55"/>
  <c r="D36" i="55"/>
  <c r="C36" i="55"/>
  <c r="M35" i="55"/>
  <c r="L35" i="55"/>
  <c r="K35" i="55"/>
  <c r="J35" i="55"/>
  <c r="I35" i="55"/>
  <c r="H35" i="55"/>
  <c r="G35" i="55"/>
  <c r="F35" i="55"/>
  <c r="E35" i="55"/>
  <c r="D35" i="55"/>
  <c r="C35" i="55"/>
  <c r="M34" i="55"/>
  <c r="L34" i="55"/>
  <c r="K34" i="55"/>
  <c r="J34" i="55"/>
  <c r="I34" i="55"/>
  <c r="H34" i="55"/>
  <c r="G34" i="55"/>
  <c r="F34" i="55"/>
  <c r="E34" i="55"/>
  <c r="D34" i="55"/>
  <c r="C34" i="55"/>
  <c r="B34" i="55"/>
  <c r="N33" i="55"/>
  <c r="M33" i="55"/>
  <c r="L33" i="55"/>
  <c r="K33" i="55"/>
  <c r="J33" i="55"/>
  <c r="I33" i="55"/>
  <c r="H33" i="55"/>
  <c r="G33" i="55"/>
  <c r="F33" i="55"/>
  <c r="E33" i="55"/>
  <c r="D33" i="55"/>
  <c r="C33" i="55"/>
  <c r="B33" i="55"/>
  <c r="N32" i="55"/>
  <c r="M32" i="55"/>
  <c r="L32" i="55"/>
  <c r="K32" i="55"/>
  <c r="J32" i="55"/>
  <c r="I32" i="55"/>
  <c r="H32" i="55"/>
  <c r="G32" i="55"/>
  <c r="F32" i="55"/>
  <c r="E32" i="55"/>
  <c r="D32" i="55"/>
  <c r="C32" i="55"/>
  <c r="N31" i="55"/>
  <c r="M31" i="55"/>
  <c r="L31" i="55"/>
  <c r="K31" i="55"/>
  <c r="J31" i="55"/>
  <c r="I31" i="55"/>
  <c r="H31" i="55"/>
  <c r="G31" i="55"/>
  <c r="F31" i="55"/>
  <c r="E31" i="55"/>
  <c r="D31" i="55"/>
  <c r="C31" i="55"/>
  <c r="M30" i="55"/>
  <c r="L30" i="55"/>
  <c r="K30" i="55"/>
  <c r="J30" i="55"/>
  <c r="I30" i="55"/>
  <c r="H30" i="55"/>
  <c r="G30" i="55"/>
  <c r="F30" i="55"/>
  <c r="E30" i="55"/>
  <c r="D30" i="55"/>
  <c r="C30" i="55"/>
  <c r="M29" i="55"/>
  <c r="L29" i="55"/>
  <c r="K29" i="55"/>
  <c r="J29" i="55"/>
  <c r="I29" i="55"/>
  <c r="H29" i="55"/>
  <c r="G29" i="55"/>
  <c r="F29" i="55"/>
  <c r="E29" i="55"/>
  <c r="D29" i="55"/>
  <c r="C29" i="55"/>
  <c r="N28" i="55"/>
  <c r="M28" i="55"/>
  <c r="L28" i="55"/>
  <c r="K28" i="55"/>
  <c r="J28" i="55"/>
  <c r="I28" i="55"/>
  <c r="H28" i="55"/>
  <c r="G28" i="55"/>
  <c r="F28" i="55"/>
  <c r="E28" i="55"/>
  <c r="D28" i="55"/>
  <c r="C28" i="55"/>
  <c r="N27" i="55"/>
  <c r="M27" i="55"/>
  <c r="L27" i="55"/>
  <c r="K27" i="55"/>
  <c r="J27" i="55"/>
  <c r="I27" i="55"/>
  <c r="H27" i="55"/>
  <c r="G27" i="55"/>
  <c r="F27" i="55"/>
  <c r="E27" i="55"/>
  <c r="D27" i="55"/>
  <c r="C27" i="55"/>
  <c r="N26" i="55"/>
  <c r="M26" i="55"/>
  <c r="L26" i="55"/>
  <c r="K26" i="55"/>
  <c r="J26" i="55"/>
  <c r="I26" i="55"/>
  <c r="H26" i="55"/>
  <c r="G26" i="55"/>
  <c r="F26" i="55"/>
  <c r="E26" i="55"/>
  <c r="D26" i="55"/>
  <c r="C26" i="55"/>
  <c r="B26" i="55"/>
  <c r="N25" i="55"/>
  <c r="M25" i="55"/>
  <c r="L25" i="55"/>
  <c r="K25" i="55"/>
  <c r="J25" i="55"/>
  <c r="I25" i="55"/>
  <c r="H25" i="55"/>
  <c r="G25" i="55"/>
  <c r="F25" i="55"/>
  <c r="E25" i="55"/>
  <c r="D25" i="55"/>
  <c r="C25" i="55"/>
  <c r="M24" i="55"/>
  <c r="L24" i="55"/>
  <c r="K24" i="55"/>
  <c r="J24" i="55"/>
  <c r="I24" i="55"/>
  <c r="H24" i="55"/>
  <c r="G24" i="55"/>
  <c r="F24" i="55"/>
  <c r="E24" i="55"/>
  <c r="D24" i="55"/>
  <c r="C24" i="55"/>
  <c r="M23" i="55"/>
  <c r="L23" i="55"/>
  <c r="K23" i="55"/>
  <c r="J23" i="55"/>
  <c r="I23" i="55"/>
  <c r="H23" i="55"/>
  <c r="G23" i="55"/>
  <c r="F23" i="55"/>
  <c r="E23" i="55"/>
  <c r="D23" i="55"/>
  <c r="C23" i="55"/>
  <c r="M22" i="55"/>
  <c r="L22" i="55"/>
  <c r="K22" i="55"/>
  <c r="J22" i="55"/>
  <c r="I22" i="55"/>
  <c r="H22" i="55"/>
  <c r="G22" i="55"/>
  <c r="F22" i="55"/>
  <c r="E22" i="55"/>
  <c r="D22" i="55"/>
  <c r="C22" i="55"/>
  <c r="B22" i="55"/>
  <c r="M21" i="55"/>
  <c r="L21" i="55"/>
  <c r="K21" i="55"/>
  <c r="J21" i="55"/>
  <c r="I21" i="55"/>
  <c r="H21" i="55"/>
  <c r="G21" i="55"/>
  <c r="F21" i="55"/>
  <c r="E21" i="55"/>
  <c r="D21" i="55"/>
  <c r="C21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B20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M18" i="55"/>
  <c r="L18" i="55"/>
  <c r="K18" i="55"/>
  <c r="J18" i="55"/>
  <c r="I18" i="55"/>
  <c r="H18" i="55"/>
  <c r="G18" i="55"/>
  <c r="F18" i="55"/>
  <c r="E18" i="55"/>
  <c r="D18" i="55"/>
  <c r="C18" i="55"/>
  <c r="M17" i="55"/>
  <c r="L17" i="55"/>
  <c r="K17" i="55"/>
  <c r="J17" i="55"/>
  <c r="I17" i="55"/>
  <c r="H17" i="55"/>
  <c r="G17" i="55"/>
  <c r="F17" i="55"/>
  <c r="E17" i="55"/>
  <c r="D17" i="55"/>
  <c r="C17" i="55"/>
  <c r="M16" i="55"/>
  <c r="L16" i="55"/>
  <c r="K16" i="55"/>
  <c r="J16" i="55"/>
  <c r="I16" i="55"/>
  <c r="H16" i="55"/>
  <c r="G16" i="55"/>
  <c r="F16" i="55"/>
  <c r="E16" i="55"/>
  <c r="D16" i="55"/>
  <c r="C16" i="55"/>
  <c r="M15" i="55"/>
  <c r="L15" i="55"/>
  <c r="K15" i="55"/>
  <c r="J15" i="55"/>
  <c r="I15" i="55"/>
  <c r="H15" i="55"/>
  <c r="G15" i="55"/>
  <c r="F15" i="55"/>
  <c r="E15" i="55"/>
  <c r="D15" i="55"/>
  <c r="C15" i="55"/>
  <c r="M14" i="55"/>
  <c r="L14" i="55"/>
  <c r="K14" i="55"/>
  <c r="J14" i="55"/>
  <c r="I14" i="55"/>
  <c r="H14" i="55"/>
  <c r="G14" i="55"/>
  <c r="F14" i="55"/>
  <c r="E14" i="55"/>
  <c r="D14" i="55"/>
  <c r="C14" i="55"/>
  <c r="M13" i="55"/>
  <c r="L13" i="55"/>
  <c r="K13" i="55"/>
  <c r="J13" i="55"/>
  <c r="I13" i="55"/>
  <c r="H13" i="55"/>
  <c r="G13" i="55"/>
  <c r="F13" i="55"/>
  <c r="E13" i="55"/>
  <c r="D13" i="55"/>
  <c r="C13" i="55"/>
  <c r="M46" i="49"/>
  <c r="L46" i="49"/>
  <c r="K46" i="49"/>
  <c r="H46" i="49"/>
  <c r="G46" i="49"/>
  <c r="D46" i="49"/>
  <c r="N45" i="49"/>
  <c r="M45" i="49"/>
  <c r="L45" i="49"/>
  <c r="K45" i="49"/>
  <c r="J45" i="49"/>
  <c r="I45" i="49"/>
  <c r="H45" i="49"/>
  <c r="G45" i="49"/>
  <c r="F45" i="49"/>
  <c r="E45" i="49"/>
  <c r="D45" i="49"/>
  <c r="C45" i="49"/>
  <c r="B45" i="49"/>
  <c r="N44" i="49"/>
  <c r="M44" i="49"/>
  <c r="L44" i="49"/>
  <c r="K44" i="49"/>
  <c r="J44" i="49"/>
  <c r="I44" i="49"/>
  <c r="H44" i="49"/>
  <c r="G44" i="49"/>
  <c r="F44" i="49"/>
  <c r="E44" i="49"/>
  <c r="D44" i="49"/>
  <c r="C44" i="49"/>
  <c r="N43" i="49"/>
  <c r="M43" i="49"/>
  <c r="L43" i="49"/>
  <c r="K43" i="49"/>
  <c r="J43" i="49"/>
  <c r="I43" i="49"/>
  <c r="H43" i="49"/>
  <c r="G43" i="49"/>
  <c r="F43" i="49"/>
  <c r="E43" i="49"/>
  <c r="D43" i="49"/>
  <c r="C43" i="49"/>
  <c r="B43" i="49"/>
  <c r="N42" i="49"/>
  <c r="M42" i="49"/>
  <c r="L42" i="49"/>
  <c r="K42" i="49"/>
  <c r="J42" i="49"/>
  <c r="I42" i="49"/>
  <c r="H42" i="49"/>
  <c r="G42" i="49"/>
  <c r="F42" i="49"/>
  <c r="E42" i="49"/>
  <c r="D42" i="49"/>
  <c r="C42" i="49"/>
  <c r="N41" i="49"/>
  <c r="M41" i="49"/>
  <c r="L41" i="49"/>
  <c r="K41" i="49"/>
  <c r="J41" i="49"/>
  <c r="I41" i="49"/>
  <c r="H41" i="49"/>
  <c r="G41" i="49"/>
  <c r="F41" i="49"/>
  <c r="E41" i="49"/>
  <c r="D41" i="49"/>
  <c r="C41" i="49"/>
  <c r="B41" i="49"/>
  <c r="M40" i="49"/>
  <c r="L40" i="49"/>
  <c r="K40" i="49"/>
  <c r="J40" i="49"/>
  <c r="I40" i="49"/>
  <c r="H40" i="49"/>
  <c r="G40" i="49"/>
  <c r="F40" i="49"/>
  <c r="E40" i="49"/>
  <c r="D40" i="49"/>
  <c r="C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N38" i="49"/>
  <c r="M38" i="49"/>
  <c r="L38" i="49"/>
  <c r="K38" i="49"/>
  <c r="J38" i="49"/>
  <c r="I38" i="49"/>
  <c r="H38" i="49"/>
  <c r="G38" i="49"/>
  <c r="F38" i="49"/>
  <c r="E38" i="49"/>
  <c r="D38" i="49"/>
  <c r="C38" i="49"/>
  <c r="B38" i="49"/>
  <c r="N37" i="49"/>
  <c r="M37" i="49"/>
  <c r="L37" i="49"/>
  <c r="K37" i="49"/>
  <c r="J37" i="49"/>
  <c r="I37" i="49"/>
  <c r="H37" i="49"/>
  <c r="G37" i="49"/>
  <c r="F37" i="49"/>
  <c r="E37" i="49"/>
  <c r="D37" i="49"/>
  <c r="C37" i="49"/>
  <c r="B37" i="49"/>
  <c r="M36" i="49"/>
  <c r="L36" i="49"/>
  <c r="K36" i="49"/>
  <c r="J36" i="49"/>
  <c r="I36" i="49"/>
  <c r="H36" i="49"/>
  <c r="G36" i="49"/>
  <c r="F36" i="49"/>
  <c r="E36" i="49"/>
  <c r="D36" i="49"/>
  <c r="C36" i="49"/>
  <c r="M35" i="49"/>
  <c r="L35" i="49"/>
  <c r="K35" i="49"/>
  <c r="J35" i="49"/>
  <c r="I35" i="49"/>
  <c r="H35" i="49"/>
  <c r="G35" i="49"/>
  <c r="F35" i="49"/>
  <c r="E35" i="49"/>
  <c r="D35" i="49"/>
  <c r="C35" i="49"/>
  <c r="B35" i="49"/>
  <c r="M34" i="49"/>
  <c r="L34" i="49"/>
  <c r="K34" i="49"/>
  <c r="J34" i="49"/>
  <c r="I34" i="49"/>
  <c r="H34" i="49"/>
  <c r="G34" i="49"/>
  <c r="F34" i="49"/>
  <c r="E34" i="49"/>
  <c r="D34" i="49"/>
  <c r="C34" i="49"/>
  <c r="N33" i="49"/>
  <c r="M33" i="49"/>
  <c r="L33" i="49"/>
  <c r="K33" i="49"/>
  <c r="J33" i="49"/>
  <c r="I33" i="49"/>
  <c r="H33" i="49"/>
  <c r="G33" i="49"/>
  <c r="F33" i="49"/>
  <c r="E33" i="49"/>
  <c r="D33" i="49"/>
  <c r="C33" i="49"/>
  <c r="N32" i="49"/>
  <c r="M32" i="49"/>
  <c r="L32" i="49"/>
  <c r="K32" i="49"/>
  <c r="J32" i="49"/>
  <c r="I32" i="49"/>
  <c r="H32" i="49"/>
  <c r="G32" i="49"/>
  <c r="F32" i="49"/>
  <c r="E32" i="49"/>
  <c r="D32" i="49"/>
  <c r="C32" i="49"/>
  <c r="M31" i="49"/>
  <c r="L31" i="49"/>
  <c r="K31" i="49"/>
  <c r="J31" i="49"/>
  <c r="I31" i="49"/>
  <c r="H31" i="49"/>
  <c r="G31" i="49"/>
  <c r="F31" i="49"/>
  <c r="E31" i="49"/>
  <c r="D31" i="49"/>
  <c r="C31" i="49"/>
  <c r="N30" i="49"/>
  <c r="M30" i="49"/>
  <c r="L30" i="49"/>
  <c r="K30" i="49"/>
  <c r="J30" i="49"/>
  <c r="I30" i="49"/>
  <c r="H30" i="49"/>
  <c r="G30" i="49"/>
  <c r="F30" i="49"/>
  <c r="E30" i="49"/>
  <c r="D30" i="49"/>
  <c r="C30" i="49"/>
  <c r="M29" i="49"/>
  <c r="L29" i="49"/>
  <c r="K29" i="49"/>
  <c r="J29" i="49"/>
  <c r="I29" i="49"/>
  <c r="H29" i="49"/>
  <c r="G29" i="49"/>
  <c r="F29" i="49"/>
  <c r="E29" i="49"/>
  <c r="D29" i="49"/>
  <c r="C29" i="49"/>
  <c r="N28" i="49"/>
  <c r="M28" i="49"/>
  <c r="L28" i="49"/>
  <c r="K28" i="49"/>
  <c r="J28" i="49"/>
  <c r="I28" i="49"/>
  <c r="H28" i="49"/>
  <c r="G28" i="49"/>
  <c r="F28" i="49"/>
  <c r="E28" i="49"/>
  <c r="D28" i="49"/>
  <c r="C28" i="49"/>
  <c r="N27" i="49"/>
  <c r="M27" i="49"/>
  <c r="L27" i="49"/>
  <c r="K27" i="49"/>
  <c r="J27" i="49"/>
  <c r="I27" i="49"/>
  <c r="H27" i="49"/>
  <c r="G27" i="49"/>
  <c r="F27" i="49"/>
  <c r="E27" i="49"/>
  <c r="D27" i="49"/>
  <c r="C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N25" i="49"/>
  <c r="M25" i="49"/>
  <c r="L25" i="49"/>
  <c r="K25" i="49"/>
  <c r="J25" i="49"/>
  <c r="I25" i="49"/>
  <c r="H25" i="49"/>
  <c r="G25" i="49"/>
  <c r="F25" i="49"/>
  <c r="E25" i="49"/>
  <c r="D25" i="49"/>
  <c r="C25" i="49"/>
  <c r="N24" i="49"/>
  <c r="M24" i="49"/>
  <c r="L24" i="49"/>
  <c r="K24" i="49"/>
  <c r="J24" i="49"/>
  <c r="I24" i="49"/>
  <c r="H24" i="49"/>
  <c r="G24" i="49"/>
  <c r="F24" i="49"/>
  <c r="E24" i="49"/>
  <c r="D24" i="49"/>
  <c r="C24" i="49"/>
  <c r="N23" i="49"/>
  <c r="M23" i="49"/>
  <c r="L23" i="49"/>
  <c r="K23" i="49"/>
  <c r="J23" i="49"/>
  <c r="I23" i="49"/>
  <c r="H23" i="49"/>
  <c r="G23" i="49"/>
  <c r="F23" i="49"/>
  <c r="E23" i="49"/>
  <c r="D23" i="49"/>
  <c r="C23" i="49"/>
  <c r="N22" i="49"/>
  <c r="M22" i="49"/>
  <c r="L22" i="49"/>
  <c r="K22" i="49"/>
  <c r="J22" i="49"/>
  <c r="I22" i="49"/>
  <c r="H22" i="49"/>
  <c r="G22" i="49"/>
  <c r="F22" i="49"/>
  <c r="E22" i="49"/>
  <c r="D22" i="49"/>
  <c r="C22" i="49"/>
  <c r="N21" i="49"/>
  <c r="M21" i="49"/>
  <c r="L21" i="49"/>
  <c r="K21" i="49"/>
  <c r="J21" i="49"/>
  <c r="I21" i="49"/>
  <c r="H21" i="49"/>
  <c r="G21" i="49"/>
  <c r="F21" i="49"/>
  <c r="E21" i="49"/>
  <c r="D21" i="49"/>
  <c r="C21" i="49"/>
  <c r="N20" i="49"/>
  <c r="M20" i="49"/>
  <c r="L20" i="49"/>
  <c r="K20" i="49"/>
  <c r="J20" i="49"/>
  <c r="I20" i="49"/>
  <c r="H20" i="49"/>
  <c r="G20" i="49"/>
  <c r="F20" i="49"/>
  <c r="E20" i="49"/>
  <c r="D20" i="49"/>
  <c r="C20" i="49"/>
  <c r="N19" i="49"/>
  <c r="M19" i="49"/>
  <c r="L19" i="49"/>
  <c r="K19" i="49"/>
  <c r="J19" i="49"/>
  <c r="I19" i="49"/>
  <c r="H19" i="49"/>
  <c r="G19" i="49"/>
  <c r="F19" i="49"/>
  <c r="E19" i="49"/>
  <c r="D19" i="49"/>
  <c r="C19" i="49"/>
  <c r="N18" i="49"/>
  <c r="M18" i="49"/>
  <c r="L18" i="49"/>
  <c r="K18" i="49"/>
  <c r="J18" i="49"/>
  <c r="I18" i="49"/>
  <c r="H18" i="49"/>
  <c r="G18" i="49"/>
  <c r="F18" i="49"/>
  <c r="E18" i="49"/>
  <c r="D18" i="49"/>
  <c r="C18" i="49"/>
  <c r="M17" i="49"/>
  <c r="L17" i="49"/>
  <c r="K17" i="49"/>
  <c r="J17" i="49"/>
  <c r="I17" i="49"/>
  <c r="H17" i="49"/>
  <c r="G17" i="49"/>
  <c r="F17" i="49"/>
  <c r="E17" i="49"/>
  <c r="D17" i="49"/>
  <c r="C17" i="49"/>
  <c r="N16" i="49"/>
  <c r="M16" i="49"/>
  <c r="L16" i="49"/>
  <c r="K16" i="49"/>
  <c r="J16" i="49"/>
  <c r="I16" i="49"/>
  <c r="H16" i="49"/>
  <c r="G16" i="49"/>
  <c r="F16" i="49"/>
  <c r="E16" i="49"/>
  <c r="D16" i="49"/>
  <c r="C16" i="49"/>
  <c r="M15" i="49"/>
  <c r="L15" i="49"/>
  <c r="K15" i="49"/>
  <c r="J15" i="49"/>
  <c r="I15" i="49"/>
  <c r="H15" i="49"/>
  <c r="G15" i="49"/>
  <c r="F15" i="49"/>
  <c r="E15" i="49"/>
  <c r="D15" i="49"/>
  <c r="C15" i="49"/>
  <c r="N14" i="49"/>
  <c r="M14" i="49"/>
  <c r="L14" i="49"/>
  <c r="K14" i="49"/>
  <c r="J14" i="49"/>
  <c r="I14" i="49"/>
  <c r="H14" i="49"/>
  <c r="G14" i="49"/>
  <c r="F14" i="49"/>
  <c r="E14" i="49"/>
  <c r="D14" i="49"/>
  <c r="C14" i="49"/>
  <c r="M13" i="49"/>
  <c r="L13" i="49"/>
  <c r="K13" i="49"/>
  <c r="J13" i="49"/>
  <c r="I13" i="49"/>
  <c r="H13" i="49"/>
  <c r="G13" i="49"/>
  <c r="F13" i="49"/>
  <c r="E13" i="49"/>
  <c r="D13" i="49"/>
  <c r="C13" i="49"/>
  <c r="M46" i="30"/>
  <c r="K46" i="30"/>
  <c r="I46" i="30"/>
  <c r="H46" i="30"/>
  <c r="E46" i="30"/>
  <c r="N45" i="30"/>
  <c r="M45" i="30"/>
  <c r="L45" i="30"/>
  <c r="K45" i="30"/>
  <c r="J45" i="30"/>
  <c r="I45" i="30"/>
  <c r="H45" i="30"/>
  <c r="G45" i="30"/>
  <c r="F45" i="30"/>
  <c r="E45" i="30"/>
  <c r="D45" i="30"/>
  <c r="C45" i="30"/>
  <c r="N44" i="30"/>
  <c r="M44" i="30"/>
  <c r="L44" i="30"/>
  <c r="K44" i="30"/>
  <c r="J44" i="30"/>
  <c r="I44" i="30"/>
  <c r="H44" i="30"/>
  <c r="G44" i="30"/>
  <c r="F44" i="30"/>
  <c r="E44" i="30"/>
  <c r="D44" i="30"/>
  <c r="C44" i="30"/>
  <c r="B44" i="30"/>
  <c r="N43" i="30"/>
  <c r="M43" i="30"/>
  <c r="L43" i="30"/>
  <c r="K43" i="30"/>
  <c r="J43" i="30"/>
  <c r="I43" i="30"/>
  <c r="H43" i="30"/>
  <c r="G43" i="30"/>
  <c r="F43" i="30"/>
  <c r="E43" i="30"/>
  <c r="D43" i="30"/>
  <c r="C43" i="30"/>
  <c r="N42" i="30"/>
  <c r="M42" i="30"/>
  <c r="L42" i="30"/>
  <c r="K42" i="30"/>
  <c r="J42" i="30"/>
  <c r="I42" i="30"/>
  <c r="H42" i="30"/>
  <c r="G42" i="30"/>
  <c r="F42" i="30"/>
  <c r="E42" i="30"/>
  <c r="D42" i="30"/>
  <c r="C42" i="30"/>
  <c r="B42" i="30"/>
  <c r="N41" i="30"/>
  <c r="M41" i="30"/>
  <c r="L41" i="30"/>
  <c r="K41" i="30"/>
  <c r="J41" i="30"/>
  <c r="I41" i="30"/>
  <c r="H41" i="30"/>
  <c r="G41" i="30"/>
  <c r="F41" i="30"/>
  <c r="E41" i="30"/>
  <c r="D41" i="30"/>
  <c r="C41" i="30"/>
  <c r="N40" i="30"/>
  <c r="M40" i="30"/>
  <c r="L40" i="30"/>
  <c r="K40" i="30"/>
  <c r="J40" i="30"/>
  <c r="I40" i="30"/>
  <c r="H40" i="30"/>
  <c r="G40" i="30"/>
  <c r="F40" i="30"/>
  <c r="E40" i="30"/>
  <c r="D40" i="30"/>
  <c r="C40" i="30"/>
  <c r="B40" i="30"/>
  <c r="N39" i="30"/>
  <c r="M39" i="30"/>
  <c r="L39" i="30"/>
  <c r="K39" i="30"/>
  <c r="J39" i="30"/>
  <c r="I39" i="30"/>
  <c r="H39" i="30"/>
  <c r="G39" i="30"/>
  <c r="F39" i="30"/>
  <c r="E39" i="30"/>
  <c r="D39" i="30"/>
  <c r="C39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N36" i="30"/>
  <c r="M36" i="30"/>
  <c r="L36" i="30"/>
  <c r="K36" i="30"/>
  <c r="J36" i="30"/>
  <c r="I36" i="30"/>
  <c r="H36" i="30"/>
  <c r="G36" i="30"/>
  <c r="F36" i="30"/>
  <c r="E36" i="30"/>
  <c r="D36" i="30"/>
  <c r="C36" i="30"/>
  <c r="B36" i="30"/>
  <c r="N35" i="30"/>
  <c r="M35" i="30"/>
  <c r="L35" i="30"/>
  <c r="K35" i="30"/>
  <c r="J35" i="30"/>
  <c r="I35" i="30"/>
  <c r="H35" i="30"/>
  <c r="G35" i="30"/>
  <c r="F35" i="30"/>
  <c r="E35" i="30"/>
  <c r="D35" i="30"/>
  <c r="C35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B30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B29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B28" i="30"/>
  <c r="N27" i="30"/>
  <c r="M27" i="30"/>
  <c r="L27" i="30"/>
  <c r="K27" i="30"/>
  <c r="J27" i="30"/>
  <c r="I27" i="30"/>
  <c r="H27" i="30"/>
  <c r="G27" i="30"/>
  <c r="F27" i="30"/>
  <c r="E27" i="30"/>
  <c r="D27" i="30"/>
  <c r="C27" i="30"/>
  <c r="B27" i="30"/>
  <c r="N26" i="30"/>
  <c r="M26" i="30"/>
  <c r="L26" i="30"/>
  <c r="K26" i="30"/>
  <c r="J26" i="30"/>
  <c r="I26" i="30"/>
  <c r="H26" i="30"/>
  <c r="G26" i="30"/>
  <c r="F26" i="30"/>
  <c r="E26" i="30"/>
  <c r="D26" i="30"/>
  <c r="C26" i="30"/>
  <c r="B26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B25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B24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B23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B21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B20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B19" i="30"/>
  <c r="N18" i="30"/>
  <c r="M18" i="30"/>
  <c r="L18" i="30"/>
  <c r="K18" i="30"/>
  <c r="J18" i="30"/>
  <c r="I18" i="30"/>
  <c r="H18" i="30"/>
  <c r="G18" i="30"/>
  <c r="F18" i="30"/>
  <c r="E18" i="30"/>
  <c r="D18" i="30"/>
  <c r="C18" i="30"/>
  <c r="B18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F42" i="18"/>
  <c r="B42" i="18"/>
  <c r="J41" i="18"/>
  <c r="I41" i="18"/>
  <c r="H41" i="18"/>
  <c r="G41" i="18"/>
  <c r="F41" i="18"/>
  <c r="E41" i="18"/>
  <c r="D41" i="18"/>
  <c r="C41" i="18"/>
  <c r="B40" i="18"/>
  <c r="J39" i="18"/>
  <c r="I39" i="18"/>
  <c r="H39" i="18"/>
  <c r="G39" i="18"/>
  <c r="F39" i="18"/>
  <c r="E39" i="18"/>
  <c r="D39" i="18"/>
  <c r="B39" i="18"/>
  <c r="J44" i="18"/>
  <c r="I45" i="18"/>
  <c r="J37" i="18"/>
  <c r="I37" i="18"/>
  <c r="H37" i="18"/>
  <c r="G37" i="18"/>
  <c r="E37" i="18"/>
  <c r="D37" i="18"/>
  <c r="C37" i="18"/>
  <c r="B37" i="18"/>
  <c r="J36" i="18"/>
  <c r="I36" i="18"/>
  <c r="H36" i="18"/>
  <c r="G36" i="18"/>
  <c r="F36" i="18"/>
  <c r="E36" i="18"/>
  <c r="D36" i="18"/>
  <c r="C36" i="18"/>
  <c r="B36" i="18"/>
  <c r="E26" i="18"/>
  <c r="D26" i="18"/>
  <c r="J24" i="18"/>
  <c r="I21" i="18"/>
  <c r="H21" i="18"/>
  <c r="E21" i="18"/>
  <c r="J20" i="18"/>
  <c r="I20" i="18"/>
  <c r="H20" i="18"/>
  <c r="G20" i="18"/>
  <c r="F20" i="18"/>
  <c r="E20" i="18"/>
  <c r="D20" i="18"/>
  <c r="C20" i="18"/>
  <c r="H25" i="18"/>
  <c r="G19" i="18"/>
  <c r="C19" i="18"/>
  <c r="J18" i="18"/>
  <c r="I18" i="18"/>
  <c r="H18" i="18"/>
  <c r="G18" i="18"/>
  <c r="F18" i="18"/>
  <c r="E18" i="18"/>
  <c r="D18" i="18"/>
  <c r="H24" i="18"/>
  <c r="F24" i="18"/>
  <c r="J16" i="18"/>
  <c r="I16" i="18"/>
  <c r="H16" i="18"/>
  <c r="G16" i="18"/>
  <c r="F16" i="18"/>
  <c r="E16" i="18"/>
  <c r="D16" i="18"/>
  <c r="C16" i="18"/>
  <c r="J15" i="18"/>
  <c r="I15" i="18"/>
  <c r="H15" i="18"/>
  <c r="G15" i="18"/>
  <c r="E15" i="18"/>
  <c r="D15" i="18"/>
  <c r="C15" i="18"/>
  <c r="M48" i="57"/>
  <c r="K48" i="57"/>
  <c r="J48" i="57"/>
  <c r="G48" i="57"/>
  <c r="F48" i="57"/>
  <c r="E48" i="57"/>
  <c r="D48" i="57"/>
  <c r="C48" i="57"/>
  <c r="M47" i="57"/>
  <c r="L47" i="57"/>
  <c r="K47" i="57"/>
  <c r="J47" i="57"/>
  <c r="I47" i="57"/>
  <c r="H47" i="57"/>
  <c r="G47" i="57"/>
  <c r="F47" i="57"/>
  <c r="E47" i="57"/>
  <c r="D47" i="57"/>
  <c r="C47" i="57"/>
  <c r="B47" i="57"/>
  <c r="M46" i="57"/>
  <c r="L46" i="57"/>
  <c r="K46" i="57"/>
  <c r="J46" i="57"/>
  <c r="I46" i="57"/>
  <c r="H46" i="57"/>
  <c r="G46" i="57"/>
  <c r="F46" i="57"/>
  <c r="E46" i="57"/>
  <c r="D46" i="57"/>
  <c r="C46" i="57"/>
  <c r="M45" i="57"/>
  <c r="L45" i="57"/>
  <c r="K45" i="57"/>
  <c r="J45" i="57"/>
  <c r="I45" i="57"/>
  <c r="H45" i="57"/>
  <c r="G45" i="57"/>
  <c r="F45" i="57"/>
  <c r="E45" i="57"/>
  <c r="D45" i="57"/>
  <c r="C45" i="57"/>
  <c r="M44" i="57"/>
  <c r="L44" i="57"/>
  <c r="K44" i="57"/>
  <c r="J44" i="57"/>
  <c r="I44" i="57"/>
  <c r="H44" i="57"/>
  <c r="G44" i="57"/>
  <c r="F44" i="57"/>
  <c r="E44" i="57"/>
  <c r="D44" i="57"/>
  <c r="C44" i="57"/>
  <c r="B44" i="57"/>
  <c r="M43" i="57"/>
  <c r="L43" i="57"/>
  <c r="K43" i="57"/>
  <c r="J43" i="57"/>
  <c r="I43" i="57"/>
  <c r="H43" i="57"/>
  <c r="G43" i="57"/>
  <c r="F43" i="57"/>
  <c r="E43" i="57"/>
  <c r="D43" i="57"/>
  <c r="C43" i="57"/>
  <c r="M42" i="57"/>
  <c r="L42" i="57"/>
  <c r="K42" i="57"/>
  <c r="J42" i="57"/>
  <c r="I42" i="57"/>
  <c r="H42" i="57"/>
  <c r="G42" i="57"/>
  <c r="F42" i="57"/>
  <c r="E42" i="57"/>
  <c r="D42" i="57"/>
  <c r="C42" i="57"/>
  <c r="M41" i="57"/>
  <c r="L41" i="57"/>
  <c r="K41" i="57"/>
  <c r="J41" i="57"/>
  <c r="I41" i="57"/>
  <c r="H41" i="57"/>
  <c r="G41" i="57"/>
  <c r="F41" i="57"/>
  <c r="E41" i="57"/>
  <c r="D41" i="57"/>
  <c r="C41" i="57"/>
  <c r="M40" i="57"/>
  <c r="L40" i="57"/>
  <c r="K40" i="57"/>
  <c r="J40" i="57"/>
  <c r="I40" i="57"/>
  <c r="H40" i="57"/>
  <c r="G40" i="57"/>
  <c r="F40" i="57"/>
  <c r="E40" i="57"/>
  <c r="D40" i="57"/>
  <c r="C40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M38" i="57"/>
  <c r="L38" i="57"/>
  <c r="K38" i="57"/>
  <c r="J38" i="57"/>
  <c r="I38" i="57"/>
  <c r="H38" i="57"/>
  <c r="G38" i="57"/>
  <c r="F38" i="57"/>
  <c r="E38" i="57"/>
  <c r="D38" i="57"/>
  <c r="C38" i="57"/>
  <c r="M37" i="57"/>
  <c r="L37" i="57"/>
  <c r="K37" i="57"/>
  <c r="J37" i="57"/>
  <c r="I37" i="57"/>
  <c r="H37" i="57"/>
  <c r="G37" i="57"/>
  <c r="F37" i="57"/>
  <c r="E37" i="57"/>
  <c r="D37" i="57"/>
  <c r="C37" i="57"/>
  <c r="M36" i="57"/>
  <c r="L36" i="57"/>
  <c r="K36" i="57"/>
  <c r="J36" i="57"/>
  <c r="I36" i="57"/>
  <c r="H36" i="57"/>
  <c r="G36" i="57"/>
  <c r="F36" i="57"/>
  <c r="E36" i="57"/>
  <c r="D36" i="57"/>
  <c r="C36" i="57"/>
  <c r="B36" i="57"/>
  <c r="M35" i="57"/>
  <c r="L35" i="57"/>
  <c r="K35" i="57"/>
  <c r="J35" i="57"/>
  <c r="I35" i="57"/>
  <c r="H35" i="57"/>
  <c r="G35" i="57"/>
  <c r="F35" i="57"/>
  <c r="E35" i="57"/>
  <c r="D35" i="57"/>
  <c r="C35" i="57"/>
  <c r="M34" i="57"/>
  <c r="L34" i="57"/>
  <c r="K34" i="57"/>
  <c r="J34" i="57"/>
  <c r="I34" i="57"/>
  <c r="H34" i="57"/>
  <c r="G34" i="57"/>
  <c r="F34" i="57"/>
  <c r="E34" i="57"/>
  <c r="D34" i="57"/>
  <c r="C34" i="57"/>
  <c r="M33" i="57"/>
  <c r="L33" i="57"/>
  <c r="K33" i="57"/>
  <c r="J33" i="57"/>
  <c r="I33" i="57"/>
  <c r="H33" i="57"/>
  <c r="G33" i="57"/>
  <c r="F33" i="57"/>
  <c r="E33" i="57"/>
  <c r="D33" i="57"/>
  <c r="C33" i="57"/>
  <c r="M32" i="57"/>
  <c r="L32" i="57"/>
  <c r="K32" i="57"/>
  <c r="J32" i="57"/>
  <c r="I32" i="57"/>
  <c r="H32" i="57"/>
  <c r="G32" i="57"/>
  <c r="F32" i="57"/>
  <c r="E32" i="57"/>
  <c r="D32" i="57"/>
  <c r="C32" i="57"/>
  <c r="M31" i="57"/>
  <c r="L31" i="57"/>
  <c r="K31" i="57"/>
  <c r="J31" i="57"/>
  <c r="I31" i="57"/>
  <c r="H31" i="57"/>
  <c r="G31" i="57"/>
  <c r="F31" i="57"/>
  <c r="E31" i="57"/>
  <c r="D31" i="57"/>
  <c r="C31" i="57"/>
  <c r="B31" i="57"/>
  <c r="M30" i="57"/>
  <c r="L30" i="57"/>
  <c r="K30" i="57"/>
  <c r="J30" i="57"/>
  <c r="I30" i="57"/>
  <c r="H30" i="57"/>
  <c r="G30" i="57"/>
  <c r="F30" i="57"/>
  <c r="E30" i="57"/>
  <c r="D30" i="57"/>
  <c r="C30" i="57"/>
  <c r="M29" i="57"/>
  <c r="L29" i="57"/>
  <c r="K29" i="57"/>
  <c r="J29" i="57"/>
  <c r="I29" i="57"/>
  <c r="H29" i="57"/>
  <c r="G29" i="57"/>
  <c r="F29" i="57"/>
  <c r="E29" i="57"/>
  <c r="D29" i="57"/>
  <c r="C29" i="57"/>
  <c r="M28" i="57"/>
  <c r="L28" i="57"/>
  <c r="K28" i="57"/>
  <c r="J28" i="57"/>
  <c r="I28" i="57"/>
  <c r="H28" i="57"/>
  <c r="G28" i="57"/>
  <c r="F28" i="57"/>
  <c r="E28" i="57"/>
  <c r="D28" i="57"/>
  <c r="C28" i="57"/>
  <c r="B28" i="57"/>
  <c r="M27" i="57"/>
  <c r="L27" i="57"/>
  <c r="K27" i="57"/>
  <c r="J27" i="57"/>
  <c r="I27" i="57"/>
  <c r="H27" i="57"/>
  <c r="G27" i="57"/>
  <c r="F27" i="57"/>
  <c r="E27" i="57"/>
  <c r="D27" i="57"/>
  <c r="C27" i="57"/>
  <c r="M26" i="57"/>
  <c r="L26" i="57"/>
  <c r="K26" i="57"/>
  <c r="J26" i="57"/>
  <c r="I26" i="57"/>
  <c r="H26" i="57"/>
  <c r="G26" i="57"/>
  <c r="F26" i="57"/>
  <c r="E26" i="57"/>
  <c r="D26" i="57"/>
  <c r="C26" i="57"/>
  <c r="B26" i="57"/>
  <c r="M25" i="57"/>
  <c r="L25" i="57"/>
  <c r="K25" i="57"/>
  <c r="J25" i="57"/>
  <c r="I25" i="57"/>
  <c r="H25" i="57"/>
  <c r="G25" i="57"/>
  <c r="F25" i="57"/>
  <c r="E25" i="57"/>
  <c r="D25" i="57"/>
  <c r="C25" i="57"/>
  <c r="M24" i="57"/>
  <c r="L24" i="57"/>
  <c r="K24" i="57"/>
  <c r="J24" i="57"/>
  <c r="I24" i="57"/>
  <c r="H24" i="57"/>
  <c r="G24" i="57"/>
  <c r="F24" i="57"/>
  <c r="E24" i="57"/>
  <c r="D24" i="57"/>
  <c r="C24" i="57"/>
  <c r="M23" i="57"/>
  <c r="L23" i="57"/>
  <c r="K23" i="57"/>
  <c r="J23" i="57"/>
  <c r="I23" i="57"/>
  <c r="H23" i="57"/>
  <c r="G23" i="57"/>
  <c r="F23" i="57"/>
  <c r="E23" i="57"/>
  <c r="D23" i="57"/>
  <c r="C23" i="57"/>
  <c r="B23" i="57"/>
  <c r="M22" i="57"/>
  <c r="L22" i="57"/>
  <c r="K22" i="57"/>
  <c r="J22" i="57"/>
  <c r="I22" i="57"/>
  <c r="H22" i="57"/>
  <c r="G22" i="57"/>
  <c r="F22" i="57"/>
  <c r="E22" i="57"/>
  <c r="D22" i="57"/>
  <c r="C22" i="57"/>
  <c r="M21" i="57"/>
  <c r="L21" i="57"/>
  <c r="K21" i="57"/>
  <c r="J21" i="57"/>
  <c r="I21" i="57"/>
  <c r="H21" i="57"/>
  <c r="G21" i="57"/>
  <c r="F21" i="57"/>
  <c r="E21" i="57"/>
  <c r="D21" i="57"/>
  <c r="C21" i="57"/>
  <c r="M20" i="57"/>
  <c r="L20" i="57"/>
  <c r="K20" i="57"/>
  <c r="J20" i="57"/>
  <c r="I20" i="57"/>
  <c r="H20" i="57"/>
  <c r="G20" i="57"/>
  <c r="F20" i="57"/>
  <c r="E20" i="57"/>
  <c r="D20" i="57"/>
  <c r="C20" i="57"/>
  <c r="B20" i="57"/>
  <c r="M19" i="57"/>
  <c r="L19" i="57"/>
  <c r="K19" i="57"/>
  <c r="J19" i="57"/>
  <c r="I19" i="57"/>
  <c r="H19" i="57"/>
  <c r="G19" i="57"/>
  <c r="F19" i="57"/>
  <c r="E19" i="57"/>
  <c r="D19" i="57"/>
  <c r="C19" i="57"/>
  <c r="M18" i="57"/>
  <c r="L18" i="57"/>
  <c r="K18" i="57"/>
  <c r="J18" i="57"/>
  <c r="I18" i="57"/>
  <c r="H18" i="57"/>
  <c r="G18" i="57"/>
  <c r="F18" i="57"/>
  <c r="E18" i="57"/>
  <c r="D18" i="57"/>
  <c r="C18" i="57"/>
  <c r="B18" i="57"/>
  <c r="M17" i="57"/>
  <c r="L17" i="57"/>
  <c r="K17" i="57"/>
  <c r="J17" i="57"/>
  <c r="I17" i="57"/>
  <c r="H17" i="57"/>
  <c r="G17" i="57"/>
  <c r="F17" i="57"/>
  <c r="E17" i="57"/>
  <c r="D17" i="57"/>
  <c r="C17" i="57"/>
  <c r="M16" i="57"/>
  <c r="L16" i="57"/>
  <c r="K16" i="57"/>
  <c r="J16" i="57"/>
  <c r="I16" i="57"/>
  <c r="H16" i="57"/>
  <c r="G16" i="57"/>
  <c r="F16" i="57"/>
  <c r="E16" i="57"/>
  <c r="D16" i="57"/>
  <c r="C16" i="57"/>
  <c r="M15" i="57"/>
  <c r="L15" i="57"/>
  <c r="K15" i="57"/>
  <c r="J15" i="57"/>
  <c r="I15" i="57"/>
  <c r="H15" i="57"/>
  <c r="G15" i="57"/>
  <c r="F15" i="57"/>
  <c r="E15" i="57"/>
  <c r="D15" i="57"/>
  <c r="C15" i="57"/>
  <c r="B15" i="57"/>
  <c r="M48" i="47"/>
  <c r="K48" i="47"/>
  <c r="I48" i="47"/>
  <c r="H48" i="47"/>
  <c r="G48" i="47"/>
  <c r="F48" i="47"/>
  <c r="E48" i="47"/>
  <c r="D48" i="47"/>
  <c r="M47" i="47"/>
  <c r="L47" i="47"/>
  <c r="K47" i="47"/>
  <c r="J47" i="47"/>
  <c r="I47" i="47"/>
  <c r="H47" i="47"/>
  <c r="G47" i="47"/>
  <c r="F47" i="47"/>
  <c r="E47" i="47"/>
  <c r="D47" i="47"/>
  <c r="C47" i="47"/>
  <c r="B47" i="47"/>
  <c r="M46" i="47"/>
  <c r="L46" i="47"/>
  <c r="K46" i="47"/>
  <c r="J46" i="47"/>
  <c r="I46" i="47"/>
  <c r="H46" i="47"/>
  <c r="G46" i="47"/>
  <c r="F46" i="47"/>
  <c r="E46" i="47"/>
  <c r="D46" i="47"/>
  <c r="C46" i="47"/>
  <c r="M45" i="47"/>
  <c r="L45" i="47"/>
  <c r="K45" i="47"/>
  <c r="J45" i="47"/>
  <c r="I45" i="47"/>
  <c r="H45" i="47"/>
  <c r="G45" i="47"/>
  <c r="F45" i="47"/>
  <c r="E45" i="47"/>
  <c r="D45" i="47"/>
  <c r="C45" i="47"/>
  <c r="B45" i="47"/>
  <c r="M44" i="47"/>
  <c r="L44" i="47"/>
  <c r="K44" i="47"/>
  <c r="J44" i="47"/>
  <c r="I44" i="47"/>
  <c r="H44" i="47"/>
  <c r="G44" i="47"/>
  <c r="F44" i="47"/>
  <c r="E44" i="47"/>
  <c r="D44" i="47"/>
  <c r="C44" i="47"/>
  <c r="M43" i="47"/>
  <c r="L43" i="47"/>
  <c r="K43" i="47"/>
  <c r="J43" i="47"/>
  <c r="I43" i="47"/>
  <c r="H43" i="47"/>
  <c r="G43" i="47"/>
  <c r="F43" i="47"/>
  <c r="E43" i="47"/>
  <c r="D43" i="47"/>
  <c r="C43" i="47"/>
  <c r="M42" i="47"/>
  <c r="L42" i="47"/>
  <c r="K42" i="47"/>
  <c r="J42" i="47"/>
  <c r="I42" i="47"/>
  <c r="H42" i="47"/>
  <c r="G42" i="47"/>
  <c r="F42" i="47"/>
  <c r="E42" i="47"/>
  <c r="D42" i="47"/>
  <c r="C42" i="47"/>
  <c r="B42" i="47"/>
  <c r="M41" i="47"/>
  <c r="L41" i="47"/>
  <c r="K41" i="47"/>
  <c r="J41" i="47"/>
  <c r="I41" i="47"/>
  <c r="H41" i="47"/>
  <c r="G41" i="47"/>
  <c r="F41" i="47"/>
  <c r="E41" i="47"/>
  <c r="D41" i="47"/>
  <c r="C41" i="47"/>
  <c r="B41" i="47"/>
  <c r="M40" i="47"/>
  <c r="L40" i="47"/>
  <c r="K40" i="47"/>
  <c r="J40" i="47"/>
  <c r="I40" i="47"/>
  <c r="H40" i="47"/>
  <c r="G40" i="47"/>
  <c r="F40" i="47"/>
  <c r="E40" i="47"/>
  <c r="D40" i="47"/>
  <c r="C40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M38" i="47"/>
  <c r="L38" i="47"/>
  <c r="K38" i="47"/>
  <c r="J38" i="47"/>
  <c r="I38" i="47"/>
  <c r="H38" i="47"/>
  <c r="G38" i="47"/>
  <c r="F38" i="47"/>
  <c r="E38" i="47"/>
  <c r="D38" i="47"/>
  <c r="C38" i="47"/>
  <c r="M37" i="47"/>
  <c r="L37" i="47"/>
  <c r="K37" i="47"/>
  <c r="J37" i="47"/>
  <c r="I37" i="47"/>
  <c r="H37" i="47"/>
  <c r="G37" i="47"/>
  <c r="F37" i="47"/>
  <c r="E37" i="47"/>
  <c r="D37" i="47"/>
  <c r="C37" i="47"/>
  <c r="B37" i="47"/>
  <c r="M36" i="47"/>
  <c r="L36" i="47"/>
  <c r="K36" i="47"/>
  <c r="J36" i="47"/>
  <c r="I36" i="47"/>
  <c r="H36" i="47"/>
  <c r="G36" i="47"/>
  <c r="F36" i="47"/>
  <c r="E36" i="47"/>
  <c r="D36" i="47"/>
  <c r="C36" i="47"/>
  <c r="M35" i="47"/>
  <c r="L35" i="47"/>
  <c r="K35" i="47"/>
  <c r="J35" i="47"/>
  <c r="I35" i="47"/>
  <c r="H35" i="47"/>
  <c r="G35" i="47"/>
  <c r="F35" i="47"/>
  <c r="E35" i="47"/>
  <c r="D35" i="47"/>
  <c r="C35" i="47"/>
  <c r="M34" i="47"/>
  <c r="L34" i="47"/>
  <c r="K34" i="47"/>
  <c r="J34" i="47"/>
  <c r="I34" i="47"/>
  <c r="H34" i="47"/>
  <c r="G34" i="47"/>
  <c r="F34" i="47"/>
  <c r="E34" i="47"/>
  <c r="D34" i="47"/>
  <c r="C34" i="47"/>
  <c r="B34" i="47"/>
  <c r="M33" i="47"/>
  <c r="L33" i="47"/>
  <c r="K33" i="47"/>
  <c r="J33" i="47"/>
  <c r="I33" i="47"/>
  <c r="H33" i="47"/>
  <c r="G33" i="47"/>
  <c r="F33" i="47"/>
  <c r="E33" i="47"/>
  <c r="D33" i="47"/>
  <c r="C33" i="47"/>
  <c r="M32" i="47"/>
  <c r="L32" i="47"/>
  <c r="K32" i="47"/>
  <c r="J32" i="47"/>
  <c r="I32" i="47"/>
  <c r="H32" i="47"/>
  <c r="G32" i="47"/>
  <c r="F32" i="47"/>
  <c r="E32" i="47"/>
  <c r="D32" i="47"/>
  <c r="C32" i="47"/>
  <c r="M31" i="47"/>
  <c r="L31" i="47"/>
  <c r="K31" i="47"/>
  <c r="J31" i="47"/>
  <c r="I31" i="47"/>
  <c r="H31" i="47"/>
  <c r="G31" i="47"/>
  <c r="F31" i="47"/>
  <c r="E31" i="47"/>
  <c r="D31" i="47"/>
  <c r="C31" i="47"/>
  <c r="B31" i="47"/>
  <c r="M30" i="47"/>
  <c r="L30" i="47"/>
  <c r="K30" i="47"/>
  <c r="J30" i="47"/>
  <c r="I30" i="47"/>
  <c r="H30" i="47"/>
  <c r="G30" i="47"/>
  <c r="F30" i="47"/>
  <c r="E30" i="47"/>
  <c r="D30" i="47"/>
  <c r="C30" i="47"/>
  <c r="M29" i="47"/>
  <c r="L29" i="47"/>
  <c r="K29" i="47"/>
  <c r="J29" i="47"/>
  <c r="I29" i="47"/>
  <c r="H29" i="47"/>
  <c r="G29" i="47"/>
  <c r="F29" i="47"/>
  <c r="E29" i="47"/>
  <c r="D29" i="47"/>
  <c r="C29" i="47"/>
  <c r="B29" i="47"/>
  <c r="M28" i="47"/>
  <c r="L28" i="47"/>
  <c r="K28" i="47"/>
  <c r="J28" i="47"/>
  <c r="I28" i="47"/>
  <c r="H28" i="47"/>
  <c r="G28" i="47"/>
  <c r="F28" i="47"/>
  <c r="E28" i="47"/>
  <c r="D28" i="47"/>
  <c r="C28" i="47"/>
  <c r="M27" i="47"/>
  <c r="L27" i="47"/>
  <c r="K27" i="47"/>
  <c r="J27" i="47"/>
  <c r="I27" i="47"/>
  <c r="H27" i="47"/>
  <c r="G27" i="47"/>
  <c r="F27" i="47"/>
  <c r="E27" i="47"/>
  <c r="D27" i="47"/>
  <c r="C27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M25" i="47"/>
  <c r="L25" i="47"/>
  <c r="K25" i="47"/>
  <c r="J25" i="47"/>
  <c r="I25" i="47"/>
  <c r="H25" i="47"/>
  <c r="G25" i="47"/>
  <c r="F25" i="47"/>
  <c r="E25" i="47"/>
  <c r="D25" i="47"/>
  <c r="C25" i="47"/>
  <c r="M24" i="47"/>
  <c r="L24" i="47"/>
  <c r="K24" i="47"/>
  <c r="J24" i="47"/>
  <c r="I24" i="47"/>
  <c r="H24" i="47"/>
  <c r="G24" i="47"/>
  <c r="F24" i="47"/>
  <c r="E24" i="47"/>
  <c r="D24" i="47"/>
  <c r="C24" i="47"/>
  <c r="M23" i="47"/>
  <c r="L23" i="47"/>
  <c r="K23" i="47"/>
  <c r="J23" i="47"/>
  <c r="I23" i="47"/>
  <c r="H23" i="47"/>
  <c r="G23" i="47"/>
  <c r="F23" i="47"/>
  <c r="E23" i="47"/>
  <c r="D23" i="47"/>
  <c r="C23" i="47"/>
  <c r="B23" i="47"/>
  <c r="M22" i="47"/>
  <c r="L22" i="47"/>
  <c r="K22" i="47"/>
  <c r="J22" i="47"/>
  <c r="I22" i="47"/>
  <c r="H22" i="47"/>
  <c r="G22" i="47"/>
  <c r="F22" i="47"/>
  <c r="E22" i="47"/>
  <c r="D22" i="47"/>
  <c r="C22" i="47"/>
  <c r="M21" i="47"/>
  <c r="L21" i="47"/>
  <c r="K21" i="47"/>
  <c r="J21" i="47"/>
  <c r="I21" i="47"/>
  <c r="H21" i="47"/>
  <c r="G21" i="47"/>
  <c r="F21" i="47"/>
  <c r="E21" i="47"/>
  <c r="D21" i="47"/>
  <c r="C21" i="47"/>
  <c r="B21" i="47"/>
  <c r="M20" i="47"/>
  <c r="L20" i="47"/>
  <c r="K20" i="47"/>
  <c r="J20" i="47"/>
  <c r="I20" i="47"/>
  <c r="H20" i="47"/>
  <c r="G20" i="47"/>
  <c r="F20" i="47"/>
  <c r="E20" i="47"/>
  <c r="D20" i="47"/>
  <c r="C20" i="47"/>
  <c r="M19" i="47"/>
  <c r="L19" i="47"/>
  <c r="K19" i="47"/>
  <c r="J19" i="47"/>
  <c r="I19" i="47"/>
  <c r="H19" i="47"/>
  <c r="G19" i="47"/>
  <c r="F19" i="47"/>
  <c r="E19" i="47"/>
  <c r="D19" i="47"/>
  <c r="C19" i="47"/>
  <c r="M18" i="47"/>
  <c r="L18" i="47"/>
  <c r="K18" i="47"/>
  <c r="J18" i="47"/>
  <c r="I18" i="47"/>
  <c r="H18" i="47"/>
  <c r="G18" i="47"/>
  <c r="F18" i="47"/>
  <c r="E18" i="47"/>
  <c r="D18" i="47"/>
  <c r="C18" i="47"/>
  <c r="M17" i="47"/>
  <c r="L17" i="47"/>
  <c r="K17" i="47"/>
  <c r="J17" i="47"/>
  <c r="I17" i="47"/>
  <c r="H17" i="47"/>
  <c r="G17" i="47"/>
  <c r="F17" i="47"/>
  <c r="E17" i="47"/>
  <c r="D17" i="47"/>
  <c r="C17" i="47"/>
  <c r="M16" i="47"/>
  <c r="L16" i="47"/>
  <c r="K16" i="47"/>
  <c r="J16" i="47"/>
  <c r="I16" i="47"/>
  <c r="H16" i="47"/>
  <c r="G16" i="47"/>
  <c r="F16" i="47"/>
  <c r="E16" i="47"/>
  <c r="D16" i="47"/>
  <c r="C16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M48" i="27"/>
  <c r="L48" i="27"/>
  <c r="K48" i="27"/>
  <c r="J48" i="27"/>
  <c r="I48" i="27"/>
  <c r="H48" i="27"/>
  <c r="G48" i="27"/>
  <c r="F48" i="27"/>
  <c r="E48" i="27"/>
  <c r="C48" i="27"/>
  <c r="B48" i="27"/>
  <c r="M47" i="27"/>
  <c r="L47" i="27"/>
  <c r="K47" i="27"/>
  <c r="J47" i="27"/>
  <c r="I47" i="27"/>
  <c r="H47" i="27"/>
  <c r="G47" i="27"/>
  <c r="F47" i="27"/>
  <c r="E47" i="27"/>
  <c r="D47" i="27"/>
  <c r="C47" i="27"/>
  <c r="M46" i="27"/>
  <c r="L46" i="27"/>
  <c r="K46" i="27"/>
  <c r="J46" i="27"/>
  <c r="I46" i="27"/>
  <c r="H46" i="27"/>
  <c r="G46" i="27"/>
  <c r="F46" i="27"/>
  <c r="E46" i="27"/>
  <c r="D46" i="27"/>
  <c r="C46" i="27"/>
  <c r="M45" i="27"/>
  <c r="L45" i="27"/>
  <c r="K45" i="27"/>
  <c r="J45" i="27"/>
  <c r="I45" i="27"/>
  <c r="H45" i="27"/>
  <c r="G45" i="27"/>
  <c r="F45" i="27"/>
  <c r="E45" i="27"/>
  <c r="D45" i="27"/>
  <c r="C45" i="27"/>
  <c r="B45" i="27"/>
  <c r="M44" i="27"/>
  <c r="L44" i="27"/>
  <c r="K44" i="27"/>
  <c r="J44" i="27"/>
  <c r="I44" i="27"/>
  <c r="H44" i="27"/>
  <c r="G44" i="27"/>
  <c r="F44" i="27"/>
  <c r="E44" i="27"/>
  <c r="D44" i="27"/>
  <c r="C44" i="27"/>
  <c r="M43" i="27"/>
  <c r="L43" i="27"/>
  <c r="K43" i="27"/>
  <c r="J43" i="27"/>
  <c r="I43" i="27"/>
  <c r="H43" i="27"/>
  <c r="G43" i="27"/>
  <c r="F43" i="27"/>
  <c r="E43" i="27"/>
  <c r="D43" i="27"/>
  <c r="C43" i="27"/>
  <c r="M42" i="27"/>
  <c r="L42" i="27"/>
  <c r="K42" i="27"/>
  <c r="J42" i="27"/>
  <c r="I42" i="27"/>
  <c r="H42" i="27"/>
  <c r="G42" i="27"/>
  <c r="F42" i="27"/>
  <c r="E42" i="27"/>
  <c r="D42" i="27"/>
  <c r="C42" i="27"/>
  <c r="B42" i="27"/>
  <c r="M41" i="27"/>
  <c r="L41" i="27"/>
  <c r="K41" i="27"/>
  <c r="J41" i="27"/>
  <c r="I41" i="27"/>
  <c r="H41" i="27"/>
  <c r="G41" i="27"/>
  <c r="F41" i="27"/>
  <c r="E41" i="27"/>
  <c r="D41" i="27"/>
  <c r="C41" i="27"/>
  <c r="M40" i="27"/>
  <c r="L40" i="27"/>
  <c r="K40" i="27"/>
  <c r="J40" i="27"/>
  <c r="I40" i="27"/>
  <c r="H40" i="27"/>
  <c r="G40" i="27"/>
  <c r="F40" i="27"/>
  <c r="E40" i="27"/>
  <c r="D40" i="27"/>
  <c r="C40" i="27"/>
  <c r="B40" i="27"/>
  <c r="M39" i="27"/>
  <c r="L39" i="27"/>
  <c r="K39" i="27"/>
  <c r="J39" i="27"/>
  <c r="I39" i="27"/>
  <c r="H39" i="27"/>
  <c r="G39" i="27"/>
  <c r="F39" i="27"/>
  <c r="E39" i="27"/>
  <c r="D39" i="27"/>
  <c r="C39" i="27"/>
  <c r="M38" i="27"/>
  <c r="L38" i="27"/>
  <c r="K38" i="27"/>
  <c r="J38" i="27"/>
  <c r="I38" i="27"/>
  <c r="H38" i="27"/>
  <c r="G38" i="27"/>
  <c r="F38" i="27"/>
  <c r="E38" i="27"/>
  <c r="D38" i="27"/>
  <c r="C38" i="27"/>
  <c r="M37" i="27"/>
  <c r="L37" i="27"/>
  <c r="K37" i="27"/>
  <c r="J37" i="27"/>
  <c r="I37" i="27"/>
  <c r="H37" i="27"/>
  <c r="G37" i="27"/>
  <c r="F37" i="27"/>
  <c r="E37" i="27"/>
  <c r="D37" i="27"/>
  <c r="C37" i="27"/>
  <c r="B37" i="27"/>
  <c r="M36" i="27"/>
  <c r="L36" i="27"/>
  <c r="K36" i="27"/>
  <c r="J36" i="27"/>
  <c r="I36" i="27"/>
  <c r="H36" i="27"/>
  <c r="G36" i="27"/>
  <c r="F36" i="27"/>
  <c r="E36" i="27"/>
  <c r="D36" i="27"/>
  <c r="C36" i="27"/>
  <c r="M35" i="27"/>
  <c r="L35" i="27"/>
  <c r="K35" i="27"/>
  <c r="J35" i="27"/>
  <c r="I35" i="27"/>
  <c r="H35" i="27"/>
  <c r="G35" i="27"/>
  <c r="F35" i="27"/>
  <c r="E35" i="27"/>
  <c r="D35" i="27"/>
  <c r="C35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M33" i="27"/>
  <c r="L33" i="27"/>
  <c r="K33" i="27"/>
  <c r="J33" i="27"/>
  <c r="I33" i="27"/>
  <c r="H33" i="27"/>
  <c r="G33" i="27"/>
  <c r="F33" i="27"/>
  <c r="E33" i="27"/>
  <c r="D33" i="27"/>
  <c r="C33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M31" i="27"/>
  <c r="L31" i="27"/>
  <c r="K31" i="27"/>
  <c r="J31" i="27"/>
  <c r="I31" i="27"/>
  <c r="H31" i="27"/>
  <c r="G31" i="27"/>
  <c r="F31" i="27"/>
  <c r="E31" i="27"/>
  <c r="D31" i="27"/>
  <c r="C31" i="27"/>
  <c r="M30" i="27"/>
  <c r="L30" i="27"/>
  <c r="K30" i="27"/>
  <c r="J30" i="27"/>
  <c r="I30" i="27"/>
  <c r="H30" i="27"/>
  <c r="G30" i="27"/>
  <c r="F30" i="27"/>
  <c r="E30" i="27"/>
  <c r="D30" i="27"/>
  <c r="C30" i="27"/>
  <c r="M29" i="27"/>
  <c r="L29" i="27"/>
  <c r="K29" i="27"/>
  <c r="J29" i="27"/>
  <c r="I29" i="27"/>
  <c r="H29" i="27"/>
  <c r="G29" i="27"/>
  <c r="F29" i="27"/>
  <c r="E29" i="27"/>
  <c r="D29" i="27"/>
  <c r="C29" i="27"/>
  <c r="B29" i="27"/>
  <c r="M28" i="27"/>
  <c r="L28" i="27"/>
  <c r="K28" i="27"/>
  <c r="J28" i="27"/>
  <c r="I28" i="27"/>
  <c r="H28" i="27"/>
  <c r="G28" i="27"/>
  <c r="F28" i="27"/>
  <c r="E28" i="27"/>
  <c r="D28" i="27"/>
  <c r="C28" i="27"/>
  <c r="M27" i="27"/>
  <c r="L27" i="27"/>
  <c r="K27" i="27"/>
  <c r="J27" i="27"/>
  <c r="I27" i="27"/>
  <c r="H27" i="27"/>
  <c r="G27" i="27"/>
  <c r="F27" i="27"/>
  <c r="E27" i="27"/>
  <c r="D27" i="27"/>
  <c r="C27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M25" i="27"/>
  <c r="L25" i="27"/>
  <c r="K25" i="27"/>
  <c r="J25" i="27"/>
  <c r="I25" i="27"/>
  <c r="H25" i="27"/>
  <c r="G25" i="27"/>
  <c r="F25" i="27"/>
  <c r="E25" i="27"/>
  <c r="D25" i="27"/>
  <c r="C25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23" i="27"/>
  <c r="L23" i="27"/>
  <c r="K23" i="27"/>
  <c r="J23" i="27"/>
  <c r="I23" i="27"/>
  <c r="H23" i="27"/>
  <c r="G23" i="27"/>
  <c r="F23" i="27"/>
  <c r="E23" i="27"/>
  <c r="D23" i="27"/>
  <c r="C23" i="27"/>
  <c r="M22" i="27"/>
  <c r="L22" i="27"/>
  <c r="K22" i="27"/>
  <c r="J22" i="27"/>
  <c r="I22" i="27"/>
  <c r="H22" i="27"/>
  <c r="G22" i="27"/>
  <c r="F22" i="27"/>
  <c r="E22" i="27"/>
  <c r="D22" i="27"/>
  <c r="C22" i="27"/>
  <c r="M21" i="27"/>
  <c r="L21" i="27"/>
  <c r="K21" i="27"/>
  <c r="J21" i="27"/>
  <c r="I21" i="27"/>
  <c r="H21" i="27"/>
  <c r="G21" i="27"/>
  <c r="F21" i="27"/>
  <c r="E21" i="27"/>
  <c r="D21" i="27"/>
  <c r="C21" i="27"/>
  <c r="B21" i="27"/>
  <c r="M20" i="27"/>
  <c r="L20" i="27"/>
  <c r="K20" i="27"/>
  <c r="J20" i="27"/>
  <c r="I20" i="27"/>
  <c r="H20" i="27"/>
  <c r="G20" i="27"/>
  <c r="F20" i="27"/>
  <c r="E20" i="27"/>
  <c r="D20" i="27"/>
  <c r="C20" i="27"/>
  <c r="M19" i="27"/>
  <c r="L19" i="27"/>
  <c r="K19" i="27"/>
  <c r="J19" i="27"/>
  <c r="I19" i="27"/>
  <c r="H19" i="27"/>
  <c r="G19" i="27"/>
  <c r="F19" i="27"/>
  <c r="E19" i="27"/>
  <c r="D19" i="27"/>
  <c r="C19" i="27"/>
  <c r="M18" i="27"/>
  <c r="L18" i="27"/>
  <c r="K18" i="27"/>
  <c r="J18" i="27"/>
  <c r="I18" i="27"/>
  <c r="H18" i="27"/>
  <c r="G18" i="27"/>
  <c r="F18" i="27"/>
  <c r="E18" i="27"/>
  <c r="D18" i="27"/>
  <c r="C18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M16" i="27"/>
  <c r="L16" i="27"/>
  <c r="K16" i="27"/>
  <c r="J16" i="27"/>
  <c r="I16" i="27"/>
  <c r="H16" i="27"/>
  <c r="G16" i="27"/>
  <c r="F16" i="27"/>
  <c r="E16" i="27"/>
  <c r="D16" i="27"/>
  <c r="C16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C26" i="58"/>
  <c r="B25" i="58"/>
  <c r="B24" i="58"/>
  <c r="B23" i="58"/>
  <c r="C22" i="58"/>
  <c r="B22" i="58"/>
  <c r="B21" i="58"/>
  <c r="B20" i="58"/>
  <c r="B19" i="58"/>
  <c r="C18" i="58"/>
  <c r="B18" i="58"/>
  <c r="B17" i="58"/>
  <c r="B16" i="58"/>
  <c r="B15" i="58"/>
  <c r="B12" i="58"/>
  <c r="C26" i="46"/>
  <c r="B25" i="46"/>
  <c r="B24" i="46"/>
  <c r="B23" i="46"/>
  <c r="C22" i="46"/>
  <c r="B22" i="46"/>
  <c r="B21" i="46"/>
  <c r="B20" i="46"/>
  <c r="B19" i="46"/>
  <c r="C18" i="46"/>
  <c r="B18" i="46"/>
  <c r="B17" i="46"/>
  <c r="B16" i="46"/>
  <c r="B15" i="46"/>
  <c r="C26" i="19"/>
  <c r="C25" i="19"/>
  <c r="B25" i="19"/>
  <c r="D24" i="19"/>
  <c r="C24" i="19"/>
  <c r="B24" i="19"/>
  <c r="B23" i="19"/>
  <c r="C22" i="19"/>
  <c r="C21" i="19"/>
  <c r="B21" i="19"/>
  <c r="D20" i="19"/>
  <c r="C20" i="19"/>
  <c r="B20" i="19"/>
  <c r="B19" i="19"/>
  <c r="C18" i="19"/>
  <c r="C17" i="19"/>
  <c r="B17" i="19"/>
  <c r="D16" i="19"/>
  <c r="C16" i="19"/>
  <c r="B16" i="19"/>
  <c r="B15" i="19"/>
  <c r="C14" i="19"/>
  <c r="B25" i="37"/>
  <c r="B24" i="37"/>
  <c r="B23" i="37"/>
  <c r="B22" i="37"/>
  <c r="B21" i="37"/>
  <c r="B20" i="37"/>
  <c r="B19" i="37"/>
  <c r="B18" i="37"/>
  <c r="C17" i="37"/>
  <c r="B17" i="37"/>
  <c r="B16" i="37"/>
  <c r="B15" i="37"/>
  <c r="D14" i="37"/>
  <c r="C14" i="37"/>
  <c r="B14" i="37"/>
  <c r="D47" i="59"/>
  <c r="E46" i="59"/>
  <c r="D46" i="59"/>
  <c r="C46" i="59"/>
  <c r="B46" i="59"/>
  <c r="G45" i="59"/>
  <c r="E45" i="59"/>
  <c r="D45" i="59"/>
  <c r="C45" i="59"/>
  <c r="D44" i="59"/>
  <c r="C44" i="59"/>
  <c r="B44" i="59"/>
  <c r="J43" i="59"/>
  <c r="G43" i="59"/>
  <c r="F43" i="59"/>
  <c r="D43" i="59"/>
  <c r="C43" i="59"/>
  <c r="B43" i="59"/>
  <c r="G42" i="59"/>
  <c r="D42" i="59"/>
  <c r="C42" i="59"/>
  <c r="B42" i="59"/>
  <c r="I41" i="59"/>
  <c r="H41" i="59"/>
  <c r="G41" i="59"/>
  <c r="F41" i="59"/>
  <c r="E41" i="59"/>
  <c r="D41" i="59"/>
  <c r="C41" i="59"/>
  <c r="B41" i="59"/>
  <c r="D40" i="59"/>
  <c r="C40" i="59"/>
  <c r="B40" i="59"/>
  <c r="I39" i="59"/>
  <c r="E39" i="59"/>
  <c r="D39" i="59"/>
  <c r="C39" i="59"/>
  <c r="B39" i="59"/>
  <c r="D38" i="59"/>
  <c r="C38" i="59"/>
  <c r="B38" i="59"/>
  <c r="G37" i="59"/>
  <c r="E37" i="59"/>
  <c r="D37" i="59"/>
  <c r="C37" i="59"/>
  <c r="D36" i="59"/>
  <c r="C36" i="59"/>
  <c r="B36" i="59"/>
  <c r="G35" i="59"/>
  <c r="F35" i="59"/>
  <c r="D35" i="59"/>
  <c r="C35" i="59"/>
  <c r="B35" i="59"/>
  <c r="G34" i="59"/>
  <c r="D34" i="59"/>
  <c r="C34" i="59"/>
  <c r="B34" i="59"/>
  <c r="G33" i="59"/>
  <c r="F33" i="59"/>
  <c r="E33" i="59"/>
  <c r="D33" i="59"/>
  <c r="C33" i="59"/>
  <c r="B33" i="59"/>
  <c r="F32" i="59"/>
  <c r="D32" i="59"/>
  <c r="B32" i="59"/>
  <c r="J31" i="59"/>
  <c r="G31" i="59"/>
  <c r="F31" i="59"/>
  <c r="E31" i="59"/>
  <c r="D31" i="59"/>
  <c r="C31" i="59"/>
  <c r="B31" i="59"/>
  <c r="E30" i="59"/>
  <c r="D30" i="59"/>
  <c r="C30" i="59"/>
  <c r="B30" i="59"/>
  <c r="G29" i="59"/>
  <c r="E29" i="59"/>
  <c r="D29" i="59"/>
  <c r="C29" i="59"/>
  <c r="D28" i="59"/>
  <c r="C28" i="59"/>
  <c r="B28" i="59"/>
  <c r="G27" i="59"/>
  <c r="F27" i="59"/>
  <c r="D27" i="59"/>
  <c r="C27" i="59"/>
  <c r="B27" i="59"/>
  <c r="G26" i="59"/>
  <c r="D26" i="59"/>
  <c r="C26" i="59"/>
  <c r="B26" i="59"/>
  <c r="I25" i="59"/>
  <c r="G25" i="59"/>
  <c r="F25" i="59"/>
  <c r="E25" i="59"/>
  <c r="D25" i="59"/>
  <c r="C25" i="59"/>
  <c r="B25" i="59"/>
  <c r="F24" i="59"/>
  <c r="D24" i="59"/>
  <c r="C24" i="59"/>
  <c r="B24" i="59"/>
  <c r="E23" i="59"/>
  <c r="D23" i="59"/>
  <c r="C23" i="59"/>
  <c r="B23" i="59"/>
  <c r="E22" i="59"/>
  <c r="D22" i="59"/>
  <c r="C22" i="59"/>
  <c r="B22" i="59"/>
  <c r="G21" i="59"/>
  <c r="D21" i="59"/>
  <c r="C21" i="59"/>
  <c r="D20" i="59"/>
  <c r="C20" i="59"/>
  <c r="B20" i="59"/>
  <c r="G19" i="59"/>
  <c r="F19" i="59"/>
  <c r="D19" i="59"/>
  <c r="C19" i="59"/>
  <c r="B19" i="59"/>
  <c r="G18" i="59"/>
  <c r="D18" i="59"/>
  <c r="C18" i="59"/>
  <c r="B18" i="59"/>
  <c r="I17" i="59"/>
  <c r="G17" i="59"/>
  <c r="F17" i="59"/>
  <c r="E17" i="59"/>
  <c r="D17" i="59"/>
  <c r="C17" i="59"/>
  <c r="B17" i="59"/>
  <c r="F16" i="59"/>
  <c r="D16" i="59"/>
  <c r="C16" i="59"/>
  <c r="B16" i="59"/>
  <c r="F15" i="59"/>
  <c r="E15" i="59"/>
  <c r="D15" i="59"/>
  <c r="C15" i="59"/>
  <c r="B15" i="59"/>
  <c r="E14" i="59"/>
  <c r="D14" i="59"/>
  <c r="C14" i="59"/>
  <c r="B14" i="59"/>
  <c r="D47" i="45"/>
  <c r="D46" i="45"/>
  <c r="C46" i="45"/>
  <c r="B46" i="45"/>
  <c r="G45" i="45"/>
  <c r="F45" i="45"/>
  <c r="D45" i="45"/>
  <c r="C45" i="45"/>
  <c r="B45" i="45"/>
  <c r="D44" i="45"/>
  <c r="C44" i="45"/>
  <c r="B44" i="45"/>
  <c r="J43" i="45"/>
  <c r="G43" i="45"/>
  <c r="F43" i="45"/>
  <c r="E43" i="45"/>
  <c r="D43" i="45"/>
  <c r="C43" i="45"/>
  <c r="B43" i="45"/>
  <c r="G42" i="45"/>
  <c r="C42" i="45"/>
  <c r="B42" i="45"/>
  <c r="I41" i="45"/>
  <c r="H41" i="45"/>
  <c r="G41" i="45"/>
  <c r="F41" i="45"/>
  <c r="E41" i="45"/>
  <c r="D41" i="45"/>
  <c r="C41" i="45"/>
  <c r="B41" i="45"/>
  <c r="D40" i="45"/>
  <c r="C40" i="45"/>
  <c r="B40" i="45"/>
  <c r="G39" i="45"/>
  <c r="F39" i="45"/>
  <c r="E39" i="45"/>
  <c r="D39" i="45"/>
  <c r="C39" i="45"/>
  <c r="B39" i="45"/>
  <c r="E38" i="45"/>
  <c r="D38" i="45"/>
  <c r="C38" i="45"/>
  <c r="B38" i="45"/>
  <c r="G37" i="45"/>
  <c r="F37" i="45"/>
  <c r="E37" i="45"/>
  <c r="D37" i="45"/>
  <c r="C37" i="45"/>
  <c r="B37" i="45"/>
  <c r="D36" i="45"/>
  <c r="C36" i="45"/>
  <c r="B36" i="45"/>
  <c r="J35" i="45"/>
  <c r="G35" i="45"/>
  <c r="F35" i="45"/>
  <c r="D35" i="45"/>
  <c r="C35" i="45"/>
  <c r="B35" i="45"/>
  <c r="G34" i="45"/>
  <c r="D34" i="45"/>
  <c r="C34" i="45"/>
  <c r="B34" i="45"/>
  <c r="I33" i="45"/>
  <c r="H33" i="45"/>
  <c r="G33" i="45"/>
  <c r="F33" i="45"/>
  <c r="D33" i="45"/>
  <c r="C33" i="45"/>
  <c r="B33" i="45"/>
  <c r="D32" i="45"/>
  <c r="C32" i="45"/>
  <c r="B32" i="45"/>
  <c r="F31" i="45"/>
  <c r="E31" i="45"/>
  <c r="D31" i="45"/>
  <c r="C31" i="45"/>
  <c r="B31" i="45"/>
  <c r="J30" i="45"/>
  <c r="D30" i="45"/>
  <c r="C30" i="45"/>
  <c r="B30" i="45"/>
  <c r="G29" i="45"/>
  <c r="E29" i="45"/>
  <c r="D29" i="45"/>
  <c r="C29" i="45"/>
  <c r="H28" i="45"/>
  <c r="D28" i="45"/>
  <c r="C28" i="45"/>
  <c r="B28" i="45"/>
  <c r="J27" i="45"/>
  <c r="G27" i="45"/>
  <c r="F27" i="45"/>
  <c r="D27" i="45"/>
  <c r="C27" i="45"/>
  <c r="B27" i="45"/>
  <c r="D26" i="45"/>
  <c r="C26" i="45"/>
  <c r="B26" i="45"/>
  <c r="I25" i="45"/>
  <c r="H25" i="45"/>
  <c r="F25" i="45"/>
  <c r="E25" i="45"/>
  <c r="D25" i="45"/>
  <c r="C25" i="45"/>
  <c r="B25" i="45"/>
  <c r="I24" i="45"/>
  <c r="F24" i="45"/>
  <c r="D24" i="45"/>
  <c r="C24" i="45"/>
  <c r="B24" i="45"/>
  <c r="D23" i="45"/>
  <c r="B23" i="45"/>
  <c r="J22" i="45"/>
  <c r="G22" i="45"/>
  <c r="D22" i="45"/>
  <c r="C22" i="45"/>
  <c r="B22" i="45"/>
  <c r="G21" i="45"/>
  <c r="D21" i="45"/>
  <c r="C21" i="45"/>
  <c r="B21" i="45"/>
  <c r="E20" i="45"/>
  <c r="D20" i="45"/>
  <c r="C20" i="45"/>
  <c r="B20" i="45"/>
  <c r="J19" i="45"/>
  <c r="E19" i="45"/>
  <c r="D19" i="45"/>
  <c r="C19" i="45"/>
  <c r="B19" i="45"/>
  <c r="D18" i="45"/>
  <c r="C18" i="45"/>
  <c r="B18" i="45"/>
  <c r="H17" i="45"/>
  <c r="F17" i="45"/>
  <c r="D17" i="45"/>
  <c r="C17" i="45"/>
  <c r="B17" i="45"/>
  <c r="D16" i="45"/>
  <c r="C16" i="45"/>
  <c r="B16" i="45"/>
  <c r="H15" i="45"/>
  <c r="D15" i="45"/>
  <c r="B15" i="45"/>
  <c r="I14" i="45"/>
  <c r="G14" i="45"/>
  <c r="D14" i="45"/>
  <c r="C14" i="45"/>
  <c r="B14" i="45"/>
  <c r="E47" i="4"/>
  <c r="B47" i="4"/>
  <c r="G46" i="4"/>
  <c r="D46" i="4"/>
  <c r="C46" i="4"/>
  <c r="B46" i="4"/>
  <c r="G45" i="4"/>
  <c r="D45" i="4"/>
  <c r="C45" i="4"/>
  <c r="B45" i="4"/>
  <c r="H44" i="4"/>
  <c r="E44" i="4"/>
  <c r="D44" i="4"/>
  <c r="B44" i="4"/>
  <c r="I43" i="4"/>
  <c r="F43" i="4"/>
  <c r="D43" i="4"/>
  <c r="C43" i="4"/>
  <c r="B43" i="4"/>
  <c r="E42" i="4"/>
  <c r="D42" i="4"/>
  <c r="C42" i="4"/>
  <c r="B42" i="4"/>
  <c r="J41" i="4"/>
  <c r="F41" i="4"/>
  <c r="D41" i="4"/>
  <c r="C41" i="4"/>
  <c r="B41" i="4"/>
  <c r="G40" i="4"/>
  <c r="D40" i="4"/>
  <c r="C40" i="4"/>
  <c r="B40" i="4"/>
  <c r="G39" i="4"/>
  <c r="E39" i="4"/>
  <c r="D39" i="4"/>
  <c r="C39" i="4"/>
  <c r="B39" i="4"/>
  <c r="F38" i="4"/>
  <c r="D38" i="4"/>
  <c r="C38" i="4"/>
  <c r="B38" i="4"/>
  <c r="F37" i="4"/>
  <c r="E37" i="4"/>
  <c r="D37" i="4"/>
  <c r="C37" i="4"/>
  <c r="B37" i="4"/>
  <c r="F36" i="4"/>
  <c r="E36" i="4"/>
  <c r="D36" i="4"/>
  <c r="C36" i="4"/>
  <c r="B36" i="4"/>
  <c r="E35" i="4"/>
  <c r="D35" i="4"/>
  <c r="C35" i="4"/>
  <c r="B35" i="4"/>
  <c r="E34" i="4"/>
  <c r="D34" i="4"/>
  <c r="C34" i="4"/>
  <c r="G33" i="4"/>
  <c r="D33" i="4"/>
  <c r="C33" i="4"/>
  <c r="B33" i="4"/>
  <c r="G32" i="4"/>
  <c r="D32" i="4"/>
  <c r="C32" i="4"/>
  <c r="B32" i="4"/>
  <c r="G31" i="4"/>
  <c r="D31" i="4"/>
  <c r="C31" i="4"/>
  <c r="B31" i="4"/>
  <c r="G30" i="4"/>
  <c r="F30" i="4"/>
  <c r="D30" i="4"/>
  <c r="C30" i="4"/>
  <c r="B30" i="4"/>
  <c r="F29" i="4"/>
  <c r="D29" i="4"/>
  <c r="B29" i="4"/>
  <c r="F28" i="4"/>
  <c r="E28" i="4"/>
  <c r="D28" i="4"/>
  <c r="C28" i="4"/>
  <c r="B28" i="4"/>
  <c r="E27" i="4"/>
  <c r="D27" i="4"/>
  <c r="C27" i="4"/>
  <c r="B27" i="4"/>
  <c r="E26" i="4"/>
  <c r="D26" i="4"/>
  <c r="C26" i="4"/>
  <c r="G25" i="4"/>
  <c r="D25" i="4"/>
  <c r="C25" i="4"/>
  <c r="B25" i="4"/>
  <c r="G24" i="4"/>
  <c r="D24" i="4"/>
  <c r="C24" i="4"/>
  <c r="B24" i="4"/>
  <c r="G23" i="4"/>
  <c r="E23" i="4"/>
  <c r="D23" i="4"/>
  <c r="C23" i="4"/>
  <c r="B23" i="4"/>
  <c r="G22" i="4"/>
  <c r="F22" i="4"/>
  <c r="C22" i="4"/>
  <c r="B22" i="4"/>
  <c r="F21" i="4"/>
  <c r="D21" i="4"/>
  <c r="C21" i="4"/>
  <c r="B21" i="4"/>
  <c r="F20" i="4"/>
  <c r="E20" i="4"/>
  <c r="D20" i="4"/>
  <c r="C20" i="4"/>
  <c r="B20" i="4"/>
  <c r="J19" i="4"/>
  <c r="G19" i="4"/>
  <c r="E19" i="4"/>
  <c r="D19" i="4"/>
  <c r="C19" i="4"/>
  <c r="B19" i="4"/>
  <c r="G18" i="4"/>
  <c r="E18" i="4"/>
  <c r="D18" i="4"/>
  <c r="C18" i="4"/>
  <c r="F17" i="4"/>
  <c r="D17" i="4"/>
  <c r="C17" i="4"/>
  <c r="B17" i="4"/>
  <c r="G16" i="4"/>
  <c r="F16" i="4"/>
  <c r="D16" i="4"/>
  <c r="C16" i="4"/>
  <c r="B16" i="4"/>
  <c r="G15" i="4"/>
  <c r="E15" i="4"/>
  <c r="D15" i="4"/>
  <c r="C15" i="4"/>
  <c r="B15" i="4"/>
  <c r="G14" i="4"/>
  <c r="F14" i="4"/>
  <c r="E14" i="4"/>
  <c r="C14" i="4"/>
  <c r="B14" i="4"/>
  <c r="F47" i="35"/>
  <c r="D47" i="35"/>
  <c r="C47" i="35"/>
  <c r="B47" i="35"/>
  <c r="G46" i="35"/>
  <c r="E46" i="35"/>
  <c r="D46" i="35"/>
  <c r="C46" i="35"/>
  <c r="B46" i="35"/>
  <c r="F45" i="35"/>
  <c r="D45" i="35"/>
  <c r="C45" i="35"/>
  <c r="B45" i="35"/>
  <c r="F44" i="35"/>
  <c r="D44" i="35"/>
  <c r="C44" i="35"/>
  <c r="B44" i="35"/>
  <c r="H43" i="35"/>
  <c r="D43" i="35"/>
  <c r="C43" i="35"/>
  <c r="B43" i="35"/>
  <c r="G42" i="35"/>
  <c r="E42" i="35"/>
  <c r="C42" i="35"/>
  <c r="B42" i="35"/>
  <c r="G41" i="35"/>
  <c r="D41" i="35"/>
  <c r="C41" i="35"/>
  <c r="B41" i="35"/>
  <c r="F40" i="35"/>
  <c r="D40" i="35"/>
  <c r="C40" i="35"/>
  <c r="B40" i="35"/>
  <c r="G39" i="35"/>
  <c r="F39" i="35"/>
  <c r="D39" i="35"/>
  <c r="C39" i="35"/>
  <c r="B39" i="35"/>
  <c r="G38" i="35"/>
  <c r="E38" i="35"/>
  <c r="D38" i="35"/>
  <c r="C38" i="35"/>
  <c r="B38" i="35"/>
  <c r="F37" i="35"/>
  <c r="E37" i="35"/>
  <c r="D37" i="35"/>
  <c r="C37" i="35"/>
  <c r="B37" i="35"/>
  <c r="F36" i="35"/>
  <c r="D36" i="35"/>
  <c r="C36" i="35"/>
  <c r="B36" i="35"/>
  <c r="E35" i="35"/>
  <c r="D35" i="35"/>
  <c r="C35" i="35"/>
  <c r="B35" i="35"/>
  <c r="G34" i="35"/>
  <c r="C34" i="35"/>
  <c r="B34" i="35"/>
  <c r="G33" i="35"/>
  <c r="D33" i="35"/>
  <c r="C33" i="35"/>
  <c r="B33" i="35"/>
  <c r="F32" i="35"/>
  <c r="D32" i="35"/>
  <c r="C32" i="35"/>
  <c r="B32" i="35"/>
  <c r="G31" i="35"/>
  <c r="F31" i="35"/>
  <c r="D31" i="35"/>
  <c r="C31" i="35"/>
  <c r="B31" i="35"/>
  <c r="G30" i="35"/>
  <c r="D30" i="35"/>
  <c r="C30" i="35"/>
  <c r="B30" i="35"/>
  <c r="F29" i="35"/>
  <c r="D29" i="35"/>
  <c r="C29" i="35"/>
  <c r="B29" i="35"/>
  <c r="D28" i="35"/>
  <c r="C28" i="35"/>
  <c r="B28" i="35"/>
  <c r="E27" i="35"/>
  <c r="D27" i="35"/>
  <c r="C27" i="35"/>
  <c r="B27" i="35"/>
  <c r="G26" i="35"/>
  <c r="E26" i="35"/>
  <c r="C26" i="35"/>
  <c r="B26" i="35"/>
  <c r="G25" i="35"/>
  <c r="D25" i="35"/>
  <c r="C25" i="35"/>
  <c r="B25" i="35"/>
  <c r="F24" i="35"/>
  <c r="D24" i="35"/>
  <c r="C24" i="35"/>
  <c r="B24" i="35"/>
  <c r="G23" i="35"/>
  <c r="F23" i="35"/>
  <c r="D23" i="35"/>
  <c r="C23" i="35"/>
  <c r="B23" i="35"/>
  <c r="G22" i="35"/>
  <c r="H22" i="35"/>
  <c r="D22" i="35"/>
  <c r="C22" i="35"/>
  <c r="B22" i="35"/>
  <c r="F21" i="35"/>
  <c r="D21" i="35"/>
  <c r="C21" i="35"/>
  <c r="B21" i="35"/>
  <c r="D20" i="35"/>
  <c r="C20" i="35"/>
  <c r="B20" i="35"/>
  <c r="E19" i="35"/>
  <c r="D19" i="35"/>
  <c r="C19" i="35"/>
  <c r="B19" i="35"/>
  <c r="G18" i="35"/>
  <c r="E18" i="35"/>
  <c r="C18" i="35"/>
  <c r="B18" i="35"/>
  <c r="G17" i="35"/>
  <c r="D17" i="35"/>
  <c r="C17" i="35"/>
  <c r="B17" i="35"/>
  <c r="F16" i="35"/>
  <c r="D16" i="35"/>
  <c r="C16" i="35"/>
  <c r="B16" i="35"/>
  <c r="G15" i="35"/>
  <c r="F15" i="35"/>
  <c r="D15" i="35"/>
  <c r="C15" i="35"/>
  <c r="B15" i="35"/>
  <c r="G14" i="35"/>
  <c r="D14" i="35"/>
  <c r="C14" i="35"/>
  <c r="B14" i="35"/>
  <c r="B25" i="1"/>
  <c r="F24" i="1"/>
  <c r="H24" i="1"/>
  <c r="C23" i="1"/>
  <c r="B21" i="1"/>
  <c r="F20" i="1"/>
  <c r="B20" i="1"/>
  <c r="C19" i="1"/>
  <c r="B17" i="1"/>
  <c r="G17" i="1"/>
  <c r="F16" i="1"/>
  <c r="C15" i="1"/>
  <c r="D13" i="1"/>
  <c r="B13" i="1"/>
  <c r="K42" i="35" l="1"/>
  <c r="K32" i="45"/>
  <c r="M33" i="59"/>
  <c r="K26" i="45"/>
  <c r="K42" i="45"/>
  <c r="M26" i="35"/>
  <c r="K34" i="59"/>
  <c r="K39" i="4"/>
  <c r="G51" i="18"/>
  <c r="K40" i="45"/>
  <c r="K30" i="35"/>
  <c r="M40" i="59"/>
  <c r="K34" i="45"/>
  <c r="E22" i="19"/>
  <c r="M17" i="4"/>
  <c r="K24" i="35"/>
  <c r="K35" i="35"/>
  <c r="E16" i="37"/>
  <c r="F30" i="18"/>
  <c r="G31" i="45"/>
  <c r="J31" i="45"/>
  <c r="C17" i="1"/>
  <c r="F17" i="1"/>
  <c r="B23" i="1"/>
  <c r="E23" i="1"/>
  <c r="H23" i="1"/>
  <c r="C25" i="1"/>
  <c r="F25" i="1"/>
  <c r="E16" i="35"/>
  <c r="H16" i="35"/>
  <c r="D18" i="35"/>
  <c r="J18" i="35"/>
  <c r="E24" i="35"/>
  <c r="H24" i="35"/>
  <c r="E32" i="35"/>
  <c r="H32" i="35"/>
  <c r="D34" i="35"/>
  <c r="J34" i="35"/>
  <c r="E40" i="35"/>
  <c r="K40" i="35"/>
  <c r="H40" i="35"/>
  <c r="D47" i="4"/>
  <c r="E27" i="45"/>
  <c r="H27" i="45"/>
  <c r="K27" i="45"/>
  <c r="E17" i="35"/>
  <c r="H17" i="35"/>
  <c r="E25" i="35"/>
  <c r="H25" i="35"/>
  <c r="E33" i="35"/>
  <c r="K33" i="35"/>
  <c r="H33" i="35"/>
  <c r="E41" i="35"/>
  <c r="H41" i="35"/>
  <c r="G47" i="35"/>
  <c r="J47" i="35"/>
  <c r="E17" i="4"/>
  <c r="H17" i="4"/>
  <c r="E21" i="4"/>
  <c r="H21" i="4"/>
  <c r="D22" i="4"/>
  <c r="B26" i="4"/>
  <c r="H26" i="4"/>
  <c r="G28" i="4"/>
  <c r="J28" i="4"/>
  <c r="G29" i="4"/>
  <c r="J29" i="4"/>
  <c r="F31" i="4"/>
  <c r="I31" i="4"/>
  <c r="E32" i="4"/>
  <c r="H32" i="4"/>
  <c r="E33" i="4"/>
  <c r="K33" i="4"/>
  <c r="H33" i="4"/>
  <c r="G42" i="4"/>
  <c r="J42" i="4"/>
  <c r="D26" i="35"/>
  <c r="J26" i="35"/>
  <c r="D42" i="35"/>
  <c r="J42" i="35"/>
  <c r="G27" i="4"/>
  <c r="J27" i="4"/>
  <c r="F17" i="35"/>
  <c r="I17" i="35"/>
  <c r="F25" i="35"/>
  <c r="I25" i="35"/>
  <c r="F33" i="35"/>
  <c r="I33" i="35"/>
  <c r="F41" i="35"/>
  <c r="I41" i="35"/>
  <c r="E22" i="4"/>
  <c r="H22" i="4"/>
  <c r="F32" i="4"/>
  <c r="I32" i="4"/>
  <c r="F33" i="4"/>
  <c r="I33" i="4"/>
  <c r="G23" i="45"/>
  <c r="J23" i="45"/>
  <c r="G37" i="35"/>
  <c r="J37" i="35"/>
  <c r="G45" i="35"/>
  <c r="J45" i="35"/>
  <c r="B15" i="1"/>
  <c r="E15" i="1"/>
  <c r="H15" i="1"/>
  <c r="G26" i="4"/>
  <c r="J26" i="4"/>
  <c r="E31" i="4"/>
  <c r="H31" i="4"/>
  <c r="F42" i="4"/>
  <c r="I42" i="4"/>
  <c r="D15" i="1"/>
  <c r="G15" i="1"/>
  <c r="G16" i="1"/>
  <c r="D23" i="1"/>
  <c r="G23" i="1"/>
  <c r="G24" i="1"/>
  <c r="E14" i="35"/>
  <c r="H14" i="35"/>
  <c r="G16" i="35"/>
  <c r="J16" i="35"/>
  <c r="F18" i="35"/>
  <c r="I18" i="35"/>
  <c r="E20" i="35"/>
  <c r="K20" i="35"/>
  <c r="H20" i="35"/>
  <c r="G24" i="35"/>
  <c r="J24" i="35"/>
  <c r="F26" i="35"/>
  <c r="I26" i="35"/>
  <c r="E28" i="35"/>
  <c r="K28" i="35"/>
  <c r="H28" i="35"/>
  <c r="G32" i="35"/>
  <c r="J32" i="35"/>
  <c r="F34" i="35"/>
  <c r="I34" i="35"/>
  <c r="E36" i="35"/>
  <c r="H36" i="35"/>
  <c r="G40" i="35"/>
  <c r="J40" i="35"/>
  <c r="F42" i="35"/>
  <c r="I42" i="35"/>
  <c r="E44" i="35"/>
  <c r="H44" i="35"/>
  <c r="G20" i="4"/>
  <c r="J20" i="4"/>
  <c r="F34" i="4"/>
  <c r="I34" i="4"/>
  <c r="F35" i="4"/>
  <c r="I35" i="4"/>
  <c r="E38" i="4"/>
  <c r="H38" i="4"/>
  <c r="K38" i="4"/>
  <c r="E45" i="4"/>
  <c r="H45" i="4"/>
  <c r="E46" i="4"/>
  <c r="H46" i="4"/>
  <c r="G47" i="4"/>
  <c r="C23" i="45"/>
  <c r="C47" i="4"/>
  <c r="L31" i="4"/>
  <c r="F45" i="4"/>
  <c r="I45" i="4"/>
  <c r="E15" i="35"/>
  <c r="H15" i="35"/>
  <c r="K15" i="35"/>
  <c r="G27" i="35"/>
  <c r="J27" i="35"/>
  <c r="G35" i="35"/>
  <c r="J35" i="35"/>
  <c r="G43" i="35"/>
  <c r="M43" i="35"/>
  <c r="J43" i="35"/>
  <c r="B18" i="4"/>
  <c r="H18" i="4"/>
  <c r="F23" i="4"/>
  <c r="I23" i="4"/>
  <c r="E24" i="4"/>
  <c r="H24" i="4"/>
  <c r="K24" i="4"/>
  <c r="E25" i="4"/>
  <c r="H25" i="4"/>
  <c r="B34" i="4"/>
  <c r="H34" i="4"/>
  <c r="G36" i="4"/>
  <c r="J36" i="4"/>
  <c r="F39" i="4"/>
  <c r="I39" i="4"/>
  <c r="F40" i="4"/>
  <c r="I40" i="4"/>
  <c r="E41" i="4"/>
  <c r="K41" i="4"/>
  <c r="H41" i="4"/>
  <c r="F16" i="45"/>
  <c r="I16" i="45"/>
  <c r="B29" i="45"/>
  <c r="H29" i="45"/>
  <c r="D19" i="1"/>
  <c r="G19" i="1"/>
  <c r="G20" i="1"/>
  <c r="G21" i="35"/>
  <c r="J21" i="35"/>
  <c r="G29" i="35"/>
  <c r="J29" i="35"/>
  <c r="F26" i="4"/>
  <c r="I26" i="4"/>
  <c r="F27" i="4"/>
  <c r="I27" i="4"/>
  <c r="E30" i="4"/>
  <c r="H30" i="4"/>
  <c r="K30" i="4"/>
  <c r="E43" i="4"/>
  <c r="H43" i="4"/>
  <c r="C15" i="45"/>
  <c r="B19" i="1"/>
  <c r="E19" i="1"/>
  <c r="H19" i="1"/>
  <c r="C21" i="1"/>
  <c r="F21" i="1"/>
  <c r="F14" i="35"/>
  <c r="I14" i="35"/>
  <c r="F19" i="35"/>
  <c r="I19" i="35"/>
  <c r="F27" i="35"/>
  <c r="I27" i="35"/>
  <c r="F35" i="35"/>
  <c r="I35" i="35"/>
  <c r="F43" i="35"/>
  <c r="I43" i="35"/>
  <c r="F15" i="4"/>
  <c r="I15" i="4"/>
  <c r="G17" i="4"/>
  <c r="J17" i="4"/>
  <c r="F18" i="4"/>
  <c r="I18" i="4"/>
  <c r="G21" i="4"/>
  <c r="J21" i="4"/>
  <c r="C29" i="4"/>
  <c r="I29" i="4"/>
  <c r="G34" i="4"/>
  <c r="J34" i="4"/>
  <c r="G35" i="4"/>
  <c r="J35" i="4"/>
  <c r="E40" i="4"/>
  <c r="H40" i="4"/>
  <c r="F29" i="45"/>
  <c r="I29" i="45"/>
  <c r="G19" i="35"/>
  <c r="M19" i="35"/>
  <c r="J19" i="35"/>
  <c r="G20" i="35"/>
  <c r="J20" i="35"/>
  <c r="F22" i="35"/>
  <c r="I22" i="35"/>
  <c r="E23" i="35"/>
  <c r="H23" i="35"/>
  <c r="K23" i="35"/>
  <c r="G28" i="35"/>
  <c r="J28" i="35"/>
  <c r="F30" i="35"/>
  <c r="I30" i="35"/>
  <c r="E31" i="35"/>
  <c r="H31" i="35"/>
  <c r="K31" i="35"/>
  <c r="G36" i="35"/>
  <c r="J36" i="35"/>
  <c r="F38" i="35"/>
  <c r="I38" i="35"/>
  <c r="E39" i="35"/>
  <c r="H39" i="35"/>
  <c r="G44" i="35"/>
  <c r="J44" i="35"/>
  <c r="F46" i="35"/>
  <c r="L46" i="35"/>
  <c r="I46" i="35"/>
  <c r="E47" i="35"/>
  <c r="H47" i="35"/>
  <c r="D14" i="4"/>
  <c r="J14" i="4"/>
  <c r="E16" i="4"/>
  <c r="H16" i="4"/>
  <c r="F19" i="4"/>
  <c r="I19" i="4"/>
  <c r="F24" i="4"/>
  <c r="I24" i="4"/>
  <c r="F25" i="4"/>
  <c r="I25" i="4"/>
  <c r="E29" i="4"/>
  <c r="H29" i="4"/>
  <c r="G37" i="4"/>
  <c r="J37" i="4"/>
  <c r="M37" i="4"/>
  <c r="G38" i="4"/>
  <c r="J38" i="4"/>
  <c r="C44" i="4"/>
  <c r="I44" i="4"/>
  <c r="G15" i="45"/>
  <c r="M15" i="45"/>
  <c r="J15" i="45"/>
  <c r="F21" i="45"/>
  <c r="I21" i="45"/>
  <c r="F20" i="35"/>
  <c r="I21" i="35"/>
  <c r="F28" i="35"/>
  <c r="I29" i="35"/>
  <c r="M33" i="35"/>
  <c r="E34" i="35"/>
  <c r="I37" i="35"/>
  <c r="I45" i="35"/>
  <c r="I14" i="4"/>
  <c r="I22" i="4"/>
  <c r="I30" i="4"/>
  <c r="I38" i="4"/>
  <c r="G44" i="4"/>
  <c r="J44" i="4"/>
  <c r="G18" i="45"/>
  <c r="J18" i="45"/>
  <c r="G19" i="45"/>
  <c r="M19" i="45"/>
  <c r="K20" i="45"/>
  <c r="E21" i="45"/>
  <c r="F22" i="45"/>
  <c r="E24" i="45"/>
  <c r="H24" i="45"/>
  <c r="G28" i="45"/>
  <c r="J28" i="45"/>
  <c r="E36" i="45"/>
  <c r="K36" i="45"/>
  <c r="H36" i="45"/>
  <c r="C47" i="45"/>
  <c r="G16" i="59"/>
  <c r="J16" i="59"/>
  <c r="B29" i="59"/>
  <c r="H29" i="59"/>
  <c r="G30" i="59"/>
  <c r="M30" i="59"/>
  <c r="J30" i="59"/>
  <c r="E36" i="59"/>
  <c r="H36" i="59"/>
  <c r="F42" i="59"/>
  <c r="L42" i="59"/>
  <c r="I42" i="59"/>
  <c r="C47" i="59"/>
  <c r="C23" i="37"/>
  <c r="D23" i="37"/>
  <c r="C26" i="37"/>
  <c r="D26" i="37"/>
  <c r="B18" i="19"/>
  <c r="D18" i="19"/>
  <c r="C20" i="46"/>
  <c r="D20" i="46"/>
  <c r="C23" i="46"/>
  <c r="E23" i="46"/>
  <c r="D23" i="46"/>
  <c r="B16" i="1"/>
  <c r="D16" i="1"/>
  <c r="D20" i="1"/>
  <c r="D24" i="1"/>
  <c r="G21" i="1"/>
  <c r="G25" i="1"/>
  <c r="I16" i="35"/>
  <c r="E21" i="35"/>
  <c r="I24" i="35"/>
  <c r="K26" i="35"/>
  <c r="H27" i="35"/>
  <c r="E29" i="35"/>
  <c r="I32" i="35"/>
  <c r="K34" i="35"/>
  <c r="H35" i="35"/>
  <c r="I40" i="35"/>
  <c r="E45" i="35"/>
  <c r="I17" i="4"/>
  <c r="K19" i="4"/>
  <c r="H20" i="4"/>
  <c r="J22" i="4"/>
  <c r="H28" i="4"/>
  <c r="J30" i="4"/>
  <c r="H36" i="4"/>
  <c r="I41" i="4"/>
  <c r="H42" i="4"/>
  <c r="G43" i="4"/>
  <c r="J14" i="45"/>
  <c r="E16" i="45"/>
  <c r="H16" i="45"/>
  <c r="M21" i="45"/>
  <c r="G25" i="45"/>
  <c r="J25" i="45"/>
  <c r="F36" i="45"/>
  <c r="I36" i="45"/>
  <c r="G40" i="45"/>
  <c r="J40" i="45"/>
  <c r="M40" i="45"/>
  <c r="E44" i="45"/>
  <c r="H44" i="45"/>
  <c r="E18" i="59"/>
  <c r="H18" i="59"/>
  <c r="G23" i="59"/>
  <c r="J23" i="59"/>
  <c r="G24" i="59"/>
  <c r="J24" i="59"/>
  <c r="M24" i="59"/>
  <c r="E32" i="59"/>
  <c r="K32" i="59"/>
  <c r="H32" i="59"/>
  <c r="F36" i="59"/>
  <c r="I36" i="59"/>
  <c r="E43" i="59"/>
  <c r="H43" i="59"/>
  <c r="C20" i="37"/>
  <c r="D20" i="37"/>
  <c r="B14" i="19"/>
  <c r="B14" i="46"/>
  <c r="C17" i="46"/>
  <c r="E17" i="46"/>
  <c r="D17" i="46"/>
  <c r="C20" i="58"/>
  <c r="D20" i="58"/>
  <c r="C23" i="58"/>
  <c r="D23" i="58"/>
  <c r="L21" i="35"/>
  <c r="E16" i="1"/>
  <c r="H17" i="1"/>
  <c r="E20" i="1"/>
  <c r="H21" i="1"/>
  <c r="E24" i="1"/>
  <c r="H25" i="1"/>
  <c r="K18" i="35"/>
  <c r="H19" i="35"/>
  <c r="C13" i="1"/>
  <c r="M15" i="35"/>
  <c r="K21" i="35"/>
  <c r="K29" i="35"/>
  <c r="K37" i="35"/>
  <c r="H38" i="35"/>
  <c r="K45" i="35"/>
  <c r="H46" i="35"/>
  <c r="H15" i="4"/>
  <c r="I20" i="4"/>
  <c r="H23" i="4"/>
  <c r="J25" i="4"/>
  <c r="I28" i="4"/>
  <c r="J33" i="4"/>
  <c r="I36" i="4"/>
  <c r="H39" i="4"/>
  <c r="I46" i="4"/>
  <c r="I18" i="45"/>
  <c r="H19" i="45"/>
  <c r="I22" i="45"/>
  <c r="E32" i="45"/>
  <c r="H32" i="45"/>
  <c r="E34" i="45"/>
  <c r="H34" i="45"/>
  <c r="G36" i="45"/>
  <c r="J36" i="45"/>
  <c r="F44" i="45"/>
  <c r="I44" i="45"/>
  <c r="F18" i="59"/>
  <c r="L18" i="59"/>
  <c r="I18" i="59"/>
  <c r="E26" i="59"/>
  <c r="H26" i="59"/>
  <c r="G36" i="59"/>
  <c r="M36" i="59"/>
  <c r="J36" i="59"/>
  <c r="F37" i="59"/>
  <c r="I37" i="59"/>
  <c r="F38" i="59"/>
  <c r="I38" i="59"/>
  <c r="E40" i="59"/>
  <c r="K40" i="59"/>
  <c r="H40" i="59"/>
  <c r="C14" i="46"/>
  <c r="D14" i="46"/>
  <c r="C24" i="46"/>
  <c r="E24" i="46"/>
  <c r="D24" i="46"/>
  <c r="B14" i="58"/>
  <c r="C17" i="58"/>
  <c r="D17" i="58"/>
  <c r="B23" i="27"/>
  <c r="E43" i="35"/>
  <c r="L22" i="4"/>
  <c r="J46" i="4"/>
  <c r="E15" i="45"/>
  <c r="K15" i="45"/>
  <c r="G17" i="45"/>
  <c r="E23" i="45"/>
  <c r="H23" i="45"/>
  <c r="G24" i="45"/>
  <c r="J24" i="45"/>
  <c r="M24" i="45"/>
  <c r="E26" i="45"/>
  <c r="H26" i="45"/>
  <c r="E30" i="45"/>
  <c r="H30" i="45"/>
  <c r="K30" i="45"/>
  <c r="F32" i="45"/>
  <c r="I32" i="45"/>
  <c r="F34" i="45"/>
  <c r="I34" i="45"/>
  <c r="D42" i="45"/>
  <c r="G44" i="45"/>
  <c r="M44" i="45"/>
  <c r="J44" i="45"/>
  <c r="E47" i="45"/>
  <c r="F14" i="59"/>
  <c r="I14" i="59"/>
  <c r="E19" i="59"/>
  <c r="H19" i="59"/>
  <c r="F26" i="59"/>
  <c r="I26" i="59"/>
  <c r="B37" i="59"/>
  <c r="H37" i="59"/>
  <c r="G38" i="59"/>
  <c r="M38" i="59"/>
  <c r="J38" i="59"/>
  <c r="E44" i="59"/>
  <c r="H44" i="59"/>
  <c r="E47" i="59"/>
  <c r="K19" i="59"/>
  <c r="C24" i="37"/>
  <c r="D24" i="37"/>
  <c r="C21" i="46"/>
  <c r="D21" i="46"/>
  <c r="C14" i="58"/>
  <c r="D14" i="58"/>
  <c r="C24" i="58"/>
  <c r="D24" i="58"/>
  <c r="B19" i="27"/>
  <c r="B22" i="27"/>
  <c r="E22" i="35"/>
  <c r="J22" i="35"/>
  <c r="K27" i="35"/>
  <c r="E30" i="35"/>
  <c r="J30" i="35"/>
  <c r="L32" i="35"/>
  <c r="J38" i="35"/>
  <c r="K43" i="35"/>
  <c r="J46" i="35"/>
  <c r="J15" i="4"/>
  <c r="L17" i="4"/>
  <c r="J23" i="4"/>
  <c r="J31" i="4"/>
  <c r="K36" i="4"/>
  <c r="H37" i="4"/>
  <c r="J39" i="4"/>
  <c r="J45" i="4"/>
  <c r="F47" i="4"/>
  <c r="E14" i="45"/>
  <c r="H14" i="45"/>
  <c r="G16" i="45"/>
  <c r="J16" i="45"/>
  <c r="K19" i="45"/>
  <c r="F20" i="45"/>
  <c r="F26" i="45"/>
  <c r="F38" i="45"/>
  <c r="I38" i="45"/>
  <c r="E42" i="45"/>
  <c r="H42" i="45"/>
  <c r="F47" i="45"/>
  <c r="L38" i="45"/>
  <c r="G14" i="59"/>
  <c r="J14" i="59"/>
  <c r="E20" i="59"/>
  <c r="H20" i="59"/>
  <c r="E27" i="59"/>
  <c r="H27" i="59"/>
  <c r="K27" i="59"/>
  <c r="G32" i="59"/>
  <c r="J32" i="59"/>
  <c r="F44" i="59"/>
  <c r="I44" i="59"/>
  <c r="F47" i="59"/>
  <c r="C15" i="37"/>
  <c r="D15" i="37"/>
  <c r="C18" i="37"/>
  <c r="D18" i="37"/>
  <c r="C23" i="19"/>
  <c r="E23" i="19"/>
  <c r="D23" i="19"/>
  <c r="C15" i="46"/>
  <c r="D15" i="46"/>
  <c r="C21" i="58"/>
  <c r="D21" i="58"/>
  <c r="B18" i="27"/>
  <c r="J17" i="35"/>
  <c r="I20" i="35"/>
  <c r="K22" i="35"/>
  <c r="J25" i="35"/>
  <c r="I28" i="35"/>
  <c r="J33" i="35"/>
  <c r="I36" i="35"/>
  <c r="K38" i="35"/>
  <c r="J41" i="35"/>
  <c r="I44" i="35"/>
  <c r="K46" i="35"/>
  <c r="I47" i="35"/>
  <c r="K15" i="4"/>
  <c r="J18" i="4"/>
  <c r="I21" i="4"/>
  <c r="I37" i="4"/>
  <c r="J43" i="4"/>
  <c r="F15" i="45"/>
  <c r="I15" i="45"/>
  <c r="L19" i="45"/>
  <c r="G20" i="45"/>
  <c r="J20" i="45"/>
  <c r="F23" i="45"/>
  <c r="I23" i="45"/>
  <c r="G26" i="45"/>
  <c r="J26" i="45"/>
  <c r="F30" i="45"/>
  <c r="L30" i="45"/>
  <c r="G32" i="45"/>
  <c r="J32" i="45"/>
  <c r="E35" i="45"/>
  <c r="H35" i="45"/>
  <c r="K35" i="45"/>
  <c r="G38" i="45"/>
  <c r="M38" i="45"/>
  <c r="J38" i="45"/>
  <c r="F42" i="45"/>
  <c r="I42" i="45"/>
  <c r="F46" i="45"/>
  <c r="I46" i="45"/>
  <c r="L46" i="45"/>
  <c r="G47" i="45"/>
  <c r="M31" i="45"/>
  <c r="E16" i="59"/>
  <c r="H16" i="59"/>
  <c r="F20" i="59"/>
  <c r="L20" i="59"/>
  <c r="I20" i="59"/>
  <c r="E28" i="59"/>
  <c r="H28" i="59"/>
  <c r="E34" i="59"/>
  <c r="H34" i="59"/>
  <c r="G39" i="59"/>
  <c r="J39" i="59"/>
  <c r="G40" i="59"/>
  <c r="J40" i="59"/>
  <c r="G44" i="59"/>
  <c r="M44" i="59"/>
  <c r="J44" i="59"/>
  <c r="F45" i="59"/>
  <c r="I45" i="59"/>
  <c r="F46" i="59"/>
  <c r="I46" i="59"/>
  <c r="L46" i="59"/>
  <c r="G47" i="59"/>
  <c r="M16" i="59"/>
  <c r="C19" i="19"/>
  <c r="E19" i="19"/>
  <c r="D19" i="19"/>
  <c r="C25" i="46"/>
  <c r="D25" i="46"/>
  <c r="C15" i="58"/>
  <c r="D15" i="58"/>
  <c r="H16" i="1"/>
  <c r="D17" i="1"/>
  <c r="H20" i="1"/>
  <c r="D21" i="1"/>
  <c r="D25" i="1"/>
  <c r="J14" i="35"/>
  <c r="K19" i="35"/>
  <c r="B12" i="46"/>
  <c r="F15" i="1"/>
  <c r="C16" i="1"/>
  <c r="F19" i="1"/>
  <c r="C20" i="1"/>
  <c r="F23" i="1"/>
  <c r="C24" i="1"/>
  <c r="E17" i="1"/>
  <c r="E21" i="1"/>
  <c r="E25" i="1"/>
  <c r="I15" i="35"/>
  <c r="H18" i="35"/>
  <c r="I23" i="35"/>
  <c r="H26" i="35"/>
  <c r="I31" i="35"/>
  <c r="H34" i="35"/>
  <c r="I39" i="35"/>
  <c r="H42" i="35"/>
  <c r="I16" i="4"/>
  <c r="H19" i="4"/>
  <c r="K26" i="4"/>
  <c r="H27" i="4"/>
  <c r="K34" i="4"/>
  <c r="H35" i="4"/>
  <c r="G41" i="4"/>
  <c r="F14" i="45"/>
  <c r="K16" i="45"/>
  <c r="I17" i="45"/>
  <c r="E18" i="45"/>
  <c r="H18" i="45"/>
  <c r="F19" i="45"/>
  <c r="I19" i="45"/>
  <c r="H20" i="45"/>
  <c r="H21" i="45"/>
  <c r="E22" i="45"/>
  <c r="H22" i="45"/>
  <c r="K22" i="45"/>
  <c r="E28" i="45"/>
  <c r="K28" i="45"/>
  <c r="G30" i="45"/>
  <c r="M30" i="45"/>
  <c r="M34" i="45"/>
  <c r="E40" i="45"/>
  <c r="H40" i="45"/>
  <c r="G46" i="45"/>
  <c r="M46" i="45"/>
  <c r="J46" i="45"/>
  <c r="G20" i="59"/>
  <c r="M20" i="59"/>
  <c r="J20" i="59"/>
  <c r="F21" i="59"/>
  <c r="I21" i="59"/>
  <c r="F22" i="59"/>
  <c r="I22" i="59"/>
  <c r="L22" i="59"/>
  <c r="E24" i="59"/>
  <c r="H24" i="59"/>
  <c r="F28" i="59"/>
  <c r="I28" i="59"/>
  <c r="F34" i="59"/>
  <c r="L34" i="59"/>
  <c r="I34" i="59"/>
  <c r="B45" i="59"/>
  <c r="H45" i="59"/>
  <c r="G46" i="59"/>
  <c r="M46" i="59"/>
  <c r="J46" i="59"/>
  <c r="C19" i="37"/>
  <c r="E19" i="37"/>
  <c r="D19" i="37"/>
  <c r="C22" i="37"/>
  <c r="D22" i="37"/>
  <c r="C15" i="19"/>
  <c r="E15" i="19"/>
  <c r="D15" i="19"/>
  <c r="B26" i="19"/>
  <c r="D26" i="19"/>
  <c r="C16" i="46"/>
  <c r="E16" i="46"/>
  <c r="D16" i="46"/>
  <c r="C19" i="46"/>
  <c r="E19" i="46"/>
  <c r="D19" i="46"/>
  <c r="B26" i="46"/>
  <c r="C25" i="58"/>
  <c r="D25" i="58"/>
  <c r="B24" i="1"/>
  <c r="J15" i="35"/>
  <c r="H21" i="35"/>
  <c r="M22" i="35"/>
  <c r="J23" i="35"/>
  <c r="H29" i="35"/>
  <c r="J31" i="35"/>
  <c r="H37" i="35"/>
  <c r="M38" i="35"/>
  <c r="J39" i="35"/>
  <c r="H45" i="35"/>
  <c r="M46" i="35"/>
  <c r="H14" i="4"/>
  <c r="J16" i="4"/>
  <c r="J24" i="4"/>
  <c r="M31" i="4"/>
  <c r="J32" i="4"/>
  <c r="K37" i="4"/>
  <c r="J40" i="4"/>
  <c r="F44" i="4"/>
  <c r="M45" i="4"/>
  <c r="F46" i="4"/>
  <c r="K27" i="4"/>
  <c r="E17" i="45"/>
  <c r="K17" i="45"/>
  <c r="J17" i="45"/>
  <c r="F18" i="45"/>
  <c r="L18" i="45"/>
  <c r="I20" i="45"/>
  <c r="J21" i="45"/>
  <c r="I26" i="45"/>
  <c r="F28" i="45"/>
  <c r="I28" i="45"/>
  <c r="M29" i="45"/>
  <c r="I30" i="45"/>
  <c r="L32" i="45"/>
  <c r="B47" i="45"/>
  <c r="G15" i="59"/>
  <c r="M15" i="59"/>
  <c r="J15" i="59"/>
  <c r="B21" i="59"/>
  <c r="H21" i="59"/>
  <c r="G22" i="59"/>
  <c r="M22" i="59"/>
  <c r="J22" i="59"/>
  <c r="I23" i="59"/>
  <c r="G28" i="59"/>
  <c r="M28" i="59"/>
  <c r="J28" i="59"/>
  <c r="F29" i="59"/>
  <c r="L29" i="59"/>
  <c r="I29" i="59"/>
  <c r="F30" i="59"/>
  <c r="I30" i="59"/>
  <c r="C32" i="59"/>
  <c r="I32" i="59"/>
  <c r="E35" i="59"/>
  <c r="H35" i="59"/>
  <c r="E42" i="59"/>
  <c r="H42" i="59"/>
  <c r="B47" i="59"/>
  <c r="C16" i="37"/>
  <c r="D16" i="37"/>
  <c r="B26" i="37"/>
  <c r="B22" i="19"/>
  <c r="D22" i="19"/>
  <c r="C16" i="58"/>
  <c r="D16" i="58"/>
  <c r="C19" i="58"/>
  <c r="D19" i="58"/>
  <c r="B26" i="58"/>
  <c r="B16" i="27"/>
  <c r="B20" i="27"/>
  <c r="F40" i="45"/>
  <c r="K43" i="45"/>
  <c r="E46" i="45"/>
  <c r="L16" i="59"/>
  <c r="L24" i="59"/>
  <c r="M29" i="59"/>
  <c r="I33" i="59"/>
  <c r="M37" i="59"/>
  <c r="E38" i="59"/>
  <c r="F40" i="59"/>
  <c r="C21" i="37"/>
  <c r="C25" i="37"/>
  <c r="B27" i="27"/>
  <c r="B30" i="27"/>
  <c r="B17" i="47"/>
  <c r="B20" i="47"/>
  <c r="B24" i="47"/>
  <c r="B48" i="47"/>
  <c r="H31" i="45"/>
  <c r="E33" i="45"/>
  <c r="J33" i="45"/>
  <c r="K38" i="45"/>
  <c r="H39" i="45"/>
  <c r="J41" i="45"/>
  <c r="L43" i="45"/>
  <c r="K46" i="45"/>
  <c r="H15" i="59"/>
  <c r="J17" i="59"/>
  <c r="H23" i="59"/>
  <c r="J25" i="59"/>
  <c r="L27" i="59"/>
  <c r="H31" i="59"/>
  <c r="J33" i="59"/>
  <c r="H39" i="59"/>
  <c r="J41" i="59"/>
  <c r="L43" i="59"/>
  <c r="B16" i="47"/>
  <c r="B27" i="47"/>
  <c r="B33" i="47"/>
  <c r="B17" i="57"/>
  <c r="B42" i="57"/>
  <c r="L48" i="57"/>
  <c r="F15" i="18"/>
  <c r="F23" i="18"/>
  <c r="B23" i="18"/>
  <c r="K25" i="45"/>
  <c r="M27" i="45"/>
  <c r="I31" i="45"/>
  <c r="K33" i="45"/>
  <c r="M35" i="45"/>
  <c r="I39" i="45"/>
  <c r="K41" i="45"/>
  <c r="M43" i="45"/>
  <c r="I15" i="59"/>
  <c r="M19" i="59"/>
  <c r="K25" i="59"/>
  <c r="M27" i="59"/>
  <c r="I31" i="59"/>
  <c r="M35" i="59"/>
  <c r="M43" i="59"/>
  <c r="D17" i="37"/>
  <c r="D21" i="37"/>
  <c r="D25" i="37"/>
  <c r="D14" i="19"/>
  <c r="D18" i="46"/>
  <c r="D22" i="46"/>
  <c r="D26" i="46"/>
  <c r="D18" i="58"/>
  <c r="D22" i="58"/>
  <c r="D26" i="58"/>
  <c r="B31" i="27"/>
  <c r="B32" i="47"/>
  <c r="B35" i="47"/>
  <c r="B43" i="47"/>
  <c r="J48" i="47"/>
  <c r="B27" i="57"/>
  <c r="B41" i="57"/>
  <c r="C28" i="18"/>
  <c r="I29" i="18"/>
  <c r="D49" i="18"/>
  <c r="J40" i="18"/>
  <c r="J46" i="18"/>
  <c r="H37" i="45"/>
  <c r="J39" i="45"/>
  <c r="L41" i="45"/>
  <c r="H45" i="45"/>
  <c r="L17" i="59"/>
  <c r="L41" i="59"/>
  <c r="E21" i="37"/>
  <c r="E25" i="37"/>
  <c r="E18" i="46"/>
  <c r="E22" i="46"/>
  <c r="B33" i="27"/>
  <c r="B47" i="27"/>
  <c r="B19" i="47"/>
  <c r="B30" i="57"/>
  <c r="B43" i="57"/>
  <c r="B25" i="18"/>
  <c r="H30" i="18"/>
  <c r="K31" i="45"/>
  <c r="M33" i="45"/>
  <c r="J34" i="45"/>
  <c r="I37" i="45"/>
  <c r="K39" i="45"/>
  <c r="M41" i="45"/>
  <c r="J42" i="45"/>
  <c r="I45" i="45"/>
  <c r="M17" i="59"/>
  <c r="J18" i="59"/>
  <c r="M25" i="59"/>
  <c r="J26" i="59"/>
  <c r="J34" i="59"/>
  <c r="K39" i="59"/>
  <c r="M41" i="59"/>
  <c r="J42" i="59"/>
  <c r="E18" i="19"/>
  <c r="B36" i="27"/>
  <c r="B39" i="27"/>
  <c r="B22" i="47"/>
  <c r="B28" i="47"/>
  <c r="B36" i="47"/>
  <c r="B19" i="57"/>
  <c r="B22" i="57"/>
  <c r="B29" i="57"/>
  <c r="B32" i="57"/>
  <c r="B46" i="57"/>
  <c r="B15" i="18"/>
  <c r="C39" i="18"/>
  <c r="C46" i="18"/>
  <c r="J29" i="45"/>
  <c r="J37" i="45"/>
  <c r="L39" i="45"/>
  <c r="I40" i="45"/>
  <c r="H43" i="45"/>
  <c r="E45" i="45"/>
  <c r="J45" i="45"/>
  <c r="L15" i="59"/>
  <c r="I16" i="59"/>
  <c r="E21" i="59"/>
  <c r="J21" i="59"/>
  <c r="F23" i="59"/>
  <c r="L23" i="59"/>
  <c r="I24" i="59"/>
  <c r="J29" i="59"/>
  <c r="L31" i="59"/>
  <c r="J37" i="59"/>
  <c r="F39" i="59"/>
  <c r="I40" i="59"/>
  <c r="J45" i="59"/>
  <c r="D17" i="19"/>
  <c r="D21" i="19"/>
  <c r="D25" i="19"/>
  <c r="B35" i="27"/>
  <c r="B41" i="27"/>
  <c r="B44" i="27"/>
  <c r="B18" i="47"/>
  <c r="B40" i="47"/>
  <c r="B44" i="47"/>
  <c r="L48" i="47"/>
  <c r="B21" i="57"/>
  <c r="B24" i="57"/>
  <c r="B45" i="57"/>
  <c r="I48" i="57"/>
  <c r="E17" i="18"/>
  <c r="E28" i="18"/>
  <c r="E23" i="18"/>
  <c r="E29" i="18"/>
  <c r="E24" i="18"/>
  <c r="G21" i="18"/>
  <c r="G26" i="18"/>
  <c r="D52" i="18"/>
  <c r="I27" i="45"/>
  <c r="K29" i="45"/>
  <c r="I35" i="45"/>
  <c r="K37" i="45"/>
  <c r="H38" i="45"/>
  <c r="M39" i="45"/>
  <c r="I43" i="45"/>
  <c r="K45" i="45"/>
  <c r="H46" i="45"/>
  <c r="H14" i="59"/>
  <c r="I19" i="59"/>
  <c r="H22" i="59"/>
  <c r="I27" i="59"/>
  <c r="H30" i="59"/>
  <c r="M31" i="59"/>
  <c r="I35" i="59"/>
  <c r="H38" i="59"/>
  <c r="I43" i="59"/>
  <c r="H46" i="59"/>
  <c r="E17" i="19"/>
  <c r="E21" i="19"/>
  <c r="E25" i="19"/>
  <c r="B25" i="27"/>
  <c r="B43" i="27"/>
  <c r="D48" i="27"/>
  <c r="B46" i="47"/>
  <c r="B33" i="57"/>
  <c r="B38" i="57"/>
  <c r="D19" i="18"/>
  <c r="D25" i="18"/>
  <c r="D30" i="18"/>
  <c r="H17" i="59"/>
  <c r="M18" i="59"/>
  <c r="J19" i="59"/>
  <c r="H25" i="59"/>
  <c r="M26" i="59"/>
  <c r="J27" i="59"/>
  <c r="H33" i="59"/>
  <c r="M34" i="59"/>
  <c r="J35" i="59"/>
  <c r="M42" i="59"/>
  <c r="B28" i="27"/>
  <c r="B38" i="27"/>
  <c r="B46" i="27"/>
  <c r="B25" i="47"/>
  <c r="B30" i="47"/>
  <c r="B38" i="47"/>
  <c r="B16" i="57"/>
  <c r="B25" i="57"/>
  <c r="B34" i="57"/>
  <c r="B35" i="57"/>
  <c r="B37" i="57"/>
  <c r="B40" i="57"/>
  <c r="C18" i="18"/>
  <c r="C30" i="18"/>
  <c r="C25" i="18"/>
  <c r="F37" i="18"/>
  <c r="F50" i="18"/>
  <c r="B45" i="18"/>
  <c r="J17" i="18"/>
  <c r="J28" i="18"/>
  <c r="I19" i="18"/>
  <c r="I30" i="18"/>
  <c r="I25" i="18"/>
  <c r="G25" i="18"/>
  <c r="I26" i="18"/>
  <c r="E38" i="18"/>
  <c r="E50" i="18"/>
  <c r="E44" i="18"/>
  <c r="E45" i="18"/>
  <c r="H40" i="18"/>
  <c r="H46" i="18"/>
  <c r="J47" i="18"/>
  <c r="H51" i="18"/>
  <c r="G46" i="30"/>
  <c r="B16" i="18"/>
  <c r="J19" i="18"/>
  <c r="J25" i="18"/>
  <c r="F21" i="18"/>
  <c r="C23" i="18"/>
  <c r="I51" i="18"/>
  <c r="N31" i="49"/>
  <c r="F17" i="18"/>
  <c r="F28" i="18"/>
  <c r="B18" i="18"/>
  <c r="E19" i="18"/>
  <c r="E30" i="18"/>
  <c r="E25" i="18"/>
  <c r="D28" i="18"/>
  <c r="G30" i="18"/>
  <c r="H31" i="18"/>
  <c r="F38" i="18"/>
  <c r="F44" i="18"/>
  <c r="F45" i="18"/>
  <c r="G17" i="18"/>
  <c r="G24" i="18"/>
  <c r="G23" i="18"/>
  <c r="F19" i="18"/>
  <c r="B20" i="18"/>
  <c r="G29" i="18"/>
  <c r="G38" i="18"/>
  <c r="G45" i="18"/>
  <c r="C40" i="18"/>
  <c r="C51" i="18"/>
  <c r="B46" i="18"/>
  <c r="N17" i="49"/>
  <c r="B25" i="49"/>
  <c r="B48" i="57"/>
  <c r="B17" i="18"/>
  <c r="B28" i="18"/>
  <c r="B29" i="18"/>
  <c r="B21" i="18"/>
  <c r="B31" i="18"/>
  <c r="I23" i="18"/>
  <c r="G28" i="18"/>
  <c r="J30" i="18"/>
  <c r="B38" i="18"/>
  <c r="B50" i="18"/>
  <c r="B44" i="18"/>
  <c r="H38" i="18"/>
  <c r="H44" i="18"/>
  <c r="H45" i="18"/>
  <c r="H50" i="18"/>
  <c r="D40" i="18"/>
  <c r="D46" i="18"/>
  <c r="B41" i="18"/>
  <c r="C42" i="18"/>
  <c r="C47" i="18"/>
  <c r="C52" i="18"/>
  <c r="H42" i="18"/>
  <c r="H47" i="18"/>
  <c r="C46" i="30"/>
  <c r="N15" i="49"/>
  <c r="N29" i="49"/>
  <c r="C17" i="18"/>
  <c r="C24" i="18"/>
  <c r="H17" i="18"/>
  <c r="H29" i="18"/>
  <c r="H23" i="18"/>
  <c r="B19" i="18"/>
  <c r="B30" i="18"/>
  <c r="C21" i="18"/>
  <c r="C26" i="18"/>
  <c r="J23" i="18"/>
  <c r="H28" i="18"/>
  <c r="J29" i="18"/>
  <c r="C38" i="18"/>
  <c r="C45" i="18"/>
  <c r="C44" i="18"/>
  <c r="I38" i="18"/>
  <c r="I50" i="18"/>
  <c r="I44" i="18"/>
  <c r="E40" i="18"/>
  <c r="E46" i="18"/>
  <c r="E51" i="18"/>
  <c r="I42" i="18"/>
  <c r="I52" i="18"/>
  <c r="I47" i="18"/>
  <c r="G50" i="18"/>
  <c r="N36" i="49"/>
  <c r="C48" i="47"/>
  <c r="H48" i="57"/>
  <c r="I17" i="18"/>
  <c r="I24" i="18"/>
  <c r="H19" i="18"/>
  <c r="D21" i="18"/>
  <c r="C29" i="18"/>
  <c r="F26" i="18"/>
  <c r="I28" i="18"/>
  <c r="C31" i="18"/>
  <c r="J38" i="18"/>
  <c r="J49" i="18"/>
  <c r="J45" i="18"/>
  <c r="J50" i="18"/>
  <c r="F40" i="18"/>
  <c r="F46" i="18"/>
  <c r="D42" i="18"/>
  <c r="J42" i="18"/>
  <c r="B47" i="18"/>
  <c r="N13" i="49"/>
  <c r="B23" i="49"/>
  <c r="J21" i="18"/>
  <c r="J31" i="18"/>
  <c r="J26" i="18"/>
  <c r="D24" i="18"/>
  <c r="F25" i="18"/>
  <c r="H26" i="18"/>
  <c r="D38" i="18"/>
  <c r="D44" i="18"/>
  <c r="D50" i="18"/>
  <c r="D45" i="18"/>
  <c r="E42" i="18"/>
  <c r="E52" i="18"/>
  <c r="E47" i="18"/>
  <c r="G44" i="18"/>
  <c r="D47" i="18"/>
  <c r="F51" i="18"/>
  <c r="D17" i="18"/>
  <c r="D23" i="18"/>
  <c r="B41" i="30"/>
  <c r="B28" i="49"/>
  <c r="N34" i="49"/>
  <c r="B40" i="49"/>
  <c r="B42" i="49"/>
  <c r="I46" i="49"/>
  <c r="B13" i="55"/>
  <c r="N13" i="55"/>
  <c r="N14" i="55"/>
  <c r="B32" i="55"/>
  <c r="F47" i="18"/>
  <c r="J46" i="30"/>
  <c r="B13" i="49"/>
  <c r="B18" i="49"/>
  <c r="B29" i="49"/>
  <c r="B34" i="49"/>
  <c r="N35" i="49"/>
  <c r="C46" i="49"/>
  <c r="J46" i="49"/>
  <c r="B14" i="55"/>
  <c r="B15" i="55"/>
  <c r="N15" i="55"/>
  <c r="B27" i="55"/>
  <c r="G40" i="18"/>
  <c r="G42" i="18"/>
  <c r="G47" i="18"/>
  <c r="G46" i="18"/>
  <c r="B37" i="30"/>
  <c r="D46" i="30"/>
  <c r="B19" i="49"/>
  <c r="B24" i="49"/>
  <c r="B16" i="55"/>
  <c r="N16" i="55"/>
  <c r="N17" i="55"/>
  <c r="B28" i="55"/>
  <c r="B29" i="55"/>
  <c r="B43" i="30"/>
  <c r="B14" i="49"/>
  <c r="B30" i="49"/>
  <c r="B36" i="49"/>
  <c r="B44" i="49"/>
  <c r="E46" i="49"/>
  <c r="B17" i="55"/>
  <c r="B18" i="55"/>
  <c r="N18" i="55"/>
  <c r="N29" i="55"/>
  <c r="B33" i="30"/>
  <c r="F46" i="30"/>
  <c r="L46" i="30"/>
  <c r="B15" i="49"/>
  <c r="B20" i="49"/>
  <c r="B31" i="49"/>
  <c r="F46" i="49"/>
  <c r="N21" i="55"/>
  <c r="B30" i="55"/>
  <c r="N30" i="55"/>
  <c r="I40" i="18"/>
  <c r="I46" i="18"/>
  <c r="F52" i="18"/>
  <c r="B39" i="30"/>
  <c r="B21" i="49"/>
  <c r="B26" i="49"/>
  <c r="B31" i="55"/>
  <c r="B45" i="30"/>
  <c r="N46" i="30"/>
  <c r="B16" i="49"/>
  <c r="B27" i="49"/>
  <c r="B32" i="49"/>
  <c r="N22" i="55"/>
  <c r="N23" i="55"/>
  <c r="N24" i="55"/>
  <c r="B35" i="30"/>
  <c r="B46" i="30"/>
  <c r="B17" i="49"/>
  <c r="B22" i="49"/>
  <c r="B33" i="49"/>
  <c r="N40" i="49"/>
  <c r="N46" i="49"/>
  <c r="B23" i="55"/>
  <c r="B24" i="55"/>
  <c r="G46" i="55"/>
  <c r="B46" i="49"/>
  <c r="B19" i="55"/>
  <c r="B21" i="55"/>
  <c r="N40" i="55"/>
  <c r="B42" i="55"/>
  <c r="N46" i="55"/>
  <c r="B25" i="55"/>
  <c r="N34" i="55"/>
  <c r="B40" i="55"/>
  <c r="C46" i="55"/>
  <c r="B35" i="55"/>
  <c r="N35" i="55"/>
  <c r="E46" i="55"/>
  <c r="B36" i="55"/>
  <c r="N36" i="55"/>
  <c r="B44" i="55"/>
  <c r="F46" i="55"/>
  <c r="D13" i="52"/>
  <c r="D46" i="55"/>
  <c r="C28" i="40"/>
  <c r="D40" i="40"/>
  <c r="D20" i="54"/>
  <c r="E13" i="52"/>
  <c r="B35" i="40"/>
  <c r="F18" i="50"/>
  <c r="F21" i="54"/>
  <c r="F13" i="52"/>
  <c r="C15" i="40"/>
  <c r="B16" i="40"/>
  <c r="F29" i="40"/>
  <c r="G41" i="40"/>
  <c r="B13" i="52"/>
  <c r="E46" i="54"/>
  <c r="G45" i="54"/>
  <c r="C45" i="54"/>
  <c r="E44" i="54"/>
  <c r="G43" i="54"/>
  <c r="C43" i="54"/>
  <c r="E42" i="54"/>
  <c r="G41" i="54"/>
  <c r="C41" i="54"/>
  <c r="E40" i="54"/>
  <c r="G39" i="54"/>
  <c r="C39" i="54"/>
  <c r="E38" i="54"/>
  <c r="G37" i="54"/>
  <c r="C37" i="54"/>
  <c r="E36" i="54"/>
  <c r="G35" i="54"/>
  <c r="C35" i="54"/>
  <c r="E34" i="54"/>
  <c r="G33" i="54"/>
  <c r="C33" i="54"/>
  <c r="E32" i="54"/>
  <c r="G31" i="54"/>
  <c r="C31" i="54"/>
  <c r="E30" i="54"/>
  <c r="G29" i="54"/>
  <c r="C29" i="54"/>
  <c r="E28" i="54"/>
  <c r="G27" i="54"/>
  <c r="C27" i="54"/>
  <c r="E26" i="54"/>
  <c r="G25" i="54"/>
  <c r="C25" i="54"/>
  <c r="E24" i="54"/>
  <c r="G23" i="54"/>
  <c r="C23" i="54"/>
  <c r="D46" i="50"/>
  <c r="F45" i="50"/>
  <c r="B45" i="50"/>
  <c r="D44" i="50"/>
  <c r="F43" i="50"/>
  <c r="B43" i="50"/>
  <c r="D42" i="50"/>
  <c r="F41" i="50"/>
  <c r="B41" i="50"/>
  <c r="D40" i="50"/>
  <c r="F39" i="50"/>
  <c r="B39" i="50"/>
  <c r="D38" i="50"/>
  <c r="F37" i="50"/>
  <c r="B37" i="50"/>
  <c r="D36" i="50"/>
  <c r="F35" i="50"/>
  <c r="B35" i="50"/>
  <c r="D34" i="50"/>
  <c r="F33" i="50"/>
  <c r="B33" i="50"/>
  <c r="D32" i="50"/>
  <c r="F31" i="50"/>
  <c r="B31" i="50"/>
  <c r="D30" i="50"/>
  <c r="F29" i="50"/>
  <c r="B29" i="50"/>
  <c r="D28" i="50"/>
  <c r="F27" i="50"/>
  <c r="B27" i="50"/>
  <c r="D26" i="50"/>
  <c r="F25" i="50"/>
  <c r="B25" i="50"/>
  <c r="D24" i="50"/>
  <c r="F23" i="50"/>
  <c r="B23" i="50"/>
  <c r="D22" i="50"/>
  <c r="F21" i="50"/>
  <c r="B21" i="50"/>
  <c r="D20" i="50"/>
  <c r="G46" i="50"/>
  <c r="C46" i="50"/>
  <c r="E45" i="50"/>
  <c r="G44" i="50"/>
  <c r="C44" i="50"/>
  <c r="E43" i="50"/>
  <c r="G42" i="50"/>
  <c r="C42" i="50"/>
  <c r="E41" i="50"/>
  <c r="G40" i="50"/>
  <c r="C40" i="50"/>
  <c r="E39" i="50"/>
  <c r="G38" i="50"/>
  <c r="C38" i="50"/>
  <c r="E37" i="50"/>
  <c r="G36" i="50"/>
  <c r="C36" i="50"/>
  <c r="E35" i="50"/>
  <c r="G34" i="50"/>
  <c r="C34" i="50"/>
  <c r="E33" i="50"/>
  <c r="G32" i="50"/>
  <c r="C32" i="50"/>
  <c r="E31" i="50"/>
  <c r="G30" i="50"/>
  <c r="C30" i="50"/>
  <c r="E29" i="50"/>
  <c r="G28" i="50"/>
  <c r="C28" i="50"/>
  <c r="E27" i="50"/>
  <c r="G26" i="50"/>
  <c r="C26" i="50"/>
  <c r="E25" i="50"/>
  <c r="G24" i="50"/>
  <c r="C24" i="50"/>
  <c r="E23" i="50"/>
  <c r="G22" i="50"/>
  <c r="C22" i="50"/>
  <c r="E21" i="50"/>
  <c r="G20" i="50"/>
  <c r="C20" i="50"/>
  <c r="E19" i="50"/>
  <c r="G18" i="50"/>
  <c r="C18" i="50"/>
  <c r="E17" i="50"/>
  <c r="G16" i="50"/>
  <c r="C16" i="50"/>
  <c r="E15" i="50"/>
  <c r="G14" i="50"/>
  <c r="C14" i="50"/>
  <c r="G46" i="54"/>
  <c r="C46" i="54"/>
  <c r="E45" i="54"/>
  <c r="G44" i="54"/>
  <c r="C44" i="54"/>
  <c r="E43" i="54"/>
  <c r="G42" i="54"/>
  <c r="C42" i="54"/>
  <c r="E41" i="54"/>
  <c r="G40" i="54"/>
  <c r="C40" i="54"/>
  <c r="E39" i="54"/>
  <c r="G38" i="54"/>
  <c r="C38" i="54"/>
  <c r="E37" i="54"/>
  <c r="G36" i="54"/>
  <c r="C36" i="54"/>
  <c r="E35" i="54"/>
  <c r="G34" i="54"/>
  <c r="C34" i="54"/>
  <c r="E33" i="54"/>
  <c r="G32" i="54"/>
  <c r="C32" i="54"/>
  <c r="E31" i="54"/>
  <c r="G30" i="54"/>
  <c r="C30" i="54"/>
  <c r="E29" i="54"/>
  <c r="G28" i="54"/>
  <c r="C28" i="54"/>
  <c r="E27" i="54"/>
  <c r="G26" i="54"/>
  <c r="C26" i="54"/>
  <c r="F46" i="50"/>
  <c r="B46" i="50"/>
  <c r="D45" i="50"/>
  <c r="F44" i="50"/>
  <c r="B44" i="50"/>
  <c r="D43" i="50"/>
  <c r="F42" i="50"/>
  <c r="B42" i="50"/>
  <c r="D41" i="50"/>
  <c r="F40" i="50"/>
  <c r="B40" i="50"/>
  <c r="D39" i="50"/>
  <c r="F38" i="50"/>
  <c r="B38" i="50"/>
  <c r="D37" i="50"/>
  <c r="F36" i="50"/>
  <c r="B36" i="50"/>
  <c r="D35" i="50"/>
  <c r="F34" i="50"/>
  <c r="B34" i="50"/>
  <c r="D33" i="50"/>
  <c r="F32" i="50"/>
  <c r="B32" i="50"/>
  <c r="D31" i="50"/>
  <c r="F30" i="50"/>
  <c r="B30" i="50"/>
  <c r="D29" i="50"/>
  <c r="F28" i="50"/>
  <c r="B28" i="50"/>
  <c r="D27" i="50"/>
  <c r="F26" i="50"/>
  <c r="B26" i="50"/>
  <c r="D25" i="50"/>
  <c r="F24" i="50"/>
  <c r="B24" i="50"/>
  <c r="F46" i="54"/>
  <c r="B46" i="54"/>
  <c r="D45" i="54"/>
  <c r="F44" i="54"/>
  <c r="B44" i="54"/>
  <c r="D43" i="54"/>
  <c r="F42" i="54"/>
  <c r="B42" i="54"/>
  <c r="D41" i="54"/>
  <c r="F40" i="54"/>
  <c r="B40" i="54"/>
  <c r="D39" i="54"/>
  <c r="F38" i="54"/>
  <c r="B38" i="54"/>
  <c r="D37" i="54"/>
  <c r="F36" i="54"/>
  <c r="B36" i="54"/>
  <c r="D35" i="54"/>
  <c r="F34" i="54"/>
  <c r="B34" i="54"/>
  <c r="D33" i="54"/>
  <c r="F32" i="54"/>
  <c r="B32" i="54"/>
  <c r="D31" i="54"/>
  <c r="F30" i="54"/>
  <c r="B30" i="54"/>
  <c r="D29" i="54"/>
  <c r="F28" i="54"/>
  <c r="B28" i="54"/>
  <c r="D27" i="54"/>
  <c r="F26" i="54"/>
  <c r="B26" i="54"/>
  <c r="D25" i="54"/>
  <c r="F24" i="54"/>
  <c r="B24" i="54"/>
  <c r="D23" i="54"/>
  <c r="F22" i="54"/>
  <c r="E46" i="50"/>
  <c r="G45" i="50"/>
  <c r="C45" i="50"/>
  <c r="E44" i="50"/>
  <c r="G43" i="50"/>
  <c r="C43" i="50"/>
  <c r="E42" i="50"/>
  <c r="G41" i="50"/>
  <c r="C41" i="50"/>
  <c r="E40" i="50"/>
  <c r="G39" i="50"/>
  <c r="C39" i="50"/>
  <c r="E38" i="50"/>
  <c r="G37" i="50"/>
  <c r="C37" i="50"/>
  <c r="E36" i="50"/>
  <c r="G35" i="50"/>
  <c r="C35" i="50"/>
  <c r="E34" i="50"/>
  <c r="G33" i="50"/>
  <c r="C33" i="50"/>
  <c r="F41" i="54"/>
  <c r="D36" i="54"/>
  <c r="B31" i="54"/>
  <c r="F25" i="54"/>
  <c r="B23" i="54"/>
  <c r="E21" i="54"/>
  <c r="C20" i="54"/>
  <c r="G18" i="54"/>
  <c r="E17" i="54"/>
  <c r="C16" i="54"/>
  <c r="G14" i="54"/>
  <c r="C31" i="50"/>
  <c r="G25" i="50"/>
  <c r="D19" i="50"/>
  <c r="G17" i="50"/>
  <c r="D16" i="50"/>
  <c r="B14" i="50"/>
  <c r="D46" i="40"/>
  <c r="G44" i="40"/>
  <c r="B44" i="40"/>
  <c r="E42" i="40"/>
  <c r="B41" i="40"/>
  <c r="E39" i="40"/>
  <c r="F38" i="40"/>
  <c r="C37" i="40"/>
  <c r="F35" i="40"/>
  <c r="C34" i="40"/>
  <c r="D33" i="40"/>
  <c r="G31" i="40"/>
  <c r="D30" i="40"/>
  <c r="G28" i="40"/>
  <c r="B28" i="40"/>
  <c r="E26" i="40"/>
  <c r="B25" i="40"/>
  <c r="E23" i="40"/>
  <c r="F22" i="40"/>
  <c r="C21" i="40"/>
  <c r="F19" i="40"/>
  <c r="C18" i="40"/>
  <c r="D46" i="54"/>
  <c r="B41" i="54"/>
  <c r="F35" i="54"/>
  <c r="D30" i="54"/>
  <c r="E25" i="54"/>
  <c r="G22" i="54"/>
  <c r="D21" i="54"/>
  <c r="B20" i="54"/>
  <c r="F18" i="54"/>
  <c r="D17" i="54"/>
  <c r="B16" i="54"/>
  <c r="F14" i="54"/>
  <c r="G27" i="50"/>
  <c r="F22" i="50"/>
  <c r="G21" i="50"/>
  <c r="B20" i="50"/>
  <c r="E18" i="50"/>
  <c r="B17" i="50"/>
  <c r="F14" i="50"/>
  <c r="E45" i="40"/>
  <c r="F44" i="40"/>
  <c r="C43" i="40"/>
  <c r="F41" i="40"/>
  <c r="C40" i="40"/>
  <c r="D39" i="40"/>
  <c r="G37" i="40"/>
  <c r="D36" i="40"/>
  <c r="G34" i="40"/>
  <c r="B34" i="40"/>
  <c r="E32" i="40"/>
  <c r="B31" i="40"/>
  <c r="E29" i="40"/>
  <c r="F28" i="40"/>
  <c r="C27" i="40"/>
  <c r="F25" i="40"/>
  <c r="C24" i="40"/>
  <c r="D23" i="40"/>
  <c r="G21" i="40"/>
  <c r="D20" i="40"/>
  <c r="F45" i="54"/>
  <c r="D40" i="54"/>
  <c r="B35" i="54"/>
  <c r="F29" i="54"/>
  <c r="B25" i="54"/>
  <c r="E22" i="54"/>
  <c r="C21" i="54"/>
  <c r="G19" i="54"/>
  <c r="E18" i="54"/>
  <c r="C17" i="54"/>
  <c r="G15" i="54"/>
  <c r="E14" i="54"/>
  <c r="G29" i="50"/>
  <c r="E24" i="50"/>
  <c r="C19" i="50"/>
  <c r="F17" i="50"/>
  <c r="D15" i="50"/>
  <c r="C46" i="40"/>
  <c r="D45" i="40"/>
  <c r="G43" i="40"/>
  <c r="D42" i="40"/>
  <c r="G40" i="40"/>
  <c r="B40" i="40"/>
  <c r="E38" i="40"/>
  <c r="B37" i="40"/>
  <c r="E35" i="40"/>
  <c r="F34" i="40"/>
  <c r="C33" i="40"/>
  <c r="F31" i="40"/>
  <c r="C30" i="40"/>
  <c r="D29" i="40"/>
  <c r="G27" i="40"/>
  <c r="D26" i="40"/>
  <c r="G24" i="40"/>
  <c r="B24" i="40"/>
  <c r="E22" i="40"/>
  <c r="B21" i="40"/>
  <c r="E19" i="40"/>
  <c r="F18" i="40"/>
  <c r="C17" i="40"/>
  <c r="B45" i="54"/>
  <c r="F39" i="54"/>
  <c r="D34" i="54"/>
  <c r="B29" i="54"/>
  <c r="G24" i="54"/>
  <c r="D22" i="54"/>
  <c r="B21" i="54"/>
  <c r="F19" i="54"/>
  <c r="D18" i="54"/>
  <c r="B17" i="54"/>
  <c r="F15" i="54"/>
  <c r="D14" i="54"/>
  <c r="G31" i="50"/>
  <c r="E26" i="50"/>
  <c r="D23" i="50"/>
  <c r="E22" i="50"/>
  <c r="F20" i="50"/>
  <c r="G19" i="50"/>
  <c r="D18" i="50"/>
  <c r="B16" i="50"/>
  <c r="E14" i="50"/>
  <c r="G46" i="40"/>
  <c r="B46" i="40"/>
  <c r="E44" i="40"/>
  <c r="B43" i="40"/>
  <c r="E41" i="40"/>
  <c r="F40" i="40"/>
  <c r="C39" i="40"/>
  <c r="F37" i="40"/>
  <c r="C36" i="40"/>
  <c r="D35" i="40"/>
  <c r="G33" i="40"/>
  <c r="D32" i="40"/>
  <c r="G30" i="40"/>
  <c r="B30" i="40"/>
  <c r="E28" i="40"/>
  <c r="B27" i="40"/>
  <c r="E25" i="40"/>
  <c r="F24" i="40"/>
  <c r="C23" i="40"/>
  <c r="F21" i="40"/>
  <c r="D44" i="54"/>
  <c r="B39" i="54"/>
  <c r="F33" i="54"/>
  <c r="D28" i="54"/>
  <c r="D24" i="54"/>
  <c r="C22" i="54"/>
  <c r="G20" i="54"/>
  <c r="E19" i="54"/>
  <c r="C18" i="54"/>
  <c r="G16" i="54"/>
  <c r="E15" i="54"/>
  <c r="C14" i="54"/>
  <c r="E28" i="50"/>
  <c r="B19" i="50"/>
  <c r="F16" i="50"/>
  <c r="C15" i="50"/>
  <c r="F46" i="40"/>
  <c r="C45" i="40"/>
  <c r="F43" i="40"/>
  <c r="C42" i="40"/>
  <c r="D41" i="40"/>
  <c r="G39" i="40"/>
  <c r="D38" i="40"/>
  <c r="G36" i="40"/>
  <c r="B36" i="40"/>
  <c r="E34" i="40"/>
  <c r="B33" i="40"/>
  <c r="E31" i="40"/>
  <c r="F30" i="40"/>
  <c r="C29" i="40"/>
  <c r="F27" i="40"/>
  <c r="C26" i="40"/>
  <c r="D25" i="40"/>
  <c r="G23" i="40"/>
  <c r="D22" i="40"/>
  <c r="G20" i="40"/>
  <c r="B20" i="40"/>
  <c r="E18" i="40"/>
  <c r="B17" i="40"/>
  <c r="E15" i="40"/>
  <c r="F14" i="40"/>
  <c r="F43" i="54"/>
  <c r="D38" i="54"/>
  <c r="B33" i="54"/>
  <c r="F27" i="54"/>
  <c r="C24" i="54"/>
  <c r="B22" i="54"/>
  <c r="F20" i="54"/>
  <c r="D19" i="54"/>
  <c r="B18" i="54"/>
  <c r="F16" i="54"/>
  <c r="D15" i="54"/>
  <c r="B14" i="54"/>
  <c r="E30" i="50"/>
  <c r="C25" i="50"/>
  <c r="C23" i="50"/>
  <c r="D21" i="50"/>
  <c r="E20" i="50"/>
  <c r="F19" i="50"/>
  <c r="D17" i="50"/>
  <c r="G15" i="50"/>
  <c r="D14" i="50"/>
  <c r="G45" i="40"/>
  <c r="D44" i="40"/>
  <c r="G42" i="40"/>
  <c r="B42" i="40"/>
  <c r="E40" i="40"/>
  <c r="B39" i="40"/>
  <c r="E37" i="40"/>
  <c r="F36" i="40"/>
  <c r="C35" i="40"/>
  <c r="F33" i="40"/>
  <c r="C32" i="40"/>
  <c r="D31" i="40"/>
  <c r="G29" i="40"/>
  <c r="D28" i="40"/>
  <c r="G26" i="40"/>
  <c r="B26" i="40"/>
  <c r="E24" i="40"/>
  <c r="B23" i="40"/>
  <c r="E21" i="40"/>
  <c r="B43" i="54"/>
  <c r="F37" i="54"/>
  <c r="D32" i="54"/>
  <c r="B27" i="54"/>
  <c r="F23" i="54"/>
  <c r="G21" i="54"/>
  <c r="E20" i="54"/>
  <c r="C19" i="54"/>
  <c r="G17" i="54"/>
  <c r="E16" i="54"/>
  <c r="C15" i="54"/>
  <c r="E32" i="50"/>
  <c r="C27" i="50"/>
  <c r="B18" i="50"/>
  <c r="E16" i="50"/>
  <c r="B15" i="50"/>
  <c r="E46" i="40"/>
  <c r="B45" i="40"/>
  <c r="E43" i="40"/>
  <c r="F42" i="40"/>
  <c r="C41" i="40"/>
  <c r="F39" i="40"/>
  <c r="C38" i="40"/>
  <c r="D37" i="40"/>
  <c r="G35" i="40"/>
  <c r="D34" i="40"/>
  <c r="G32" i="40"/>
  <c r="B32" i="40"/>
  <c r="E30" i="40"/>
  <c r="B29" i="40"/>
  <c r="E27" i="40"/>
  <c r="F26" i="40"/>
  <c r="C25" i="40"/>
  <c r="F23" i="40"/>
  <c r="C22" i="40"/>
  <c r="D21" i="40"/>
  <c r="G19" i="40"/>
  <c r="D18" i="40"/>
  <c r="G16" i="40"/>
  <c r="C16" i="40"/>
  <c r="C20" i="40"/>
  <c r="D24" i="40"/>
  <c r="E36" i="40"/>
  <c r="D26" i="54"/>
  <c r="G13" i="52"/>
  <c r="C21" i="50"/>
  <c r="C29" i="50"/>
  <c r="B15" i="54"/>
  <c r="F31" i="54"/>
  <c r="C13" i="52"/>
  <c r="F15" i="50"/>
  <c r="B22" i="50"/>
  <c r="D16" i="54"/>
  <c r="B37" i="54"/>
  <c r="L46" i="55"/>
  <c r="F32" i="40"/>
  <c r="G38" i="40"/>
  <c r="F17" i="54"/>
  <c r="D42" i="54"/>
  <c r="K14" i="45" l="1"/>
  <c r="B47" i="54"/>
  <c r="F47" i="50"/>
  <c r="B26" i="18"/>
  <c r="F49" i="18"/>
  <c r="K23" i="59"/>
  <c r="E14" i="19"/>
  <c r="K46" i="59"/>
  <c r="K30" i="59"/>
  <c r="K35" i="59"/>
  <c r="L46" i="4"/>
  <c r="L16" i="35"/>
  <c r="I47" i="59"/>
  <c r="M14" i="59"/>
  <c r="L41" i="4"/>
  <c r="K20" i="4"/>
  <c r="E24" i="37"/>
  <c r="L30" i="4"/>
  <c r="L29" i="35"/>
  <c r="L37" i="59"/>
  <c r="M23" i="35"/>
  <c r="L15" i="35"/>
  <c r="E20" i="37"/>
  <c r="L39" i="35"/>
  <c r="L20" i="35"/>
  <c r="M16" i="45"/>
  <c r="L25" i="4"/>
  <c r="K16" i="4"/>
  <c r="M28" i="35"/>
  <c r="L19" i="35"/>
  <c r="L26" i="4"/>
  <c r="M27" i="35"/>
  <c r="L34" i="4"/>
  <c r="L42" i="35"/>
  <c r="M16" i="35"/>
  <c r="L42" i="4"/>
  <c r="M37" i="35"/>
  <c r="L32" i="4"/>
  <c r="L17" i="35"/>
  <c r="K17" i="4"/>
  <c r="D47" i="50"/>
  <c r="H14" i="52"/>
  <c r="D14" i="52"/>
  <c r="C14" i="52"/>
  <c r="G14" i="52"/>
  <c r="B14" i="52"/>
  <c r="F14" i="52"/>
  <c r="E14" i="52"/>
  <c r="A14" i="52"/>
  <c r="E14" i="58"/>
  <c r="I47" i="4"/>
  <c r="J47" i="4"/>
  <c r="E47" i="54"/>
  <c r="A13" i="52"/>
  <c r="E16" i="58"/>
  <c r="E25" i="58"/>
  <c r="L14" i="45"/>
  <c r="L36" i="4"/>
  <c r="E21" i="58"/>
  <c r="I47" i="45"/>
  <c r="L25" i="45"/>
  <c r="H47" i="59"/>
  <c r="M24" i="4"/>
  <c r="K43" i="59"/>
  <c r="K18" i="59"/>
  <c r="L23" i="35"/>
  <c r="L37" i="4"/>
  <c r="L24" i="4"/>
  <c r="M21" i="4"/>
  <c r="L35" i="35"/>
  <c r="M36" i="4"/>
  <c r="L34" i="35"/>
  <c r="L33" i="35"/>
  <c r="M29" i="4"/>
  <c r="M22" i="4"/>
  <c r="B49" i="18"/>
  <c r="G49" i="18"/>
  <c r="F31" i="18"/>
  <c r="E31" i="18"/>
  <c r="K29" i="59"/>
  <c r="L31" i="45"/>
  <c r="K15" i="59"/>
  <c r="E17" i="37"/>
  <c r="L27" i="45"/>
  <c r="L44" i="4"/>
  <c r="K16" i="59"/>
  <c r="L28" i="4"/>
  <c r="E18" i="37"/>
  <c r="L26" i="45"/>
  <c r="M14" i="45"/>
  <c r="M40" i="4"/>
  <c r="M39" i="35"/>
  <c r="E23" i="58"/>
  <c r="K35" i="4"/>
  <c r="L16" i="4"/>
  <c r="L22" i="45"/>
  <c r="L44" i="35"/>
  <c r="L28" i="35"/>
  <c r="M44" i="35"/>
  <c r="L38" i="35"/>
  <c r="M20" i="35"/>
  <c r="M35" i="4"/>
  <c r="L15" i="45"/>
  <c r="M29" i="35"/>
  <c r="L40" i="4"/>
  <c r="M20" i="4"/>
  <c r="L26" i="35"/>
  <c r="K14" i="35"/>
  <c r="K31" i="4"/>
  <c r="M23" i="45"/>
  <c r="K22" i="4"/>
  <c r="M34" i="35"/>
  <c r="M18" i="35"/>
  <c r="B47" i="40"/>
  <c r="D51" i="18"/>
  <c r="C49" i="18"/>
  <c r="H49" i="18"/>
  <c r="F29" i="18"/>
  <c r="K45" i="59"/>
  <c r="G31" i="18"/>
  <c r="H52" i="18"/>
  <c r="E22" i="58"/>
  <c r="L33" i="45"/>
  <c r="K17" i="59"/>
  <c r="K38" i="59"/>
  <c r="K22" i="59"/>
  <c r="C50" i="18"/>
  <c r="M23" i="4"/>
  <c r="E16" i="19"/>
  <c r="L28" i="59"/>
  <c r="E15" i="58"/>
  <c r="M21" i="59"/>
  <c r="M25" i="4"/>
  <c r="L44" i="59"/>
  <c r="M42" i="45"/>
  <c r="L45" i="35"/>
  <c r="E17" i="58"/>
  <c r="L38" i="59"/>
  <c r="L44" i="45"/>
  <c r="L36" i="45"/>
  <c r="L31" i="35"/>
  <c r="E20" i="46"/>
  <c r="E23" i="37"/>
  <c r="L29" i="4"/>
  <c r="M41" i="35"/>
  <c r="L21" i="45"/>
  <c r="L29" i="45"/>
  <c r="L15" i="4"/>
  <c r="L27" i="4"/>
  <c r="L23" i="45"/>
  <c r="K46" i="4"/>
  <c r="L35" i="4"/>
  <c r="M40" i="35"/>
  <c r="L18" i="35"/>
  <c r="M27" i="4"/>
  <c r="K32" i="4"/>
  <c r="K25" i="35"/>
  <c r="E47" i="40"/>
  <c r="D47" i="54"/>
  <c r="E47" i="50"/>
  <c r="C47" i="54"/>
  <c r="B24" i="18"/>
  <c r="B52" i="18"/>
  <c r="E49" i="18"/>
  <c r="L39" i="59"/>
  <c r="K31" i="59"/>
  <c r="G52" i="18"/>
  <c r="E18" i="58"/>
  <c r="L33" i="59"/>
  <c r="K41" i="59"/>
  <c r="L35" i="59"/>
  <c r="L19" i="59"/>
  <c r="L32" i="59"/>
  <c r="L40" i="45"/>
  <c r="L30" i="59"/>
  <c r="L28" i="45"/>
  <c r="L43" i="4"/>
  <c r="E20" i="19"/>
  <c r="L21" i="59"/>
  <c r="K18" i="4"/>
  <c r="M45" i="59"/>
  <c r="L45" i="59"/>
  <c r="K28" i="59"/>
  <c r="M37" i="45"/>
  <c r="K24" i="45"/>
  <c r="M46" i="4"/>
  <c r="K23" i="4"/>
  <c r="E15" i="46"/>
  <c r="K20" i="59"/>
  <c r="L20" i="45"/>
  <c r="M30" i="4"/>
  <c r="E21" i="46"/>
  <c r="K23" i="45"/>
  <c r="M16" i="4"/>
  <c r="K44" i="45"/>
  <c r="K21" i="45"/>
  <c r="L17" i="45"/>
  <c r="K29" i="4"/>
  <c r="L19" i="4"/>
  <c r="M36" i="35"/>
  <c r="L30" i="35"/>
  <c r="M34" i="4"/>
  <c r="L27" i="35"/>
  <c r="L23" i="4"/>
  <c r="M35" i="35"/>
  <c r="M26" i="4"/>
  <c r="M45" i="35"/>
  <c r="L25" i="35"/>
  <c r="K21" i="4"/>
  <c r="K41" i="35"/>
  <c r="D47" i="40"/>
  <c r="F47" i="40"/>
  <c r="G47" i="40"/>
  <c r="C47" i="50"/>
  <c r="F47" i="54"/>
  <c r="G47" i="54"/>
  <c r="B51" i="18"/>
  <c r="D29" i="18"/>
  <c r="D31" i="18"/>
  <c r="J52" i="18"/>
  <c r="I49" i="18"/>
  <c r="I31" i="18"/>
  <c r="L45" i="45"/>
  <c r="K21" i="59"/>
  <c r="L25" i="59"/>
  <c r="L35" i="45"/>
  <c r="L40" i="59"/>
  <c r="K42" i="59"/>
  <c r="M15" i="4"/>
  <c r="M30" i="35"/>
  <c r="E24" i="19"/>
  <c r="E22" i="37"/>
  <c r="L24" i="45"/>
  <c r="M41" i="4"/>
  <c r="A6" i="50"/>
  <c r="A6" i="40"/>
  <c r="B18" i="61"/>
  <c r="A6" i="59"/>
  <c r="A6" i="52"/>
  <c r="B25" i="61"/>
  <c r="A6" i="58"/>
  <c r="A6" i="19"/>
  <c r="A6" i="55"/>
  <c r="A6" i="18"/>
  <c r="A6" i="57"/>
  <c r="A6" i="35"/>
  <c r="A6" i="47"/>
  <c r="A6" i="45"/>
  <c r="A6" i="27"/>
  <c r="A6" i="30"/>
  <c r="A6" i="46"/>
  <c r="B16" i="61"/>
  <c r="A6" i="54"/>
  <c r="A6" i="37"/>
  <c r="A6" i="49"/>
  <c r="B19" i="61"/>
  <c r="B17" i="61"/>
  <c r="A6" i="1"/>
  <c r="A6" i="4"/>
  <c r="J47" i="59"/>
  <c r="M39" i="59"/>
  <c r="M45" i="45"/>
  <c r="L42" i="45"/>
  <c r="M32" i="45"/>
  <c r="M44" i="4"/>
  <c r="E15" i="37"/>
  <c r="M32" i="59"/>
  <c r="K28" i="4"/>
  <c r="L40" i="35"/>
  <c r="L24" i="35"/>
  <c r="E24" i="58"/>
  <c r="K44" i="59"/>
  <c r="L26" i="59"/>
  <c r="H47" i="45"/>
  <c r="K18" i="45"/>
  <c r="K26" i="59"/>
  <c r="M31" i="35"/>
  <c r="E20" i="58"/>
  <c r="L36" i="59"/>
  <c r="M43" i="4"/>
  <c r="M17" i="35"/>
  <c r="K36" i="59"/>
  <c r="M28" i="45"/>
  <c r="L21" i="4"/>
  <c r="L36" i="35"/>
  <c r="M25" i="35"/>
  <c r="K39" i="35"/>
  <c r="L18" i="4"/>
  <c r="M21" i="35"/>
  <c r="L16" i="45"/>
  <c r="L45" i="4"/>
  <c r="M19" i="4"/>
  <c r="K44" i="35"/>
  <c r="M32" i="35"/>
  <c r="M26" i="45"/>
  <c r="L33" i="4"/>
  <c r="M42" i="4"/>
  <c r="M28" i="4"/>
  <c r="K32" i="35"/>
  <c r="G47" i="50"/>
  <c r="B47" i="50"/>
  <c r="C47" i="40"/>
  <c r="L37" i="45"/>
  <c r="K37" i="59"/>
  <c r="J51" i="18"/>
  <c r="K33" i="59"/>
  <c r="E19" i="58"/>
  <c r="H47" i="4"/>
  <c r="K42" i="4"/>
  <c r="M39" i="4"/>
  <c r="K24" i="59"/>
  <c r="E25" i="46"/>
  <c r="J47" i="45"/>
  <c r="M22" i="45"/>
  <c r="M18" i="45"/>
  <c r="L20" i="4"/>
  <c r="K44" i="4"/>
  <c r="L34" i="45"/>
  <c r="M17" i="45"/>
  <c r="L38" i="4"/>
  <c r="L37" i="35"/>
  <c r="M36" i="45"/>
  <c r="M32" i="4"/>
  <c r="M23" i="59"/>
  <c r="M25" i="45"/>
  <c r="M18" i="4"/>
  <c r="M20" i="45"/>
  <c r="M38" i="4"/>
  <c r="L22" i="35"/>
  <c r="K40" i="4"/>
  <c r="L43" i="35"/>
  <c r="K43" i="4"/>
  <c r="L39" i="4"/>
  <c r="K25" i="4"/>
  <c r="M33" i="4"/>
  <c r="K45" i="4"/>
  <c r="K36" i="35"/>
  <c r="M24" i="35"/>
  <c r="L41" i="35"/>
  <c r="M42" i="35"/>
  <c r="K17" i="35"/>
  <c r="K16" i="35"/>
  <c r="C13" i="58" l="1"/>
  <c r="C13" i="46"/>
  <c r="E12" i="59"/>
  <c r="A8" i="1"/>
  <c r="E12" i="45"/>
  <c r="E26" i="58"/>
  <c r="M14" i="35"/>
  <c r="K14" i="59"/>
  <c r="K47" i="59"/>
  <c r="M14" i="4"/>
  <c r="M47" i="4"/>
  <c r="G15" i="52"/>
  <c r="C15" i="52"/>
  <c r="H15" i="52"/>
  <c r="B15" i="52"/>
  <c r="F15" i="52"/>
  <c r="E15" i="52"/>
  <c r="D15" i="52"/>
  <c r="M47" i="59"/>
  <c r="A8" i="35"/>
  <c r="A8" i="37"/>
  <c r="K14" i="4"/>
  <c r="K47" i="4"/>
  <c r="E14" i="46"/>
  <c r="E26" i="46"/>
  <c r="L14" i="35"/>
  <c r="L14" i="4"/>
  <c r="L47" i="4"/>
  <c r="L47" i="45"/>
  <c r="E26" i="19"/>
  <c r="M47" i="45"/>
  <c r="A8" i="59"/>
  <c r="A8" i="45"/>
  <c r="B12" i="59"/>
  <c r="B12" i="45"/>
  <c r="A8" i="4"/>
  <c r="A8" i="18" s="1"/>
  <c r="A8" i="19"/>
  <c r="E14" i="37"/>
  <c r="E26" i="37"/>
  <c r="K47" i="45"/>
  <c r="L14" i="59"/>
  <c r="L47" i="59"/>
  <c r="A16" i="52" l="1"/>
  <c r="A8" i="40"/>
  <c r="A8" i="30"/>
  <c r="C13" i="19"/>
  <c r="C13" i="37"/>
  <c r="B27" i="61"/>
  <c r="E12" i="35"/>
  <c r="B31" i="61"/>
  <c r="B21" i="61"/>
  <c r="E12" i="4"/>
  <c r="B9" i="61"/>
  <c r="B13" i="19"/>
  <c r="B12" i="4"/>
  <c r="A17" i="18"/>
  <c r="A38" i="18"/>
  <c r="A17" i="1"/>
  <c r="M47" i="35"/>
  <c r="K47" i="35"/>
  <c r="A18" i="18"/>
  <c r="A39" i="18"/>
  <c r="A15" i="18"/>
  <c r="A36" i="18"/>
  <c r="L47" i="35"/>
  <c r="B13" i="37"/>
  <c r="B12" i="35"/>
  <c r="B13" i="46"/>
  <c r="A8" i="46"/>
  <c r="B13" i="58"/>
  <c r="A8" i="58"/>
  <c r="F16" i="52"/>
  <c r="B16" i="52"/>
  <c r="H16" i="52"/>
  <c r="C16" i="52"/>
  <c r="G16" i="52"/>
  <c r="E16" i="52"/>
  <c r="D16" i="52"/>
  <c r="A20" i="18"/>
  <c r="A41" i="18"/>
  <c r="A15" i="52"/>
  <c r="A19" i="18"/>
  <c r="A40" i="18"/>
  <c r="A16" i="18"/>
  <c r="A37" i="18"/>
  <c r="A17" i="52" l="1"/>
  <c r="B12" i="61"/>
  <c r="B35" i="61"/>
  <c r="A21" i="1"/>
  <c r="A25" i="1"/>
  <c r="A8" i="50"/>
  <c r="A8" i="49"/>
  <c r="A8" i="47"/>
  <c r="A16" i="1"/>
  <c r="A8" i="27"/>
  <c r="B11" i="61"/>
  <c r="E17" i="52"/>
  <c r="H17" i="52"/>
  <c r="C17" i="52"/>
  <c r="G17" i="52"/>
  <c r="B17" i="52"/>
  <c r="F17" i="52"/>
  <c r="D17" i="52"/>
  <c r="A18" i="52" l="1"/>
  <c r="B22" i="61"/>
  <c r="B13" i="61"/>
  <c r="B32" i="61"/>
  <c r="B28" i="61"/>
  <c r="A8" i="54"/>
  <c r="A8" i="55"/>
  <c r="A8" i="57"/>
  <c r="B29" i="61"/>
  <c r="B23" i="61"/>
  <c r="B14" i="61"/>
  <c r="B33" i="61"/>
  <c r="A20" i="1"/>
  <c r="A24" i="1"/>
  <c r="A15" i="1"/>
  <c r="H18" i="52"/>
  <c r="D18" i="52"/>
  <c r="C18" i="52"/>
  <c r="G18" i="52"/>
  <c r="B18" i="52"/>
  <c r="F18" i="52"/>
  <c r="E18" i="52"/>
  <c r="G19" i="52" l="1"/>
  <c r="C19" i="52"/>
  <c r="D19" i="52"/>
  <c r="H19" i="52"/>
  <c r="B19" i="52"/>
  <c r="F19" i="52"/>
  <c r="E19" i="52"/>
  <c r="A19" i="1"/>
  <c r="A23" i="1"/>
  <c r="A26" i="18"/>
  <c r="A31" i="18"/>
  <c r="A21" i="18"/>
  <c r="A42" i="18"/>
  <c r="A25" i="18"/>
  <c r="A30" i="18"/>
  <c r="A19" i="52" l="1"/>
  <c r="A47" i="18"/>
  <c r="A52" i="18"/>
  <c r="A46" i="18"/>
  <c r="A51" i="18"/>
  <c r="F20" i="52"/>
  <c r="B20" i="52"/>
  <c r="G20" i="52"/>
  <c r="D20" i="52"/>
  <c r="H20" i="52"/>
  <c r="C20" i="52"/>
  <c r="E20" i="52"/>
  <c r="A21" i="52" l="1"/>
  <c r="A20" i="52"/>
  <c r="E21" i="52"/>
  <c r="G21" i="52"/>
  <c r="F21" i="52"/>
  <c r="D21" i="52"/>
  <c r="H21" i="52"/>
  <c r="C21" i="52"/>
  <c r="B21" i="52"/>
  <c r="A22" i="52" l="1"/>
  <c r="H22" i="52"/>
  <c r="D22" i="52"/>
  <c r="G22" i="52"/>
  <c r="B22" i="52"/>
  <c r="F22" i="52"/>
  <c r="E22" i="52"/>
  <c r="C22" i="52"/>
  <c r="G23" i="52" l="1"/>
  <c r="C23" i="52"/>
  <c r="D23" i="52"/>
  <c r="H23" i="52"/>
  <c r="B23" i="52"/>
  <c r="F23" i="52"/>
  <c r="E23" i="52"/>
  <c r="A23" i="52" l="1"/>
  <c r="F24" i="52"/>
  <c r="B24" i="52"/>
  <c r="C24" i="52"/>
  <c r="E24" i="52"/>
  <c r="D24" i="52"/>
  <c r="G24" i="52"/>
  <c r="A24" i="52"/>
  <c r="H24" i="52" l="1"/>
  <c r="G25" i="52"/>
  <c r="F25" i="52"/>
  <c r="E25" i="52"/>
  <c r="D25" i="52"/>
  <c r="C25" i="52"/>
  <c r="B25" i="52"/>
  <c r="A25" i="52" l="1"/>
  <c r="H25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Cindy Rojas </author>
  </authors>
  <commentList>
    <comment ref="A29" authorId="0" shapeId="0" xr:uid="{3BFC82C3-D93D-4DE1-BF65-279752002F43}">
      <text>
        <r>
          <rPr>
            <b/>
            <sz val="9"/>
            <color indexed="81"/>
            <rFont val="Tahoma"/>
            <charset val="1"/>
          </rPr>
          <t>Cindy Rojas :</t>
        </r>
        <r>
          <rPr>
            <sz val="9"/>
            <color indexed="81"/>
            <rFont val="Tahoma"/>
            <charset val="1"/>
          </rPr>
          <t xml:space="preserve">
Revisar fecha en todos los anexos a1-a20</t>
        </r>
      </text>
    </comment>
  </commentList>
</comments>
</file>

<file path=xl/sharedStrings.xml><?xml version="1.0" encoding="utf-8"?>
<sst xmlns="http://schemas.openxmlformats.org/spreadsheetml/2006/main" count="887" uniqueCount="122">
  <si>
    <t xml:space="preserve">LICENCIAS DE CONSTRUCCIÓN - ELIC </t>
  </si>
  <si>
    <t>Anexos - Cobertura Nacional
Junio 2024</t>
  </si>
  <si>
    <t>Resultados generales</t>
  </si>
  <si>
    <t>1.</t>
  </si>
  <si>
    <t>Departamentos y Bogotá:</t>
  </si>
  <si>
    <t>2.</t>
  </si>
  <si>
    <t>3.</t>
  </si>
  <si>
    <t>4.</t>
  </si>
  <si>
    <t>5.</t>
  </si>
  <si>
    <t>Destinos:</t>
  </si>
  <si>
    <t>6.</t>
  </si>
  <si>
    <t>7.</t>
  </si>
  <si>
    <t>8.</t>
  </si>
  <si>
    <t>9.</t>
  </si>
  <si>
    <t>Vivienda VIS y No VIS por casas y apartamentos:</t>
  </si>
  <si>
    <t>10.</t>
  </si>
  <si>
    <t>11.</t>
  </si>
  <si>
    <t>12.</t>
  </si>
  <si>
    <t>Resumen vivienda:</t>
  </si>
  <si>
    <t>13.</t>
  </si>
  <si>
    <t>Departamentos y Bogotá por destinos:</t>
  </si>
  <si>
    <t>14.</t>
  </si>
  <si>
    <t>15.</t>
  </si>
  <si>
    <t>16.</t>
  </si>
  <si>
    <t>Vivienda de Interés Prioritario VIP:</t>
  </si>
  <si>
    <t>17.</t>
  </si>
  <si>
    <t>18.</t>
  </si>
  <si>
    <t>19.</t>
  </si>
  <si>
    <t>Estratos</t>
  </si>
  <si>
    <t>20.</t>
  </si>
  <si>
    <t>Licencias de Construcción ELIC</t>
  </si>
  <si>
    <t>Cobertura Nacional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</si>
  <si>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</si>
  <si>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</si>
  <si>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</si>
  <si>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</si>
  <si>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</si>
  <si>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</si>
  <si>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</si>
  <si>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</si>
  <si>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Cobertura nacional</t>
  </si>
  <si>
    <t>Departamentos y Bogotá</t>
  </si>
  <si>
    <t>Variación mensual (%)</t>
  </si>
  <si>
    <t>Contribución a la variación (p.p.)</t>
  </si>
  <si>
    <t xml:space="preserve">      Total</t>
  </si>
  <si>
    <t xml:space="preserve">     Vivienda</t>
  </si>
  <si>
    <t>No habitacionales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</si>
  <si>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</si>
  <si>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</si>
  <si>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</si>
  <si>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</si>
  <si>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</si>
  <si>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</si>
  <si>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</si>
  <si>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</si>
  <si>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</si>
  <si>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</si>
  <si>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</si>
  <si>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</si>
  <si>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</si>
  <si>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</si>
  <si>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</si>
  <si>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</si>
  <si>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</si>
  <si>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</si>
  <si>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</si>
  <si>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</si>
  <si>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</si>
  <si>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</si>
  <si>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</si>
  <si>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</si>
  <si>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</si>
  <si>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</si>
  <si>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</si>
  <si>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</si>
  <si>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</si>
  <si>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</si>
  <si>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</si>
  <si>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</si>
  <si>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</si>
  <si>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</si>
  <si>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anual (%)</t>
  </si>
  <si>
    <t>Variación año corrido (%)</t>
  </si>
  <si>
    <t>Variación doce meses (%)</t>
  </si>
  <si>
    <t>Destinos</t>
  </si>
  <si>
    <t>Industria</t>
  </si>
  <si>
    <t>Oficina</t>
  </si>
  <si>
    <t>Bodega</t>
  </si>
  <si>
    <t>Comercio</t>
  </si>
  <si>
    <t>Alojamiento</t>
  </si>
  <si>
    <t>Educación</t>
  </si>
  <si>
    <t>Salud - asistencial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</si>
  <si>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</si>
  <si>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</si>
  <si>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</si>
  <si>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</si>
  <si>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</si>
  <si>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p.p. puntos porcentuales</t>
  </si>
  <si>
    <t>Unidades de vivienda</t>
  </si>
  <si>
    <t>Área aprobada en metros cuadrados</t>
  </si>
  <si>
    <t>Vivienda de interés social</t>
  </si>
  <si>
    <t>Vivienda diferente de VIS</t>
  </si>
  <si>
    <t>Casas</t>
  </si>
  <si>
    <t>Aptos.</t>
  </si>
  <si>
    <t>Vivienda diferente a VIS</t>
  </si>
  <si>
    <t>Período</t>
  </si>
  <si>
    <t>Metros cuadrados aprobados</t>
  </si>
  <si>
    <t>Apartamentos</t>
  </si>
  <si>
    <t>Variaciones %</t>
  </si>
  <si>
    <t>Social</t>
  </si>
  <si>
    <t>Otro</t>
  </si>
  <si>
    <t>según departamentos y Bogotá</t>
  </si>
  <si>
    <t>Metros cuadrados y unidades</t>
  </si>
  <si>
    <t>Área</t>
  </si>
  <si>
    <t>Unidades</t>
  </si>
  <si>
    <t>Estratos socioeconómicos</t>
  </si>
  <si>
    <t>Bajo- bajo</t>
  </si>
  <si>
    <t>Bajo</t>
  </si>
  <si>
    <t>Medio- bajo</t>
  </si>
  <si>
    <t>Medio</t>
  </si>
  <si>
    <t>Medio- alto</t>
  </si>
  <si>
    <t>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</si>
</sst>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  <numFmt numFmtId="173" formatCode="0.0%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sz val="11"/>
      <name val="SegoUE UI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u/>
      <sz val="10"/>
      <color indexed="12"/>
      <name val="Segoe UI"/>
      <family val="2"/>
    </font>
    <font>
      <b/>
      <u/>
      <sz val="10"/>
      <color theme="10"/>
      <name val="Segoe UI"/>
      <family val="2"/>
    </font>
    <font>
      <b/>
      <u/>
      <sz val="11"/>
      <color theme="10"/>
      <name val="Segoe UI"/>
      <family val="2"/>
    </font>
    <font>
      <b/>
      <u/>
      <sz val="11"/>
      <color indexed="12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24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9" fillId="2" borderId="0" xfId="0" applyFont="1" applyFill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6" fillId="0" borderId="1" xfId="2" applyFont="1" applyBorder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9" fillId="0" borderId="0" xfId="2" applyFont="1" applyAlignment="1">
      <alignment horizontal="left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/>
    <xf numFmtId="3" fontId="16" fillId="2" borderId="10" xfId="0" applyNumberFormat="1" applyFont="1" applyFill="1" applyBorder="1"/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/>
    <xf numFmtId="168" fontId="16" fillId="2" borderId="0" xfId="0" applyNumberFormat="1" applyFont="1" applyFill="1" applyAlignment="1">
      <alignment horizontal="right" vertical="center" wrapText="1"/>
    </xf>
    <xf numFmtId="169" fontId="16" fillId="0" borderId="10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0" fontId="32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2" fillId="2" borderId="1" xfId="0" applyFont="1" applyFill="1" applyBorder="1" applyAlignment="1">
      <alignment horizontal="right" vertical="center"/>
    </xf>
    <xf numFmtId="0" fontId="11" fillId="2" borderId="1" xfId="1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1" fillId="2" borderId="0" xfId="1" quotePrefix="1" applyFont="1" applyFill="1" applyBorder="1" applyAlignment="1" applyProtection="1">
      <alignment vertical="center"/>
    </xf>
    <xf numFmtId="0" fontId="11" fillId="2" borderId="0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11" xfId="1" applyFont="1" applyFill="1" applyBorder="1" applyAlignment="1">
      <alignment vertical="center"/>
    </xf>
    <xf numFmtId="0" fontId="34" fillId="2" borderId="0" xfId="1" quotePrefix="1" applyFont="1" applyFill="1" applyBorder="1" applyAlignment="1" applyProtection="1">
      <alignment horizontal="left" vertical="center"/>
    </xf>
    <xf numFmtId="0" fontId="11" fillId="2" borderId="0" xfId="1" quotePrefix="1" applyFont="1" applyFill="1" applyBorder="1" applyAlignment="1" applyProtection="1">
      <alignment horizontal="left"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11" xfId="0" applyFont="1" applyFill="1" applyBorder="1" applyAlignment="1">
      <alignment vertical="center"/>
    </xf>
    <xf numFmtId="0" fontId="34" fillId="2" borderId="1" xfId="1" quotePrefix="1" applyFont="1" applyFill="1" applyBorder="1" applyAlignment="1" applyProtection="1">
      <alignment horizontal="left" vertical="center"/>
    </xf>
    <xf numFmtId="0" fontId="11" fillId="2" borderId="1" xfId="1" quotePrefix="1" applyFont="1" applyFill="1" applyBorder="1" applyAlignment="1" applyProtection="1">
      <alignment horizontal="left" vertical="center"/>
    </xf>
    <xf numFmtId="0" fontId="12" fillId="2" borderId="1" xfId="0" applyFont="1" applyFill="1" applyBorder="1" applyAlignment="1">
      <alignment vertical="center"/>
    </xf>
    <xf numFmtId="0" fontId="34" fillId="2" borderId="0" xfId="1" applyFont="1" applyFill="1" applyBorder="1" applyAlignment="1">
      <alignment vertical="center"/>
    </xf>
    <xf numFmtId="0" fontId="34" fillId="2" borderId="1" xfId="1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6" fillId="2" borderId="0" xfId="4" quotePrefix="1" applyFont="1" applyFill="1" applyBorder="1" applyAlignment="1" applyProtection="1">
      <alignment vertical="center"/>
    </xf>
    <xf numFmtId="173" fontId="13" fillId="0" borderId="0" xfId="0" applyNumberFormat="1" applyFont="1"/>
    <xf numFmtId="165" fontId="13" fillId="0" borderId="0" xfId="0" applyNumberFormat="1" applyFont="1"/>
    <xf numFmtId="0" fontId="27" fillId="2" borderId="0" xfId="0" applyFont="1" applyFill="1" applyAlignment="1">
      <alignment horizontal="center"/>
    </xf>
    <xf numFmtId="0" fontId="30" fillId="6" borderId="8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9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66675</xdr:rowOff>
    </xdr:from>
    <xdr:to>
      <xdr:col>2</xdr:col>
      <xdr:colOff>653562</xdr:colOff>
      <xdr:row>1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103B33-A1FE-409D-8162-054BDEFD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608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593035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AF3B26-E83D-46A3-93C0-2AAB56A2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85725</xdr:rowOff>
    </xdr:from>
    <xdr:to>
      <xdr:col>1</xdr:col>
      <xdr:colOff>621610</xdr:colOff>
      <xdr:row>1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FB98E2-BE3F-4837-AC9E-89A782BA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1</xdr:col>
      <xdr:colOff>640660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A75FCD-1356-47F1-95A8-37F75E4B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593035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4F5218-6C81-48F5-AD25-E55695E9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1802710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065480-4744-43DA-B73D-68D3ED71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76200</xdr:rowOff>
    </xdr:from>
    <xdr:to>
      <xdr:col>1</xdr:col>
      <xdr:colOff>488260</xdr:colOff>
      <xdr:row>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C7DEB6-D7E9-4899-9564-B6091FA1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497785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CD8DC5-BF9C-4D58-9A34-4520EE01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535885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63ACB3-90BF-41D0-8F00-CB4CF912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57150</xdr:rowOff>
    </xdr:from>
    <xdr:to>
      <xdr:col>1</xdr:col>
      <xdr:colOff>573985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A0E7E3-B8B4-4946-B92C-C3DE5876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564460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85DA77-52A8-4342-9F01-6893CB9A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2</xdr:col>
      <xdr:colOff>345385</xdr:colOff>
      <xdr:row>0</xdr:row>
      <xdr:rowOff>752475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669469-0092-4FC0-AAF8-AFA4412A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564460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FD4720-893E-44FB-9C25-57F52E73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2</xdr:col>
      <xdr:colOff>59635</xdr:colOff>
      <xdr:row>0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5129D0-6DFE-4F61-A311-0AFD7F639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602560</xdr:colOff>
      <xdr:row>0</xdr:row>
      <xdr:rowOff>733425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31002B-3912-4B5B-BEB3-5B8D5D41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47625</xdr:rowOff>
    </xdr:from>
    <xdr:to>
      <xdr:col>1</xdr:col>
      <xdr:colOff>583510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8F527-8DC8-44F7-83F8-F3F95EDF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57150</xdr:rowOff>
    </xdr:from>
    <xdr:to>
      <xdr:col>1</xdr:col>
      <xdr:colOff>583510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5C7850-C999-4022-AB1A-E17F74B5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602560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A456C6-4C10-4E64-9854-1C328088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1</xdr:col>
      <xdr:colOff>593035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BAFF02-2D68-4ED2-B12A-BD82793A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19050</xdr:rowOff>
    </xdr:from>
    <xdr:to>
      <xdr:col>1</xdr:col>
      <xdr:colOff>650185</xdr:colOff>
      <xdr:row>0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BB0E84-B218-4784-B021-68705861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621610</xdr:colOff>
      <xdr:row>0</xdr:row>
      <xdr:rowOff>742950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BA02CD-7BDB-4F98-9DF1-4E2622DA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negovco.sharepoint.com/sites/DANE_ELIC_productos_0365/Shared%20Documents/Basico1000+/anexos_bolet&#237;n_master2.xlsx" TargetMode="External"/><Relationship Id="rId1" Type="http://schemas.openxmlformats.org/officeDocument/2006/relationships/externalLinkPath" Target="https://danegovco.sharepoint.com/sites/DANE_ELIC_productos_0365/Shared%20Documents/Basico1000+/anexos_bolet&#237;n_maste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bels"/>
      <sheetName val="Aa"/>
      <sheetName val="Ab"/>
      <sheetName val="Ac"/>
      <sheetName val="Ad1"/>
      <sheetName val="Ad2"/>
      <sheetName val="Ae"/>
      <sheetName val="Af"/>
      <sheetName val="Ag"/>
      <sheetName val="a1"/>
      <sheetName val="b1"/>
      <sheetName val="c1"/>
      <sheetName val="d1"/>
      <sheetName val="e1"/>
      <sheetName val="f1"/>
      <sheetName val="g1"/>
    </sheetNames>
    <sheetDataSet>
      <sheetData sheetId="0">
        <row r="2">
          <cell r="O2" t="str">
            <v>A1 Área aprobada total, para vivienda y para destinos no habitacionales</v>
          </cell>
          <cell r="R2" t="str">
            <v>A1 Área aprobada total, para vivienda y para destinos no habitacionales Julio 2024</v>
          </cell>
        </row>
        <row r="3">
          <cell r="O3" t="str">
            <v>A2 Área aprobada y variación mensual para vivienda y destinos no habitacionales, según departamentos y Bogotá</v>
          </cell>
          <cell r="R3" t="str">
            <v>A2 Área aprobada y variación mensual, total, vivienda y destinos no habitacionales. Junio 2024 - julio 2024</v>
          </cell>
        </row>
        <row r="7">
          <cell r="O7" t="str">
            <v>A3 Área aprobada y variación anual para vivienda y destinos no habitacionales, según departamentos y Bogotá</v>
          </cell>
          <cell r="R7" t="str">
            <v>A3 Área aprobada y variación anual, total, vivienda y destinos no habitacionales. Julio 2023 - julio 2024</v>
          </cell>
        </row>
        <row r="9">
          <cell r="O9" t="str">
            <v>A4 Área aprobada y variación año corrido para vivienda y destinos no habitacionales, según departamentos y Bogotá</v>
          </cell>
          <cell r="R9" t="str">
            <v>A4 Área aprobada y variación año corrido, total, vivienda y destinos no habitacionales. Año corrido a julio 2024</v>
          </cell>
        </row>
        <row r="11">
          <cell r="O11" t="str">
            <v>A5 Área aprobada y variación doce meses para vivienda y destinos no habitacionales, según departamentos y Bogotá</v>
          </cell>
          <cell r="R11" t="str">
            <v>A5 Área aprobada y variación año corrido, total, vivienda y destinos no habitacionales. Doce meses a julio 2024</v>
          </cell>
        </row>
        <row r="13">
          <cell r="O13" t="str">
            <v>A6 Área aprobada bajo licencias de construcción, según destinos</v>
          </cell>
          <cell r="R13" t="str">
            <v xml:space="preserve">A6 Área aprobada, variación mensual y contribución a la variación. </v>
          </cell>
        </row>
        <row r="14">
          <cell r="O14" t="str">
            <v>A7 Área aprobada bajo licencias de construcción, según destinos</v>
          </cell>
          <cell r="R14" t="str">
            <v xml:space="preserve">A7 Área aprobada, variación anual y contribución a la variación. </v>
          </cell>
        </row>
        <row r="15">
          <cell r="O15" t="str">
            <v>A8 Área aprobada bajo licencias de construcción, según destinos</v>
          </cell>
          <cell r="R15" t="str">
            <v xml:space="preserve">A8 Área aprobada, variación año corrido y contribución a la variación. </v>
          </cell>
        </row>
        <row r="16">
          <cell r="O16" t="str">
            <v>A9 Área aprobada bajo licencias de construcción, según destinos</v>
          </cell>
          <cell r="R16" t="str">
            <v xml:space="preserve">A9 Área aprobada, variación doce meses y contribución a la variación. </v>
          </cell>
        </row>
        <row r="17">
          <cell r="O17" t="str">
            <v>A10 Área y unidades aprobada para vivienda, por departamentos y según tipo de vivienda</v>
          </cell>
          <cell r="R17" t="str">
            <v>A10 Área y unidades aprobadas para vivienda. Julio 2024</v>
          </cell>
        </row>
        <row r="19">
          <cell r="O19" t="str">
            <v>A11 Área y unidades aprobada para vivienda, por departamentos y según tipo de vivienda</v>
          </cell>
          <cell r="R19" t="str">
            <v>A11 Área y unidades aprobadas para vivienda. Año corrido a julio 2024</v>
          </cell>
        </row>
        <row r="21">
          <cell r="O21" t="str">
            <v>A12 Área y unidades aprobada para vivienda, por departamentos y según tipo de vivienda</v>
          </cell>
          <cell r="R21" t="str">
            <v>A12 Área y unidades aprobadas para vivienda. Doce meses a julio 2024</v>
          </cell>
        </row>
        <row r="23">
          <cell r="O23" t="str">
            <v>A13 Área y unidades aprobada para vivienda, por departamentos y según tipo de vivienda</v>
          </cell>
          <cell r="R23" t="str">
            <v xml:space="preserve">A13 Área y unidades aprobadas para vivienda, y variación porcentual. </v>
          </cell>
        </row>
        <row r="24">
          <cell r="O24" t="str">
            <v>A14 Área aprobada por departamentos y Bogotá, según destinos</v>
          </cell>
          <cell r="R24" t="str">
            <v>A14 Área aprobada. Julio 2024</v>
          </cell>
        </row>
        <row r="25">
          <cell r="O25" t="str">
            <v>A15 Área aprobada por departamentos y Bogotá, según destinos</v>
          </cell>
          <cell r="R25" t="str">
            <v>A15 Área aprobada. Año corrido a julio 2024</v>
          </cell>
        </row>
        <row r="26">
          <cell r="O26" t="str">
            <v>A16 Área aprobada por departamentos y Bogotá, según destinos</v>
          </cell>
          <cell r="R26" t="str">
            <v>A16 Área aprobada. Doce meses a julio 2024</v>
          </cell>
        </row>
        <row r="29">
          <cell r="O29" t="str">
            <v>A17 Área y unidades para vivienda de interés prioritario VIP,</v>
          </cell>
          <cell r="R29" t="str">
            <v>A17 Área y unidades aprobadas. Julio 2024</v>
          </cell>
        </row>
        <row r="30">
          <cell r="O30" t="str">
            <v>A18 Área y unidades para vivienda de interés prioritario VIP,</v>
          </cell>
          <cell r="R30" t="str">
            <v>A18 Área y unidades aprobadas. Año corrido a julio 2024</v>
          </cell>
        </row>
        <row r="31">
          <cell r="O31" t="str">
            <v>A19 Área y unidades para vivienda de interés prioritario VIP,</v>
          </cell>
          <cell r="R31" t="str">
            <v>A19 Área y unidades aprobadas. Doce meses a julio 2024</v>
          </cell>
        </row>
        <row r="32">
          <cell r="B32" t="str">
            <v>Actualizado el 16 de septiembre de 2024</v>
          </cell>
          <cell r="O32" t="str">
            <v>A20 Área aprobada para vivienda, por estratos socioeconómicos</v>
          </cell>
          <cell r="R32" t="str">
            <v>A20 Área aprobada para vivienda. Julio 2023 - julio 2024</v>
          </cell>
        </row>
      </sheetData>
      <sheetData sheetId="1">
        <row r="9">
          <cell r="D9" t="str">
            <v>Julio (2022 - 2024)</v>
          </cell>
        </row>
        <row r="11">
          <cell r="E11" t="str">
            <v>Julio</v>
          </cell>
          <cell r="F11" t="str">
            <v>Enero - julio</v>
          </cell>
          <cell r="G11" t="str">
            <v>Doce meses a julio</v>
          </cell>
          <cell r="H11" t="str">
            <v>Anual</v>
          </cell>
          <cell r="I11" t="str">
            <v>Año corrido</v>
          </cell>
          <cell r="J11" t="str">
            <v>Doce meses</v>
          </cell>
          <cell r="K11" t="str">
            <v>Mensual</v>
          </cell>
        </row>
        <row r="14">
          <cell r="D14">
            <v>2022</v>
          </cell>
          <cell r="E14">
            <v>4018766</v>
          </cell>
          <cell r="F14">
            <v>18043353</v>
          </cell>
          <cell r="G14">
            <v>29249906</v>
          </cell>
          <cell r="H14">
            <v>89.960573441124154</v>
          </cell>
          <cell r="I14">
            <v>26.481051661343045</v>
          </cell>
          <cell r="J14">
            <v>22.316722125455783</v>
          </cell>
          <cell r="K14">
            <v>36.507831909298375</v>
          </cell>
        </row>
        <row r="15">
          <cell r="D15">
            <v>2023</v>
          </cell>
          <cell r="E15">
            <v>1448109</v>
          </cell>
          <cell r="F15">
            <v>12581462</v>
          </cell>
          <cell r="G15">
            <v>27561134</v>
          </cell>
          <cell r="H15">
            <v>-63.966326976987467</v>
          </cell>
          <cell r="I15">
            <v>-30.270931350730663</v>
          </cell>
          <cell r="J15">
            <v>-5.7735980416484125</v>
          </cell>
          <cell r="K15">
            <v>-14.730192602223326</v>
          </cell>
        </row>
        <row r="16">
          <cell r="D16">
            <v>2024</v>
          </cell>
          <cell r="E16">
            <v>1430004</v>
          </cell>
          <cell r="F16">
            <v>10044808</v>
          </cell>
          <cell r="G16">
            <v>23245383</v>
          </cell>
          <cell r="H16">
            <v>-1.2502511896549322</v>
          </cell>
          <cell r="I16">
            <v>-20.161838107526776</v>
          </cell>
          <cell r="J16">
            <v>-15.658829567752903</v>
          </cell>
          <cell r="K16">
            <v>3.3324999313527144</v>
          </cell>
        </row>
        <row r="19">
          <cell r="D19">
            <v>2022</v>
          </cell>
          <cell r="E19">
            <v>3469946</v>
          </cell>
          <cell r="F19">
            <v>14996078</v>
          </cell>
          <cell r="G19">
            <v>23931874</v>
          </cell>
          <cell r="H19">
            <v>113.99103813786664</v>
          </cell>
          <cell r="I19">
            <v>28.866915439131759</v>
          </cell>
          <cell r="J19">
            <v>23.200516279392772</v>
          </cell>
          <cell r="K19">
            <v>38.107358450689929</v>
          </cell>
        </row>
        <row r="20">
          <cell r="D20">
            <v>2023</v>
          </cell>
          <cell r="E20">
            <v>1091749</v>
          </cell>
          <cell r="F20">
            <v>9521480</v>
          </cell>
          <cell r="G20">
            <v>21967734</v>
          </cell>
          <cell r="H20">
            <v>-68.537003169501773</v>
          </cell>
          <cell r="I20">
            <v>-36.50686532838786</v>
          </cell>
          <cell r="J20">
            <v>-8.2072135261952326</v>
          </cell>
          <cell r="K20">
            <v>-12.011002765198313</v>
          </cell>
        </row>
        <row r="21">
          <cell r="D21">
            <v>2024</v>
          </cell>
          <cell r="E21">
            <v>1098269</v>
          </cell>
          <cell r="F21">
            <v>7665755</v>
          </cell>
          <cell r="G21">
            <v>17790608</v>
          </cell>
          <cell r="H21">
            <v>0.59720686714619831</v>
          </cell>
          <cell r="I21">
            <v>-19.489879724580632</v>
          </cell>
          <cell r="J21">
            <v>-19.014824196250729</v>
          </cell>
          <cell r="K21">
            <v>16.134268242519468</v>
          </cell>
        </row>
        <row r="24">
          <cell r="D24">
            <v>2022</v>
          </cell>
          <cell r="E24">
            <v>548820</v>
          </cell>
          <cell r="F24">
            <v>3047275</v>
          </cell>
          <cell r="G24">
            <v>5318032</v>
          </cell>
          <cell r="H24">
            <v>11.087946142121808</v>
          </cell>
          <cell r="I24">
            <v>15.919521756248599</v>
          </cell>
          <cell r="J24">
            <v>18.491543546939909</v>
          </cell>
          <cell r="K24">
            <v>27.193887128809237</v>
          </cell>
        </row>
        <row r="25">
          <cell r="D25">
            <v>2023</v>
          </cell>
          <cell r="E25">
            <v>356360</v>
          </cell>
          <cell r="F25">
            <v>3059982</v>
          </cell>
          <cell r="G25">
            <v>5593400</v>
          </cell>
          <cell r="H25">
            <v>-35.067963995481207</v>
          </cell>
          <cell r="I25">
            <v>0.41699551238400545</v>
          </cell>
          <cell r="J25">
            <v>5.1780056983485707</v>
          </cell>
          <cell r="K25">
            <v>-22.105060679187218</v>
          </cell>
        </row>
        <row r="26">
          <cell r="D26">
            <v>2024</v>
          </cell>
          <cell r="E26">
            <v>331735</v>
          </cell>
          <cell r="F26">
            <v>2379053</v>
          </cell>
          <cell r="G26">
            <v>5454775</v>
          </cell>
          <cell r="H26">
            <v>-6.9101470423167655</v>
          </cell>
          <cell r="I26">
            <v>-22.252712597655801</v>
          </cell>
          <cell r="J26">
            <v>-2.4783673615332447</v>
          </cell>
          <cell r="K26">
            <v>-24.295465281597089</v>
          </cell>
        </row>
      </sheetData>
      <sheetData sheetId="2">
        <row r="7">
          <cell r="F7" t="str">
            <v>Junio 2024 - julio 2024</v>
          </cell>
        </row>
        <row r="8">
          <cell r="G8" t="str">
            <v>Junio 2024</v>
          </cell>
          <cell r="J8" t="str">
            <v>Julio 2024</v>
          </cell>
        </row>
        <row r="10">
          <cell r="G10">
            <v>161158</v>
          </cell>
          <cell r="H10">
            <v>114504</v>
          </cell>
          <cell r="I10">
            <v>46654</v>
          </cell>
          <cell r="J10">
            <v>207710</v>
          </cell>
          <cell r="K10">
            <v>166287</v>
          </cell>
          <cell r="L10">
            <v>41423</v>
          </cell>
          <cell r="M10">
            <v>28.88593802355453</v>
          </cell>
          <cell r="N10">
            <v>45.223747642003758</v>
          </cell>
          <cell r="O10">
            <v>-11.212329060745063</v>
          </cell>
          <cell r="P10">
            <v>3.3638608960564547</v>
          </cell>
          <cell r="Q10">
            <v>5.4756902110524681</v>
          </cell>
          <cell r="R10">
            <v>-1.193755320095756</v>
          </cell>
        </row>
        <row r="11">
          <cell r="G11">
            <v>34259</v>
          </cell>
          <cell r="H11">
            <v>11115</v>
          </cell>
          <cell r="I11">
            <v>23144</v>
          </cell>
          <cell r="J11">
            <v>85185</v>
          </cell>
          <cell r="K11">
            <v>77526</v>
          </cell>
          <cell r="L11">
            <v>7659</v>
          </cell>
          <cell r="M11">
            <v>148.6499897837065</v>
          </cell>
          <cell r="N11">
            <v>597.48987854251016</v>
          </cell>
          <cell r="O11">
            <v>-66.907189768406496</v>
          </cell>
          <cell r="P11">
            <v>3.679927392863271</v>
          </cell>
          <cell r="Q11">
            <v>7.0224989399263356</v>
          </cell>
          <cell r="R11">
            <v>-3.5337987252308891</v>
          </cell>
        </row>
        <row r="12">
          <cell r="G12">
            <v>318357</v>
          </cell>
          <cell r="H12">
            <v>171302</v>
          </cell>
          <cell r="I12">
            <v>147055</v>
          </cell>
          <cell r="J12">
            <v>175156</v>
          </cell>
          <cell r="K12">
            <v>158390</v>
          </cell>
          <cell r="L12">
            <v>16766</v>
          </cell>
          <cell r="M12">
            <v>-44.981263173104416</v>
          </cell>
          <cell r="N12">
            <v>-7.5375652356656673</v>
          </cell>
          <cell r="O12">
            <v>-88.598823569412801</v>
          </cell>
          <cell r="P12">
            <v>-10.347745406774797</v>
          </cell>
          <cell r="Q12">
            <v>-1.3653537262250057</v>
          </cell>
          <cell r="R12">
            <v>-29.732973982021782</v>
          </cell>
        </row>
        <row r="13">
          <cell r="G13">
            <v>30978</v>
          </cell>
          <cell r="H13">
            <v>18063</v>
          </cell>
          <cell r="I13">
            <v>12915</v>
          </cell>
          <cell r="J13">
            <v>51234</v>
          </cell>
          <cell r="K13">
            <v>41671</v>
          </cell>
          <cell r="L13">
            <v>9563</v>
          </cell>
          <cell r="M13">
            <v>65.388340112337772</v>
          </cell>
          <cell r="N13">
            <v>130.6981121629851</v>
          </cell>
          <cell r="O13">
            <v>-25.954316686024001</v>
          </cell>
          <cell r="P13">
            <v>1.4637043802740921</v>
          </cell>
          <cell r="Q13">
            <v>2.4963809455328327</v>
          </cell>
          <cell r="R13">
            <v>-0.76495274956241144</v>
          </cell>
        </row>
        <row r="14">
          <cell r="G14">
            <v>70483</v>
          </cell>
          <cell r="H14">
            <v>52715</v>
          </cell>
          <cell r="I14">
            <v>17768</v>
          </cell>
          <cell r="J14">
            <v>76613</v>
          </cell>
          <cell r="K14">
            <v>60049</v>
          </cell>
          <cell r="L14">
            <v>16564</v>
          </cell>
          <cell r="M14">
            <v>8.6971326419136545</v>
          </cell>
          <cell r="N14">
            <v>13.912548610452433</v>
          </cell>
          <cell r="O14">
            <v>-6.776226924808654</v>
          </cell>
          <cell r="P14">
            <v>0.44295556136849257</v>
          </cell>
          <cell r="Q14">
            <v>0.77551922460766665</v>
          </cell>
          <cell r="R14">
            <v>-0.27476226446096164</v>
          </cell>
        </row>
        <row r="15">
          <cell r="G15">
            <v>11561</v>
          </cell>
          <cell r="H15">
            <v>11295</v>
          </cell>
          <cell r="I15">
            <v>266</v>
          </cell>
          <cell r="J15">
            <v>14925</v>
          </cell>
          <cell r="K15">
            <v>11001</v>
          </cell>
          <cell r="L15">
            <v>3924</v>
          </cell>
          <cell r="M15">
            <v>29.097828907533938</v>
          </cell>
          <cell r="N15">
            <v>-2.6029216467463527</v>
          </cell>
          <cell r="O15">
            <v>1375.187969924812</v>
          </cell>
          <cell r="P15">
            <v>0.24308360659765235</v>
          </cell>
          <cell r="Q15">
            <v>-3.1088444509770111E-2</v>
          </cell>
          <cell r="R15">
            <v>0.83478435498189174</v>
          </cell>
        </row>
        <row r="16">
          <cell r="G16">
            <v>6732</v>
          </cell>
          <cell r="H16">
            <v>4485</v>
          </cell>
          <cell r="I16">
            <v>2247</v>
          </cell>
          <cell r="J16">
            <v>11605</v>
          </cell>
          <cell r="K16">
            <v>9764</v>
          </cell>
          <cell r="L16">
            <v>1841</v>
          </cell>
          <cell r="M16">
            <v>72.385620915032689</v>
          </cell>
          <cell r="N16">
            <v>117.70345596432551</v>
          </cell>
          <cell r="O16">
            <v>-18.068535825545169</v>
          </cell>
          <cell r="P16">
            <v>0.35212438018738407</v>
          </cell>
          <cell r="Q16">
            <v>0.55821734206488582</v>
          </cell>
          <cell r="R16">
            <v>-9.2652391504277759E-2</v>
          </cell>
        </row>
        <row r="17">
          <cell r="G17">
            <v>22669</v>
          </cell>
          <cell r="H17">
            <v>16682</v>
          </cell>
          <cell r="I17">
            <v>5987</v>
          </cell>
          <cell r="J17">
            <v>17218</v>
          </cell>
          <cell r="K17">
            <v>8609</v>
          </cell>
          <cell r="L17">
            <v>8609</v>
          </cell>
          <cell r="M17">
            <v>-24.046054082667951</v>
          </cell>
          <cell r="N17">
            <v>-48.393478000239774</v>
          </cell>
          <cell r="O17">
            <v>43.794888926006337</v>
          </cell>
          <cell r="P17">
            <v>-0.39389082626748007</v>
          </cell>
          <cell r="Q17">
            <v>-0.85366330791623857</v>
          </cell>
          <cell r="R17">
            <v>0.5983610111433898</v>
          </cell>
        </row>
        <row r="18">
          <cell r="G18">
            <v>45800</v>
          </cell>
          <cell r="H18">
            <v>33554</v>
          </cell>
          <cell r="I18">
            <v>12246</v>
          </cell>
          <cell r="J18">
            <v>6881</v>
          </cell>
          <cell r="K18">
            <v>3486</v>
          </cell>
          <cell r="L18">
            <v>3395</v>
          </cell>
          <cell r="M18">
            <v>-84.97598253275109</v>
          </cell>
          <cell r="N18">
            <v>-89.610776658520592</v>
          </cell>
          <cell r="O18">
            <v>-72.276661767107626</v>
          </cell>
          <cell r="P18">
            <v>-2.812298122822245</v>
          </cell>
          <cell r="Q18">
            <v>-3.1794807806794818</v>
          </cell>
          <cell r="R18">
            <v>-2.0198677763654249</v>
          </cell>
        </row>
        <row r="19">
          <cell r="G19">
            <v>11510</v>
          </cell>
          <cell r="H19">
            <v>7494</v>
          </cell>
          <cell r="I19">
            <v>4016</v>
          </cell>
          <cell r="J19">
            <v>29288</v>
          </cell>
          <cell r="K19">
            <v>11918</v>
          </cell>
          <cell r="L19">
            <v>17370</v>
          </cell>
          <cell r="M19">
            <v>154.45699391833188</v>
          </cell>
          <cell r="N19">
            <v>59.033893781692029</v>
          </cell>
          <cell r="O19">
            <v>332.51992031872504</v>
          </cell>
          <cell r="P19">
            <v>1.2846433882559642</v>
          </cell>
          <cell r="Q19">
            <v>0.46780706976606456</v>
          </cell>
          <cell r="R19">
            <v>3.047487773763855</v>
          </cell>
        </row>
        <row r="20">
          <cell r="G20">
            <v>115381</v>
          </cell>
          <cell r="H20">
            <v>91413</v>
          </cell>
          <cell r="I20">
            <v>23968</v>
          </cell>
          <cell r="J20">
            <v>207453</v>
          </cell>
          <cell r="K20">
            <v>162497</v>
          </cell>
          <cell r="L20">
            <v>44956</v>
          </cell>
          <cell r="M20">
            <v>79.798233677988577</v>
          </cell>
          <cell r="N20">
            <v>77.761368733112363</v>
          </cell>
          <cell r="O20">
            <v>87.566755674232297</v>
          </cell>
          <cell r="P20">
            <v>6.6531491755823566</v>
          </cell>
          <cell r="Q20">
            <v>7.5166360188180228</v>
          </cell>
          <cell r="R20">
            <v>4.7896265834772942</v>
          </cell>
        </row>
        <row r="21">
          <cell r="G21">
            <v>4961</v>
          </cell>
          <cell r="H21">
            <v>1991</v>
          </cell>
          <cell r="I21">
            <v>2970</v>
          </cell>
          <cell r="J21">
            <v>1276</v>
          </cell>
          <cell r="K21">
            <v>1176</v>
          </cell>
          <cell r="L21">
            <v>100</v>
          </cell>
          <cell r="M21">
            <v>-74.27937915742794</v>
          </cell>
          <cell r="N21">
            <v>-40.934203917629333</v>
          </cell>
          <cell r="O21">
            <v>-96.632996632996637</v>
          </cell>
          <cell r="P21">
            <v>-0.26627915883244618</v>
          </cell>
          <cell r="Q21">
            <v>-8.6180551957355925E-2</v>
          </cell>
          <cell r="R21">
            <v>-0.65495656063368757</v>
          </cell>
        </row>
        <row r="22">
          <cell r="G22">
            <v>15498</v>
          </cell>
          <cell r="H22">
            <v>13053</v>
          </cell>
          <cell r="I22">
            <v>2445</v>
          </cell>
          <cell r="J22">
            <v>25384</v>
          </cell>
          <cell r="K22">
            <v>20096</v>
          </cell>
          <cell r="L22">
            <v>5288</v>
          </cell>
          <cell r="M22">
            <v>63.78887598399794</v>
          </cell>
          <cell r="N22">
            <v>53.956944763655855</v>
          </cell>
          <cell r="O22">
            <v>116.27811860940693</v>
          </cell>
          <cell r="P22">
            <v>0.71436520060178099</v>
          </cell>
          <cell r="Q22">
            <v>0.74474800912350647</v>
          </cell>
          <cell r="R22">
            <v>0.64879494839079221</v>
          </cell>
        </row>
        <row r="23">
          <cell r="G23">
            <v>1310</v>
          </cell>
          <cell r="H23">
            <v>657</v>
          </cell>
          <cell r="I23">
            <v>653</v>
          </cell>
          <cell r="J23">
            <v>1905</v>
          </cell>
          <cell r="K23">
            <v>1254</v>
          </cell>
          <cell r="L23">
            <v>651</v>
          </cell>
          <cell r="M23">
            <v>45.419847328244259</v>
          </cell>
          <cell r="N23">
            <v>90.867579908675793</v>
          </cell>
          <cell r="O23">
            <v>-0.3062787136294105</v>
          </cell>
          <cell r="P23">
            <v>4.2994870964804741E-2</v>
          </cell>
          <cell r="Q23">
            <v>6.3128576096369932E-2</v>
          </cell>
          <cell r="R23">
            <v>-4.5641572169594948E-4</v>
          </cell>
        </row>
        <row r="24">
          <cell r="G24">
            <v>3668</v>
          </cell>
          <cell r="H24">
            <v>1430</v>
          </cell>
          <cell r="I24">
            <v>2238</v>
          </cell>
          <cell r="J24">
            <v>30265</v>
          </cell>
          <cell r="K24">
            <v>3050</v>
          </cell>
          <cell r="L24">
            <v>27215</v>
          </cell>
          <cell r="M24">
            <v>725.10905125408942</v>
          </cell>
          <cell r="N24">
            <v>113.28671328671328</v>
          </cell>
          <cell r="O24">
            <v>1116.0411081322609</v>
          </cell>
          <cell r="P24">
            <v>1.9219068622704396</v>
          </cell>
          <cell r="Q24">
            <v>0.1713036738293455</v>
          </cell>
          <cell r="R24">
            <v>5.6999477403998648</v>
          </cell>
        </row>
        <row r="25">
          <cell r="G25">
            <v>11876</v>
          </cell>
          <cell r="H25">
            <v>9863</v>
          </cell>
          <cell r="I25">
            <v>2013</v>
          </cell>
          <cell r="J25">
            <v>15221</v>
          </cell>
          <cell r="K25">
            <v>13591</v>
          </cell>
          <cell r="L25">
            <v>1630</v>
          </cell>
          <cell r="M25">
            <v>28.166049174806346</v>
          </cell>
          <cell r="N25">
            <v>37.797830274764266</v>
          </cell>
          <cell r="O25">
            <v>-19.026328862394436</v>
          </cell>
          <cell r="P25">
            <v>0.24171066113827203</v>
          </cell>
          <cell r="Q25">
            <v>0.39420993582456793</v>
          </cell>
          <cell r="R25">
            <v>-8.7403610704774329E-2</v>
          </cell>
        </row>
        <row r="26">
          <cell r="G26">
            <v>24651</v>
          </cell>
          <cell r="H26">
            <v>19870</v>
          </cell>
          <cell r="I26">
            <v>4781</v>
          </cell>
          <cell r="J26">
            <v>20084</v>
          </cell>
          <cell r="K26">
            <v>12324</v>
          </cell>
          <cell r="L26">
            <v>7760</v>
          </cell>
          <cell r="M26">
            <v>-18.526631779643836</v>
          </cell>
          <cell r="N26">
            <v>-37.976849521892298</v>
          </cell>
          <cell r="O26">
            <v>62.309140347207688</v>
          </cell>
          <cell r="P26">
            <v>-0.33001273226262734</v>
          </cell>
          <cell r="Q26">
            <v>-0.79793674241743284</v>
          </cell>
          <cell r="R26">
            <v>0.67983121746611674</v>
          </cell>
        </row>
        <row r="27">
          <cell r="G27">
            <v>29187</v>
          </cell>
          <cell r="H27">
            <v>13233</v>
          </cell>
          <cell r="I27">
            <v>15954</v>
          </cell>
          <cell r="J27">
            <v>78063</v>
          </cell>
          <cell r="K27">
            <v>19662</v>
          </cell>
          <cell r="L27">
            <v>58401</v>
          </cell>
          <cell r="M27">
            <v>167.45811491417413</v>
          </cell>
          <cell r="N27">
            <v>48.583087735207442</v>
          </cell>
          <cell r="O27">
            <v>266.05866867243321</v>
          </cell>
          <cell r="P27">
            <v>3.5317938038248684</v>
          </cell>
          <cell r="Q27">
            <v>0.6798218018820138</v>
          </cell>
          <cell r="R27">
            <v>9.686739069413985</v>
          </cell>
        </row>
        <row r="28">
          <cell r="G28">
            <v>10162</v>
          </cell>
          <cell r="H28">
            <v>8645</v>
          </cell>
          <cell r="I28">
            <v>1517</v>
          </cell>
          <cell r="J28">
            <v>14238</v>
          </cell>
          <cell r="K28">
            <v>10791</v>
          </cell>
          <cell r="L28">
            <v>3447</v>
          </cell>
          <cell r="M28">
            <v>40.11021452469987</v>
          </cell>
          <cell r="N28">
            <v>24.823597455176397</v>
          </cell>
          <cell r="O28">
            <v>127.22478576137112</v>
          </cell>
          <cell r="P28">
            <v>0.29453293118074642</v>
          </cell>
          <cell r="Q28">
            <v>0.22692449631961448</v>
          </cell>
          <cell r="R28">
            <v>0.44044117143659134</v>
          </cell>
        </row>
        <row r="29">
          <cell r="G29">
            <v>78862</v>
          </cell>
          <cell r="H29">
            <v>16547</v>
          </cell>
          <cell r="I29">
            <v>62315</v>
          </cell>
          <cell r="J29">
            <v>43816</v>
          </cell>
          <cell r="K29">
            <v>32415</v>
          </cell>
          <cell r="L29">
            <v>11401</v>
          </cell>
          <cell r="M29">
            <v>-44.439654079277723</v>
          </cell>
          <cell r="N29">
            <v>95.896537136641086</v>
          </cell>
          <cell r="O29">
            <v>-81.704244563909171</v>
          </cell>
          <cell r="P29">
            <v>-2.5324340299706671</v>
          </cell>
          <cell r="Q29">
            <v>1.677930059459293</v>
          </cell>
          <cell r="R29">
            <v>-11.618975027213786</v>
          </cell>
        </row>
        <row r="30">
          <cell r="G30">
            <v>52990</v>
          </cell>
          <cell r="H30">
            <v>46733</v>
          </cell>
          <cell r="I30">
            <v>6257</v>
          </cell>
          <cell r="J30">
            <v>73074</v>
          </cell>
          <cell r="K30">
            <v>52275</v>
          </cell>
          <cell r="L30">
            <v>20799</v>
          </cell>
          <cell r="M30">
            <v>37.901490847329683</v>
          </cell>
          <cell r="N30">
            <v>11.858857766460545</v>
          </cell>
          <cell r="O30">
            <v>232.41169889723506</v>
          </cell>
          <cell r="P30">
            <v>1.4512756108523335</v>
          </cell>
          <cell r="Q30">
            <v>0.58602775331002033</v>
          </cell>
          <cell r="R30">
            <v>3.3185987124512488</v>
          </cell>
        </row>
        <row r="31">
          <cell r="G31">
            <v>8043</v>
          </cell>
          <cell r="H31">
            <v>4618</v>
          </cell>
          <cell r="I31">
            <v>3425</v>
          </cell>
          <cell r="J31">
            <v>4826</v>
          </cell>
          <cell r="K31">
            <v>2916</v>
          </cell>
          <cell r="L31">
            <v>1910</v>
          </cell>
          <cell r="M31">
            <v>-39.997513365659579</v>
          </cell>
          <cell r="N31">
            <v>-36.855781723689908</v>
          </cell>
          <cell r="O31">
            <v>-44.23357664233577</v>
          </cell>
          <cell r="P31">
            <v>-0.23246134435928884</v>
          </cell>
          <cell r="Q31">
            <v>-0.17997460052934944</v>
          </cell>
          <cell r="R31">
            <v>-0.34573490918468175</v>
          </cell>
        </row>
        <row r="32">
          <cell r="G32">
            <v>166730</v>
          </cell>
          <cell r="H32">
            <v>161511</v>
          </cell>
          <cell r="I32">
            <v>5219</v>
          </cell>
          <cell r="J32">
            <v>123394</v>
          </cell>
          <cell r="K32">
            <v>115504</v>
          </cell>
          <cell r="L32">
            <v>7890</v>
          </cell>
          <cell r="M32">
            <v>-25.99172314520483</v>
          </cell>
          <cell r="N32">
            <v>-28.485366321798509</v>
          </cell>
          <cell r="O32">
            <v>51.178386664111883</v>
          </cell>
          <cell r="P32">
            <v>-3.1314718119845013</v>
          </cell>
          <cell r="Q32">
            <v>-4.8649185937448758</v>
          </cell>
          <cell r="R32">
            <v>0.60954319632494058</v>
          </cell>
        </row>
        <row r="33">
          <cell r="G33">
            <v>101872</v>
          </cell>
          <cell r="H33">
            <v>81205</v>
          </cell>
          <cell r="I33">
            <v>20667</v>
          </cell>
          <cell r="J33">
            <v>87486</v>
          </cell>
          <cell r="K33">
            <v>78495</v>
          </cell>
          <cell r="L33">
            <v>8991</v>
          </cell>
          <cell r="M33">
            <v>-14.121642845924299</v>
          </cell>
          <cell r="N33">
            <v>-3.337232929006845</v>
          </cell>
          <cell r="O33">
            <v>-56.4958629699521</v>
          </cell>
          <cell r="P33">
            <v>-1.0395364936129092</v>
          </cell>
          <cell r="Q33">
            <v>-0.28656355313427551</v>
          </cell>
          <cell r="R33">
            <v>-2.664554983260953</v>
          </cell>
        </row>
        <row r="34">
          <cell r="G34">
            <v>1807</v>
          </cell>
          <cell r="H34">
            <v>1019</v>
          </cell>
          <cell r="I34">
            <v>788</v>
          </cell>
          <cell r="J34">
            <v>6798</v>
          </cell>
          <cell r="K34">
            <v>4930</v>
          </cell>
          <cell r="L34">
            <v>1868</v>
          </cell>
          <cell r="M34">
            <v>276.20365246264527</v>
          </cell>
          <cell r="N34">
            <v>383.80765456329738</v>
          </cell>
          <cell r="O34">
            <v>137.05583756345177</v>
          </cell>
          <cell r="P34">
            <v>0.36065109409300916</v>
          </cell>
          <cell r="Q34">
            <v>0.41356090638677179</v>
          </cell>
          <cell r="R34">
            <v>0.24646448971581275</v>
          </cell>
        </row>
        <row r="35">
          <cell r="G35">
            <v>16007</v>
          </cell>
          <cell r="H35">
            <v>9509</v>
          </cell>
          <cell r="I35">
            <v>6498</v>
          </cell>
          <cell r="J35">
            <v>10694</v>
          </cell>
          <cell r="K35">
            <v>10083</v>
          </cell>
          <cell r="L35">
            <v>611</v>
          </cell>
          <cell r="M35">
            <v>-33.191728618729314</v>
          </cell>
          <cell r="N35">
            <v>6.0363865811336552</v>
          </cell>
          <cell r="O35">
            <v>-90.597106802092952</v>
          </cell>
          <cell r="P35">
            <v>-0.38391890661513878</v>
          </cell>
          <cell r="Q35">
            <v>6.0696486900027366E-2</v>
          </cell>
          <cell r="R35">
            <v>-1.3434596768120273</v>
          </cell>
        </row>
        <row r="36">
          <cell r="G36">
            <v>8968</v>
          </cell>
          <cell r="H36">
            <v>8480</v>
          </cell>
          <cell r="I36">
            <v>488</v>
          </cell>
          <cell r="J36">
            <v>9159</v>
          </cell>
          <cell r="K36">
            <v>7880</v>
          </cell>
          <cell r="L36">
            <v>1279</v>
          </cell>
          <cell r="M36">
            <v>2.1297948260481832</v>
          </cell>
          <cell r="N36">
            <v>-7.0754716981132049</v>
          </cell>
          <cell r="O36">
            <v>162.09016393442624</v>
          </cell>
          <cell r="P36">
            <v>1.3801714881139002E-2</v>
          </cell>
          <cell r="Q36">
            <v>-6.3445805121979809E-2</v>
          </cell>
          <cell r="R36">
            <v>0.18051241793074804</v>
          </cell>
        </row>
        <row r="37">
          <cell r="G37">
            <v>923</v>
          </cell>
          <cell r="H37">
            <v>0</v>
          </cell>
          <cell r="I37">
            <v>923</v>
          </cell>
          <cell r="J37">
            <v>76</v>
          </cell>
          <cell r="K37">
            <v>0</v>
          </cell>
          <cell r="L37">
            <v>76</v>
          </cell>
          <cell r="M37">
            <v>-91.765980498374859</v>
          </cell>
          <cell r="N37" t="e">
            <v>#DIV/0!</v>
          </cell>
          <cell r="O37">
            <v>-91.765980498374859</v>
          </cell>
          <cell r="P37">
            <v>-6.1204463373427921E-2</v>
          </cell>
          <cell r="Q37">
            <v>0</v>
          </cell>
          <cell r="R37">
            <v>-0.19329205813823461</v>
          </cell>
        </row>
        <row r="38">
          <cell r="G38">
            <v>488</v>
          </cell>
          <cell r="H38">
            <v>321</v>
          </cell>
          <cell r="I38">
            <v>167</v>
          </cell>
          <cell r="J38">
            <v>526</v>
          </cell>
          <cell r="K38">
            <v>237</v>
          </cell>
          <cell r="L38">
            <v>289</v>
          </cell>
          <cell r="M38">
            <v>7.7868852459016296</v>
          </cell>
          <cell r="N38">
            <v>-26.168224299065429</v>
          </cell>
          <cell r="O38">
            <v>73.053892215568851</v>
          </cell>
          <cell r="P38">
            <v>2.7458909187606387E-3</v>
          </cell>
          <cell r="Q38">
            <v>-8.8824127170771747E-3</v>
          </cell>
          <cell r="R38">
            <v>2.7841359023452923E-2</v>
          </cell>
        </row>
        <row r="39">
          <cell r="G39">
            <v>537</v>
          </cell>
          <cell r="H39">
            <v>537</v>
          </cell>
          <cell r="I39">
            <v>0</v>
          </cell>
          <cell r="J39">
            <v>92</v>
          </cell>
          <cell r="K39">
            <v>92</v>
          </cell>
          <cell r="L39">
            <v>0</v>
          </cell>
          <cell r="M39">
            <v>-82.86778398510242</v>
          </cell>
          <cell r="N39">
            <v>-82.86778398510242</v>
          </cell>
          <cell r="O39" t="e">
            <v>#DIV/0!</v>
          </cell>
          <cell r="P39">
            <v>-3.21558278644338E-2</v>
          </cell>
          <cell r="Q39">
            <v>-4.7055638798801702E-2</v>
          </cell>
          <cell r="R39">
            <v>0</v>
          </cell>
        </row>
        <row r="40">
          <cell r="G40">
            <v>16124</v>
          </cell>
          <cell r="H40">
            <v>13511</v>
          </cell>
          <cell r="I40">
            <v>2613</v>
          </cell>
          <cell r="J40">
            <v>0</v>
          </cell>
          <cell r="K40">
            <v>0</v>
          </cell>
          <cell r="L40">
            <v>0</v>
          </cell>
          <cell r="M40">
            <v>-100</v>
          </cell>
          <cell r="N40">
            <v>-100</v>
          </cell>
          <cell r="O40">
            <v>-100</v>
          </cell>
          <cell r="P40">
            <v>-1.1651248730025405</v>
          </cell>
          <cell r="Q40">
            <v>-1.428693788338449</v>
          </cell>
          <cell r="R40">
            <v>-0.59630714039575805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149</v>
          </cell>
          <cell r="K41">
            <v>149</v>
          </cell>
          <cell r="L41">
            <v>0</v>
          </cell>
          <cell r="M41" t="e">
            <v>#DIV/0!</v>
          </cell>
          <cell r="N41" t="e">
            <v>#DIV/0!</v>
          </cell>
          <cell r="O41" t="e">
            <v>#DIV/0!</v>
          </cell>
          <cell r="P41">
            <v>1.0766782813035137E-2</v>
          </cell>
          <cell r="Q41">
            <v>1.5755708271958321E-2</v>
          </cell>
          <cell r="R41">
            <v>0</v>
          </cell>
        </row>
        <row r="42">
          <cell r="G42">
            <v>334</v>
          </cell>
          <cell r="H42">
            <v>334</v>
          </cell>
          <cell r="I42">
            <v>0</v>
          </cell>
          <cell r="J42">
            <v>210</v>
          </cell>
          <cell r="K42">
            <v>151</v>
          </cell>
          <cell r="L42">
            <v>59</v>
          </cell>
          <cell r="M42">
            <v>-37.125748502994014</v>
          </cell>
          <cell r="N42">
            <v>-54.790419161676645</v>
          </cell>
          <cell r="O42" t="e">
            <v>#DIV/0!</v>
          </cell>
          <cell r="P42">
            <v>-8.9602756296399792E-3</v>
          </cell>
          <cell r="Q42">
            <v>-1.9350970562203845E-2</v>
          </cell>
          <cell r="R42">
            <v>1.346426379003051E-2</v>
          </cell>
        </row>
        <row r="43">
          <cell r="G43">
            <v>1383886</v>
          </cell>
          <cell r="H43">
            <v>945689</v>
          </cell>
          <cell r="I43">
            <v>438197</v>
          </cell>
          <cell r="J43">
            <v>1430004</v>
          </cell>
          <cell r="K43">
            <v>1098269</v>
          </cell>
          <cell r="L43">
            <v>331735</v>
          </cell>
          <cell r="M43">
            <v>3.3324999313527144</v>
          </cell>
          <cell r="N43">
            <v>16.134268242519468</v>
          </cell>
          <cell r="O43">
            <v>-24.295465281597089</v>
          </cell>
          <cell r="P43">
            <v>3.3324999313527148</v>
          </cell>
          <cell r="Q43">
            <v>16.134268242519461</v>
          </cell>
          <cell r="R43">
            <v>-24.295465281597103</v>
          </cell>
        </row>
        <row r="47">
          <cell r="F47" t="str">
            <v>Julio (2023 - 2024)</v>
          </cell>
        </row>
        <row r="48">
          <cell r="G48" t="str">
            <v>Julio 2023</v>
          </cell>
          <cell r="J48" t="str">
            <v>Julio 2024</v>
          </cell>
        </row>
        <row r="50">
          <cell r="G50">
            <v>249730</v>
          </cell>
          <cell r="H50">
            <v>184220</v>
          </cell>
          <cell r="I50">
            <v>65510</v>
          </cell>
          <cell r="J50">
            <v>207710</v>
          </cell>
          <cell r="K50">
            <v>166287</v>
          </cell>
          <cell r="L50">
            <v>41423</v>
          </cell>
          <cell r="M50">
            <v>-16.826172266047337</v>
          </cell>
          <cell r="N50">
            <v>-9.7345565085224166</v>
          </cell>
          <cell r="O50">
            <v>-36.768432300412144</v>
          </cell>
          <cell r="P50">
            <v>-2.9017152714333196</v>
          </cell>
          <cell r="Q50">
            <v>-1.6425936730878488</v>
          </cell>
          <cell r="R50">
            <v>-6.7591761140419866</v>
          </cell>
        </row>
        <row r="51">
          <cell r="G51">
            <v>20963</v>
          </cell>
          <cell r="H51">
            <v>7107</v>
          </cell>
          <cell r="I51">
            <v>13856</v>
          </cell>
          <cell r="J51">
            <v>85185</v>
          </cell>
          <cell r="K51">
            <v>77526</v>
          </cell>
          <cell r="L51">
            <v>7659</v>
          </cell>
          <cell r="M51">
            <v>306.35882268759246</v>
          </cell>
          <cell r="N51">
            <v>990.84001688476155</v>
          </cell>
          <cell r="O51">
            <v>-44.724307159353351</v>
          </cell>
          <cell r="P51">
            <v>4.4348871528317622</v>
          </cell>
          <cell r="Q51">
            <v>6.4501089536147447</v>
          </cell>
          <cell r="R51">
            <v>-1.7389718262431269</v>
          </cell>
        </row>
        <row r="52">
          <cell r="G52">
            <v>160432</v>
          </cell>
          <cell r="H52">
            <v>91210</v>
          </cell>
          <cell r="I52">
            <v>69222</v>
          </cell>
          <cell r="J52">
            <v>175156</v>
          </cell>
          <cell r="K52">
            <v>158390</v>
          </cell>
          <cell r="L52">
            <v>16766</v>
          </cell>
          <cell r="M52">
            <v>9.1777201555799337</v>
          </cell>
          <cell r="N52">
            <v>73.654204582830829</v>
          </cell>
          <cell r="O52">
            <v>-75.779376498800957</v>
          </cell>
          <cell r="P52">
            <v>1.0167742897806806</v>
          </cell>
          <cell r="Q52">
            <v>6.1534290390922699</v>
          </cell>
          <cell r="R52">
            <v>-14.719946121899216</v>
          </cell>
        </row>
        <row r="53">
          <cell r="G53">
            <v>34974</v>
          </cell>
          <cell r="H53">
            <v>15958</v>
          </cell>
          <cell r="I53">
            <v>19016</v>
          </cell>
          <cell r="J53">
            <v>51234</v>
          </cell>
          <cell r="K53">
            <v>41671</v>
          </cell>
          <cell r="L53">
            <v>9563</v>
          </cell>
          <cell r="M53">
            <v>46.49167953336763</v>
          </cell>
          <cell r="N53">
            <v>161.12921418724147</v>
          </cell>
          <cell r="O53">
            <v>-49.710769877997471</v>
          </cell>
          <cell r="P53">
            <v>1.1228436533437833</v>
          </cell>
          <cell r="Q53">
            <v>2.3552116832715027</v>
          </cell>
          <cell r="R53">
            <v>-2.6526546189246858</v>
          </cell>
        </row>
        <row r="54">
          <cell r="G54">
            <v>83274</v>
          </cell>
          <cell r="H54">
            <v>63238</v>
          </cell>
          <cell r="I54">
            <v>20036</v>
          </cell>
          <cell r="J54">
            <v>76613</v>
          </cell>
          <cell r="K54">
            <v>60049</v>
          </cell>
          <cell r="L54">
            <v>16564</v>
          </cell>
          <cell r="M54">
            <v>-7.9988952133919327</v>
          </cell>
          <cell r="N54">
            <v>-5.0428539802017838</v>
          </cell>
          <cell r="O54">
            <v>-17.3288081453384</v>
          </cell>
          <cell r="P54">
            <v>-0.45997918664962739</v>
          </cell>
          <cell r="Q54">
            <v>-0.29210010725908381</v>
          </cell>
          <cell r="R54">
            <v>-0.97429565607812429</v>
          </cell>
        </row>
        <row r="55">
          <cell r="G55">
            <v>32304</v>
          </cell>
          <cell r="H55">
            <v>29607</v>
          </cell>
          <cell r="I55">
            <v>2697</v>
          </cell>
          <cell r="J55">
            <v>14925</v>
          </cell>
          <cell r="K55">
            <v>11001</v>
          </cell>
          <cell r="L55">
            <v>3924</v>
          </cell>
          <cell r="M55">
            <v>-53.798291233283798</v>
          </cell>
          <cell r="N55">
            <v>-62.843246529536934</v>
          </cell>
          <cell r="O55">
            <v>45.49499443826474</v>
          </cell>
          <cell r="P55">
            <v>-1.2001168420333095</v>
          </cell>
          <cell r="Q55">
            <v>-1.704237878853093</v>
          </cell>
          <cell r="R55">
            <v>0.34431473790548922</v>
          </cell>
        </row>
        <row r="56">
          <cell r="G56">
            <v>9702</v>
          </cell>
          <cell r="H56">
            <v>6069</v>
          </cell>
          <cell r="I56">
            <v>3633</v>
          </cell>
          <cell r="J56">
            <v>11605</v>
          </cell>
          <cell r="K56">
            <v>9764</v>
          </cell>
          <cell r="L56">
            <v>1841</v>
          </cell>
          <cell r="M56">
            <v>19.614512471655331</v>
          </cell>
          <cell r="N56">
            <v>60.883176800131821</v>
          </cell>
          <cell r="O56">
            <v>-49.32562620423893</v>
          </cell>
          <cell r="P56">
            <v>0.13141275967485977</v>
          </cell>
          <cell r="Q56">
            <v>0.33844775676460165</v>
          </cell>
          <cell r="R56">
            <v>-0.5028622741048383</v>
          </cell>
        </row>
        <row r="57">
          <cell r="G57">
            <v>25257</v>
          </cell>
          <cell r="H57">
            <v>23258</v>
          </cell>
          <cell r="I57">
            <v>1999</v>
          </cell>
          <cell r="J57">
            <v>17218</v>
          </cell>
          <cell r="K57">
            <v>8609</v>
          </cell>
          <cell r="L57">
            <v>8609</v>
          </cell>
          <cell r="M57">
            <v>-31.828799936651237</v>
          </cell>
          <cell r="N57">
            <v>-62.984779430733511</v>
          </cell>
          <cell r="O57">
            <v>330.6653326663332</v>
          </cell>
          <cell r="P57">
            <v>-0.55513776932537973</v>
          </cell>
          <cell r="Q57">
            <v>-1.341791932028322</v>
          </cell>
          <cell r="R57">
            <v>1.8548658659782262</v>
          </cell>
        </row>
        <row r="58">
          <cell r="G58">
            <v>6384</v>
          </cell>
          <cell r="H58">
            <v>2253</v>
          </cell>
          <cell r="I58">
            <v>4131</v>
          </cell>
          <cell r="J58">
            <v>6881</v>
          </cell>
          <cell r="K58">
            <v>3486</v>
          </cell>
          <cell r="L58">
            <v>3395</v>
          </cell>
          <cell r="M58">
            <v>7.7850877192982466</v>
          </cell>
          <cell r="N58">
            <v>54.727030625832214</v>
          </cell>
          <cell r="O58">
            <v>-17.816509319777296</v>
          </cell>
          <cell r="P58">
            <v>3.4320620892488336E-2</v>
          </cell>
          <cell r="Q58">
            <v>0.1129380471152243</v>
          </cell>
          <cell r="R58">
            <v>-0.20653271972163004</v>
          </cell>
        </row>
        <row r="59">
          <cell r="G59">
            <v>14231</v>
          </cell>
          <cell r="H59">
            <v>7761</v>
          </cell>
          <cell r="I59">
            <v>6470</v>
          </cell>
          <cell r="J59">
            <v>29288</v>
          </cell>
          <cell r="K59">
            <v>11918</v>
          </cell>
          <cell r="L59">
            <v>17370</v>
          </cell>
          <cell r="M59">
            <v>105.8042302016724</v>
          </cell>
          <cell r="N59">
            <v>53.562685220976675</v>
          </cell>
          <cell r="O59">
            <v>168.46986089644514</v>
          </cell>
          <cell r="P59">
            <v>1.0397697963344001</v>
          </cell>
          <cell r="Q59">
            <v>0.38076517587833536</v>
          </cell>
          <cell r="R59">
            <v>3.0587046806600098</v>
          </cell>
        </row>
        <row r="60">
          <cell r="G60">
            <v>196606</v>
          </cell>
          <cell r="H60">
            <v>171821</v>
          </cell>
          <cell r="I60">
            <v>24785</v>
          </cell>
          <cell r="J60">
            <v>207453</v>
          </cell>
          <cell r="K60">
            <v>162497</v>
          </cell>
          <cell r="L60">
            <v>44956</v>
          </cell>
          <cell r="M60">
            <v>5.5171256218019806</v>
          </cell>
          <cell r="N60">
            <v>-5.4265776593082364</v>
          </cell>
          <cell r="O60">
            <v>81.383901553358896</v>
          </cell>
          <cell r="P60">
            <v>0.74904582458917701</v>
          </cell>
          <cell r="Q60">
            <v>-0.85404245847717064</v>
          </cell>
          <cell r="R60">
            <v>5.6602873498709227</v>
          </cell>
        </row>
        <row r="61">
          <cell r="G61">
            <v>4613</v>
          </cell>
          <cell r="H61">
            <v>2156</v>
          </cell>
          <cell r="I61">
            <v>2457</v>
          </cell>
          <cell r="J61">
            <v>1276</v>
          </cell>
          <cell r="K61">
            <v>1176</v>
          </cell>
          <cell r="L61">
            <v>100</v>
          </cell>
          <cell r="M61">
            <v>-72.339041838283109</v>
          </cell>
          <cell r="N61">
            <v>-45.45454545454546</v>
          </cell>
          <cell r="O61">
            <v>-95.929995929995926</v>
          </cell>
          <cell r="P61">
            <v>-0.23043845456385026</v>
          </cell>
          <cell r="Q61">
            <v>-8.9764222362465382E-2</v>
          </cell>
          <cell r="R61">
            <v>-0.66140981030418744</v>
          </cell>
        </row>
        <row r="62">
          <cell r="G62">
            <v>57699</v>
          </cell>
          <cell r="H62">
            <v>44123</v>
          </cell>
          <cell r="I62">
            <v>13576</v>
          </cell>
          <cell r="J62">
            <v>25384</v>
          </cell>
          <cell r="K62">
            <v>20096</v>
          </cell>
          <cell r="L62">
            <v>5288</v>
          </cell>
          <cell r="M62">
            <v>-56.006169950952355</v>
          </cell>
          <cell r="N62">
            <v>-54.454592842735082</v>
          </cell>
          <cell r="O62">
            <v>-61.048909840895696</v>
          </cell>
          <cell r="P62">
            <v>-2.231530913764106</v>
          </cell>
          <cell r="Q62">
            <v>-2.2007805823499549</v>
          </cell>
          <cell r="R62">
            <v>-2.3257380177348774</v>
          </cell>
        </row>
        <row r="63">
          <cell r="G63">
            <v>7111</v>
          </cell>
          <cell r="H63">
            <v>3110</v>
          </cell>
          <cell r="I63">
            <v>4001</v>
          </cell>
          <cell r="J63">
            <v>1905</v>
          </cell>
          <cell r="K63">
            <v>1254</v>
          </cell>
          <cell r="L63">
            <v>651</v>
          </cell>
          <cell r="M63">
            <v>-73.210518914358033</v>
          </cell>
          <cell r="N63">
            <v>-59.678456591639872</v>
          </cell>
          <cell r="O63">
            <v>-83.729067733066728</v>
          </cell>
          <cell r="P63">
            <v>-0.35950332468067253</v>
          </cell>
          <cell r="Q63">
            <v>-0.17000244561707734</v>
          </cell>
          <cell r="R63">
            <v>-0.94006061286339759</v>
          </cell>
        </row>
        <row r="64">
          <cell r="G64">
            <v>26811</v>
          </cell>
          <cell r="H64">
            <v>21273</v>
          </cell>
          <cell r="I64">
            <v>5538</v>
          </cell>
          <cell r="J64">
            <v>30265</v>
          </cell>
          <cell r="K64">
            <v>3050</v>
          </cell>
          <cell r="L64">
            <v>27215</v>
          </cell>
          <cell r="M64">
            <v>12.882771996568579</v>
          </cell>
          <cell r="N64">
            <v>-85.662576975508856</v>
          </cell>
          <cell r="O64">
            <v>391.4228963524738</v>
          </cell>
          <cell r="P64">
            <v>0.23851795686650845</v>
          </cell>
          <cell r="Q64">
            <v>-1.6691565552155172</v>
          </cell>
          <cell r="R64">
            <v>6.0828937029969756</v>
          </cell>
        </row>
        <row r="65">
          <cell r="G65">
            <v>36135</v>
          </cell>
          <cell r="H65">
            <v>33139</v>
          </cell>
          <cell r="I65">
            <v>2996</v>
          </cell>
          <cell r="J65">
            <v>15221</v>
          </cell>
          <cell r="K65">
            <v>13591</v>
          </cell>
          <cell r="L65">
            <v>1630</v>
          </cell>
          <cell r="M65">
            <v>-57.877404178774043</v>
          </cell>
          <cell r="N65">
            <v>-58.987899453815743</v>
          </cell>
          <cell r="O65">
            <v>-45.594125500667559</v>
          </cell>
          <cell r="P65">
            <v>-1.444228300493966</v>
          </cell>
          <cell r="Q65">
            <v>-1.790521447695381</v>
          </cell>
          <cell r="R65">
            <v>-0.38332023796161224</v>
          </cell>
        </row>
        <row r="66">
          <cell r="G66">
            <v>59721</v>
          </cell>
          <cell r="H66">
            <v>49413</v>
          </cell>
          <cell r="I66">
            <v>10308</v>
          </cell>
          <cell r="J66">
            <v>20084</v>
          </cell>
          <cell r="K66">
            <v>12324</v>
          </cell>
          <cell r="L66">
            <v>7760</v>
          </cell>
          <cell r="M66">
            <v>-66.370288508229933</v>
          </cell>
          <cell r="N66">
            <v>-75.059194948697709</v>
          </cell>
          <cell r="O66">
            <v>-24.718665114474192</v>
          </cell>
          <cell r="P66">
            <v>-2.7371558356449901</v>
          </cell>
          <cell r="Q66">
            <v>-3.397209431838244</v>
          </cell>
          <cell r="R66">
            <v>-0.71500729599281698</v>
          </cell>
        </row>
        <row r="67">
          <cell r="G67">
            <v>26287</v>
          </cell>
          <cell r="H67">
            <v>16952</v>
          </cell>
          <cell r="I67">
            <v>9335</v>
          </cell>
          <cell r="J67">
            <v>78063</v>
          </cell>
          <cell r="K67">
            <v>19662</v>
          </cell>
          <cell r="L67">
            <v>58401</v>
          </cell>
          <cell r="M67">
            <v>196.96427892113974</v>
          </cell>
          <cell r="N67">
            <v>15.986314299197744</v>
          </cell>
          <cell r="O67">
            <v>525.61328334226027</v>
          </cell>
          <cell r="P67">
            <v>3.5754214634395898</v>
          </cell>
          <cell r="Q67">
            <v>0.24822555367579713</v>
          </cell>
          <cell r="R67">
            <v>13.768660904703124</v>
          </cell>
        </row>
        <row r="68">
          <cell r="G68">
            <v>29880</v>
          </cell>
          <cell r="H68">
            <v>28870</v>
          </cell>
          <cell r="I68">
            <v>1010</v>
          </cell>
          <cell r="J68">
            <v>14238</v>
          </cell>
          <cell r="K68">
            <v>10791</v>
          </cell>
          <cell r="L68">
            <v>3447</v>
          </cell>
          <cell r="M68">
            <v>-52.349397590361448</v>
          </cell>
          <cell r="N68">
            <v>-62.622099064773124</v>
          </cell>
          <cell r="O68">
            <v>241.28712871287127</v>
          </cell>
          <cell r="P68">
            <v>-1.0801673078476912</v>
          </cell>
          <cell r="Q68">
            <v>-1.6559667102969506</v>
          </cell>
          <cell r="R68">
            <v>0.68385901896958212</v>
          </cell>
        </row>
        <row r="69">
          <cell r="G69">
            <v>30569</v>
          </cell>
          <cell r="H69">
            <v>19013</v>
          </cell>
          <cell r="I69">
            <v>11556</v>
          </cell>
          <cell r="J69">
            <v>43816</v>
          </cell>
          <cell r="K69">
            <v>32415</v>
          </cell>
          <cell r="L69">
            <v>11401</v>
          </cell>
          <cell r="M69">
            <v>43.334750891425955</v>
          </cell>
          <cell r="N69">
            <v>70.48861305422605</v>
          </cell>
          <cell r="O69">
            <v>-1.3412945655936284</v>
          </cell>
          <cell r="P69">
            <v>0.914779205156525</v>
          </cell>
          <cell r="Q69">
            <v>1.2275715388793482</v>
          </cell>
          <cell r="R69">
            <v>-4.3495341789201974E-2</v>
          </cell>
        </row>
        <row r="70">
          <cell r="G70">
            <v>95179</v>
          </cell>
          <cell r="H70">
            <v>76642</v>
          </cell>
          <cell r="I70">
            <v>18537</v>
          </cell>
          <cell r="J70">
            <v>73074</v>
          </cell>
          <cell r="K70">
            <v>52275</v>
          </cell>
          <cell r="L70">
            <v>20799</v>
          </cell>
          <cell r="M70">
            <v>-23.224660902089738</v>
          </cell>
          <cell r="N70">
            <v>-31.793272618146702</v>
          </cell>
          <cell r="O70">
            <v>12.202621783460103</v>
          </cell>
          <cell r="P70">
            <v>-1.5264734906005124</v>
          </cell>
          <cell r="Q70">
            <v>-2.2319232717410142</v>
          </cell>
          <cell r="R70">
            <v>0.63475137501403145</v>
          </cell>
        </row>
        <row r="71">
          <cell r="G71">
            <v>8055</v>
          </cell>
          <cell r="H71">
            <v>7337</v>
          </cell>
          <cell r="I71">
            <v>718</v>
          </cell>
          <cell r="J71">
            <v>4826</v>
          </cell>
          <cell r="K71">
            <v>2916</v>
          </cell>
          <cell r="L71">
            <v>1910</v>
          </cell>
          <cell r="M71">
            <v>-40.086902545003099</v>
          </cell>
          <cell r="N71">
            <v>-60.256235518604335</v>
          </cell>
          <cell r="O71">
            <v>166.01671309192199</v>
          </cell>
          <cell r="P71">
            <v>-0.2229804524383196</v>
          </cell>
          <cell r="Q71">
            <v>-0.4049465582290403</v>
          </cell>
          <cell r="R71">
            <v>0.33449320911437908</v>
          </cell>
        </row>
        <row r="72">
          <cell r="G72">
            <v>27772</v>
          </cell>
          <cell r="H72">
            <v>24668</v>
          </cell>
          <cell r="I72">
            <v>3104</v>
          </cell>
          <cell r="J72">
            <v>123394</v>
          </cell>
          <cell r="K72">
            <v>115504</v>
          </cell>
          <cell r="L72">
            <v>7890</v>
          </cell>
          <cell r="M72">
            <v>344.31081664986311</v>
          </cell>
          <cell r="N72">
            <v>368.23414950543213</v>
          </cell>
          <cell r="O72">
            <v>154.18814432989691</v>
          </cell>
          <cell r="P72">
            <v>6.6032322152545664</v>
          </cell>
          <cell r="Q72">
            <v>8.3202274515478631</v>
          </cell>
          <cell r="R72">
            <v>1.34302390840723</v>
          </cell>
        </row>
        <row r="73">
          <cell r="G73">
            <v>79520</v>
          </cell>
          <cell r="H73">
            <v>60077</v>
          </cell>
          <cell r="I73">
            <v>19443</v>
          </cell>
          <cell r="J73">
            <v>87486</v>
          </cell>
          <cell r="K73">
            <v>78495</v>
          </cell>
          <cell r="L73">
            <v>8991</v>
          </cell>
          <cell r="M73">
            <v>10.017605633802802</v>
          </cell>
          <cell r="N73">
            <v>30.657323102019063</v>
          </cell>
          <cell r="O73">
            <v>-53.75713624440673</v>
          </cell>
          <cell r="P73">
            <v>0.55009671233312296</v>
          </cell>
          <cell r="Q73">
            <v>1.6870178035427423</v>
          </cell>
          <cell r="R73">
            <v>-2.9329891121338005</v>
          </cell>
        </row>
        <row r="74">
          <cell r="G74">
            <v>5233</v>
          </cell>
          <cell r="H74">
            <v>893</v>
          </cell>
          <cell r="I74">
            <v>4340</v>
          </cell>
          <cell r="J74">
            <v>6798</v>
          </cell>
          <cell r="K74">
            <v>4930</v>
          </cell>
          <cell r="L74">
            <v>1868</v>
          </cell>
          <cell r="M74">
            <v>29.90636346264094</v>
          </cell>
          <cell r="N74">
            <v>452.07166853303477</v>
          </cell>
          <cell r="O74">
            <v>-56.958525345622121</v>
          </cell>
          <cell r="P74">
            <v>0.10807197524495823</v>
          </cell>
          <cell r="Q74">
            <v>0.36977363844619671</v>
          </cell>
          <cell r="R74">
            <v>-0.69368054776069221</v>
          </cell>
        </row>
        <row r="75">
          <cell r="G75">
            <v>103743</v>
          </cell>
          <cell r="H75">
            <v>94144</v>
          </cell>
          <cell r="I75">
            <v>9599</v>
          </cell>
          <cell r="J75">
            <v>10694</v>
          </cell>
          <cell r="K75">
            <v>10083</v>
          </cell>
          <cell r="L75">
            <v>611</v>
          </cell>
          <cell r="M75">
            <v>-89.691834629806351</v>
          </cell>
          <cell r="N75">
            <v>-89.289811352821204</v>
          </cell>
          <cell r="O75">
            <v>-93.634753620168766</v>
          </cell>
          <cell r="P75">
            <v>-6.4255522201713218</v>
          </cell>
          <cell r="Q75">
            <v>-7.6996635673583702</v>
          </cell>
          <cell r="R75">
            <v>-2.5221685935570797</v>
          </cell>
        </row>
        <row r="76">
          <cell r="G76">
            <v>6688</v>
          </cell>
          <cell r="H76">
            <v>3539</v>
          </cell>
          <cell r="I76">
            <v>3149</v>
          </cell>
          <cell r="J76">
            <v>9159</v>
          </cell>
          <cell r="K76">
            <v>7880</v>
          </cell>
          <cell r="L76">
            <v>1279</v>
          </cell>
          <cell r="M76">
            <v>36.946770334928232</v>
          </cell>
          <cell r="N76">
            <v>122.66176886126027</v>
          </cell>
          <cell r="O76">
            <v>-59.38393140679581</v>
          </cell>
          <cell r="P76">
            <v>0.17063632640913215</v>
          </cell>
          <cell r="Q76">
            <v>0.39761886660761453</v>
          </cell>
          <cell r="R76">
            <v>-0.52475025255359808</v>
          </cell>
        </row>
        <row r="77">
          <cell r="G77">
            <v>3721</v>
          </cell>
          <cell r="H77">
            <v>467</v>
          </cell>
          <cell r="I77">
            <v>3254</v>
          </cell>
          <cell r="J77">
            <v>76</v>
          </cell>
          <cell r="K77">
            <v>0</v>
          </cell>
          <cell r="L77">
            <v>76</v>
          </cell>
          <cell r="M77">
            <v>-97.95753829615694</v>
          </cell>
          <cell r="N77">
            <v>-100</v>
          </cell>
          <cell r="O77">
            <v>-97.664413030116776</v>
          </cell>
          <cell r="P77">
            <v>-0.25170757173665992</v>
          </cell>
          <cell r="Q77">
            <v>-4.2775399840072795E-2</v>
          </cell>
          <cell r="R77">
            <v>-0.89179481423279916</v>
          </cell>
        </row>
        <row r="78">
          <cell r="G78">
            <v>1961</v>
          </cell>
          <cell r="H78">
            <v>1567</v>
          </cell>
          <cell r="I78">
            <v>394</v>
          </cell>
          <cell r="J78">
            <v>526</v>
          </cell>
          <cell r="K78">
            <v>237</v>
          </cell>
          <cell r="L78">
            <v>289</v>
          </cell>
          <cell r="M78">
            <v>-73.176950535441094</v>
          </cell>
          <cell r="N78">
            <v>-84.875558391831532</v>
          </cell>
          <cell r="O78">
            <v>-26.649746192893403</v>
          </cell>
          <cell r="P78">
            <v>-9.9094750464226888E-2</v>
          </cell>
          <cell r="Q78">
            <v>-0.12182287320620303</v>
          </cell>
          <cell r="R78">
            <v>-2.9464586373330368E-2</v>
          </cell>
        </row>
        <row r="79">
          <cell r="G79">
            <v>1095</v>
          </cell>
          <cell r="H79">
            <v>966</v>
          </cell>
          <cell r="I79">
            <v>129</v>
          </cell>
          <cell r="J79">
            <v>92</v>
          </cell>
          <cell r="K79">
            <v>92</v>
          </cell>
          <cell r="L79">
            <v>0</v>
          </cell>
          <cell r="M79">
            <v>-91.598173515981728</v>
          </cell>
          <cell r="N79">
            <v>-90.476190476190482</v>
          </cell>
          <cell r="O79">
            <v>-100</v>
          </cell>
          <cell r="P79">
            <v>-6.9262741962104232E-2</v>
          </cell>
          <cell r="Q79">
            <v>-8.0055030964076276E-2</v>
          </cell>
          <cell r="R79">
            <v>-3.6199348972948742E-2</v>
          </cell>
        </row>
        <row r="80">
          <cell r="G80">
            <v>2379</v>
          </cell>
          <cell r="H80">
            <v>818</v>
          </cell>
          <cell r="I80">
            <v>1561</v>
          </cell>
          <cell r="J80">
            <v>0</v>
          </cell>
          <cell r="K80">
            <v>0</v>
          </cell>
          <cell r="L80">
            <v>0</v>
          </cell>
          <cell r="M80">
            <v>-100</v>
          </cell>
          <cell r="N80">
            <v>-100</v>
          </cell>
          <cell r="O80">
            <v>-100</v>
          </cell>
          <cell r="P80">
            <v>-0.16428321348738378</v>
          </cell>
          <cell r="Q80">
            <v>-7.4925646829078249E-2</v>
          </cell>
          <cell r="R80">
            <v>-0.43804018408351147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149</v>
          </cell>
          <cell r="K81">
            <v>149</v>
          </cell>
          <cell r="L81">
            <v>0</v>
          </cell>
          <cell r="M81" t="e">
            <v>#DIV/0!</v>
          </cell>
          <cell r="N81" t="e">
            <v>#DIV/0!</v>
          </cell>
          <cell r="O81" t="e">
            <v>#DIV/0!</v>
          </cell>
          <cell r="P81">
            <v>1.0289280710222863E-2</v>
          </cell>
          <cell r="Q81">
            <v>1.3647825644905453E-2</v>
          </cell>
          <cell r="R81">
            <v>0</v>
          </cell>
        </row>
        <row r="82">
          <cell r="G82">
            <v>80</v>
          </cell>
          <cell r="H82">
            <v>80</v>
          </cell>
          <cell r="I82">
            <v>0</v>
          </cell>
          <cell r="J82">
            <v>210</v>
          </cell>
          <cell r="K82">
            <v>151</v>
          </cell>
          <cell r="L82">
            <v>59</v>
          </cell>
          <cell r="M82">
            <v>162.5</v>
          </cell>
          <cell r="N82">
            <v>88.75</v>
          </cell>
          <cell r="O82" t="e">
            <v>#DIV/0!</v>
          </cell>
          <cell r="P82">
            <v>8.9772247807313552E-3</v>
          </cell>
          <cell r="Q82">
            <v>6.5033263140153496E-3</v>
          </cell>
          <cell r="R82">
            <v>1.6556291390728492E-2</v>
          </cell>
        </row>
        <row r="83">
          <cell r="G83">
            <v>1448109</v>
          </cell>
          <cell r="H83">
            <v>1091749</v>
          </cell>
          <cell r="I83">
            <v>356360</v>
          </cell>
          <cell r="J83">
            <v>1430004</v>
          </cell>
          <cell r="K83">
            <v>1098269</v>
          </cell>
          <cell r="L83">
            <v>331735</v>
          </cell>
          <cell r="M83">
            <v>-1.2502511896549322</v>
          </cell>
          <cell r="N83">
            <v>0.59720686714619831</v>
          </cell>
          <cell r="O83">
            <v>-6.9101470423167655</v>
          </cell>
          <cell r="P83">
            <v>-1.2502511896549311</v>
          </cell>
          <cell r="Q83">
            <v>0.59720686714620042</v>
          </cell>
          <cell r="R83">
            <v>-6.9101470423167619</v>
          </cell>
        </row>
        <row r="87">
          <cell r="F87" t="str">
            <v>Enero - julio</v>
          </cell>
          <cell r="G87" t="str">
            <v>2023 - 2024</v>
          </cell>
        </row>
        <row r="88">
          <cell r="F88" t="str">
            <v>Acumulado año corrido a julio</v>
          </cell>
        </row>
        <row r="89">
          <cell r="G89">
            <v>2023</v>
          </cell>
          <cell r="J89">
            <v>2024</v>
          </cell>
        </row>
        <row r="91">
          <cell r="G91">
            <v>2054906</v>
          </cell>
          <cell r="H91">
            <v>1477117</v>
          </cell>
          <cell r="I91">
            <v>577789</v>
          </cell>
          <cell r="J91">
            <v>1631137</v>
          </cell>
          <cell r="K91">
            <v>1281444</v>
          </cell>
          <cell r="L91">
            <v>349693</v>
          </cell>
          <cell r="M91">
            <v>-20.622305837833949</v>
          </cell>
          <cell r="N91">
            <v>-13.246953355759899</v>
          </cell>
          <cell r="O91">
            <v>-39.477387073827984</v>
          </cell>
          <cell r="P91">
            <v>-3.3682015651281234</v>
          </cell>
          <cell r="Q91">
            <v>-2.055069169918962</v>
          </cell>
          <cell r="R91">
            <v>-7.4541614950676172</v>
          </cell>
        </row>
        <row r="92">
          <cell r="G92">
            <v>472487</v>
          </cell>
          <cell r="H92">
            <v>348945</v>
          </cell>
          <cell r="I92">
            <v>123542</v>
          </cell>
          <cell r="J92">
            <v>234686</v>
          </cell>
          <cell r="K92">
            <v>176374</v>
          </cell>
          <cell r="L92">
            <v>58312</v>
          </cell>
          <cell r="M92">
            <v>-50.329638699054151</v>
          </cell>
          <cell r="N92">
            <v>-49.455071716173038</v>
          </cell>
          <cell r="O92">
            <v>-52.799857538327046</v>
          </cell>
          <cell r="P92">
            <v>-1.8900903567486835</v>
          </cell>
          <cell r="Q92">
            <v>-1.8124388225359922</v>
          </cell>
          <cell r="R92">
            <v>-2.1317118858869102</v>
          </cell>
        </row>
        <row r="93">
          <cell r="G93">
            <v>2378947</v>
          </cell>
          <cell r="H93">
            <v>1872225</v>
          </cell>
          <cell r="I93">
            <v>506722</v>
          </cell>
          <cell r="J93">
            <v>1680663</v>
          </cell>
          <cell r="K93">
            <v>1320224</v>
          </cell>
          <cell r="L93">
            <v>360439</v>
          </cell>
          <cell r="M93">
            <v>-29.352650563463584</v>
          </cell>
          <cell r="N93">
            <v>-29.483689193339472</v>
          </cell>
          <cell r="O93">
            <v>-28.868491993637534</v>
          </cell>
          <cell r="P93">
            <v>-5.5501022059280567</v>
          </cell>
          <cell r="Q93">
            <v>-5.7974285510235797</v>
          </cell>
          <cell r="R93">
            <v>-4.7805183167744119</v>
          </cell>
        </row>
        <row r="94">
          <cell r="G94">
            <v>483256</v>
          </cell>
          <cell r="H94">
            <v>401067</v>
          </cell>
          <cell r="I94">
            <v>82189</v>
          </cell>
          <cell r="J94">
            <v>407629</v>
          </cell>
          <cell r="K94">
            <v>312069</v>
          </cell>
          <cell r="L94">
            <v>95560</v>
          </cell>
          <cell r="M94">
            <v>-15.649469432350557</v>
          </cell>
          <cell r="N94">
            <v>-22.190307355130187</v>
          </cell>
          <cell r="O94">
            <v>16.268600420980903</v>
          </cell>
          <cell r="P94">
            <v>-0.60109866405033063</v>
          </cell>
          <cell r="Q94">
            <v>-0.93470762948617236</v>
          </cell>
          <cell r="R94">
            <v>0.43696335468640013</v>
          </cell>
        </row>
        <row r="95">
          <cell r="G95">
            <v>606538</v>
          </cell>
          <cell r="H95">
            <v>467161</v>
          </cell>
          <cell r="I95">
            <v>139377</v>
          </cell>
          <cell r="J95">
            <v>436335</v>
          </cell>
          <cell r="K95">
            <v>333780</v>
          </cell>
          <cell r="L95">
            <v>102555</v>
          </cell>
          <cell r="M95">
            <v>-28.061391042276</v>
          </cell>
          <cell r="N95">
            <v>-28.551398768304708</v>
          </cell>
          <cell r="O95">
            <v>-26.418993090682108</v>
          </cell>
          <cell r="P95">
            <v>-1.3528078056429376</v>
          </cell>
          <cell r="Q95">
            <v>-1.4008431462335689</v>
          </cell>
          <cell r="R95">
            <v>-1.2033404118063438</v>
          </cell>
        </row>
        <row r="96">
          <cell r="G96">
            <v>182821</v>
          </cell>
          <cell r="H96">
            <v>132651</v>
          </cell>
          <cell r="I96">
            <v>50170</v>
          </cell>
          <cell r="J96">
            <v>146060</v>
          </cell>
          <cell r="K96">
            <v>101413</v>
          </cell>
          <cell r="L96">
            <v>44647</v>
          </cell>
          <cell r="M96">
            <v>-20.107646276959429</v>
          </cell>
          <cell r="N96">
            <v>-23.549012069264464</v>
          </cell>
          <cell r="O96">
            <v>-11.008570859079143</v>
          </cell>
          <cell r="P96">
            <v>-0.29218384953990251</v>
          </cell>
          <cell r="Q96">
            <v>-0.32807924818410583</v>
          </cell>
          <cell r="R96">
            <v>-0.18049125779171249</v>
          </cell>
        </row>
        <row r="97">
          <cell r="G97">
            <v>74361</v>
          </cell>
          <cell r="H97">
            <v>56954</v>
          </cell>
          <cell r="I97">
            <v>17407</v>
          </cell>
          <cell r="J97">
            <v>36145</v>
          </cell>
          <cell r="K97">
            <v>28371</v>
          </cell>
          <cell r="L97">
            <v>7774</v>
          </cell>
          <cell r="M97">
            <v>-51.392531031051227</v>
          </cell>
          <cell r="N97">
            <v>-50.186115110440007</v>
          </cell>
          <cell r="O97">
            <v>-55.339805825242713</v>
          </cell>
          <cell r="P97">
            <v>-0.30374848328437509</v>
          </cell>
          <cell r="Q97">
            <v>-0.30019492767931033</v>
          </cell>
          <cell r="R97">
            <v>-0.31480577336729432</v>
          </cell>
        </row>
        <row r="98">
          <cell r="G98">
            <v>145557</v>
          </cell>
          <cell r="H98">
            <v>105453</v>
          </cell>
          <cell r="I98">
            <v>40104</v>
          </cell>
          <cell r="J98">
            <v>168295</v>
          </cell>
          <cell r="K98">
            <v>122064</v>
          </cell>
          <cell r="L98">
            <v>46231</v>
          </cell>
          <cell r="M98">
            <v>15.621371696311414</v>
          </cell>
          <cell r="N98">
            <v>15.752041193707143</v>
          </cell>
          <cell r="O98">
            <v>15.277777777777771</v>
          </cell>
          <cell r="P98">
            <v>0.18072621448922238</v>
          </cell>
          <cell r="Q98">
            <v>0.1744581724689859</v>
          </cell>
          <cell r="R98">
            <v>0.20022993599308753</v>
          </cell>
        </row>
        <row r="99">
          <cell r="G99">
            <v>113565</v>
          </cell>
          <cell r="H99">
            <v>72721</v>
          </cell>
          <cell r="I99">
            <v>40844</v>
          </cell>
          <cell r="J99">
            <v>115663</v>
          </cell>
          <cell r="K99">
            <v>69381</v>
          </cell>
          <cell r="L99">
            <v>46282</v>
          </cell>
          <cell r="M99">
            <v>1.847400167305068</v>
          </cell>
          <cell r="N99">
            <v>-4.5928961372918451</v>
          </cell>
          <cell r="O99">
            <v>13.314073058466363</v>
          </cell>
          <cell r="P99">
            <v>1.6675327557322039E-2</v>
          </cell>
          <cell r="Q99">
            <v>-3.5078580220721987E-2</v>
          </cell>
          <cell r="R99">
            <v>0.17771346367396931</v>
          </cell>
        </row>
        <row r="100">
          <cell r="G100">
            <v>129081</v>
          </cell>
          <cell r="H100">
            <v>73975</v>
          </cell>
          <cell r="I100">
            <v>55106</v>
          </cell>
          <cell r="J100">
            <v>101017</v>
          </cell>
          <cell r="K100">
            <v>61347</v>
          </cell>
          <cell r="L100">
            <v>39670</v>
          </cell>
          <cell r="M100">
            <v>-21.741387190988604</v>
          </cell>
          <cell r="N100">
            <v>-17.070631970260223</v>
          </cell>
          <cell r="O100">
            <v>-28.011468805574708</v>
          </cell>
          <cell r="P100">
            <v>-0.22305833773531253</v>
          </cell>
          <cell r="Q100">
            <v>-0.13262644042732852</v>
          </cell>
          <cell r="R100">
            <v>-0.50444741178216068</v>
          </cell>
        </row>
        <row r="101">
          <cell r="G101">
            <v>1625218</v>
          </cell>
          <cell r="H101">
            <v>1354225</v>
          </cell>
          <cell r="I101">
            <v>270993</v>
          </cell>
          <cell r="J101">
            <v>1157360</v>
          </cell>
          <cell r="K101">
            <v>914323</v>
          </cell>
          <cell r="L101">
            <v>243037</v>
          </cell>
          <cell r="M101">
            <v>-28.78739959808469</v>
          </cell>
          <cell r="N101">
            <v>-32.48367147261348</v>
          </cell>
          <cell r="O101">
            <v>-10.316133627067856</v>
          </cell>
          <cell r="P101">
            <v>-3.7186298380903593</v>
          </cell>
          <cell r="Q101">
            <v>-4.6201010767233663</v>
          </cell>
          <cell r="R101">
            <v>-0.91360014536033207</v>
          </cell>
        </row>
        <row r="102">
          <cell r="G102">
            <v>31453</v>
          </cell>
          <cell r="H102">
            <v>14193</v>
          </cell>
          <cell r="I102">
            <v>17260</v>
          </cell>
          <cell r="J102">
            <v>22418</v>
          </cell>
          <cell r="K102">
            <v>14853</v>
          </cell>
          <cell r="L102">
            <v>7565</v>
          </cell>
          <cell r="M102">
            <v>-28.725399802880489</v>
          </cell>
          <cell r="N102">
            <v>4.6501796660325567</v>
          </cell>
          <cell r="O102">
            <v>-56.170336037079956</v>
          </cell>
          <cell r="P102">
            <v>-7.181200404213757E-2</v>
          </cell>
          <cell r="Q102">
            <v>6.9316954927175186E-3</v>
          </cell>
          <cell r="R102">
            <v>-0.31683192907670699</v>
          </cell>
        </row>
        <row r="103">
          <cell r="G103">
            <v>322972</v>
          </cell>
          <cell r="H103">
            <v>253261</v>
          </cell>
          <cell r="I103">
            <v>69711</v>
          </cell>
          <cell r="J103">
            <v>244267</v>
          </cell>
          <cell r="K103">
            <v>205982</v>
          </cell>
          <cell r="L103">
            <v>38285</v>
          </cell>
          <cell r="M103">
            <v>-24.368985546734706</v>
          </cell>
          <cell r="N103">
            <v>-18.668093389823142</v>
          </cell>
          <cell r="O103">
            <v>-45.080403379667487</v>
          </cell>
          <cell r="P103">
            <v>-0.62556322945616349</v>
          </cell>
          <cell r="Q103">
            <v>-0.4965509563639266</v>
          </cell>
          <cell r="R103">
            <v>-1.0269995052258476</v>
          </cell>
        </row>
        <row r="104">
          <cell r="G104">
            <v>34343</v>
          </cell>
          <cell r="H104">
            <v>22328</v>
          </cell>
          <cell r="I104">
            <v>12015</v>
          </cell>
          <cell r="J104">
            <v>85028</v>
          </cell>
          <cell r="K104">
            <v>74880</v>
          </cell>
          <cell r="L104">
            <v>10148</v>
          </cell>
          <cell r="M104">
            <v>147.5846606295315</v>
          </cell>
          <cell r="N104">
            <v>235.36366893586529</v>
          </cell>
          <cell r="O104">
            <v>-15.538909696213068</v>
          </cell>
          <cell r="P104">
            <v>0.40285461260384536</v>
          </cell>
          <cell r="Q104">
            <v>0.55193100232316827</v>
          </cell>
          <cell r="R104">
            <v>-6.1013430797958935E-2</v>
          </cell>
        </row>
        <row r="105">
          <cell r="G105">
            <v>297386</v>
          </cell>
          <cell r="H105">
            <v>217744</v>
          </cell>
          <cell r="I105">
            <v>79642</v>
          </cell>
          <cell r="J105">
            <v>226741</v>
          </cell>
          <cell r="K105">
            <v>85936</v>
          </cell>
          <cell r="L105">
            <v>140805</v>
          </cell>
          <cell r="M105">
            <v>-23.755321366843091</v>
          </cell>
          <cell r="N105">
            <v>-60.533470497464911</v>
          </cell>
          <cell r="O105">
            <v>76.797418447552786</v>
          </cell>
          <cell r="P105">
            <v>-0.56150072225310554</v>
          </cell>
          <cell r="Q105">
            <v>-1.3843226053092588</v>
          </cell>
          <cell r="R105">
            <v>1.9988026073355987</v>
          </cell>
        </row>
        <row r="106">
          <cell r="G106">
            <v>229142</v>
          </cell>
          <cell r="H106">
            <v>170567</v>
          </cell>
          <cell r="I106">
            <v>58575</v>
          </cell>
          <cell r="J106">
            <v>437643</v>
          </cell>
          <cell r="K106">
            <v>388318</v>
          </cell>
          <cell r="L106">
            <v>49325</v>
          </cell>
          <cell r="M106">
            <v>90.992048598685528</v>
          </cell>
          <cell r="N106">
            <v>127.663029777155</v>
          </cell>
          <cell r="O106">
            <v>-15.791720017072137</v>
          </cell>
          <cell r="P106">
            <v>1.6572080414819839</v>
          </cell>
          <cell r="Q106">
            <v>2.2869448867192914</v>
          </cell>
          <cell r="R106">
            <v>-0.30228935987205152</v>
          </cell>
        </row>
        <row r="107">
          <cell r="G107">
            <v>285503</v>
          </cell>
          <cell r="H107">
            <v>201877</v>
          </cell>
          <cell r="I107">
            <v>83626</v>
          </cell>
          <cell r="J107">
            <v>165701</v>
          </cell>
          <cell r="K107">
            <v>113900</v>
          </cell>
          <cell r="L107">
            <v>51801</v>
          </cell>
          <cell r="M107">
            <v>-41.961730699852538</v>
          </cell>
          <cell r="N107">
            <v>-43.579506333064188</v>
          </cell>
          <cell r="O107">
            <v>-38.056346112453063</v>
          </cell>
          <cell r="P107">
            <v>-0.95221048237478301</v>
          </cell>
          <cell r="Q107">
            <v>-0.92398450661031684</v>
          </cell>
          <cell r="R107">
            <v>-1.0400387976138421</v>
          </cell>
        </row>
        <row r="108">
          <cell r="G108">
            <v>270199</v>
          </cell>
          <cell r="H108">
            <v>183816</v>
          </cell>
          <cell r="I108">
            <v>86383</v>
          </cell>
          <cell r="J108">
            <v>283315</v>
          </cell>
          <cell r="K108">
            <v>151710</v>
          </cell>
          <cell r="L108">
            <v>131605</v>
          </cell>
          <cell r="M108">
            <v>4.854200052553864</v>
          </cell>
          <cell r="N108">
            <v>-17.466379422901156</v>
          </cell>
          <cell r="O108">
            <v>52.350578238773835</v>
          </cell>
          <cell r="P108">
            <v>0.10424861593986456</v>
          </cell>
          <cell r="Q108">
            <v>-0.33719547801392219</v>
          </cell>
          <cell r="R108">
            <v>1.4778518305009636</v>
          </cell>
        </row>
        <row r="109">
          <cell r="G109">
            <v>149440</v>
          </cell>
          <cell r="H109">
            <v>105031</v>
          </cell>
          <cell r="I109">
            <v>44409</v>
          </cell>
          <cell r="J109">
            <v>73079</v>
          </cell>
          <cell r="K109">
            <v>56798</v>
          </cell>
          <cell r="L109">
            <v>16281</v>
          </cell>
          <cell r="M109">
            <v>-51.098099571734473</v>
          </cell>
          <cell r="N109">
            <v>-45.922632365682517</v>
          </cell>
          <cell r="O109">
            <v>-63.338512463689796</v>
          </cell>
          <cell r="P109">
            <v>-0.60693264423482751</v>
          </cell>
          <cell r="Q109">
            <v>-0.50657040712158197</v>
          </cell>
          <cell r="R109">
            <v>-0.91922109345741232</v>
          </cell>
        </row>
        <row r="110">
          <cell r="G110">
            <v>393681</v>
          </cell>
          <cell r="H110">
            <v>280312</v>
          </cell>
          <cell r="I110">
            <v>113369</v>
          </cell>
          <cell r="J110">
            <v>368904</v>
          </cell>
          <cell r="K110">
            <v>212118</v>
          </cell>
          <cell r="L110">
            <v>156786</v>
          </cell>
          <cell r="M110">
            <v>-6.2936743200713323</v>
          </cell>
          <cell r="N110">
            <v>-24.327891777733385</v>
          </cell>
          <cell r="O110">
            <v>38.297065335320923</v>
          </cell>
          <cell r="P110">
            <v>-0.19693259813525649</v>
          </cell>
          <cell r="Q110">
            <v>-0.71621218550057342</v>
          </cell>
          <cell r="R110">
            <v>1.4188645554124175</v>
          </cell>
        </row>
        <row r="111">
          <cell r="G111">
            <v>677943</v>
          </cell>
          <cell r="H111">
            <v>550703</v>
          </cell>
          <cell r="I111">
            <v>127240</v>
          </cell>
          <cell r="J111">
            <v>543809</v>
          </cell>
          <cell r="K111">
            <v>447001</v>
          </cell>
          <cell r="L111">
            <v>96808</v>
          </cell>
          <cell r="M111">
            <v>-19.785439188840357</v>
          </cell>
          <cell r="N111">
            <v>-18.830839853786884</v>
          </cell>
          <cell r="O111">
            <v>-23.917007230430684</v>
          </cell>
          <cell r="P111">
            <v>-1.06612411180831</v>
          </cell>
          <cell r="Q111">
            <v>-1.0891374030087759</v>
          </cell>
          <cell r="R111">
            <v>-0.99451565401365094</v>
          </cell>
        </row>
        <row r="112">
          <cell r="G112">
            <v>69177</v>
          </cell>
          <cell r="H112">
            <v>54067</v>
          </cell>
          <cell r="I112">
            <v>15110</v>
          </cell>
          <cell r="J112">
            <v>56558</v>
          </cell>
          <cell r="K112">
            <v>36940</v>
          </cell>
          <cell r="L112">
            <v>19618</v>
          </cell>
          <cell r="M112">
            <v>-18.24161209650606</v>
          </cell>
          <cell r="N112">
            <v>-31.677363271496475</v>
          </cell>
          <cell r="O112">
            <v>29.83454665784248</v>
          </cell>
          <cell r="P112">
            <v>-0.10029835960240552</v>
          </cell>
          <cell r="Q112">
            <v>-0.1798774980360196</v>
          </cell>
          <cell r="R112">
            <v>0.14732112803277927</v>
          </cell>
        </row>
        <row r="113">
          <cell r="G113">
            <v>309505</v>
          </cell>
          <cell r="H113">
            <v>274259</v>
          </cell>
          <cell r="I113">
            <v>35246</v>
          </cell>
          <cell r="J113">
            <v>457004</v>
          </cell>
          <cell r="K113">
            <v>417669</v>
          </cell>
          <cell r="L113">
            <v>39335</v>
          </cell>
          <cell r="M113">
            <v>47.656419120854281</v>
          </cell>
          <cell r="N113">
            <v>52.289988660353913</v>
          </cell>
          <cell r="O113">
            <v>11.601316461442423</v>
          </cell>
          <cell r="P113">
            <v>1.172351830017847</v>
          </cell>
          <cell r="Q113">
            <v>1.50617341001609</v>
          </cell>
          <cell r="R113">
            <v>0.13362823702884527</v>
          </cell>
        </row>
        <row r="114">
          <cell r="G114">
            <v>823189</v>
          </cell>
          <cell r="H114">
            <v>589417</v>
          </cell>
          <cell r="I114">
            <v>233772</v>
          </cell>
          <cell r="J114">
            <v>746692</v>
          </cell>
          <cell r="K114">
            <v>591464</v>
          </cell>
          <cell r="L114">
            <v>155228</v>
          </cell>
          <cell r="M114">
            <v>-9.2927626583931442</v>
          </cell>
          <cell r="N114">
            <v>0.3472923244494126</v>
          </cell>
          <cell r="O114">
            <v>-33.598549013568785</v>
          </cell>
          <cell r="P114">
            <v>-0.6080135996913556</v>
          </cell>
          <cell r="Q114">
            <v>2.1498758596352668E-2</v>
          </cell>
          <cell r="R114">
            <v>-2.5668124845178824</v>
          </cell>
        </row>
        <row r="115">
          <cell r="G115">
            <v>42673</v>
          </cell>
          <cell r="H115">
            <v>29311</v>
          </cell>
          <cell r="I115">
            <v>13362</v>
          </cell>
          <cell r="J115">
            <v>19593</v>
          </cell>
          <cell r="K115">
            <v>13468</v>
          </cell>
          <cell r="L115">
            <v>6125</v>
          </cell>
          <cell r="M115">
            <v>-54.085721650692477</v>
          </cell>
          <cell r="N115">
            <v>-54.051380027975846</v>
          </cell>
          <cell r="O115">
            <v>-54.16105373447089</v>
          </cell>
          <cell r="P115">
            <v>-0.18344449953431488</v>
          </cell>
          <cell r="Q115">
            <v>-0.16639219953200554</v>
          </cell>
          <cell r="R115">
            <v>-0.23650465917773372</v>
          </cell>
        </row>
        <row r="116">
          <cell r="G116">
            <v>248814</v>
          </cell>
          <cell r="H116">
            <v>166019</v>
          </cell>
          <cell r="I116">
            <v>82795</v>
          </cell>
          <cell r="J116">
            <v>118759</v>
          </cell>
          <cell r="K116">
            <v>81283</v>
          </cell>
          <cell r="L116">
            <v>37476</v>
          </cell>
          <cell r="M116">
            <v>-52.269968731663006</v>
          </cell>
          <cell r="N116">
            <v>-51.039941211548076</v>
          </cell>
          <cell r="O116">
            <v>-54.73639712543028</v>
          </cell>
          <cell r="P116">
            <v>-1.0337033963143554</v>
          </cell>
          <cell r="Q116">
            <v>-0.88994568071350255</v>
          </cell>
          <cell r="R116">
            <v>-1.4810217837882707</v>
          </cell>
        </row>
        <row r="117">
          <cell r="G117">
            <v>58293</v>
          </cell>
          <cell r="H117">
            <v>21516</v>
          </cell>
          <cell r="I117">
            <v>36777</v>
          </cell>
          <cell r="J117">
            <v>35782</v>
          </cell>
          <cell r="K117">
            <v>28131</v>
          </cell>
          <cell r="L117">
            <v>7651</v>
          </cell>
          <cell r="M117">
            <v>-38.616986602164928</v>
          </cell>
          <cell r="N117">
            <v>30.744562186279978</v>
          </cell>
          <cell r="O117">
            <v>-79.196236778421294</v>
          </cell>
          <cell r="P117">
            <v>-0.1789219726610469</v>
          </cell>
          <cell r="Q117">
            <v>6.9474493461100587E-2</v>
          </cell>
          <cell r="R117">
            <v>-0.95183566439279699</v>
          </cell>
        </row>
        <row r="118">
          <cell r="G118">
            <v>6184</v>
          </cell>
          <cell r="H118">
            <v>2563</v>
          </cell>
          <cell r="I118">
            <v>3621</v>
          </cell>
          <cell r="J118">
            <v>1186</v>
          </cell>
          <cell r="K118">
            <v>187</v>
          </cell>
          <cell r="L118">
            <v>999</v>
          </cell>
          <cell r="M118">
            <v>-80.82147477360931</v>
          </cell>
          <cell r="N118">
            <v>-92.70386266094421</v>
          </cell>
          <cell r="O118">
            <v>-72.410936205468104</v>
          </cell>
          <cell r="P118">
            <v>-3.9725113027404932E-2</v>
          </cell>
          <cell r="Q118">
            <v>-2.4954103773783067E-2</v>
          </cell>
          <cell r="R118">
            <v>-8.5686778549677725E-2</v>
          </cell>
        </row>
        <row r="119">
          <cell r="G119">
            <v>14003</v>
          </cell>
          <cell r="H119">
            <v>5346</v>
          </cell>
          <cell r="I119">
            <v>8657</v>
          </cell>
          <cell r="J119">
            <v>1771</v>
          </cell>
          <cell r="K119">
            <v>1069</v>
          </cell>
          <cell r="L119">
            <v>702</v>
          </cell>
          <cell r="M119">
            <v>-87.352710133542814</v>
          </cell>
          <cell r="N119">
            <v>-80.003741114852232</v>
          </cell>
          <cell r="O119">
            <v>-91.89095529629202</v>
          </cell>
          <cell r="P119">
            <v>-9.7222405472432397E-2</v>
          </cell>
          <cell r="Q119">
            <v>-4.4919487306595188E-2</v>
          </cell>
          <cell r="R119">
            <v>-0.25996884948996429</v>
          </cell>
        </row>
        <row r="120">
          <cell r="G120">
            <v>5230</v>
          </cell>
          <cell r="H120">
            <v>3559</v>
          </cell>
          <cell r="I120">
            <v>1671</v>
          </cell>
          <cell r="J120">
            <v>2231</v>
          </cell>
          <cell r="K120">
            <v>1927</v>
          </cell>
          <cell r="L120">
            <v>304</v>
          </cell>
          <cell r="M120">
            <v>-57.342256214149138</v>
          </cell>
          <cell r="N120">
            <v>-45.855577409384665</v>
          </cell>
          <cell r="O120">
            <v>-81.807301017354874</v>
          </cell>
          <cell r="P120">
            <v>-2.3836657456820204E-2</v>
          </cell>
          <cell r="Q120">
            <v>-1.7140192491083318E-2</v>
          </cell>
          <cell r="R120">
            <v>-4.4673465399469661E-2</v>
          </cell>
        </row>
        <row r="121">
          <cell r="G121">
            <v>30814</v>
          </cell>
          <cell r="H121">
            <v>10782</v>
          </cell>
          <cell r="I121">
            <v>20032</v>
          </cell>
          <cell r="J121">
            <v>22752</v>
          </cell>
          <cell r="K121">
            <v>16805</v>
          </cell>
          <cell r="L121">
            <v>5947</v>
          </cell>
          <cell r="M121">
            <v>-26.163432206140072</v>
          </cell>
          <cell r="N121">
            <v>55.861621220552792</v>
          </cell>
          <cell r="O121">
            <v>-70.3125</v>
          </cell>
          <cell r="P121">
            <v>-6.4078403606830439E-2</v>
          </cell>
          <cell r="Q121">
            <v>6.3256972655511529E-2</v>
          </cell>
          <cell r="R121">
            <v>-0.4602968252754428</v>
          </cell>
        </row>
        <row r="122">
          <cell r="G122">
            <v>1989</v>
          </cell>
          <cell r="H122">
            <v>720</v>
          </cell>
          <cell r="I122">
            <v>1269</v>
          </cell>
          <cell r="J122">
            <v>10591</v>
          </cell>
          <cell r="K122">
            <v>3711</v>
          </cell>
          <cell r="L122">
            <v>6880</v>
          </cell>
          <cell r="M122">
            <v>432.47863247863245</v>
          </cell>
          <cell r="N122">
            <v>415.41666666666663</v>
          </cell>
          <cell r="O122">
            <v>442.1591804570528</v>
          </cell>
          <cell r="P122">
            <v>6.8370432625397604E-2</v>
          </cell>
          <cell r="Q122">
            <v>3.1413183664724391E-2</v>
          </cell>
          <cell r="R122">
            <v>0.18336709170184659</v>
          </cell>
        </row>
        <row r="123">
          <cell r="G123">
            <v>12792</v>
          </cell>
          <cell r="H123">
            <v>1595</v>
          </cell>
          <cell r="I123">
            <v>11197</v>
          </cell>
          <cell r="J123">
            <v>5994</v>
          </cell>
          <cell r="K123">
            <v>815</v>
          </cell>
          <cell r="L123">
            <v>5179</v>
          </cell>
          <cell r="M123">
            <v>-53.142589118198877</v>
          </cell>
          <cell r="N123">
            <v>-48.902821316614421</v>
          </cell>
          <cell r="O123">
            <v>-53.746539251585247</v>
          </cell>
          <cell r="P123">
            <v>-5.4031876422628793E-2</v>
          </cell>
          <cell r="Q123">
            <v>-8.192003764120704E-3</v>
          </cell>
          <cell r="R123">
            <v>-0.19666782353621687</v>
          </cell>
        </row>
        <row r="124">
          <cell r="G124">
            <v>12581462</v>
          </cell>
          <cell r="H124">
            <v>9521480</v>
          </cell>
          <cell r="I124">
            <v>3059982</v>
          </cell>
          <cell r="J124">
            <v>10044808</v>
          </cell>
          <cell r="K124">
            <v>7665755</v>
          </cell>
          <cell r="L124">
            <v>2379053</v>
          </cell>
          <cell r="M124">
            <v>-20.161838107526776</v>
          </cell>
          <cell r="N124">
            <v>-19.489879724580632</v>
          </cell>
          <cell r="O124">
            <v>-22.252712597655801</v>
          </cell>
          <cell r="P124">
            <v>-20.161838107526773</v>
          </cell>
          <cell r="Q124">
            <v>-19.489879724580632</v>
          </cell>
          <cell r="R124">
            <v>-22.252712597655808</v>
          </cell>
        </row>
        <row r="129">
          <cell r="G129" t="str">
            <v>2023 - 2024</v>
          </cell>
        </row>
        <row r="130">
          <cell r="F130" t="str">
            <v>Doce meses a julio</v>
          </cell>
        </row>
        <row r="131">
          <cell r="G131">
            <v>2023</v>
          </cell>
          <cell r="J131">
            <v>2024</v>
          </cell>
        </row>
        <row r="133">
          <cell r="G133">
            <v>4587178</v>
          </cell>
          <cell r="H133">
            <v>3633402</v>
          </cell>
          <cell r="I133">
            <v>953776</v>
          </cell>
          <cell r="J133">
            <v>3950294</v>
          </cell>
          <cell r="K133">
            <v>3013089</v>
          </cell>
          <cell r="L133">
            <v>937205</v>
          </cell>
          <cell r="M133">
            <v>-13.884004501242373</v>
          </cell>
          <cell r="N133">
            <v>-17.072512207567456</v>
          </cell>
          <cell r="O133">
            <v>-1.7374100417708149</v>
          </cell>
          <cell r="P133">
            <v>-2.3108047731272587</v>
          </cell>
          <cell r="Q133">
            <v>-2.8237459539522813</v>
          </cell>
          <cell r="R133">
            <v>-0.29625987771301998</v>
          </cell>
        </row>
        <row r="134">
          <cell r="G134">
            <v>980721</v>
          </cell>
          <cell r="H134">
            <v>808003</v>
          </cell>
          <cell r="I134">
            <v>172718</v>
          </cell>
          <cell r="J134">
            <v>686959</v>
          </cell>
          <cell r="K134">
            <v>529571</v>
          </cell>
          <cell r="L134">
            <v>157388</v>
          </cell>
          <cell r="M134">
            <v>-29.953676937681564</v>
          </cell>
          <cell r="N134">
            <v>-34.459277997730211</v>
          </cell>
          <cell r="O134">
            <v>-8.8757396449704089</v>
          </cell>
          <cell r="P134">
            <v>-1.0658559985231373</v>
          </cell>
          <cell r="Q134">
            <v>-1.2674589013140811</v>
          </cell>
          <cell r="R134">
            <v>-0.27407301462437977</v>
          </cell>
        </row>
        <row r="135">
          <cell r="G135">
            <v>5358271</v>
          </cell>
          <cell r="H135">
            <v>4424858</v>
          </cell>
          <cell r="I135">
            <v>933413</v>
          </cell>
          <cell r="J135">
            <v>3725543</v>
          </cell>
          <cell r="K135">
            <v>2901331</v>
          </cell>
          <cell r="L135">
            <v>824212</v>
          </cell>
          <cell r="M135">
            <v>-30.47117251068488</v>
          </cell>
          <cell r="N135">
            <v>-34.431093607975669</v>
          </cell>
          <cell r="O135">
            <v>-11.699108540378163</v>
          </cell>
          <cell r="P135">
            <v>-5.9240233003475087</v>
          </cell>
          <cell r="Q135">
            <v>-6.9352942820593118</v>
          </cell>
          <cell r="R135">
            <v>-1.952318804305081</v>
          </cell>
        </row>
        <row r="136">
          <cell r="G136">
            <v>887981</v>
          </cell>
          <cell r="H136">
            <v>720648</v>
          </cell>
          <cell r="I136">
            <v>167333</v>
          </cell>
          <cell r="J136">
            <v>854195</v>
          </cell>
          <cell r="K136">
            <v>672493</v>
          </cell>
          <cell r="L136">
            <v>181702</v>
          </cell>
          <cell r="M136">
            <v>-3.8048111389770725</v>
          </cell>
          <cell r="N136">
            <v>-6.6821804820106365</v>
          </cell>
          <cell r="O136">
            <v>8.5870688985436203</v>
          </cell>
          <cell r="P136">
            <v>-0.12258566719351964</v>
          </cell>
          <cell r="Q136">
            <v>-0.21920786185775912</v>
          </cell>
          <cell r="R136">
            <v>0.25689205134623044</v>
          </cell>
        </row>
        <row r="137">
          <cell r="G137">
            <v>1110715</v>
          </cell>
          <cell r="H137">
            <v>903800</v>
          </cell>
          <cell r="I137">
            <v>206915</v>
          </cell>
          <cell r="J137">
            <v>1146095</v>
          </cell>
          <cell r="K137">
            <v>859149</v>
          </cell>
          <cell r="L137">
            <v>286946</v>
          </cell>
          <cell r="M137">
            <v>3.1853355721314784</v>
          </cell>
          <cell r="N137">
            <v>-4.9403629121487143</v>
          </cell>
          <cell r="O137">
            <v>38.678201193726892</v>
          </cell>
          <cell r="P137">
            <v>0.12836917377927914</v>
          </cell>
          <cell r="Q137">
            <v>-0.20325719530289277</v>
          </cell>
          <cell r="R137">
            <v>1.4308113133335769</v>
          </cell>
        </row>
        <row r="138">
          <cell r="G138">
            <v>511339</v>
          </cell>
          <cell r="H138">
            <v>438866</v>
          </cell>
          <cell r="I138">
            <v>72473</v>
          </cell>
          <cell r="J138">
            <v>357314</v>
          </cell>
          <cell r="K138">
            <v>275007</v>
          </cell>
          <cell r="L138">
            <v>82307</v>
          </cell>
          <cell r="M138">
            <v>-30.121895650439328</v>
          </cell>
          <cell r="N138">
            <v>-37.336909216024935</v>
          </cell>
          <cell r="O138">
            <v>13.569191285030286</v>
          </cell>
          <cell r="P138">
            <v>-0.55884855826324109</v>
          </cell>
          <cell r="Q138">
            <v>-0.74590761159070806</v>
          </cell>
          <cell r="R138">
            <v>0.17581435262988587</v>
          </cell>
        </row>
        <row r="139">
          <cell r="G139">
            <v>112888</v>
          </cell>
          <cell r="H139">
            <v>83941</v>
          </cell>
          <cell r="I139">
            <v>28947</v>
          </cell>
          <cell r="J139">
            <v>81522</v>
          </cell>
          <cell r="K139">
            <v>62948</v>
          </cell>
          <cell r="L139">
            <v>18574</v>
          </cell>
          <cell r="M139">
            <v>-27.785061299695272</v>
          </cell>
          <cell r="N139">
            <v>-25.009232675331489</v>
          </cell>
          <cell r="O139">
            <v>-35.834456074895499</v>
          </cell>
          <cell r="P139">
            <v>-0.11380518668063508</v>
          </cell>
          <cell r="Q139">
            <v>-9.5562883272348395E-2</v>
          </cell>
          <cell r="R139">
            <v>-0.18545070976508096</v>
          </cell>
        </row>
        <row r="140">
          <cell r="G140">
            <v>340717</v>
          </cell>
          <cell r="H140">
            <v>274294</v>
          </cell>
          <cell r="I140">
            <v>66423</v>
          </cell>
          <cell r="J140">
            <v>322433</v>
          </cell>
          <cell r="K140">
            <v>215530</v>
          </cell>
          <cell r="L140">
            <v>106903</v>
          </cell>
          <cell r="M140">
            <v>-5.3663304149778241</v>
          </cell>
          <cell r="N140">
            <v>-21.42372782488863</v>
          </cell>
          <cell r="O140">
            <v>60.942745735663863</v>
          </cell>
          <cell r="P140">
            <v>-6.6339795742802146E-2</v>
          </cell>
          <cell r="Q140">
            <v>-0.26750141821637119</v>
          </cell>
          <cell r="R140">
            <v>0.72371008688812088</v>
          </cell>
        </row>
        <row r="141">
          <cell r="G141">
            <v>242365</v>
          </cell>
          <cell r="H141">
            <v>129998</v>
          </cell>
          <cell r="I141">
            <v>112367</v>
          </cell>
          <cell r="J141">
            <v>204769</v>
          </cell>
          <cell r="K141">
            <v>113839</v>
          </cell>
          <cell r="L141">
            <v>90930</v>
          </cell>
          <cell r="M141">
            <v>-15.512140779402969</v>
          </cell>
          <cell r="N141">
            <v>-12.430191233711284</v>
          </cell>
          <cell r="O141">
            <v>-19.077665150800499</v>
          </cell>
          <cell r="P141">
            <v>-0.13640948155471391</v>
          </cell>
          <cell r="Q141">
            <v>-7.3557882665549357E-2</v>
          </cell>
          <cell r="R141">
            <v>-0.38325526513390923</v>
          </cell>
        </row>
        <row r="142">
          <cell r="G142">
            <v>335631</v>
          </cell>
          <cell r="H142">
            <v>142540</v>
          </cell>
          <cell r="I142">
            <v>193091</v>
          </cell>
          <cell r="J142">
            <v>203086</v>
          </cell>
          <cell r="K142">
            <v>122058</v>
          </cell>
          <cell r="L142">
            <v>81028</v>
          </cell>
          <cell r="M142">
            <v>-39.49128656173</v>
          </cell>
          <cell r="N142">
            <v>-14.369299845657352</v>
          </cell>
          <cell r="O142">
            <v>-58.036366272897233</v>
          </cell>
          <cell r="P142">
            <v>-0.48091272296705917</v>
          </cell>
          <cell r="Q142">
            <v>-9.3236744399763705E-2</v>
          </cell>
          <cell r="R142">
            <v>-2.0034862516537419</v>
          </cell>
        </row>
        <row r="143">
          <cell r="G143">
            <v>3584871</v>
          </cell>
          <cell r="H143">
            <v>2991075</v>
          </cell>
          <cell r="I143">
            <v>593796</v>
          </cell>
          <cell r="J143">
            <v>3091752</v>
          </cell>
          <cell r="K143">
            <v>2481029</v>
          </cell>
          <cell r="L143">
            <v>610723</v>
          </cell>
          <cell r="M143">
            <v>-13.755557731366068</v>
          </cell>
          <cell r="N143">
            <v>-17.052263818192458</v>
          </cell>
          <cell r="O143">
            <v>2.8506423081327625</v>
          </cell>
          <cell r="P143">
            <v>-1.7891825496004621</v>
          </cell>
          <cell r="Q143">
            <v>-2.3217961397383986</v>
          </cell>
          <cell r="R143">
            <v>0.30262452175778709</v>
          </cell>
        </row>
        <row r="144">
          <cell r="G144">
            <v>49617</v>
          </cell>
          <cell r="H144">
            <v>31074</v>
          </cell>
          <cell r="I144">
            <v>18543</v>
          </cell>
          <cell r="J144">
            <v>51386</v>
          </cell>
          <cell r="K144">
            <v>42308</v>
          </cell>
          <cell r="L144">
            <v>9078</v>
          </cell>
          <cell r="M144">
            <v>3.5653102767196714</v>
          </cell>
          <cell r="N144">
            <v>36.152410375233302</v>
          </cell>
          <cell r="O144">
            <v>-51.04352046594402</v>
          </cell>
          <cell r="P144">
            <v>6.4184586889639563E-3</v>
          </cell>
          <cell r="Q144">
            <v>5.1138638149933878E-2</v>
          </cell>
          <cell r="R144">
            <v>-0.16921729180820314</v>
          </cell>
        </row>
        <row r="145">
          <cell r="G145">
            <v>587482</v>
          </cell>
          <cell r="H145">
            <v>467771</v>
          </cell>
          <cell r="I145">
            <v>119711</v>
          </cell>
          <cell r="J145">
            <v>694178</v>
          </cell>
          <cell r="K145">
            <v>535629</v>
          </cell>
          <cell r="L145">
            <v>158549</v>
          </cell>
          <cell r="M145">
            <v>18.161577716423665</v>
          </cell>
          <cell r="N145">
            <v>14.506670999271009</v>
          </cell>
          <cell r="O145">
            <v>32.443133880762844</v>
          </cell>
          <cell r="P145">
            <v>0.38712485487716131</v>
          </cell>
          <cell r="Q145">
            <v>0.3088984963128194</v>
          </cell>
          <cell r="R145">
            <v>0.69435406014231316</v>
          </cell>
        </row>
        <row r="146">
          <cell r="G146">
            <v>142215</v>
          </cell>
          <cell r="H146">
            <v>70108</v>
          </cell>
          <cell r="I146">
            <v>72107</v>
          </cell>
          <cell r="J146">
            <v>125533</v>
          </cell>
          <cell r="K146">
            <v>100815</v>
          </cell>
          <cell r="L146">
            <v>24718</v>
          </cell>
          <cell r="M146">
            <v>-11.730126920507672</v>
          </cell>
          <cell r="N146">
            <v>43.799566383294348</v>
          </cell>
          <cell r="O146">
            <v>-65.720387757083216</v>
          </cell>
          <cell r="P146">
            <v>-6.0527262775181868E-2</v>
          </cell>
          <cell r="Q146">
            <v>0.13978228250578775</v>
          </cell>
          <cell r="R146">
            <v>-0.84723066471198505</v>
          </cell>
        </row>
        <row r="147">
          <cell r="G147">
            <v>464994</v>
          </cell>
          <cell r="H147">
            <v>345358</v>
          </cell>
          <cell r="I147">
            <v>119636</v>
          </cell>
          <cell r="J147">
            <v>476773</v>
          </cell>
          <cell r="K147">
            <v>238587</v>
          </cell>
          <cell r="L147">
            <v>238186</v>
          </cell>
          <cell r="M147">
            <v>2.5331509653887991</v>
          </cell>
          <cell r="N147">
            <v>-30.916034955032174</v>
          </cell>
          <cell r="O147">
            <v>99.092246480992344</v>
          </cell>
          <cell r="P147">
            <v>4.2737718992259158E-2</v>
          </cell>
          <cell r="Q147">
            <v>-0.48603556470594533</v>
          </cell>
          <cell r="R147">
            <v>2.1194622233346521</v>
          </cell>
        </row>
        <row r="148">
          <cell r="G148">
            <v>460832</v>
          </cell>
          <cell r="H148">
            <v>364907</v>
          </cell>
          <cell r="I148">
            <v>95925</v>
          </cell>
          <cell r="J148">
            <v>700757</v>
          </cell>
          <cell r="K148">
            <v>578529</v>
          </cell>
          <cell r="L148">
            <v>122228</v>
          </cell>
          <cell r="M148">
            <v>52.063441774876736</v>
          </cell>
          <cell r="N148">
            <v>58.541491393697584</v>
          </cell>
          <cell r="O148">
            <v>27.420380505603333</v>
          </cell>
          <cell r="P148">
            <v>0.87051933349331678</v>
          </cell>
          <cell r="Q148">
            <v>0.97243529988117983</v>
          </cell>
          <cell r="R148">
            <v>0.47025065255479848</v>
          </cell>
        </row>
        <row r="149">
          <cell r="G149">
            <v>524089</v>
          </cell>
          <cell r="H149">
            <v>380310</v>
          </cell>
          <cell r="I149">
            <v>143779</v>
          </cell>
          <cell r="J149">
            <v>345818</v>
          </cell>
          <cell r="K149">
            <v>225622</v>
          </cell>
          <cell r="L149">
            <v>120196</v>
          </cell>
          <cell r="M149">
            <v>-34.015405780315945</v>
          </cell>
          <cell r="N149">
            <v>-40.674186847571711</v>
          </cell>
          <cell r="O149">
            <v>-16.402256240480185</v>
          </cell>
          <cell r="P149">
            <v>-0.64682026508778601</v>
          </cell>
          <cell r="Q149">
            <v>-0.70416001941756912</v>
          </cell>
          <cell r="R149">
            <v>-0.42162191153860057</v>
          </cell>
        </row>
        <row r="150">
          <cell r="G150">
            <v>545634</v>
          </cell>
          <cell r="H150">
            <v>421010</v>
          </cell>
          <cell r="I150">
            <v>124624</v>
          </cell>
          <cell r="J150">
            <v>579326</v>
          </cell>
          <cell r="K150">
            <v>365324</v>
          </cell>
          <cell r="L150">
            <v>214002</v>
          </cell>
          <cell r="M150">
            <v>6.1748351459036712</v>
          </cell>
          <cell r="N150">
            <v>-13.226764209876251</v>
          </cell>
          <cell r="O150">
            <v>71.718128129413259</v>
          </cell>
          <cell r="P150">
            <v>0.12224460720665553</v>
          </cell>
          <cell r="Q150">
            <v>-0.25348995941046981</v>
          </cell>
          <cell r="R150">
            <v>1.5979189759359302</v>
          </cell>
        </row>
        <row r="151">
          <cell r="G151">
            <v>334954</v>
          </cell>
          <cell r="H151">
            <v>210947</v>
          </cell>
          <cell r="I151">
            <v>124007</v>
          </cell>
          <cell r="J151">
            <v>285925</v>
          </cell>
          <cell r="K151">
            <v>254024</v>
          </cell>
          <cell r="L151">
            <v>31901</v>
          </cell>
          <cell r="M151">
            <v>-14.637532317870523</v>
          </cell>
          <cell r="N151">
            <v>20.420769197950193</v>
          </cell>
          <cell r="O151">
            <v>-74.274839323586576</v>
          </cell>
          <cell r="P151">
            <v>-0.17789180953149453</v>
          </cell>
          <cell r="Q151">
            <v>0.19609214131962804</v>
          </cell>
          <cell r="R151">
            <v>-1.6466907426609994</v>
          </cell>
        </row>
        <row r="152">
          <cell r="G152">
            <v>799104</v>
          </cell>
          <cell r="H152">
            <v>594591</v>
          </cell>
          <cell r="I152">
            <v>204513</v>
          </cell>
          <cell r="J152">
            <v>573786</v>
          </cell>
          <cell r="K152">
            <v>364869</v>
          </cell>
          <cell r="L152">
            <v>208917</v>
          </cell>
          <cell r="M152">
            <v>-28.196329889476218</v>
          </cell>
          <cell r="N152">
            <v>-38.635297204296734</v>
          </cell>
          <cell r="O152">
            <v>2.1534083407900795</v>
          </cell>
          <cell r="P152">
            <v>-0.81752078851327359</v>
          </cell>
          <cell r="Q152">
            <v>-1.0457246068256285</v>
          </cell>
          <cell r="R152">
            <v>7.8735652733579145E-2</v>
          </cell>
        </row>
        <row r="153">
          <cell r="G153">
            <v>1235646</v>
          </cell>
          <cell r="H153">
            <v>1000978</v>
          </cell>
          <cell r="I153">
            <v>234668</v>
          </cell>
          <cell r="J153">
            <v>1297939</v>
          </cell>
          <cell r="K153">
            <v>1025145</v>
          </cell>
          <cell r="L153">
            <v>272794</v>
          </cell>
          <cell r="M153">
            <v>5.0413306076335829</v>
          </cell>
          <cell r="N153">
            <v>2.4143387766764022</v>
          </cell>
          <cell r="O153">
            <v>16.246782688734712</v>
          </cell>
          <cell r="P153">
            <v>0.22601755065666013</v>
          </cell>
          <cell r="Q153">
            <v>0.11001134664139683</v>
          </cell>
          <cell r="R153">
            <v>0.68162477205277905</v>
          </cell>
        </row>
        <row r="154">
          <cell r="G154">
            <v>168004</v>
          </cell>
          <cell r="H154">
            <v>104173</v>
          </cell>
          <cell r="I154">
            <v>63831</v>
          </cell>
          <cell r="J154">
            <v>148185</v>
          </cell>
          <cell r="K154">
            <v>86289</v>
          </cell>
          <cell r="L154">
            <v>61896</v>
          </cell>
          <cell r="M154">
            <v>-11.796742934692034</v>
          </cell>
          <cell r="N154">
            <v>-17.167596210150421</v>
          </cell>
          <cell r="O154">
            <v>-3.0314424025943509</v>
          </cell>
          <cell r="P154">
            <v>-7.1909232762338418E-2</v>
          </cell>
          <cell r="Q154">
            <v>-8.1410308409597426E-2</v>
          </cell>
          <cell r="R154">
            <v>-3.4594343333214275E-2</v>
          </cell>
        </row>
        <row r="155">
          <cell r="G155">
            <v>1369039</v>
          </cell>
          <cell r="H155">
            <v>1307219</v>
          </cell>
          <cell r="I155">
            <v>61820</v>
          </cell>
          <cell r="J155">
            <v>810458</v>
          </cell>
          <cell r="K155">
            <v>747857</v>
          </cell>
          <cell r="L155">
            <v>62601</v>
          </cell>
          <cell r="M155">
            <v>-40.800955999062118</v>
          </cell>
          <cell r="N155">
            <v>-42.790228722195742</v>
          </cell>
          <cell r="O155">
            <v>1.2633451957295421</v>
          </cell>
          <cell r="P155">
            <v>-2.0266981757717217</v>
          </cell>
          <cell r="Q155">
            <v>-2.5462890255317174</v>
          </cell>
          <cell r="R155">
            <v>1.3962884828547982E-2</v>
          </cell>
        </row>
        <row r="156">
          <cell r="G156">
            <v>2193255</v>
          </cell>
          <cell r="H156">
            <v>1743337</v>
          </cell>
          <cell r="I156">
            <v>449918</v>
          </cell>
          <cell r="J156">
            <v>2027755</v>
          </cell>
          <cell r="K156">
            <v>1683466</v>
          </cell>
          <cell r="L156">
            <v>344289</v>
          </cell>
          <cell r="M156">
            <v>-7.5458622002457503</v>
          </cell>
          <cell r="N156">
            <v>-3.4342757596494522</v>
          </cell>
          <cell r="O156">
            <v>-23.4773892131455</v>
          </cell>
          <cell r="P156">
            <v>-0.6004832747447908</v>
          </cell>
          <cell r="Q156">
            <v>-0.2725406270851603</v>
          </cell>
          <cell r="R156">
            <v>-1.8884578252941036</v>
          </cell>
        </row>
        <row r="157">
          <cell r="G157">
            <v>71088</v>
          </cell>
          <cell r="H157">
            <v>45477</v>
          </cell>
          <cell r="I157">
            <v>25611</v>
          </cell>
          <cell r="J157">
            <v>46496</v>
          </cell>
          <cell r="K157">
            <v>24483</v>
          </cell>
          <cell r="L157">
            <v>22013</v>
          </cell>
          <cell r="M157">
            <v>-34.593742966464106</v>
          </cell>
          <cell r="N157">
            <v>-46.163994986476673</v>
          </cell>
          <cell r="O157">
            <v>-14.048650970286204</v>
          </cell>
          <cell r="P157">
            <v>-8.9227097840023542E-2</v>
          </cell>
          <cell r="Q157">
            <v>-9.5567435403214496E-2</v>
          </cell>
          <cell r="R157">
            <v>-6.4325812564808765E-2</v>
          </cell>
        </row>
        <row r="158">
          <cell r="G158">
            <v>339708</v>
          </cell>
          <cell r="H158">
            <v>226842</v>
          </cell>
          <cell r="I158">
            <v>112866</v>
          </cell>
          <cell r="J158">
            <v>259408</v>
          </cell>
          <cell r="K158">
            <v>162377</v>
          </cell>
          <cell r="L158">
            <v>97031</v>
          </cell>
          <cell r="M158">
            <v>-23.637947884653869</v>
          </cell>
          <cell r="N158">
            <v>-28.418458662857844</v>
          </cell>
          <cell r="O158">
            <v>-14.029911576559812</v>
          </cell>
          <cell r="P158">
            <v>-0.29135230792753292</v>
          </cell>
          <cell r="Q158">
            <v>-0.29345311628409176</v>
          </cell>
          <cell r="R158">
            <v>-0.28310151249687238</v>
          </cell>
        </row>
        <row r="159">
          <cell r="G159">
            <v>113063</v>
          </cell>
          <cell r="H159">
            <v>54345</v>
          </cell>
          <cell r="I159">
            <v>58718</v>
          </cell>
          <cell r="J159">
            <v>80387</v>
          </cell>
          <cell r="K159">
            <v>53705</v>
          </cell>
          <cell r="L159">
            <v>26682</v>
          </cell>
          <cell r="M159">
            <v>-28.900701378877258</v>
          </cell>
          <cell r="N159">
            <v>-1.1776612383844025</v>
          </cell>
          <cell r="O159">
            <v>-54.559078987703941</v>
          </cell>
          <cell r="P159">
            <v>-0.11855825671033705</v>
          </cell>
          <cell r="Q159">
            <v>-2.9133637543134836E-3</v>
          </cell>
          <cell r="R159">
            <v>-0.57274645117460066</v>
          </cell>
        </row>
        <row r="160">
          <cell r="G160">
            <v>14310</v>
          </cell>
          <cell r="H160">
            <v>5121</v>
          </cell>
          <cell r="I160">
            <v>9189</v>
          </cell>
          <cell r="J160">
            <v>30618</v>
          </cell>
          <cell r="K160">
            <v>6904</v>
          </cell>
          <cell r="L160">
            <v>23714</v>
          </cell>
          <cell r="M160">
            <v>113.96226415094341</v>
          </cell>
          <cell r="N160">
            <v>34.8174184729545</v>
          </cell>
          <cell r="O160">
            <v>158.06943084122321</v>
          </cell>
          <cell r="P160">
            <v>5.9170279423190621E-2</v>
          </cell>
          <cell r="Q160">
            <v>8.1164493342827226E-3</v>
          </cell>
          <cell r="R160">
            <v>0.25968105266921826</v>
          </cell>
        </row>
        <row r="161">
          <cell r="G161">
            <v>21124</v>
          </cell>
          <cell r="H161">
            <v>11574</v>
          </cell>
          <cell r="I161">
            <v>9550</v>
          </cell>
          <cell r="J161">
            <v>13811</v>
          </cell>
          <cell r="K161">
            <v>10406</v>
          </cell>
          <cell r="L161">
            <v>3405</v>
          </cell>
          <cell r="M161">
            <v>-34.619390266994884</v>
          </cell>
          <cell r="N161">
            <v>-10.091584586141352</v>
          </cell>
          <cell r="O161">
            <v>-64.345549738219887</v>
          </cell>
          <cell r="P161">
            <v>-2.65337413184813E-2</v>
          </cell>
          <cell r="Q161">
            <v>-5.3168888516221084E-3</v>
          </cell>
          <cell r="R161">
            <v>-0.10986162262666754</v>
          </cell>
        </row>
        <row r="162">
          <cell r="G162">
            <v>8941</v>
          </cell>
          <cell r="H162">
            <v>5850</v>
          </cell>
          <cell r="I162">
            <v>3091</v>
          </cell>
          <cell r="J162">
            <v>6811</v>
          </cell>
          <cell r="K162">
            <v>3962</v>
          </cell>
          <cell r="L162">
            <v>2849</v>
          </cell>
          <cell r="M162">
            <v>-23.822838608656753</v>
          </cell>
          <cell r="N162">
            <v>-32.273504273504273</v>
          </cell>
          <cell r="O162">
            <v>-7.829181494661924</v>
          </cell>
          <cell r="P162">
            <v>-7.7282741704314461E-3</v>
          </cell>
          <cell r="Q162">
            <v>-8.5944230752247781E-3</v>
          </cell>
          <cell r="R162">
            <v>-4.3265276933528961E-3</v>
          </cell>
        </row>
        <row r="163">
          <cell r="G163">
            <v>45981</v>
          </cell>
          <cell r="H163">
            <v>20174</v>
          </cell>
          <cell r="I163">
            <v>25807</v>
          </cell>
          <cell r="J163">
            <v>36943</v>
          </cell>
          <cell r="K163">
            <v>26570</v>
          </cell>
          <cell r="L163">
            <v>10373</v>
          </cell>
          <cell r="M163">
            <v>-19.65594484678455</v>
          </cell>
          <cell r="N163">
            <v>31.704173688906536</v>
          </cell>
          <cell r="O163">
            <v>-59.805479133568411</v>
          </cell>
          <cell r="P163">
            <v>-3.2792554907210995E-2</v>
          </cell>
          <cell r="Q163">
            <v>2.9115429019670382E-2</v>
          </cell>
          <cell r="R163">
            <v>-0.27593234883970497</v>
          </cell>
        </row>
        <row r="164">
          <cell r="G164">
            <v>2968</v>
          </cell>
          <cell r="H164">
            <v>1584</v>
          </cell>
          <cell r="I164">
            <v>1384</v>
          </cell>
          <cell r="J164">
            <v>14490</v>
          </cell>
          <cell r="K164">
            <v>5565</v>
          </cell>
          <cell r="L164">
            <v>8925</v>
          </cell>
          <cell r="M164">
            <v>388.20754716981128</v>
          </cell>
          <cell r="N164">
            <v>251.32575757575756</v>
          </cell>
          <cell r="O164">
            <v>544.86994219653184</v>
          </cell>
          <cell r="P164">
            <v>4.1805246474981746E-2</v>
          </cell>
          <cell r="Q164">
            <v>1.8122032978003091E-2</v>
          </cell>
          <cell r="R164">
            <v>0.13481960882468672</v>
          </cell>
        </row>
        <row r="165">
          <cell r="G165">
            <v>16409</v>
          </cell>
          <cell r="H165">
            <v>3559</v>
          </cell>
          <cell r="I165">
            <v>12850</v>
          </cell>
          <cell r="J165">
            <v>14638</v>
          </cell>
          <cell r="K165">
            <v>2128</v>
          </cell>
          <cell r="L165">
            <v>12510</v>
          </cell>
          <cell r="M165">
            <v>-10.792857578158333</v>
          </cell>
          <cell r="N165">
            <v>-40.20792357403765</v>
          </cell>
          <cell r="O165">
            <v>-2.6459143968871643</v>
          </cell>
          <cell r="P165">
            <v>-6.4257152844291506E-3</v>
          </cell>
          <cell r="Q165">
            <v>-6.5140992694103063E-3</v>
          </cell>
          <cell r="R165">
            <v>-6.0785926270247297E-3</v>
          </cell>
        </row>
        <row r="166">
          <cell r="G166">
            <v>27561134</v>
          </cell>
          <cell r="H166">
            <v>21967734</v>
          </cell>
          <cell r="I166">
            <v>5593400</v>
          </cell>
          <cell r="J166">
            <v>23245383</v>
          </cell>
          <cell r="K166">
            <v>17790608</v>
          </cell>
          <cell r="L166">
            <v>5454775</v>
          </cell>
          <cell r="M166">
            <v>-15.658829567752903</v>
          </cell>
          <cell r="N166">
            <v>-19.014824196250729</v>
          </cell>
          <cell r="O166">
            <v>-2.4783673615332447</v>
          </cell>
          <cell r="P166">
            <v>-15.658829567752907</v>
          </cell>
          <cell r="Q166">
            <v>-19.014824196250729</v>
          </cell>
          <cell r="R166">
            <v>-2.4783673615332442</v>
          </cell>
        </row>
      </sheetData>
      <sheetData sheetId="3">
        <row r="6">
          <cell r="E6" t="str">
            <v>Junio 2024 - julio 2024</v>
          </cell>
        </row>
        <row r="8">
          <cell r="F8" t="str">
            <v>Junio 2024</v>
          </cell>
          <cell r="G8" t="str">
            <v>Julio 2024</v>
          </cell>
        </row>
        <row r="9">
          <cell r="F9">
            <v>945689</v>
          </cell>
          <cell r="G9">
            <v>1098269</v>
          </cell>
          <cell r="I9">
            <v>16.134268242519468</v>
          </cell>
          <cell r="J9">
            <v>11.025474641697324</v>
          </cell>
        </row>
        <row r="10">
          <cell r="F10">
            <v>31139</v>
          </cell>
          <cell r="G10">
            <v>32793</v>
          </cell>
          <cell r="I10">
            <v>5.3116670413308213</v>
          </cell>
          <cell r="J10">
            <v>0.11951851525342359</v>
          </cell>
        </row>
        <row r="11">
          <cell r="F11">
            <v>14475</v>
          </cell>
          <cell r="G11">
            <v>12590</v>
          </cell>
          <cell r="I11">
            <v>-13.022452504317798</v>
          </cell>
          <cell r="J11">
            <v>-0.13621064162799484</v>
          </cell>
        </row>
        <row r="12">
          <cell r="F12">
            <v>36990</v>
          </cell>
          <cell r="G12">
            <v>34747</v>
          </cell>
          <cell r="I12">
            <v>-6.0638010273046774</v>
          </cell>
          <cell r="J12">
            <v>-0.16207982449421349</v>
          </cell>
        </row>
        <row r="13">
          <cell r="F13">
            <v>93179</v>
          </cell>
          <cell r="G13">
            <v>105907</v>
          </cell>
          <cell r="I13">
            <v>13.659730196718129</v>
          </cell>
          <cell r="J13">
            <v>0.91972893721014237</v>
          </cell>
        </row>
        <row r="14">
          <cell r="F14">
            <v>11733</v>
          </cell>
          <cell r="G14">
            <v>37821</v>
          </cell>
          <cell r="I14">
            <v>222.34722577345946</v>
          </cell>
          <cell r="J14">
            <v>1.8851263760165147</v>
          </cell>
        </row>
        <row r="15">
          <cell r="F15">
            <v>20603</v>
          </cell>
          <cell r="G15">
            <v>69156</v>
          </cell>
          <cell r="I15">
            <v>235.65985536086981</v>
          </cell>
          <cell r="J15">
            <v>3.5084537310154023</v>
          </cell>
        </row>
        <row r="16">
          <cell r="F16">
            <v>196786</v>
          </cell>
          <cell r="G16">
            <v>7192</v>
          </cell>
          <cell r="I16">
            <v>-96.345268464220013</v>
          </cell>
          <cell r="J16">
            <v>-13.700116917144857</v>
          </cell>
        </row>
        <row r="17">
          <cell r="F17">
            <v>900</v>
          </cell>
          <cell r="G17">
            <v>4970</v>
          </cell>
          <cell r="I17">
            <v>452.22222222222217</v>
          </cell>
          <cell r="J17">
            <v>0.2940993694567316</v>
          </cell>
        </row>
        <row r="18">
          <cell r="F18">
            <v>15572</v>
          </cell>
          <cell r="G18">
            <v>3329</v>
          </cell>
          <cell r="I18">
            <v>-78.621885435396862</v>
          </cell>
          <cell r="J18">
            <v>-0.88468269785227649</v>
          </cell>
        </row>
        <row r="19">
          <cell r="F19">
            <v>15028</v>
          </cell>
          <cell r="G19">
            <v>8851</v>
          </cell>
          <cell r="I19">
            <v>-41.103273888741022</v>
          </cell>
          <cell r="J19">
            <v>-0.44635179487327542</v>
          </cell>
        </row>
        <row r="20">
          <cell r="F20">
            <v>1792</v>
          </cell>
          <cell r="G20">
            <v>14379</v>
          </cell>
          <cell r="I20">
            <v>702.39955357142867</v>
          </cell>
          <cell r="J20">
            <v>0.90954023669579365</v>
          </cell>
        </row>
        <row r="21">
          <cell r="F21">
            <v>1383886</v>
          </cell>
          <cell r="G21">
            <v>1430004</v>
          </cell>
          <cell r="I21">
            <v>3.3324999313527144</v>
          </cell>
          <cell r="J21">
            <v>3.3324999313527126</v>
          </cell>
        </row>
        <row r="25">
          <cell r="E25" t="str">
            <v>Julio (2023 - 2024)</v>
          </cell>
        </row>
        <row r="27">
          <cell r="F27" t="str">
            <v>Julio 2023</v>
          </cell>
          <cell r="G27" t="str">
            <v>Julio 2024</v>
          </cell>
        </row>
        <row r="28">
          <cell r="F28">
            <v>1091749</v>
          </cell>
          <cell r="G28">
            <v>1098269</v>
          </cell>
          <cell r="I28">
            <v>0.59720686714619831</v>
          </cell>
          <cell r="J28">
            <v>0.45024235054129569</v>
          </cell>
        </row>
        <row r="29">
          <cell r="F29">
            <v>35393</v>
          </cell>
          <cell r="G29">
            <v>32793</v>
          </cell>
          <cell r="I29">
            <v>-7.3460853841155114</v>
          </cell>
          <cell r="J29">
            <v>-0.17954449561462713</v>
          </cell>
        </row>
        <row r="30">
          <cell r="F30">
            <v>6873</v>
          </cell>
          <cell r="G30">
            <v>12590</v>
          </cell>
          <cell r="I30">
            <v>83.180561617925207</v>
          </cell>
          <cell r="J30">
            <v>0.3947907236264705</v>
          </cell>
        </row>
        <row r="31">
          <cell r="F31">
            <v>22244</v>
          </cell>
          <cell r="G31">
            <v>34747</v>
          </cell>
          <cell r="I31">
            <v>56.208415752562473</v>
          </cell>
          <cell r="J31">
            <v>0.86340185718064721</v>
          </cell>
        </row>
        <row r="32">
          <cell r="F32">
            <v>128537</v>
          </cell>
          <cell r="G32">
            <v>105907</v>
          </cell>
          <cell r="I32">
            <v>-17.605825559955505</v>
          </cell>
          <cell r="J32">
            <v>-1.5627276675996198</v>
          </cell>
        </row>
        <row r="33">
          <cell r="F33">
            <v>25891</v>
          </cell>
          <cell r="G33">
            <v>37821</v>
          </cell>
          <cell r="I33">
            <v>46.077787648217537</v>
          </cell>
          <cell r="J33">
            <v>0.82383301257019292</v>
          </cell>
        </row>
        <row r="34">
          <cell r="F34">
            <v>40425</v>
          </cell>
          <cell r="G34">
            <v>69156</v>
          </cell>
          <cell r="I34">
            <v>71.072356215213347</v>
          </cell>
          <cell r="J34">
            <v>1.984035732116866</v>
          </cell>
        </row>
        <row r="35">
          <cell r="F35">
            <v>31293</v>
          </cell>
          <cell r="G35">
            <v>7192</v>
          </cell>
          <cell r="I35">
            <v>-77.017224299364074</v>
          </cell>
          <cell r="J35">
            <v>-1.6643084187723569</v>
          </cell>
        </row>
        <row r="36">
          <cell r="F36">
            <v>21236</v>
          </cell>
          <cell r="G36">
            <v>4970</v>
          </cell>
          <cell r="I36">
            <v>-76.596345827839514</v>
          </cell>
          <cell r="J36">
            <v>-1.1232579867952017</v>
          </cell>
        </row>
        <row r="37">
          <cell r="F37">
            <v>18973</v>
          </cell>
          <cell r="G37">
            <v>3329</v>
          </cell>
          <cell r="I37">
            <v>-82.454013598271231</v>
          </cell>
          <cell r="J37">
            <v>-1.080305418998164</v>
          </cell>
        </row>
        <row r="38">
          <cell r="F38">
            <v>25495</v>
          </cell>
          <cell r="G38">
            <v>8851</v>
          </cell>
          <cell r="I38">
            <v>-65.283388899784271</v>
          </cell>
          <cell r="J38">
            <v>-1.1493609942345591</v>
          </cell>
        </row>
        <row r="39">
          <cell r="F39">
            <v>0</v>
          </cell>
          <cell r="G39">
            <v>14379</v>
          </cell>
          <cell r="I39" t="e">
            <v>#DIV/0!</v>
          </cell>
          <cell r="J39">
            <v>0.99295011632412422</v>
          </cell>
        </row>
        <row r="40">
          <cell r="F40">
            <v>1448109</v>
          </cell>
          <cell r="G40">
            <v>1430004</v>
          </cell>
          <cell r="I40">
            <v>-1.2502511896549322</v>
          </cell>
          <cell r="J40">
            <v>-1.2502511896549322</v>
          </cell>
        </row>
        <row r="45">
          <cell r="E45" t="str">
            <v>Acumulado año corrido a julio</v>
          </cell>
        </row>
        <row r="46">
          <cell r="G46" t="str">
            <v>2023 - 2024</v>
          </cell>
        </row>
        <row r="47">
          <cell r="F47">
            <v>2023</v>
          </cell>
          <cell r="G47">
            <v>2024</v>
          </cell>
        </row>
        <row r="48">
          <cell r="C48" t="str">
            <v>Enero - julio
(metros cuadrados)</v>
          </cell>
          <cell r="F48">
            <v>9521480</v>
          </cell>
          <cell r="G48">
            <v>7665755</v>
          </cell>
          <cell r="I48">
            <v>-19.489879724580632</v>
          </cell>
          <cell r="J48">
            <v>-14.749676945334338</v>
          </cell>
        </row>
        <row r="49">
          <cell r="F49">
            <v>339486</v>
          </cell>
          <cell r="G49">
            <v>243666</v>
          </cell>
          <cell r="I49">
            <v>-28.225022534066198</v>
          </cell>
          <cell r="J49">
            <v>-0.7615967047390837</v>
          </cell>
        </row>
        <row r="50">
          <cell r="F50">
            <v>243426</v>
          </cell>
          <cell r="G50">
            <v>70650</v>
          </cell>
          <cell r="I50">
            <v>-70.976806093022105</v>
          </cell>
          <cell r="J50">
            <v>-1.3732585290962214</v>
          </cell>
        </row>
        <row r="51">
          <cell r="F51">
            <v>237047</v>
          </cell>
          <cell r="G51">
            <v>254696</v>
          </cell>
          <cell r="I51">
            <v>7.4453589372571685</v>
          </cell>
          <cell r="J51">
            <v>0.14027781509016998</v>
          </cell>
        </row>
        <row r="52">
          <cell r="F52">
            <v>938842</v>
          </cell>
          <cell r="G52">
            <v>714372</v>
          </cell>
          <cell r="I52">
            <v>-23.909241384599326</v>
          </cell>
          <cell r="J52">
            <v>-1.7841328774032783</v>
          </cell>
        </row>
        <row r="53">
          <cell r="F53">
            <v>290370</v>
          </cell>
          <cell r="G53">
            <v>244344</v>
          </cell>
          <cell r="I53">
            <v>-15.850811034197747</v>
          </cell>
          <cell r="J53">
            <v>-0.3658239400158742</v>
          </cell>
        </row>
        <row r="54">
          <cell r="F54">
            <v>314846</v>
          </cell>
          <cell r="G54">
            <v>330073</v>
          </cell>
          <cell r="I54">
            <v>4.8363326832800766</v>
          </cell>
          <cell r="J54">
            <v>0.12102727012170766</v>
          </cell>
        </row>
        <row r="55">
          <cell r="F55">
            <v>300530</v>
          </cell>
          <cell r="G55">
            <v>322630</v>
          </cell>
          <cell r="I55">
            <v>7.3536751738595143</v>
          </cell>
          <cell r="J55">
            <v>0.17565526168580411</v>
          </cell>
        </row>
        <row r="56">
          <cell r="F56">
            <v>154427</v>
          </cell>
          <cell r="G56">
            <v>27291</v>
          </cell>
          <cell r="I56">
            <v>-82.327572250966483</v>
          </cell>
          <cell r="J56">
            <v>-1.0105025950084341</v>
          </cell>
        </row>
        <row r="57">
          <cell r="F57">
            <v>56526</v>
          </cell>
          <cell r="G57">
            <v>48312</v>
          </cell>
          <cell r="I57">
            <v>-14.531366097017312</v>
          </cell>
          <cell r="J57">
            <v>-6.5286530293538231E-2</v>
          </cell>
        </row>
        <row r="58">
          <cell r="F58">
            <v>182535</v>
          </cell>
          <cell r="G58">
            <v>98253</v>
          </cell>
          <cell r="I58">
            <v>-46.173062700304044</v>
          </cell>
          <cell r="J58">
            <v>-0.66989035137569874</v>
          </cell>
        </row>
        <row r="59">
          <cell r="F59">
            <v>1947</v>
          </cell>
          <cell r="G59">
            <v>24766</v>
          </cell>
          <cell r="I59">
            <v>1172.0082177709296</v>
          </cell>
          <cell r="J59">
            <v>0.18137001884200743</v>
          </cell>
        </row>
        <row r="60">
          <cell r="F60">
            <v>12581462</v>
          </cell>
          <cell r="G60">
            <v>10044808</v>
          </cell>
          <cell r="I60">
            <v>-20.161838107526776</v>
          </cell>
          <cell r="J60">
            <v>-20.161838107526776</v>
          </cell>
        </row>
        <row r="64">
          <cell r="E64" t="str">
            <v>Doce meses a julio</v>
          </cell>
        </row>
        <row r="65">
          <cell r="G65" t="str">
            <v>2023 - 2024</v>
          </cell>
        </row>
        <row r="66">
          <cell r="F66">
            <v>2023</v>
          </cell>
          <cell r="G66">
            <v>2024</v>
          </cell>
        </row>
        <row r="67">
          <cell r="C67" t="str">
            <v>Doce meses
(metros cuadrados)</v>
          </cell>
          <cell r="F67">
            <v>21967734</v>
          </cell>
          <cell r="G67">
            <v>17790608</v>
          </cell>
          <cell r="I67">
            <v>-19.014824196250729</v>
          </cell>
          <cell r="J67">
            <v>-15.155856794571655</v>
          </cell>
        </row>
        <row r="68">
          <cell r="F68">
            <v>783803</v>
          </cell>
          <cell r="G68">
            <v>618066</v>
          </cell>
          <cell r="I68">
            <v>-21.145236749540388</v>
          </cell>
          <cell r="J68">
            <v>-0.60134318130741626</v>
          </cell>
        </row>
        <row r="69">
          <cell r="F69">
            <v>391596</v>
          </cell>
          <cell r="G69">
            <v>253787</v>
          </cell>
          <cell r="I69">
            <v>-35.191626063596161</v>
          </cell>
          <cell r="J69">
            <v>-0.50001208223144944</v>
          </cell>
        </row>
        <row r="70">
          <cell r="F70">
            <v>460078</v>
          </cell>
          <cell r="G70">
            <v>704847</v>
          </cell>
          <cell r="I70">
            <v>53.201631027782241</v>
          </cell>
          <cell r="J70">
            <v>0.88809480771001625</v>
          </cell>
        </row>
        <row r="71">
          <cell r="F71">
            <v>1710748</v>
          </cell>
          <cell r="G71">
            <v>1671798</v>
          </cell>
          <cell r="I71">
            <v>-2.2767818521488721</v>
          </cell>
          <cell r="J71">
            <v>-0.14132219668465015</v>
          </cell>
        </row>
        <row r="72">
          <cell r="F72">
            <v>493148</v>
          </cell>
          <cell r="G72">
            <v>496745</v>
          </cell>
          <cell r="I72">
            <v>0.72939563782068717</v>
          </cell>
          <cell r="J72">
            <v>1.3050986944151133E-2</v>
          </cell>
        </row>
        <row r="73">
          <cell r="F73">
            <v>607958</v>
          </cell>
          <cell r="G73">
            <v>634880</v>
          </cell>
          <cell r="I73">
            <v>4.4282664262991887</v>
          </cell>
          <cell r="J73">
            <v>9.7681031556974357E-2</v>
          </cell>
        </row>
        <row r="74">
          <cell r="F74">
            <v>460332</v>
          </cell>
          <cell r="G74">
            <v>661022</v>
          </cell>
          <cell r="I74">
            <v>43.596795356394949</v>
          </cell>
          <cell r="J74">
            <v>0.72816307195487651</v>
          </cell>
        </row>
        <row r="75">
          <cell r="F75">
            <v>252546</v>
          </cell>
          <cell r="G75">
            <v>83558</v>
          </cell>
          <cell r="I75">
            <v>-66.913750366269909</v>
          </cell>
          <cell r="J75">
            <v>-0.61313877723608889</v>
          </cell>
        </row>
        <row r="76">
          <cell r="F76">
            <v>92184</v>
          </cell>
          <cell r="G76">
            <v>95013</v>
          </cell>
          <cell r="I76">
            <v>3.0688622754490922</v>
          </cell>
          <cell r="J76">
            <v>1.0264454285516695E-2</v>
          </cell>
        </row>
        <row r="77">
          <cell r="F77">
            <v>338448</v>
          </cell>
          <cell r="G77">
            <v>206750</v>
          </cell>
          <cell r="I77">
            <v>-38.912329220441542</v>
          </cell>
          <cell r="J77">
            <v>-0.47783955478754958</v>
          </cell>
        </row>
        <row r="78">
          <cell r="F78">
            <v>2559</v>
          </cell>
          <cell r="G78">
            <v>28309</v>
          </cell>
          <cell r="I78">
            <v>1006.252442360297</v>
          </cell>
          <cell r="J78">
            <v>9.342866661437077E-2</v>
          </cell>
        </row>
        <row r="79">
          <cell r="F79">
            <v>27561134</v>
          </cell>
          <cell r="G79">
            <v>23245383</v>
          </cell>
          <cell r="I79">
            <v>-15.658829567752903</v>
          </cell>
          <cell r="J79">
            <v>-15.658829567752905</v>
          </cell>
        </row>
      </sheetData>
      <sheetData sheetId="4">
        <row r="8">
          <cell r="D8" t="str">
            <v>Julio 2024</v>
          </cell>
        </row>
        <row r="11">
          <cell r="E11">
            <v>21682</v>
          </cell>
          <cell r="F11">
            <v>740</v>
          </cell>
          <cell r="G11">
            <v>20942</v>
          </cell>
          <cell r="H11">
            <v>144605</v>
          </cell>
          <cell r="I11">
            <v>56980</v>
          </cell>
          <cell r="J11">
            <v>87625</v>
          </cell>
          <cell r="N11">
            <v>367</v>
          </cell>
          <cell r="O11">
            <v>14</v>
          </cell>
          <cell r="P11">
            <v>353</v>
          </cell>
          <cell r="Q11">
            <v>1354</v>
          </cell>
          <cell r="R11">
            <v>331</v>
          </cell>
          <cell r="S11">
            <v>1023</v>
          </cell>
        </row>
        <row r="12">
          <cell r="E12">
            <v>65026</v>
          </cell>
          <cell r="F12">
            <v>1729</v>
          </cell>
          <cell r="G12">
            <v>63297</v>
          </cell>
          <cell r="H12">
            <v>12500</v>
          </cell>
          <cell r="I12">
            <v>4595</v>
          </cell>
          <cell r="J12">
            <v>7905</v>
          </cell>
          <cell r="N12">
            <v>1127</v>
          </cell>
          <cell r="O12">
            <v>45</v>
          </cell>
          <cell r="P12">
            <v>1082</v>
          </cell>
          <cell r="Q12">
            <v>76</v>
          </cell>
          <cell r="R12">
            <v>28</v>
          </cell>
          <cell r="S12">
            <v>48</v>
          </cell>
        </row>
        <row r="13">
          <cell r="E13">
            <v>86404</v>
          </cell>
          <cell r="F13">
            <v>5519</v>
          </cell>
          <cell r="G13">
            <v>80885</v>
          </cell>
          <cell r="H13">
            <v>71986</v>
          </cell>
          <cell r="I13">
            <v>12327</v>
          </cell>
          <cell r="J13">
            <v>59659</v>
          </cell>
          <cell r="N13">
            <v>1854</v>
          </cell>
          <cell r="O13">
            <v>50</v>
          </cell>
          <cell r="P13">
            <v>1804</v>
          </cell>
          <cell r="Q13">
            <v>791</v>
          </cell>
          <cell r="R13">
            <v>81</v>
          </cell>
          <cell r="S13">
            <v>710</v>
          </cell>
        </row>
        <row r="14">
          <cell r="E14">
            <v>602</v>
          </cell>
          <cell r="F14">
            <v>602</v>
          </cell>
          <cell r="G14">
            <v>0</v>
          </cell>
          <cell r="H14">
            <v>41069</v>
          </cell>
          <cell r="I14">
            <v>5826</v>
          </cell>
          <cell r="J14">
            <v>35243</v>
          </cell>
          <cell r="N14">
            <v>3</v>
          </cell>
          <cell r="O14">
            <v>3</v>
          </cell>
          <cell r="P14">
            <v>0</v>
          </cell>
          <cell r="Q14">
            <v>404</v>
          </cell>
          <cell r="R14">
            <v>35</v>
          </cell>
          <cell r="S14">
            <v>369</v>
          </cell>
        </row>
        <row r="15">
          <cell r="E15">
            <v>1540</v>
          </cell>
          <cell r="F15">
            <v>1540</v>
          </cell>
          <cell r="G15">
            <v>0</v>
          </cell>
          <cell r="H15">
            <v>58509</v>
          </cell>
          <cell r="I15">
            <v>26279</v>
          </cell>
          <cell r="J15">
            <v>32230</v>
          </cell>
          <cell r="N15">
            <v>18</v>
          </cell>
          <cell r="O15">
            <v>18</v>
          </cell>
          <cell r="P15">
            <v>0</v>
          </cell>
          <cell r="Q15">
            <v>565</v>
          </cell>
          <cell r="R15">
            <v>186</v>
          </cell>
          <cell r="S15">
            <v>379</v>
          </cell>
        </row>
        <row r="16">
          <cell r="E16">
            <v>121</v>
          </cell>
          <cell r="F16">
            <v>121</v>
          </cell>
          <cell r="G16">
            <v>0</v>
          </cell>
          <cell r="H16">
            <v>10880</v>
          </cell>
          <cell r="I16">
            <v>5294</v>
          </cell>
          <cell r="J16">
            <v>5586</v>
          </cell>
          <cell r="N16">
            <v>2</v>
          </cell>
          <cell r="O16">
            <v>2</v>
          </cell>
          <cell r="P16">
            <v>0</v>
          </cell>
          <cell r="Q16">
            <v>109</v>
          </cell>
          <cell r="R16">
            <v>49</v>
          </cell>
          <cell r="S16">
            <v>60</v>
          </cell>
        </row>
        <row r="17">
          <cell r="E17">
            <v>4914</v>
          </cell>
          <cell r="F17">
            <v>4914</v>
          </cell>
          <cell r="G17">
            <v>0</v>
          </cell>
          <cell r="H17">
            <v>4850</v>
          </cell>
          <cell r="I17">
            <v>4034</v>
          </cell>
          <cell r="J17">
            <v>816</v>
          </cell>
          <cell r="N17">
            <v>126</v>
          </cell>
          <cell r="O17">
            <v>126</v>
          </cell>
          <cell r="P17">
            <v>0</v>
          </cell>
          <cell r="Q17">
            <v>43</v>
          </cell>
          <cell r="R17">
            <v>36</v>
          </cell>
          <cell r="S17">
            <v>7</v>
          </cell>
        </row>
        <row r="18">
          <cell r="E18">
            <v>99</v>
          </cell>
          <cell r="F18">
            <v>99</v>
          </cell>
          <cell r="G18">
            <v>0</v>
          </cell>
          <cell r="H18">
            <v>8510</v>
          </cell>
          <cell r="I18">
            <v>5448</v>
          </cell>
          <cell r="J18">
            <v>3062</v>
          </cell>
          <cell r="N18">
            <v>2</v>
          </cell>
          <cell r="O18">
            <v>2</v>
          </cell>
          <cell r="P18">
            <v>0</v>
          </cell>
          <cell r="Q18">
            <v>87</v>
          </cell>
          <cell r="R18">
            <v>41</v>
          </cell>
          <cell r="S18">
            <v>46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3486</v>
          </cell>
          <cell r="I19">
            <v>2875</v>
          </cell>
          <cell r="J19">
            <v>611</v>
          </cell>
          <cell r="N19">
            <v>0</v>
          </cell>
          <cell r="O19">
            <v>0</v>
          </cell>
          <cell r="P19">
            <v>0</v>
          </cell>
          <cell r="Q19">
            <v>28</v>
          </cell>
          <cell r="R19">
            <v>22</v>
          </cell>
          <cell r="S19">
            <v>6</v>
          </cell>
        </row>
        <row r="20">
          <cell r="E20">
            <v>2734</v>
          </cell>
          <cell r="F20">
            <v>2734</v>
          </cell>
          <cell r="G20">
            <v>0</v>
          </cell>
          <cell r="H20">
            <v>9184</v>
          </cell>
          <cell r="I20">
            <v>7032</v>
          </cell>
          <cell r="J20">
            <v>2152</v>
          </cell>
          <cell r="N20">
            <v>54</v>
          </cell>
          <cell r="O20">
            <v>54</v>
          </cell>
          <cell r="P20">
            <v>0</v>
          </cell>
          <cell r="Q20">
            <v>79</v>
          </cell>
          <cell r="R20">
            <v>52</v>
          </cell>
          <cell r="S20">
            <v>27</v>
          </cell>
        </row>
        <row r="21">
          <cell r="E21">
            <v>10286</v>
          </cell>
          <cell r="F21">
            <v>1026</v>
          </cell>
          <cell r="G21">
            <v>9260</v>
          </cell>
          <cell r="H21">
            <v>152211</v>
          </cell>
          <cell r="I21">
            <v>70379</v>
          </cell>
          <cell r="J21">
            <v>81832</v>
          </cell>
          <cell r="N21">
            <v>185</v>
          </cell>
          <cell r="O21">
            <v>14</v>
          </cell>
          <cell r="P21">
            <v>171</v>
          </cell>
          <cell r="Q21">
            <v>1730</v>
          </cell>
          <cell r="R21">
            <v>457</v>
          </cell>
          <cell r="S21">
            <v>1273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1176</v>
          </cell>
          <cell r="I22">
            <v>242</v>
          </cell>
          <cell r="J22">
            <v>934</v>
          </cell>
          <cell r="N22">
            <v>0</v>
          </cell>
          <cell r="O22">
            <v>0</v>
          </cell>
          <cell r="P22">
            <v>0</v>
          </cell>
          <cell r="Q22">
            <v>11</v>
          </cell>
          <cell r="R22">
            <v>2</v>
          </cell>
          <cell r="S22">
            <v>9</v>
          </cell>
        </row>
        <row r="23">
          <cell r="E23">
            <v>121</v>
          </cell>
          <cell r="F23">
            <v>121</v>
          </cell>
          <cell r="G23">
            <v>0</v>
          </cell>
          <cell r="H23">
            <v>19975</v>
          </cell>
          <cell r="I23">
            <v>14811</v>
          </cell>
          <cell r="J23">
            <v>5164</v>
          </cell>
          <cell r="N23">
            <v>2</v>
          </cell>
          <cell r="O23">
            <v>2</v>
          </cell>
          <cell r="P23">
            <v>0</v>
          </cell>
          <cell r="Q23">
            <v>173</v>
          </cell>
          <cell r="R23">
            <v>108</v>
          </cell>
          <cell r="S23">
            <v>65</v>
          </cell>
        </row>
        <row r="24">
          <cell r="E24">
            <v>256</v>
          </cell>
          <cell r="F24">
            <v>256</v>
          </cell>
          <cell r="G24">
            <v>0</v>
          </cell>
          <cell r="H24">
            <v>998</v>
          </cell>
          <cell r="I24">
            <v>752</v>
          </cell>
          <cell r="J24">
            <v>246</v>
          </cell>
          <cell r="N24">
            <v>4</v>
          </cell>
          <cell r="O24">
            <v>4</v>
          </cell>
          <cell r="P24">
            <v>0</v>
          </cell>
          <cell r="Q24">
            <v>10</v>
          </cell>
          <cell r="R24">
            <v>8</v>
          </cell>
          <cell r="S24">
            <v>2</v>
          </cell>
        </row>
        <row r="25">
          <cell r="E25">
            <v>1342</v>
          </cell>
          <cell r="F25">
            <v>1342</v>
          </cell>
          <cell r="G25">
            <v>0</v>
          </cell>
          <cell r="H25">
            <v>1708</v>
          </cell>
          <cell r="I25">
            <v>815</v>
          </cell>
          <cell r="J25">
            <v>893</v>
          </cell>
          <cell r="N25">
            <v>30</v>
          </cell>
          <cell r="O25">
            <v>30</v>
          </cell>
          <cell r="P25">
            <v>0</v>
          </cell>
          <cell r="Q25">
            <v>15</v>
          </cell>
          <cell r="R25">
            <v>5</v>
          </cell>
          <cell r="S25">
            <v>10</v>
          </cell>
        </row>
        <row r="26">
          <cell r="E26">
            <v>1619</v>
          </cell>
          <cell r="F26">
            <v>1619</v>
          </cell>
          <cell r="G26">
            <v>0</v>
          </cell>
          <cell r="H26">
            <v>11972</v>
          </cell>
          <cell r="I26">
            <v>11020</v>
          </cell>
          <cell r="J26">
            <v>952</v>
          </cell>
          <cell r="N26">
            <v>21</v>
          </cell>
          <cell r="O26">
            <v>21</v>
          </cell>
          <cell r="P26">
            <v>0</v>
          </cell>
          <cell r="Q26">
            <v>93</v>
          </cell>
          <cell r="R26">
            <v>83</v>
          </cell>
          <cell r="S26">
            <v>10</v>
          </cell>
        </row>
        <row r="27">
          <cell r="E27">
            <v>325</v>
          </cell>
          <cell r="F27">
            <v>325</v>
          </cell>
          <cell r="G27">
            <v>0</v>
          </cell>
          <cell r="H27">
            <v>11999</v>
          </cell>
          <cell r="I27">
            <v>7107</v>
          </cell>
          <cell r="J27">
            <v>4892</v>
          </cell>
          <cell r="N27">
            <v>3</v>
          </cell>
          <cell r="O27">
            <v>3</v>
          </cell>
          <cell r="P27">
            <v>0</v>
          </cell>
          <cell r="Q27">
            <v>95</v>
          </cell>
          <cell r="R27">
            <v>49</v>
          </cell>
          <cell r="S27">
            <v>46</v>
          </cell>
        </row>
        <row r="28">
          <cell r="E28">
            <v>4852</v>
          </cell>
          <cell r="F28">
            <v>3964</v>
          </cell>
          <cell r="G28">
            <v>888</v>
          </cell>
          <cell r="H28">
            <v>14810</v>
          </cell>
          <cell r="I28">
            <v>9365</v>
          </cell>
          <cell r="J28">
            <v>5445</v>
          </cell>
          <cell r="N28">
            <v>60</v>
          </cell>
          <cell r="O28">
            <v>48</v>
          </cell>
          <cell r="P28">
            <v>12</v>
          </cell>
          <cell r="Q28">
            <v>125</v>
          </cell>
          <cell r="R28">
            <v>63</v>
          </cell>
          <cell r="S28">
            <v>62</v>
          </cell>
        </row>
        <row r="29">
          <cell r="E29">
            <v>268</v>
          </cell>
          <cell r="F29">
            <v>142</v>
          </cell>
          <cell r="G29">
            <v>126</v>
          </cell>
          <cell r="H29">
            <v>10523</v>
          </cell>
          <cell r="I29">
            <v>7132</v>
          </cell>
          <cell r="J29">
            <v>3391</v>
          </cell>
          <cell r="N29">
            <v>5</v>
          </cell>
          <cell r="O29">
            <v>2</v>
          </cell>
          <cell r="P29">
            <v>3</v>
          </cell>
          <cell r="Q29">
            <v>91</v>
          </cell>
          <cell r="R29">
            <v>67</v>
          </cell>
          <cell r="S29">
            <v>24</v>
          </cell>
        </row>
        <row r="30">
          <cell r="E30">
            <v>4739</v>
          </cell>
          <cell r="F30">
            <v>202</v>
          </cell>
          <cell r="G30">
            <v>4537</v>
          </cell>
          <cell r="H30">
            <v>27676</v>
          </cell>
          <cell r="I30">
            <v>13375</v>
          </cell>
          <cell r="J30">
            <v>14301</v>
          </cell>
          <cell r="N30">
            <v>108</v>
          </cell>
          <cell r="O30">
            <v>2</v>
          </cell>
          <cell r="P30">
            <v>106</v>
          </cell>
          <cell r="Q30">
            <v>215</v>
          </cell>
          <cell r="R30">
            <v>60</v>
          </cell>
          <cell r="S30">
            <v>155</v>
          </cell>
        </row>
        <row r="31">
          <cell r="E31">
            <v>10856</v>
          </cell>
          <cell r="F31">
            <v>294</v>
          </cell>
          <cell r="G31">
            <v>10562</v>
          </cell>
          <cell r="H31">
            <v>41419</v>
          </cell>
          <cell r="I31">
            <v>22881</v>
          </cell>
          <cell r="J31">
            <v>18538</v>
          </cell>
          <cell r="N31">
            <v>105</v>
          </cell>
          <cell r="O31">
            <v>2</v>
          </cell>
          <cell r="P31">
            <v>103</v>
          </cell>
          <cell r="Q31">
            <v>403</v>
          </cell>
          <cell r="R31">
            <v>154</v>
          </cell>
          <cell r="S31">
            <v>249</v>
          </cell>
        </row>
        <row r="32">
          <cell r="E32">
            <v>498</v>
          </cell>
          <cell r="F32">
            <v>360</v>
          </cell>
          <cell r="G32">
            <v>138</v>
          </cell>
          <cell r="H32">
            <v>2418</v>
          </cell>
          <cell r="I32">
            <v>1536</v>
          </cell>
          <cell r="J32">
            <v>882</v>
          </cell>
          <cell r="N32">
            <v>5</v>
          </cell>
          <cell r="O32">
            <v>3</v>
          </cell>
          <cell r="P32">
            <v>2</v>
          </cell>
          <cell r="Q32">
            <v>19</v>
          </cell>
          <cell r="R32">
            <v>7</v>
          </cell>
          <cell r="S32">
            <v>12</v>
          </cell>
        </row>
        <row r="33">
          <cell r="E33">
            <v>12275</v>
          </cell>
          <cell r="F33">
            <v>1973</v>
          </cell>
          <cell r="G33">
            <v>10302</v>
          </cell>
          <cell r="H33">
            <v>103229</v>
          </cell>
          <cell r="I33">
            <v>13369</v>
          </cell>
          <cell r="J33">
            <v>89860</v>
          </cell>
          <cell r="N33">
            <v>138</v>
          </cell>
          <cell r="O33">
            <v>27</v>
          </cell>
          <cell r="P33">
            <v>111</v>
          </cell>
          <cell r="Q33">
            <v>1315</v>
          </cell>
          <cell r="R33">
            <v>104</v>
          </cell>
          <cell r="S33">
            <v>1211</v>
          </cell>
        </row>
        <row r="34">
          <cell r="E34">
            <v>1892</v>
          </cell>
          <cell r="F34">
            <v>1892</v>
          </cell>
          <cell r="G34">
            <v>0</v>
          </cell>
          <cell r="H34">
            <v>76603</v>
          </cell>
          <cell r="I34">
            <v>27257</v>
          </cell>
          <cell r="J34">
            <v>49346</v>
          </cell>
          <cell r="N34">
            <v>21</v>
          </cell>
          <cell r="O34">
            <v>21</v>
          </cell>
          <cell r="P34">
            <v>0</v>
          </cell>
          <cell r="Q34">
            <v>799</v>
          </cell>
          <cell r="R34">
            <v>206</v>
          </cell>
          <cell r="S34">
            <v>593</v>
          </cell>
        </row>
        <row r="35">
          <cell r="E35">
            <v>3600</v>
          </cell>
          <cell r="F35">
            <v>3600</v>
          </cell>
          <cell r="G35">
            <v>0</v>
          </cell>
          <cell r="H35">
            <v>1330</v>
          </cell>
          <cell r="I35">
            <v>1219</v>
          </cell>
          <cell r="J35">
            <v>111</v>
          </cell>
          <cell r="N35">
            <v>50</v>
          </cell>
          <cell r="O35">
            <v>50</v>
          </cell>
          <cell r="P35">
            <v>0</v>
          </cell>
          <cell r="Q35">
            <v>11</v>
          </cell>
          <cell r="R35">
            <v>10</v>
          </cell>
          <cell r="S35">
            <v>1</v>
          </cell>
        </row>
        <row r="36">
          <cell r="E36">
            <v>64</v>
          </cell>
          <cell r="F36">
            <v>64</v>
          </cell>
          <cell r="G36">
            <v>0</v>
          </cell>
          <cell r="H36">
            <v>10019</v>
          </cell>
          <cell r="I36">
            <v>6807</v>
          </cell>
          <cell r="J36">
            <v>3212</v>
          </cell>
          <cell r="N36">
            <v>1</v>
          </cell>
          <cell r="O36">
            <v>1</v>
          </cell>
          <cell r="P36">
            <v>0</v>
          </cell>
          <cell r="Q36">
            <v>83</v>
          </cell>
          <cell r="R36">
            <v>47</v>
          </cell>
          <cell r="S36">
            <v>36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7880</v>
          </cell>
          <cell r="I37">
            <v>2836</v>
          </cell>
          <cell r="J37">
            <v>5044</v>
          </cell>
          <cell r="N37">
            <v>0</v>
          </cell>
          <cell r="O37">
            <v>0</v>
          </cell>
          <cell r="P37">
            <v>0</v>
          </cell>
          <cell r="Q37">
            <v>68</v>
          </cell>
          <cell r="R37">
            <v>13</v>
          </cell>
          <cell r="S37">
            <v>55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237</v>
          </cell>
          <cell r="I39">
            <v>237</v>
          </cell>
          <cell r="J39">
            <v>0</v>
          </cell>
          <cell r="N39">
            <v>0</v>
          </cell>
          <cell r="O39">
            <v>0</v>
          </cell>
          <cell r="P39">
            <v>0</v>
          </cell>
          <cell r="Q39">
            <v>3</v>
          </cell>
          <cell r="R39">
            <v>3</v>
          </cell>
          <cell r="S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92</v>
          </cell>
          <cell r="I40">
            <v>92</v>
          </cell>
          <cell r="J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>
            <v>1</v>
          </cell>
          <cell r="S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149</v>
          </cell>
          <cell r="I42">
            <v>149</v>
          </cell>
          <cell r="J42">
            <v>0</v>
          </cell>
          <cell r="N42">
            <v>0</v>
          </cell>
          <cell r="O42">
            <v>0</v>
          </cell>
          <cell r="P42">
            <v>0</v>
          </cell>
          <cell r="Q42">
            <v>3</v>
          </cell>
          <cell r="R42">
            <v>3</v>
          </cell>
          <cell r="S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151</v>
          </cell>
          <cell r="I43">
            <v>151</v>
          </cell>
          <cell r="J43">
            <v>0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2</v>
          </cell>
          <cell r="S43">
            <v>0</v>
          </cell>
        </row>
        <row r="44">
          <cell r="E44">
            <v>236115</v>
          </cell>
          <cell r="F44">
            <v>35178</v>
          </cell>
          <cell r="G44">
            <v>200937</v>
          </cell>
          <cell r="H44">
            <v>862154</v>
          </cell>
          <cell r="I44">
            <v>342222</v>
          </cell>
          <cell r="J44">
            <v>519932</v>
          </cell>
          <cell r="N44">
            <v>4291</v>
          </cell>
          <cell r="O44">
            <v>544</v>
          </cell>
          <cell r="P44">
            <v>3747</v>
          </cell>
          <cell r="Q44">
            <v>8801</v>
          </cell>
          <cell r="R44">
            <v>2313</v>
          </cell>
          <cell r="S44">
            <v>6488</v>
          </cell>
        </row>
        <row r="48">
          <cell r="D48" t="str">
            <v>Acumulado año corrido a julio 2024</v>
          </cell>
        </row>
        <row r="52">
          <cell r="E52">
            <v>168684</v>
          </cell>
          <cell r="F52">
            <v>8989</v>
          </cell>
          <cell r="G52">
            <v>159695</v>
          </cell>
          <cell r="H52">
            <v>1112760</v>
          </cell>
          <cell r="I52">
            <v>367070</v>
          </cell>
          <cell r="J52">
            <v>745690</v>
          </cell>
          <cell r="N52">
            <v>2297</v>
          </cell>
          <cell r="O52">
            <v>163</v>
          </cell>
          <cell r="P52">
            <v>2134</v>
          </cell>
          <cell r="Q52">
            <v>9312</v>
          </cell>
          <cell r="R52">
            <v>2311</v>
          </cell>
          <cell r="S52">
            <v>7001</v>
          </cell>
        </row>
        <row r="53">
          <cell r="E53">
            <v>95291</v>
          </cell>
          <cell r="F53">
            <v>5895</v>
          </cell>
          <cell r="G53">
            <v>89396</v>
          </cell>
          <cell r="H53">
            <v>81083</v>
          </cell>
          <cell r="I53">
            <v>28691</v>
          </cell>
          <cell r="J53">
            <v>52392</v>
          </cell>
          <cell r="N53">
            <v>1653</v>
          </cell>
          <cell r="O53">
            <v>117</v>
          </cell>
          <cell r="P53">
            <v>1536</v>
          </cell>
          <cell r="Q53">
            <v>643</v>
          </cell>
          <cell r="R53">
            <v>156</v>
          </cell>
          <cell r="S53">
            <v>487</v>
          </cell>
        </row>
        <row r="54">
          <cell r="E54">
            <v>773927</v>
          </cell>
          <cell r="F54">
            <v>48752</v>
          </cell>
          <cell r="G54">
            <v>725175</v>
          </cell>
          <cell r="H54">
            <v>546297</v>
          </cell>
          <cell r="I54">
            <v>96662</v>
          </cell>
          <cell r="J54">
            <v>449635</v>
          </cell>
          <cell r="N54">
            <v>13884</v>
          </cell>
          <cell r="O54">
            <v>445</v>
          </cell>
          <cell r="P54">
            <v>13439</v>
          </cell>
          <cell r="Q54">
            <v>5909</v>
          </cell>
          <cell r="R54">
            <v>706</v>
          </cell>
          <cell r="S54">
            <v>5203</v>
          </cell>
        </row>
        <row r="55">
          <cell r="E55">
            <v>85984</v>
          </cell>
          <cell r="F55">
            <v>14806</v>
          </cell>
          <cell r="G55">
            <v>71178</v>
          </cell>
          <cell r="H55">
            <v>226085</v>
          </cell>
          <cell r="I55">
            <v>55630</v>
          </cell>
          <cell r="J55">
            <v>170455</v>
          </cell>
          <cell r="N55">
            <v>1170</v>
          </cell>
          <cell r="O55">
            <v>218</v>
          </cell>
          <cell r="P55">
            <v>952</v>
          </cell>
          <cell r="Q55">
            <v>1843</v>
          </cell>
          <cell r="R55">
            <v>425</v>
          </cell>
          <cell r="S55">
            <v>1418</v>
          </cell>
        </row>
        <row r="56">
          <cell r="E56">
            <v>46866</v>
          </cell>
          <cell r="F56">
            <v>3550</v>
          </cell>
          <cell r="G56">
            <v>43316</v>
          </cell>
          <cell r="H56">
            <v>286914</v>
          </cell>
          <cell r="I56">
            <v>147874</v>
          </cell>
          <cell r="J56">
            <v>139040</v>
          </cell>
          <cell r="N56">
            <v>650</v>
          </cell>
          <cell r="O56">
            <v>43</v>
          </cell>
          <cell r="P56">
            <v>607</v>
          </cell>
          <cell r="Q56">
            <v>2615</v>
          </cell>
          <cell r="R56">
            <v>1032</v>
          </cell>
          <cell r="S56">
            <v>1583</v>
          </cell>
        </row>
        <row r="57">
          <cell r="E57">
            <v>6090</v>
          </cell>
          <cell r="F57">
            <v>1025</v>
          </cell>
          <cell r="G57">
            <v>5065</v>
          </cell>
          <cell r="H57">
            <v>95323</v>
          </cell>
          <cell r="I57">
            <v>44049</v>
          </cell>
          <cell r="J57">
            <v>51274</v>
          </cell>
          <cell r="N57">
            <v>122</v>
          </cell>
          <cell r="O57">
            <v>16</v>
          </cell>
          <cell r="P57">
            <v>106</v>
          </cell>
          <cell r="Q57">
            <v>935</v>
          </cell>
          <cell r="R57">
            <v>369</v>
          </cell>
          <cell r="S57">
            <v>566</v>
          </cell>
        </row>
        <row r="58">
          <cell r="E58">
            <v>4914</v>
          </cell>
          <cell r="F58">
            <v>4914</v>
          </cell>
          <cell r="G58">
            <v>0</v>
          </cell>
          <cell r="H58">
            <v>23457</v>
          </cell>
          <cell r="I58">
            <v>18445</v>
          </cell>
          <cell r="J58">
            <v>5012</v>
          </cell>
          <cell r="N58">
            <v>126</v>
          </cell>
          <cell r="O58">
            <v>126</v>
          </cell>
          <cell r="P58">
            <v>0</v>
          </cell>
          <cell r="Q58">
            <v>183</v>
          </cell>
          <cell r="R58">
            <v>138</v>
          </cell>
          <cell r="S58">
            <v>45</v>
          </cell>
        </row>
        <row r="59">
          <cell r="E59">
            <v>14679</v>
          </cell>
          <cell r="F59">
            <v>13776</v>
          </cell>
          <cell r="G59">
            <v>903</v>
          </cell>
          <cell r="H59">
            <v>107385</v>
          </cell>
          <cell r="I59">
            <v>61353</v>
          </cell>
          <cell r="J59">
            <v>46032</v>
          </cell>
          <cell r="N59">
            <v>252</v>
          </cell>
          <cell r="O59">
            <v>232</v>
          </cell>
          <cell r="P59">
            <v>20</v>
          </cell>
          <cell r="Q59">
            <v>965</v>
          </cell>
          <cell r="R59">
            <v>426</v>
          </cell>
          <cell r="S59">
            <v>539</v>
          </cell>
        </row>
        <row r="60">
          <cell r="E60">
            <v>28661</v>
          </cell>
          <cell r="F60">
            <v>24255</v>
          </cell>
          <cell r="G60">
            <v>4406</v>
          </cell>
          <cell r="H60">
            <v>40720</v>
          </cell>
          <cell r="I60">
            <v>21350</v>
          </cell>
          <cell r="J60">
            <v>19370</v>
          </cell>
          <cell r="N60">
            <v>435</v>
          </cell>
          <cell r="O60">
            <v>325</v>
          </cell>
          <cell r="P60">
            <v>110</v>
          </cell>
          <cell r="Q60">
            <v>312</v>
          </cell>
          <cell r="R60">
            <v>160</v>
          </cell>
          <cell r="S60">
            <v>152</v>
          </cell>
        </row>
        <row r="61">
          <cell r="E61">
            <v>12403</v>
          </cell>
          <cell r="F61">
            <v>12403</v>
          </cell>
          <cell r="G61">
            <v>0</v>
          </cell>
          <cell r="H61">
            <v>48944</v>
          </cell>
          <cell r="I61">
            <v>33834</v>
          </cell>
          <cell r="J61">
            <v>15110</v>
          </cell>
          <cell r="N61">
            <v>231</v>
          </cell>
          <cell r="O61">
            <v>231</v>
          </cell>
          <cell r="P61">
            <v>0</v>
          </cell>
          <cell r="Q61">
            <v>359</v>
          </cell>
          <cell r="R61">
            <v>227</v>
          </cell>
          <cell r="S61">
            <v>132</v>
          </cell>
        </row>
        <row r="62">
          <cell r="E62">
            <v>321547</v>
          </cell>
          <cell r="F62">
            <v>16706</v>
          </cell>
          <cell r="G62">
            <v>304841</v>
          </cell>
          <cell r="H62">
            <v>592776</v>
          </cell>
          <cell r="I62">
            <v>330723</v>
          </cell>
          <cell r="J62">
            <v>262053</v>
          </cell>
          <cell r="N62">
            <v>4780</v>
          </cell>
          <cell r="O62">
            <v>229</v>
          </cell>
          <cell r="P62">
            <v>4551</v>
          </cell>
          <cell r="Q62">
            <v>5023</v>
          </cell>
          <cell r="R62">
            <v>2057</v>
          </cell>
          <cell r="S62">
            <v>2966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14853</v>
          </cell>
          <cell r="I63">
            <v>7565</v>
          </cell>
          <cell r="J63">
            <v>7288</v>
          </cell>
          <cell r="N63">
            <v>0</v>
          </cell>
          <cell r="O63">
            <v>0</v>
          </cell>
          <cell r="P63">
            <v>0</v>
          </cell>
          <cell r="Q63">
            <v>127</v>
          </cell>
          <cell r="R63">
            <v>51</v>
          </cell>
          <cell r="S63">
            <v>76</v>
          </cell>
        </row>
        <row r="64">
          <cell r="E64">
            <v>36388</v>
          </cell>
          <cell r="F64">
            <v>8360</v>
          </cell>
          <cell r="G64">
            <v>28028</v>
          </cell>
          <cell r="H64">
            <v>169594</v>
          </cell>
          <cell r="I64">
            <v>93868</v>
          </cell>
          <cell r="J64">
            <v>75726</v>
          </cell>
          <cell r="N64">
            <v>555</v>
          </cell>
          <cell r="O64">
            <v>95</v>
          </cell>
          <cell r="P64">
            <v>460</v>
          </cell>
          <cell r="Q64">
            <v>1214</v>
          </cell>
          <cell r="R64">
            <v>762</v>
          </cell>
          <cell r="S64">
            <v>452</v>
          </cell>
        </row>
        <row r="65">
          <cell r="E65">
            <v>69673</v>
          </cell>
          <cell r="F65">
            <v>25573</v>
          </cell>
          <cell r="G65">
            <v>44100</v>
          </cell>
          <cell r="H65">
            <v>5207</v>
          </cell>
          <cell r="I65">
            <v>4114</v>
          </cell>
          <cell r="J65">
            <v>1093</v>
          </cell>
          <cell r="N65">
            <v>1159</v>
          </cell>
          <cell r="O65">
            <v>439</v>
          </cell>
          <cell r="P65">
            <v>720</v>
          </cell>
          <cell r="Q65">
            <v>50</v>
          </cell>
          <cell r="R65">
            <v>34</v>
          </cell>
          <cell r="S65">
            <v>16</v>
          </cell>
        </row>
        <row r="66">
          <cell r="E66">
            <v>8063</v>
          </cell>
          <cell r="F66">
            <v>8063</v>
          </cell>
          <cell r="G66">
            <v>0</v>
          </cell>
          <cell r="H66">
            <v>77873</v>
          </cell>
          <cell r="I66">
            <v>13715</v>
          </cell>
          <cell r="J66">
            <v>64158</v>
          </cell>
          <cell r="N66">
            <v>151</v>
          </cell>
          <cell r="O66">
            <v>151</v>
          </cell>
          <cell r="P66">
            <v>0</v>
          </cell>
          <cell r="Q66">
            <v>1119</v>
          </cell>
          <cell r="R66">
            <v>101</v>
          </cell>
          <cell r="S66">
            <v>1018</v>
          </cell>
        </row>
        <row r="67">
          <cell r="E67">
            <v>157837</v>
          </cell>
          <cell r="F67">
            <v>6520</v>
          </cell>
          <cell r="G67">
            <v>151317</v>
          </cell>
          <cell r="H67">
            <v>230481</v>
          </cell>
          <cell r="I67">
            <v>84335</v>
          </cell>
          <cell r="J67">
            <v>146146</v>
          </cell>
          <cell r="N67">
            <v>2350</v>
          </cell>
          <cell r="O67">
            <v>102</v>
          </cell>
          <cell r="P67">
            <v>2248</v>
          </cell>
          <cell r="Q67">
            <v>1783</v>
          </cell>
          <cell r="R67">
            <v>673</v>
          </cell>
          <cell r="S67">
            <v>1110</v>
          </cell>
        </row>
        <row r="68">
          <cell r="E68">
            <v>1491</v>
          </cell>
          <cell r="F68">
            <v>1168</v>
          </cell>
          <cell r="G68">
            <v>323</v>
          </cell>
          <cell r="H68">
            <v>112409</v>
          </cell>
          <cell r="I68">
            <v>44901</v>
          </cell>
          <cell r="J68">
            <v>67508</v>
          </cell>
          <cell r="N68">
            <v>16</v>
          </cell>
          <cell r="O68">
            <v>12</v>
          </cell>
          <cell r="P68">
            <v>4</v>
          </cell>
          <cell r="Q68">
            <v>780</v>
          </cell>
          <cell r="R68">
            <v>315</v>
          </cell>
          <cell r="S68">
            <v>465</v>
          </cell>
        </row>
        <row r="69">
          <cell r="E69">
            <v>38726</v>
          </cell>
          <cell r="F69">
            <v>7353</v>
          </cell>
          <cell r="G69">
            <v>31373</v>
          </cell>
          <cell r="H69">
            <v>112984</v>
          </cell>
          <cell r="I69">
            <v>67624</v>
          </cell>
          <cell r="J69">
            <v>45360</v>
          </cell>
          <cell r="N69">
            <v>545</v>
          </cell>
          <cell r="O69">
            <v>91</v>
          </cell>
          <cell r="P69">
            <v>454</v>
          </cell>
          <cell r="Q69">
            <v>1093</v>
          </cell>
          <cell r="R69">
            <v>530</v>
          </cell>
          <cell r="S69">
            <v>563</v>
          </cell>
        </row>
        <row r="70">
          <cell r="E70">
            <v>10666</v>
          </cell>
          <cell r="F70">
            <v>1247</v>
          </cell>
          <cell r="G70">
            <v>9419</v>
          </cell>
          <cell r="H70">
            <v>46132</v>
          </cell>
          <cell r="I70">
            <v>35005</v>
          </cell>
          <cell r="J70">
            <v>11127</v>
          </cell>
          <cell r="N70">
            <v>124</v>
          </cell>
          <cell r="O70">
            <v>11</v>
          </cell>
          <cell r="P70">
            <v>113</v>
          </cell>
          <cell r="Q70">
            <v>403</v>
          </cell>
          <cell r="R70">
            <v>275</v>
          </cell>
          <cell r="S70">
            <v>128</v>
          </cell>
        </row>
        <row r="71">
          <cell r="E71">
            <v>14927</v>
          </cell>
          <cell r="F71">
            <v>332</v>
          </cell>
          <cell r="G71">
            <v>14595</v>
          </cell>
          <cell r="H71">
            <v>197191</v>
          </cell>
          <cell r="I71">
            <v>82754</v>
          </cell>
          <cell r="J71">
            <v>114437</v>
          </cell>
          <cell r="N71">
            <v>226</v>
          </cell>
          <cell r="O71">
            <v>4</v>
          </cell>
          <cell r="P71">
            <v>222</v>
          </cell>
          <cell r="Q71">
            <v>1722</v>
          </cell>
          <cell r="R71">
            <v>495</v>
          </cell>
          <cell r="S71">
            <v>1227</v>
          </cell>
        </row>
        <row r="72">
          <cell r="E72">
            <v>71166</v>
          </cell>
          <cell r="F72">
            <v>3004</v>
          </cell>
          <cell r="G72">
            <v>68162</v>
          </cell>
          <cell r="H72">
            <v>375835</v>
          </cell>
          <cell r="I72">
            <v>103777</v>
          </cell>
          <cell r="J72">
            <v>272058</v>
          </cell>
          <cell r="N72">
            <v>837</v>
          </cell>
          <cell r="O72">
            <v>36</v>
          </cell>
          <cell r="P72">
            <v>801</v>
          </cell>
          <cell r="Q72">
            <v>2909</v>
          </cell>
          <cell r="R72">
            <v>584</v>
          </cell>
          <cell r="S72">
            <v>2325</v>
          </cell>
        </row>
        <row r="73">
          <cell r="E73">
            <v>6787</v>
          </cell>
          <cell r="F73">
            <v>6649</v>
          </cell>
          <cell r="G73">
            <v>138</v>
          </cell>
          <cell r="H73">
            <v>30153</v>
          </cell>
          <cell r="I73">
            <v>13691</v>
          </cell>
          <cell r="J73">
            <v>16462</v>
          </cell>
          <cell r="N73">
            <v>129</v>
          </cell>
          <cell r="O73">
            <v>127</v>
          </cell>
          <cell r="P73">
            <v>2</v>
          </cell>
          <cell r="Q73">
            <v>278</v>
          </cell>
          <cell r="R73">
            <v>84</v>
          </cell>
          <cell r="S73">
            <v>194</v>
          </cell>
        </row>
        <row r="74">
          <cell r="E74">
            <v>121338</v>
          </cell>
          <cell r="F74">
            <v>8220</v>
          </cell>
          <cell r="G74">
            <v>113118</v>
          </cell>
          <cell r="H74">
            <v>296331</v>
          </cell>
          <cell r="I74">
            <v>69502</v>
          </cell>
          <cell r="J74">
            <v>226829</v>
          </cell>
          <cell r="N74">
            <v>2029</v>
          </cell>
          <cell r="O74">
            <v>101</v>
          </cell>
          <cell r="P74">
            <v>1928</v>
          </cell>
          <cell r="Q74">
            <v>2998</v>
          </cell>
          <cell r="R74">
            <v>493</v>
          </cell>
          <cell r="S74">
            <v>2505</v>
          </cell>
        </row>
        <row r="75">
          <cell r="E75">
            <v>159074</v>
          </cell>
          <cell r="F75">
            <v>14246</v>
          </cell>
          <cell r="G75">
            <v>144828</v>
          </cell>
          <cell r="H75">
            <v>432390</v>
          </cell>
          <cell r="I75">
            <v>211193</v>
          </cell>
          <cell r="J75">
            <v>221197</v>
          </cell>
          <cell r="N75">
            <v>2333</v>
          </cell>
          <cell r="O75">
            <v>239</v>
          </cell>
          <cell r="P75">
            <v>2094</v>
          </cell>
          <cell r="Q75">
            <v>4129</v>
          </cell>
          <cell r="R75">
            <v>1497</v>
          </cell>
          <cell r="S75">
            <v>2632</v>
          </cell>
        </row>
        <row r="76">
          <cell r="E76">
            <v>4641</v>
          </cell>
          <cell r="F76">
            <v>4641</v>
          </cell>
          <cell r="G76">
            <v>0</v>
          </cell>
          <cell r="H76">
            <v>8827</v>
          </cell>
          <cell r="I76">
            <v>6737</v>
          </cell>
          <cell r="J76">
            <v>2090</v>
          </cell>
          <cell r="N76">
            <v>64</v>
          </cell>
          <cell r="O76">
            <v>64</v>
          </cell>
          <cell r="P76">
            <v>0</v>
          </cell>
          <cell r="Q76">
            <v>65</v>
          </cell>
          <cell r="R76">
            <v>47</v>
          </cell>
          <cell r="S76">
            <v>18</v>
          </cell>
        </row>
        <row r="77">
          <cell r="E77">
            <v>6372</v>
          </cell>
          <cell r="F77">
            <v>218</v>
          </cell>
          <cell r="G77">
            <v>6154</v>
          </cell>
          <cell r="H77">
            <v>74911</v>
          </cell>
          <cell r="I77">
            <v>54695</v>
          </cell>
          <cell r="J77">
            <v>20216</v>
          </cell>
          <cell r="N77">
            <v>84</v>
          </cell>
          <cell r="O77">
            <v>4</v>
          </cell>
          <cell r="P77">
            <v>80</v>
          </cell>
          <cell r="Q77">
            <v>596</v>
          </cell>
          <cell r="R77">
            <v>384</v>
          </cell>
          <cell r="S77">
            <v>212</v>
          </cell>
        </row>
        <row r="78">
          <cell r="E78">
            <v>87</v>
          </cell>
          <cell r="F78">
            <v>87</v>
          </cell>
          <cell r="G78">
            <v>0</v>
          </cell>
          <cell r="H78">
            <v>28044</v>
          </cell>
          <cell r="I78">
            <v>14860</v>
          </cell>
          <cell r="J78">
            <v>13184</v>
          </cell>
          <cell r="N78">
            <v>1</v>
          </cell>
          <cell r="O78">
            <v>1</v>
          </cell>
          <cell r="P78">
            <v>0</v>
          </cell>
          <cell r="Q78">
            <v>247</v>
          </cell>
          <cell r="R78">
            <v>110</v>
          </cell>
          <cell r="S78">
            <v>137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187</v>
          </cell>
          <cell r="I79">
            <v>187</v>
          </cell>
          <cell r="J79">
            <v>0</v>
          </cell>
          <cell r="N79">
            <v>0</v>
          </cell>
          <cell r="O79">
            <v>0</v>
          </cell>
          <cell r="P79">
            <v>0</v>
          </cell>
          <cell r="Q79">
            <v>2</v>
          </cell>
          <cell r="R79">
            <v>2</v>
          </cell>
          <cell r="S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1069</v>
          </cell>
          <cell r="I80">
            <v>1069</v>
          </cell>
          <cell r="J80">
            <v>0</v>
          </cell>
          <cell r="N80">
            <v>0</v>
          </cell>
          <cell r="O80">
            <v>0</v>
          </cell>
          <cell r="P80">
            <v>0</v>
          </cell>
          <cell r="Q80">
            <v>10</v>
          </cell>
          <cell r="R80">
            <v>10</v>
          </cell>
          <cell r="S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1927</v>
          </cell>
          <cell r="I81">
            <v>943</v>
          </cell>
          <cell r="J81">
            <v>984</v>
          </cell>
          <cell r="N81">
            <v>0</v>
          </cell>
          <cell r="O81">
            <v>0</v>
          </cell>
          <cell r="P81">
            <v>0</v>
          </cell>
          <cell r="Q81">
            <v>17</v>
          </cell>
          <cell r="R81">
            <v>8</v>
          </cell>
          <cell r="S81">
            <v>9</v>
          </cell>
        </row>
        <row r="82">
          <cell r="E82">
            <v>12750</v>
          </cell>
          <cell r="F82">
            <v>1992</v>
          </cell>
          <cell r="G82">
            <v>10758</v>
          </cell>
          <cell r="H82">
            <v>4055</v>
          </cell>
          <cell r="I82">
            <v>2328</v>
          </cell>
          <cell r="J82">
            <v>1727</v>
          </cell>
          <cell r="N82">
            <v>211</v>
          </cell>
          <cell r="O82">
            <v>31</v>
          </cell>
          <cell r="P82">
            <v>180</v>
          </cell>
          <cell r="Q82">
            <v>49</v>
          </cell>
          <cell r="R82">
            <v>26</v>
          </cell>
          <cell r="S82">
            <v>23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3711</v>
          </cell>
          <cell r="I83">
            <v>1958</v>
          </cell>
          <cell r="J83">
            <v>1753</v>
          </cell>
          <cell r="N83">
            <v>0</v>
          </cell>
          <cell r="O83">
            <v>0</v>
          </cell>
          <cell r="P83">
            <v>0</v>
          </cell>
          <cell r="Q83">
            <v>39</v>
          </cell>
          <cell r="R83">
            <v>13</v>
          </cell>
          <cell r="S83">
            <v>26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815</v>
          </cell>
          <cell r="I84">
            <v>815</v>
          </cell>
          <cell r="J84">
            <v>0</v>
          </cell>
          <cell r="N84">
            <v>0</v>
          </cell>
          <cell r="O84">
            <v>0</v>
          </cell>
          <cell r="P84">
            <v>0</v>
          </cell>
          <cell r="Q84">
            <v>7</v>
          </cell>
          <cell r="R84">
            <v>7</v>
          </cell>
          <cell r="S84">
            <v>0</v>
          </cell>
        </row>
        <row r="85">
          <cell r="E85">
            <v>2279032</v>
          </cell>
          <cell r="F85">
            <v>252744</v>
          </cell>
          <cell r="G85">
            <v>2026288</v>
          </cell>
          <cell r="H85">
            <v>5386723</v>
          </cell>
          <cell r="I85">
            <v>2121317</v>
          </cell>
          <cell r="J85">
            <v>3265406</v>
          </cell>
          <cell r="N85">
            <v>36414</v>
          </cell>
          <cell r="O85">
            <v>3653</v>
          </cell>
          <cell r="P85">
            <v>32761</v>
          </cell>
          <cell r="Q85">
            <v>47736</v>
          </cell>
          <cell r="R85">
            <v>14508</v>
          </cell>
          <cell r="S85">
            <v>33228</v>
          </cell>
        </row>
        <row r="89">
          <cell r="D89" t="str">
            <v>Doce meses a julio 2024</v>
          </cell>
        </row>
        <row r="93">
          <cell r="E93">
            <v>605441</v>
          </cell>
          <cell r="F93">
            <v>36713</v>
          </cell>
          <cell r="G93">
            <v>568728</v>
          </cell>
          <cell r="H93">
            <v>2407648</v>
          </cell>
          <cell r="I93">
            <v>744870</v>
          </cell>
          <cell r="J93">
            <v>1662778</v>
          </cell>
          <cell r="N93">
            <v>8437</v>
          </cell>
          <cell r="O93">
            <v>658</v>
          </cell>
          <cell r="P93">
            <v>7779</v>
          </cell>
          <cell r="Q93">
            <v>20948</v>
          </cell>
          <cell r="R93">
            <v>4705</v>
          </cell>
          <cell r="S93">
            <v>16243</v>
          </cell>
        </row>
        <row r="94">
          <cell r="E94">
            <v>268978</v>
          </cell>
          <cell r="F94">
            <v>56186</v>
          </cell>
          <cell r="G94">
            <v>212792</v>
          </cell>
          <cell r="H94">
            <v>260593</v>
          </cell>
          <cell r="I94">
            <v>48450</v>
          </cell>
          <cell r="J94">
            <v>212143</v>
          </cell>
          <cell r="N94">
            <v>4594</v>
          </cell>
          <cell r="O94">
            <v>1184</v>
          </cell>
          <cell r="P94">
            <v>3410</v>
          </cell>
          <cell r="Q94">
            <v>2107</v>
          </cell>
          <cell r="R94">
            <v>263</v>
          </cell>
          <cell r="S94">
            <v>1844</v>
          </cell>
        </row>
        <row r="95">
          <cell r="E95">
            <v>1861115</v>
          </cell>
          <cell r="F95">
            <v>92315</v>
          </cell>
          <cell r="G95">
            <v>1768800</v>
          </cell>
          <cell r="H95">
            <v>1040216</v>
          </cell>
          <cell r="I95">
            <v>175608</v>
          </cell>
          <cell r="J95">
            <v>864608</v>
          </cell>
          <cell r="N95">
            <v>31910</v>
          </cell>
          <cell r="O95">
            <v>828</v>
          </cell>
          <cell r="P95">
            <v>31082</v>
          </cell>
          <cell r="Q95">
            <v>10425</v>
          </cell>
          <cell r="R95">
            <v>1367</v>
          </cell>
          <cell r="S95">
            <v>9058</v>
          </cell>
        </row>
        <row r="96">
          <cell r="E96">
            <v>193523</v>
          </cell>
          <cell r="F96">
            <v>16820</v>
          </cell>
          <cell r="G96">
            <v>176703</v>
          </cell>
          <cell r="H96">
            <v>478970</v>
          </cell>
          <cell r="I96">
            <v>84066</v>
          </cell>
          <cell r="J96">
            <v>394904</v>
          </cell>
          <cell r="N96">
            <v>2701</v>
          </cell>
          <cell r="O96">
            <v>235</v>
          </cell>
          <cell r="P96">
            <v>2466</v>
          </cell>
          <cell r="Q96">
            <v>3695</v>
          </cell>
          <cell r="R96">
            <v>558</v>
          </cell>
          <cell r="S96">
            <v>3137</v>
          </cell>
        </row>
        <row r="97">
          <cell r="E97">
            <v>194782</v>
          </cell>
          <cell r="F97">
            <v>37435</v>
          </cell>
          <cell r="G97">
            <v>157347</v>
          </cell>
          <cell r="H97">
            <v>664367</v>
          </cell>
          <cell r="I97">
            <v>375456</v>
          </cell>
          <cell r="J97">
            <v>288911</v>
          </cell>
          <cell r="N97">
            <v>2861</v>
          </cell>
          <cell r="O97">
            <v>615</v>
          </cell>
          <cell r="P97">
            <v>2246</v>
          </cell>
          <cell r="Q97">
            <v>5701</v>
          </cell>
          <cell r="R97">
            <v>2589</v>
          </cell>
          <cell r="S97">
            <v>3112</v>
          </cell>
        </row>
        <row r="98">
          <cell r="E98">
            <v>46579</v>
          </cell>
          <cell r="F98">
            <v>5995</v>
          </cell>
          <cell r="G98">
            <v>40584</v>
          </cell>
          <cell r="H98">
            <v>228428</v>
          </cell>
          <cell r="I98">
            <v>119864</v>
          </cell>
          <cell r="J98">
            <v>108564</v>
          </cell>
          <cell r="N98">
            <v>739</v>
          </cell>
          <cell r="O98">
            <v>114</v>
          </cell>
          <cell r="P98">
            <v>625</v>
          </cell>
          <cell r="Q98">
            <v>2107</v>
          </cell>
          <cell r="R98">
            <v>951</v>
          </cell>
          <cell r="S98">
            <v>1156</v>
          </cell>
        </row>
        <row r="99">
          <cell r="E99">
            <v>10099</v>
          </cell>
          <cell r="F99">
            <v>10099</v>
          </cell>
          <cell r="G99">
            <v>0</v>
          </cell>
          <cell r="H99">
            <v>52849</v>
          </cell>
          <cell r="I99">
            <v>37249</v>
          </cell>
          <cell r="J99">
            <v>15600</v>
          </cell>
          <cell r="N99">
            <v>216</v>
          </cell>
          <cell r="O99">
            <v>216</v>
          </cell>
          <cell r="P99">
            <v>0</v>
          </cell>
          <cell r="Q99">
            <v>474</v>
          </cell>
          <cell r="R99">
            <v>292</v>
          </cell>
          <cell r="S99">
            <v>182</v>
          </cell>
        </row>
        <row r="100">
          <cell r="E100">
            <v>45190</v>
          </cell>
          <cell r="F100">
            <v>19979</v>
          </cell>
          <cell r="G100">
            <v>25211</v>
          </cell>
          <cell r="H100">
            <v>170340</v>
          </cell>
          <cell r="I100">
            <v>99630</v>
          </cell>
          <cell r="J100">
            <v>70710</v>
          </cell>
          <cell r="N100">
            <v>829</v>
          </cell>
          <cell r="O100">
            <v>361</v>
          </cell>
          <cell r="P100">
            <v>468</v>
          </cell>
          <cell r="Q100">
            <v>1627</v>
          </cell>
          <cell r="R100">
            <v>745</v>
          </cell>
          <cell r="S100">
            <v>882</v>
          </cell>
        </row>
        <row r="101">
          <cell r="E101">
            <v>37193</v>
          </cell>
          <cell r="F101">
            <v>32787</v>
          </cell>
          <cell r="G101">
            <v>4406</v>
          </cell>
          <cell r="H101">
            <v>76646</v>
          </cell>
          <cell r="I101">
            <v>37227</v>
          </cell>
          <cell r="J101">
            <v>39419</v>
          </cell>
          <cell r="N101">
            <v>568</v>
          </cell>
          <cell r="O101">
            <v>458</v>
          </cell>
          <cell r="P101">
            <v>110</v>
          </cell>
          <cell r="Q101">
            <v>565</v>
          </cell>
          <cell r="R101">
            <v>286</v>
          </cell>
          <cell r="S101">
            <v>279</v>
          </cell>
        </row>
        <row r="102">
          <cell r="E102">
            <v>33730</v>
          </cell>
          <cell r="F102">
            <v>23400</v>
          </cell>
          <cell r="G102">
            <v>10330</v>
          </cell>
          <cell r="H102">
            <v>88328</v>
          </cell>
          <cell r="I102">
            <v>65141</v>
          </cell>
          <cell r="J102">
            <v>23187</v>
          </cell>
          <cell r="N102">
            <v>518</v>
          </cell>
          <cell r="O102">
            <v>395</v>
          </cell>
          <cell r="P102">
            <v>123</v>
          </cell>
          <cell r="Q102">
            <v>666</v>
          </cell>
          <cell r="R102">
            <v>445</v>
          </cell>
          <cell r="S102">
            <v>221</v>
          </cell>
        </row>
        <row r="103">
          <cell r="E103">
            <v>699862</v>
          </cell>
          <cell r="F103">
            <v>33847</v>
          </cell>
          <cell r="G103">
            <v>666015</v>
          </cell>
          <cell r="H103">
            <v>1781167</v>
          </cell>
          <cell r="I103">
            <v>1030716</v>
          </cell>
          <cell r="J103">
            <v>750451</v>
          </cell>
          <cell r="N103">
            <v>10521</v>
          </cell>
          <cell r="O103">
            <v>522</v>
          </cell>
          <cell r="P103">
            <v>9999</v>
          </cell>
          <cell r="Q103">
            <v>14708</v>
          </cell>
          <cell r="R103">
            <v>6600</v>
          </cell>
          <cell r="S103">
            <v>8108</v>
          </cell>
        </row>
        <row r="104">
          <cell r="E104">
            <v>17394</v>
          </cell>
          <cell r="F104">
            <v>16764</v>
          </cell>
          <cell r="G104">
            <v>630</v>
          </cell>
          <cell r="H104">
            <v>24914</v>
          </cell>
          <cell r="I104">
            <v>13296</v>
          </cell>
          <cell r="J104">
            <v>11618</v>
          </cell>
          <cell r="N104">
            <v>312</v>
          </cell>
          <cell r="O104">
            <v>300</v>
          </cell>
          <cell r="P104">
            <v>12</v>
          </cell>
          <cell r="Q104">
            <v>193</v>
          </cell>
          <cell r="R104">
            <v>87</v>
          </cell>
          <cell r="S104">
            <v>106</v>
          </cell>
        </row>
        <row r="105">
          <cell r="E105">
            <v>138138</v>
          </cell>
          <cell r="F105">
            <v>30318</v>
          </cell>
          <cell r="G105">
            <v>107820</v>
          </cell>
          <cell r="H105">
            <v>397491</v>
          </cell>
          <cell r="I105">
            <v>220557</v>
          </cell>
          <cell r="J105">
            <v>176934</v>
          </cell>
          <cell r="N105">
            <v>1865</v>
          </cell>
          <cell r="O105">
            <v>584</v>
          </cell>
          <cell r="P105">
            <v>1281</v>
          </cell>
          <cell r="Q105">
            <v>3364</v>
          </cell>
          <cell r="R105">
            <v>1761</v>
          </cell>
          <cell r="S105">
            <v>1603</v>
          </cell>
        </row>
        <row r="106">
          <cell r="E106">
            <v>83114</v>
          </cell>
          <cell r="F106">
            <v>38840</v>
          </cell>
          <cell r="G106">
            <v>44274</v>
          </cell>
          <cell r="H106">
            <v>17701</v>
          </cell>
          <cell r="I106">
            <v>12375</v>
          </cell>
          <cell r="J106">
            <v>5326</v>
          </cell>
          <cell r="N106">
            <v>1447</v>
          </cell>
          <cell r="O106">
            <v>724</v>
          </cell>
          <cell r="P106">
            <v>723</v>
          </cell>
          <cell r="Q106">
            <v>170</v>
          </cell>
          <cell r="R106">
            <v>104</v>
          </cell>
          <cell r="S106">
            <v>66</v>
          </cell>
        </row>
        <row r="107">
          <cell r="E107">
            <v>24929</v>
          </cell>
          <cell r="F107">
            <v>23899</v>
          </cell>
          <cell r="G107">
            <v>1030</v>
          </cell>
          <cell r="H107">
            <v>213658</v>
          </cell>
          <cell r="I107">
            <v>30884</v>
          </cell>
          <cell r="J107">
            <v>182774</v>
          </cell>
          <cell r="N107">
            <v>420</v>
          </cell>
          <cell r="O107">
            <v>400</v>
          </cell>
          <cell r="P107">
            <v>20</v>
          </cell>
          <cell r="Q107">
            <v>2678</v>
          </cell>
          <cell r="R107">
            <v>211</v>
          </cell>
          <cell r="S107">
            <v>2467</v>
          </cell>
        </row>
        <row r="108">
          <cell r="E108">
            <v>193139</v>
          </cell>
          <cell r="F108">
            <v>12044</v>
          </cell>
          <cell r="G108">
            <v>181095</v>
          </cell>
          <cell r="H108">
            <v>385390</v>
          </cell>
          <cell r="I108">
            <v>203170</v>
          </cell>
          <cell r="J108">
            <v>182220</v>
          </cell>
          <cell r="N108">
            <v>2894</v>
          </cell>
          <cell r="O108">
            <v>210</v>
          </cell>
          <cell r="P108">
            <v>2684</v>
          </cell>
          <cell r="Q108">
            <v>3048</v>
          </cell>
          <cell r="R108">
            <v>1658</v>
          </cell>
          <cell r="S108">
            <v>1390</v>
          </cell>
        </row>
        <row r="109">
          <cell r="E109">
            <v>21702</v>
          </cell>
          <cell r="F109">
            <v>12211</v>
          </cell>
          <cell r="G109">
            <v>9491</v>
          </cell>
          <cell r="H109">
            <v>203920</v>
          </cell>
          <cell r="I109">
            <v>96817</v>
          </cell>
          <cell r="J109">
            <v>107103</v>
          </cell>
          <cell r="N109">
            <v>321</v>
          </cell>
          <cell r="O109">
            <v>117</v>
          </cell>
          <cell r="P109">
            <v>204</v>
          </cell>
          <cell r="Q109">
            <v>1516</v>
          </cell>
          <cell r="R109">
            <v>650</v>
          </cell>
          <cell r="S109">
            <v>866</v>
          </cell>
        </row>
        <row r="110">
          <cell r="E110">
            <v>126229</v>
          </cell>
          <cell r="F110">
            <v>43273</v>
          </cell>
          <cell r="G110">
            <v>82956</v>
          </cell>
          <cell r="H110">
            <v>239095</v>
          </cell>
          <cell r="I110">
            <v>151294</v>
          </cell>
          <cell r="J110">
            <v>87801</v>
          </cell>
          <cell r="N110">
            <v>2095</v>
          </cell>
          <cell r="O110">
            <v>723</v>
          </cell>
          <cell r="P110">
            <v>1372</v>
          </cell>
          <cell r="Q110">
            <v>2312</v>
          </cell>
          <cell r="R110">
            <v>1254</v>
          </cell>
          <cell r="S110">
            <v>1058</v>
          </cell>
        </row>
        <row r="111">
          <cell r="E111">
            <v>111455</v>
          </cell>
          <cell r="F111">
            <v>4676</v>
          </cell>
          <cell r="G111">
            <v>106779</v>
          </cell>
          <cell r="H111">
            <v>142569</v>
          </cell>
          <cell r="I111">
            <v>104261</v>
          </cell>
          <cell r="J111">
            <v>38308</v>
          </cell>
          <cell r="N111">
            <v>1708</v>
          </cell>
          <cell r="O111">
            <v>46</v>
          </cell>
          <cell r="P111">
            <v>1662</v>
          </cell>
          <cell r="Q111">
            <v>1127</v>
          </cell>
          <cell r="R111">
            <v>707</v>
          </cell>
          <cell r="S111">
            <v>420</v>
          </cell>
        </row>
        <row r="112">
          <cell r="E112">
            <v>49221</v>
          </cell>
          <cell r="F112">
            <v>722</v>
          </cell>
          <cell r="G112">
            <v>48499</v>
          </cell>
          <cell r="H112">
            <v>315648</v>
          </cell>
          <cell r="I112">
            <v>155221</v>
          </cell>
          <cell r="J112">
            <v>160427</v>
          </cell>
          <cell r="N112">
            <v>811</v>
          </cell>
          <cell r="O112">
            <v>9</v>
          </cell>
          <cell r="P112">
            <v>802</v>
          </cell>
          <cell r="Q112">
            <v>2737</v>
          </cell>
          <cell r="R112">
            <v>1005</v>
          </cell>
          <cell r="S112">
            <v>1732</v>
          </cell>
        </row>
        <row r="113">
          <cell r="E113">
            <v>153272</v>
          </cell>
          <cell r="F113">
            <v>10477</v>
          </cell>
          <cell r="G113">
            <v>142795</v>
          </cell>
          <cell r="H113">
            <v>871873</v>
          </cell>
          <cell r="I113">
            <v>292348</v>
          </cell>
          <cell r="J113">
            <v>579525</v>
          </cell>
          <cell r="N113">
            <v>1776</v>
          </cell>
          <cell r="O113">
            <v>101</v>
          </cell>
          <cell r="P113">
            <v>1675</v>
          </cell>
          <cell r="Q113">
            <v>6684</v>
          </cell>
          <cell r="R113">
            <v>1700</v>
          </cell>
          <cell r="S113">
            <v>4984</v>
          </cell>
        </row>
        <row r="114">
          <cell r="E114">
            <v>8093</v>
          </cell>
          <cell r="F114">
            <v>7878</v>
          </cell>
          <cell r="G114">
            <v>215</v>
          </cell>
          <cell r="H114">
            <v>78196</v>
          </cell>
          <cell r="I114">
            <v>25586</v>
          </cell>
          <cell r="J114">
            <v>52610</v>
          </cell>
          <cell r="N114">
            <v>150</v>
          </cell>
          <cell r="O114">
            <v>147</v>
          </cell>
          <cell r="P114">
            <v>3</v>
          </cell>
          <cell r="Q114">
            <v>668</v>
          </cell>
          <cell r="R114">
            <v>181</v>
          </cell>
          <cell r="S114">
            <v>487</v>
          </cell>
        </row>
        <row r="115">
          <cell r="E115">
            <v>314059</v>
          </cell>
          <cell r="F115">
            <v>20691</v>
          </cell>
          <cell r="G115">
            <v>293368</v>
          </cell>
          <cell r="H115">
            <v>433798</v>
          </cell>
          <cell r="I115">
            <v>163207</v>
          </cell>
          <cell r="J115">
            <v>270591</v>
          </cell>
          <cell r="N115">
            <v>5155</v>
          </cell>
          <cell r="O115">
            <v>255</v>
          </cell>
          <cell r="P115">
            <v>4900</v>
          </cell>
          <cell r="Q115">
            <v>4065</v>
          </cell>
          <cell r="R115">
            <v>1202</v>
          </cell>
          <cell r="S115">
            <v>2863</v>
          </cell>
        </row>
        <row r="116">
          <cell r="E116">
            <v>659838</v>
          </cell>
          <cell r="F116">
            <v>254416</v>
          </cell>
          <cell r="G116">
            <v>405422</v>
          </cell>
          <cell r="H116">
            <v>1023628</v>
          </cell>
          <cell r="I116">
            <v>448929</v>
          </cell>
          <cell r="J116">
            <v>574699</v>
          </cell>
          <cell r="N116">
            <v>10643</v>
          </cell>
          <cell r="O116">
            <v>4550</v>
          </cell>
          <cell r="P116">
            <v>6093</v>
          </cell>
          <cell r="Q116">
            <v>9361</v>
          </cell>
          <cell r="R116">
            <v>3241</v>
          </cell>
          <cell r="S116">
            <v>6120</v>
          </cell>
        </row>
        <row r="117">
          <cell r="E117">
            <v>7147</v>
          </cell>
          <cell r="F117">
            <v>7147</v>
          </cell>
          <cell r="G117">
            <v>0</v>
          </cell>
          <cell r="H117">
            <v>17336</v>
          </cell>
          <cell r="I117">
            <v>12407</v>
          </cell>
          <cell r="J117">
            <v>4929</v>
          </cell>
          <cell r="N117">
            <v>112</v>
          </cell>
          <cell r="O117">
            <v>112</v>
          </cell>
          <cell r="P117">
            <v>0</v>
          </cell>
          <cell r="Q117">
            <v>137</v>
          </cell>
          <cell r="R117">
            <v>87</v>
          </cell>
          <cell r="S117">
            <v>50</v>
          </cell>
        </row>
        <row r="118">
          <cell r="E118">
            <v>11512</v>
          </cell>
          <cell r="F118">
            <v>5358</v>
          </cell>
          <cell r="G118">
            <v>6154</v>
          </cell>
          <cell r="H118">
            <v>150865</v>
          </cell>
          <cell r="I118">
            <v>103433</v>
          </cell>
          <cell r="J118">
            <v>47432</v>
          </cell>
          <cell r="N118">
            <v>163</v>
          </cell>
          <cell r="O118">
            <v>83</v>
          </cell>
          <cell r="P118">
            <v>80</v>
          </cell>
          <cell r="Q118">
            <v>1298</v>
          </cell>
          <cell r="R118">
            <v>691</v>
          </cell>
          <cell r="S118">
            <v>607</v>
          </cell>
        </row>
        <row r="119">
          <cell r="E119">
            <v>120</v>
          </cell>
          <cell r="F119">
            <v>120</v>
          </cell>
          <cell r="G119">
            <v>0</v>
          </cell>
          <cell r="H119">
            <v>53585</v>
          </cell>
          <cell r="I119">
            <v>27979</v>
          </cell>
          <cell r="J119">
            <v>25606</v>
          </cell>
          <cell r="N119">
            <v>2</v>
          </cell>
          <cell r="O119">
            <v>2</v>
          </cell>
          <cell r="P119">
            <v>0</v>
          </cell>
          <cell r="Q119">
            <v>489</v>
          </cell>
          <cell r="R119">
            <v>207</v>
          </cell>
          <cell r="S119">
            <v>282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6904</v>
          </cell>
          <cell r="I120">
            <v>347</v>
          </cell>
          <cell r="J120">
            <v>6557</v>
          </cell>
          <cell r="N120">
            <v>0</v>
          </cell>
          <cell r="O120">
            <v>0</v>
          </cell>
          <cell r="P120">
            <v>0</v>
          </cell>
          <cell r="Q120">
            <v>95</v>
          </cell>
          <cell r="R120">
            <v>3</v>
          </cell>
          <cell r="S120">
            <v>92</v>
          </cell>
        </row>
        <row r="121">
          <cell r="E121">
            <v>6369</v>
          </cell>
          <cell r="F121">
            <v>0</v>
          </cell>
          <cell r="G121">
            <v>6369</v>
          </cell>
          <cell r="H121">
            <v>4037</v>
          </cell>
          <cell r="I121">
            <v>4000</v>
          </cell>
          <cell r="J121">
            <v>37</v>
          </cell>
          <cell r="N121">
            <v>99</v>
          </cell>
          <cell r="O121">
            <v>0</v>
          </cell>
          <cell r="P121">
            <v>99</v>
          </cell>
          <cell r="Q121">
            <v>33</v>
          </cell>
          <cell r="R121">
            <v>32</v>
          </cell>
          <cell r="S121">
            <v>1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3962</v>
          </cell>
          <cell r="I122">
            <v>2625</v>
          </cell>
          <cell r="J122">
            <v>1337</v>
          </cell>
          <cell r="N122">
            <v>0</v>
          </cell>
          <cell r="O122">
            <v>0</v>
          </cell>
          <cell r="P122">
            <v>0</v>
          </cell>
          <cell r="Q122">
            <v>35</v>
          </cell>
          <cell r="R122">
            <v>18</v>
          </cell>
          <cell r="S122">
            <v>17</v>
          </cell>
        </row>
        <row r="123">
          <cell r="E123">
            <v>14048</v>
          </cell>
          <cell r="F123">
            <v>3290</v>
          </cell>
          <cell r="G123">
            <v>10758</v>
          </cell>
          <cell r="H123">
            <v>12522</v>
          </cell>
          <cell r="I123">
            <v>7231</v>
          </cell>
          <cell r="J123">
            <v>5291</v>
          </cell>
          <cell r="N123">
            <v>229</v>
          </cell>
          <cell r="O123">
            <v>49</v>
          </cell>
          <cell r="P123">
            <v>180</v>
          </cell>
          <cell r="Q123">
            <v>126</v>
          </cell>
          <cell r="R123">
            <v>59</v>
          </cell>
          <cell r="S123">
            <v>67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5565</v>
          </cell>
          <cell r="I124">
            <v>3137</v>
          </cell>
          <cell r="J124">
            <v>2428</v>
          </cell>
          <cell r="N124">
            <v>0</v>
          </cell>
          <cell r="O124">
            <v>0</v>
          </cell>
          <cell r="P124">
            <v>0</v>
          </cell>
          <cell r="Q124">
            <v>59</v>
          </cell>
          <cell r="R124">
            <v>23</v>
          </cell>
          <cell r="S124">
            <v>36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2128</v>
          </cell>
          <cell r="I125">
            <v>2128</v>
          </cell>
          <cell r="J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18</v>
          </cell>
          <cell r="R125">
            <v>18</v>
          </cell>
          <cell r="S125">
            <v>0</v>
          </cell>
        </row>
        <row r="126">
          <cell r="E126">
            <v>5936271</v>
          </cell>
          <cell r="F126">
            <v>857700</v>
          </cell>
          <cell r="G126">
            <v>5078571</v>
          </cell>
          <cell r="H126">
            <v>11854337</v>
          </cell>
          <cell r="I126">
            <v>4899509</v>
          </cell>
          <cell r="J126">
            <v>6954828</v>
          </cell>
          <cell r="N126">
            <v>94096</v>
          </cell>
          <cell r="O126">
            <v>13998</v>
          </cell>
          <cell r="P126">
            <v>80098</v>
          </cell>
          <cell r="Q126">
            <v>103236</v>
          </cell>
          <cell r="R126">
            <v>33700</v>
          </cell>
          <cell r="S126">
            <v>69536</v>
          </cell>
        </row>
      </sheetData>
      <sheetData sheetId="5">
        <row r="11">
          <cell r="D11" t="str">
            <v>Junio 2024</v>
          </cell>
          <cell r="E11">
            <v>945689</v>
          </cell>
          <cell r="F11">
            <v>350857</v>
          </cell>
          <cell r="G11">
            <v>594832</v>
          </cell>
          <cell r="H11">
            <v>317006</v>
          </cell>
          <cell r="I11">
            <v>61244</v>
          </cell>
          <cell r="J11">
            <v>255762</v>
          </cell>
          <cell r="K11">
            <v>628683</v>
          </cell>
          <cell r="L11">
            <v>289613</v>
          </cell>
          <cell r="M11">
            <v>339070</v>
          </cell>
        </row>
        <row r="12">
          <cell r="D12" t="str">
            <v>Julio 2023</v>
          </cell>
          <cell r="E12">
            <v>1091749</v>
          </cell>
          <cell r="F12">
            <v>503027</v>
          </cell>
          <cell r="G12">
            <v>588722</v>
          </cell>
          <cell r="H12">
            <v>333015</v>
          </cell>
          <cell r="I12">
            <v>67947</v>
          </cell>
          <cell r="J12">
            <v>265068</v>
          </cell>
          <cell r="K12">
            <v>758734</v>
          </cell>
          <cell r="L12">
            <v>435080</v>
          </cell>
          <cell r="M12">
            <v>323654</v>
          </cell>
        </row>
        <row r="13">
          <cell r="D13" t="str">
            <v>Julio 2024</v>
          </cell>
          <cell r="E13">
            <v>1098269</v>
          </cell>
          <cell r="F13">
            <v>377400</v>
          </cell>
          <cell r="G13">
            <v>720869</v>
          </cell>
          <cell r="H13">
            <v>236115</v>
          </cell>
          <cell r="I13">
            <v>35178</v>
          </cell>
          <cell r="J13">
            <v>200937</v>
          </cell>
          <cell r="K13">
            <v>862154</v>
          </cell>
          <cell r="L13">
            <v>342222</v>
          </cell>
          <cell r="M13">
            <v>519932</v>
          </cell>
        </row>
        <row r="14">
          <cell r="D14" t="str">
            <v>Año corrido 2023</v>
          </cell>
          <cell r="E14">
            <v>9521480</v>
          </cell>
          <cell r="F14">
            <v>3450313</v>
          </cell>
          <cell r="G14">
            <v>6071167</v>
          </cell>
          <cell r="H14">
            <v>3153222</v>
          </cell>
          <cell r="I14">
            <v>462122</v>
          </cell>
          <cell r="J14">
            <v>2691100</v>
          </cell>
          <cell r="K14">
            <v>6368258</v>
          </cell>
          <cell r="L14">
            <v>2988191</v>
          </cell>
          <cell r="M14">
            <v>3380067</v>
          </cell>
        </row>
        <row r="15">
          <cell r="D15" t="str">
            <v>Año corrido 2024</v>
          </cell>
          <cell r="E15">
            <v>7665755</v>
          </cell>
          <cell r="F15">
            <v>2374061</v>
          </cell>
          <cell r="G15">
            <v>5291694</v>
          </cell>
          <cell r="H15">
            <v>2279032</v>
          </cell>
          <cell r="I15">
            <v>252744</v>
          </cell>
          <cell r="J15">
            <v>2026288</v>
          </cell>
          <cell r="K15">
            <v>5386723</v>
          </cell>
          <cell r="L15">
            <v>2121317</v>
          </cell>
          <cell r="M15">
            <v>3265406</v>
          </cell>
        </row>
        <row r="16">
          <cell r="D16" t="str">
            <v>Doce meses a julio 2023</v>
          </cell>
          <cell r="E16">
            <v>21967734</v>
          </cell>
          <cell r="F16">
            <v>7029629</v>
          </cell>
          <cell r="G16">
            <v>14938105</v>
          </cell>
          <cell r="H16">
            <v>8409689</v>
          </cell>
          <cell r="I16">
            <v>1199421</v>
          </cell>
          <cell r="J16">
            <v>7210268</v>
          </cell>
          <cell r="K16">
            <v>13558045</v>
          </cell>
          <cell r="L16">
            <v>5830208</v>
          </cell>
          <cell r="M16">
            <v>7727837</v>
          </cell>
        </row>
        <row r="17">
          <cell r="D17" t="str">
            <v>Doce meses a julio 2024</v>
          </cell>
          <cell r="E17">
            <v>17790608</v>
          </cell>
          <cell r="F17">
            <v>5757209</v>
          </cell>
          <cell r="G17">
            <v>12033399</v>
          </cell>
          <cell r="H17">
            <v>5936271</v>
          </cell>
          <cell r="I17">
            <v>857700</v>
          </cell>
          <cell r="J17">
            <v>5078571</v>
          </cell>
          <cell r="K17">
            <v>11854337</v>
          </cell>
          <cell r="L17">
            <v>4899509</v>
          </cell>
          <cell r="M17">
            <v>6954828</v>
          </cell>
        </row>
        <row r="19">
          <cell r="D19" t="str">
            <v>Mensual</v>
          </cell>
          <cell r="E19">
            <v>16.134268242519468</v>
          </cell>
          <cell r="F19">
            <v>7.5651903767061697</v>
          </cell>
          <cell r="G19">
            <v>21.18867175942114</v>
          </cell>
          <cell r="H19">
            <v>-25.517182640076214</v>
          </cell>
          <cell r="I19">
            <v>-42.560903925282481</v>
          </cell>
          <cell r="J19">
            <v>-21.43594435451709</v>
          </cell>
          <cell r="K19">
            <v>37.136521903725708</v>
          </cell>
          <cell r="L19">
            <v>18.165275730025925</v>
          </cell>
          <cell r="M19">
            <v>53.340608134013621</v>
          </cell>
        </row>
        <row r="20">
          <cell r="D20" t="str">
            <v>Anual</v>
          </cell>
          <cell r="E20">
            <v>0.59720686714619831</v>
          </cell>
          <cell r="F20">
            <v>-24.974206155931995</v>
          </cell>
          <cell r="G20">
            <v>22.44641783388424</v>
          </cell>
          <cell r="H20">
            <v>-29.097788387910455</v>
          </cell>
          <cell r="I20">
            <v>-48.227294803302577</v>
          </cell>
          <cell r="J20">
            <v>-24.194169043415272</v>
          </cell>
          <cell r="K20">
            <v>13.630600447587682</v>
          </cell>
          <cell r="L20">
            <v>-21.342741564769696</v>
          </cell>
          <cell r="M20">
            <v>60.644391850556445</v>
          </cell>
        </row>
        <row r="21">
          <cell r="D21" t="str">
            <v>Año corrido a julio 2024</v>
          </cell>
          <cell r="E21">
            <v>-19.489879724580632</v>
          </cell>
          <cell r="F21">
            <v>-31.192880182174775</v>
          </cell>
          <cell r="G21">
            <v>-12.838931954927276</v>
          </cell>
          <cell r="H21">
            <v>-27.723706101251352</v>
          </cell>
          <cell r="I21">
            <v>-45.307948983168941</v>
          </cell>
          <cell r="J21">
            <v>-24.704098695700637</v>
          </cell>
          <cell r="K21">
            <v>-15.412927679751661</v>
          </cell>
          <cell r="L21">
            <v>-29.009993002455332</v>
          </cell>
          <cell r="M21">
            <v>-3.3922700348839214</v>
          </cell>
        </row>
        <row r="22">
          <cell r="D22" t="str">
            <v>Doce meses a julio 2024</v>
          </cell>
          <cell r="E22">
            <v>-19.014824196250729</v>
          </cell>
          <cell r="F22">
            <v>-18.100813001653421</v>
          </cell>
          <cell r="G22">
            <v>-19.444942983062447</v>
          </cell>
          <cell r="H22">
            <v>-29.411527584432676</v>
          </cell>
          <cell r="I22">
            <v>-28.490496664640688</v>
          </cell>
          <cell r="J22">
            <v>-29.564740173319493</v>
          </cell>
          <cell r="K22">
            <v>-12.566029984411458</v>
          </cell>
          <cell r="L22">
            <v>-15.963392729727659</v>
          </cell>
          <cell r="M22">
            <v>-10.002915434163526</v>
          </cell>
        </row>
        <row r="24">
          <cell r="D24" t="str">
            <v>Mensual</v>
          </cell>
          <cell r="E24">
            <v>16.134268242519468</v>
          </cell>
          <cell r="F24">
            <v>2.8067366755878504</v>
          </cell>
          <cell r="G24">
            <v>13.327531566931617</v>
          </cell>
          <cell r="H24">
            <v>-8.553657703536782</v>
          </cell>
          <cell r="I24">
            <v>-2.7562972605158764</v>
          </cell>
          <cell r="J24">
            <v>-5.7973604430209056</v>
          </cell>
          <cell r="K24">
            <v>24.68792594605625</v>
          </cell>
          <cell r="L24">
            <v>5.5630339361037278</v>
          </cell>
          <cell r="M24">
            <v>19.124892009952521</v>
          </cell>
        </row>
        <row r="25">
          <cell r="D25" t="str">
            <v>Anual</v>
          </cell>
          <cell r="E25">
            <v>0.59720686714619831</v>
          </cell>
          <cell r="F25">
            <v>-11.506948941560653</v>
          </cell>
          <cell r="G25">
            <v>12.104155808706851</v>
          </cell>
          <cell r="H25">
            <v>-8.8756664764519346</v>
          </cell>
          <cell r="I25">
            <v>-3.0015140842812533</v>
          </cell>
          <cell r="J25">
            <v>-5.8741523921706822</v>
          </cell>
          <cell r="K25">
            <v>9.4728733435981329</v>
          </cell>
          <cell r="L25">
            <v>-8.5054348572793987</v>
          </cell>
          <cell r="M25">
            <v>17.978308200877532</v>
          </cell>
        </row>
        <row r="26">
          <cell r="D26" t="str">
            <v>Año corrido a julio 2024</v>
          </cell>
          <cell r="E26">
            <v>-19.489879724580632</v>
          </cell>
          <cell r="F26">
            <v>-11.303410814285176</v>
          </cell>
          <cell r="G26">
            <v>-8.1864689102954582</v>
          </cell>
          <cell r="H26">
            <v>-9.1812407314829212</v>
          </cell>
          <cell r="I26">
            <v>-2.1990068770821343</v>
          </cell>
          <cell r="J26">
            <v>-6.9822338544007865</v>
          </cell>
          <cell r="K26">
            <v>-10.308638993097711</v>
          </cell>
          <cell r="L26">
            <v>-9.1044039372030401</v>
          </cell>
          <cell r="M26">
            <v>-1.2042350558946717</v>
          </cell>
        </row>
        <row r="27">
          <cell r="D27" t="str">
            <v>Doce meses a julio 2024</v>
          </cell>
          <cell r="E27">
            <v>-19.014824196250729</v>
          </cell>
          <cell r="F27">
            <v>-5.7922223566618181</v>
          </cell>
          <cell r="G27">
            <v>-13.222601839588911</v>
          </cell>
          <cell r="H27">
            <v>-11.259322422603981</v>
          </cell>
          <cell r="I27">
            <v>-1.5555587116996219</v>
          </cell>
          <cell r="J27">
            <v>-9.7037637109043615</v>
          </cell>
          <cell r="K27">
            <v>-7.7555017736467455</v>
          </cell>
          <cell r="L27">
            <v>-4.2366636449621957</v>
          </cell>
          <cell r="M27">
            <v>-3.5188381286845498</v>
          </cell>
        </row>
        <row r="32">
          <cell r="D32" t="str">
            <v>Junio 2024</v>
          </cell>
          <cell r="E32">
            <v>10760</v>
          </cell>
          <cell r="F32">
            <v>2796</v>
          </cell>
          <cell r="G32">
            <v>7964</v>
          </cell>
          <cell r="H32">
            <v>5356</v>
          </cell>
          <cell r="I32">
            <v>890</v>
          </cell>
          <cell r="J32">
            <v>4466</v>
          </cell>
          <cell r="K32">
            <v>5404</v>
          </cell>
          <cell r="L32">
            <v>1906</v>
          </cell>
          <cell r="M32">
            <v>3498</v>
          </cell>
        </row>
        <row r="33">
          <cell r="D33" t="str">
            <v>Julio 2023</v>
          </cell>
          <cell r="E33">
            <v>11499</v>
          </cell>
          <cell r="F33">
            <v>4423</v>
          </cell>
          <cell r="G33">
            <v>7076</v>
          </cell>
          <cell r="H33">
            <v>4864</v>
          </cell>
          <cell r="I33">
            <v>1089</v>
          </cell>
          <cell r="J33">
            <v>3775</v>
          </cell>
          <cell r="K33">
            <v>6635</v>
          </cell>
          <cell r="L33">
            <v>3334</v>
          </cell>
          <cell r="M33">
            <v>3301</v>
          </cell>
        </row>
        <row r="34">
          <cell r="D34" t="str">
            <v>Julio 2024</v>
          </cell>
          <cell r="E34">
            <v>13092</v>
          </cell>
          <cell r="F34">
            <v>2857</v>
          </cell>
          <cell r="G34">
            <v>10235</v>
          </cell>
          <cell r="H34">
            <v>4291</v>
          </cell>
          <cell r="I34">
            <v>544</v>
          </cell>
          <cell r="J34">
            <v>3747</v>
          </cell>
          <cell r="K34">
            <v>8801</v>
          </cell>
          <cell r="L34">
            <v>2313</v>
          </cell>
          <cell r="M34">
            <v>6488</v>
          </cell>
        </row>
        <row r="35">
          <cell r="D35" t="str">
            <v>Año corrido 2023</v>
          </cell>
          <cell r="E35">
            <v>105147</v>
          </cell>
          <cell r="F35">
            <v>27364</v>
          </cell>
          <cell r="G35">
            <v>77783</v>
          </cell>
          <cell r="H35">
            <v>49993</v>
          </cell>
          <cell r="I35">
            <v>6248</v>
          </cell>
          <cell r="J35">
            <v>43745</v>
          </cell>
          <cell r="K35">
            <v>55154</v>
          </cell>
          <cell r="L35">
            <v>21116</v>
          </cell>
          <cell r="M35">
            <v>34038</v>
          </cell>
        </row>
        <row r="36">
          <cell r="D36" t="str">
            <v>Año corrido 2024</v>
          </cell>
          <cell r="E36">
            <v>84150</v>
          </cell>
          <cell r="F36">
            <v>18161</v>
          </cell>
          <cell r="G36">
            <v>65989</v>
          </cell>
          <cell r="H36">
            <v>36414</v>
          </cell>
          <cell r="I36">
            <v>3653</v>
          </cell>
          <cell r="J36">
            <v>32761</v>
          </cell>
          <cell r="K36">
            <v>47736</v>
          </cell>
          <cell r="L36">
            <v>14508</v>
          </cell>
          <cell r="M36">
            <v>33228</v>
          </cell>
        </row>
        <row r="37">
          <cell r="D37" t="str">
            <v>Doce meses a julio 2023</v>
          </cell>
          <cell r="E37">
            <v>256271</v>
          </cell>
          <cell r="F37">
            <v>60191</v>
          </cell>
          <cell r="G37">
            <v>196080</v>
          </cell>
          <cell r="H37">
            <v>136467</v>
          </cell>
          <cell r="I37">
            <v>18342</v>
          </cell>
          <cell r="J37">
            <v>118125</v>
          </cell>
          <cell r="K37">
            <v>119804</v>
          </cell>
          <cell r="L37">
            <v>41849</v>
          </cell>
          <cell r="M37">
            <v>77955</v>
          </cell>
        </row>
        <row r="38">
          <cell r="D38" t="str">
            <v>Doce meses a julio 2024</v>
          </cell>
          <cell r="E38">
            <v>197332</v>
          </cell>
          <cell r="F38">
            <v>47698</v>
          </cell>
          <cell r="G38">
            <v>149634</v>
          </cell>
          <cell r="H38">
            <v>94096</v>
          </cell>
          <cell r="I38">
            <v>13998</v>
          </cell>
          <cell r="J38">
            <v>80098</v>
          </cell>
          <cell r="K38">
            <v>103236</v>
          </cell>
          <cell r="L38">
            <v>33700</v>
          </cell>
          <cell r="M38">
            <v>69536</v>
          </cell>
        </row>
        <row r="40">
          <cell r="D40" t="str">
            <v>Mensual</v>
          </cell>
          <cell r="E40">
            <v>21.672862453531593</v>
          </cell>
          <cell r="F40">
            <v>2.1816881258941407</v>
          </cell>
          <cell r="G40">
            <v>28.515821195379203</v>
          </cell>
          <cell r="H40">
            <v>-19.884241971620611</v>
          </cell>
          <cell r="I40">
            <v>-38.876404494382022</v>
          </cell>
          <cell r="J40">
            <v>-16.099417823555754</v>
          </cell>
          <cell r="K40">
            <v>62.86084381939304</v>
          </cell>
          <cell r="L40">
            <v>21.353620146904518</v>
          </cell>
          <cell r="M40">
            <v>85.477415666094913</v>
          </cell>
        </row>
        <row r="41">
          <cell r="D41" t="str">
            <v>Anual</v>
          </cell>
          <cell r="E41">
            <v>13.853378554656942</v>
          </cell>
          <cell r="F41">
            <v>-35.405833144924259</v>
          </cell>
          <cell r="G41">
            <v>44.643866591294511</v>
          </cell>
          <cell r="H41">
            <v>-11.780427631578945</v>
          </cell>
          <cell r="I41">
            <v>-50.045913682277323</v>
          </cell>
          <cell r="J41">
            <v>-0.74172185430462889</v>
          </cell>
          <cell r="K41">
            <v>32.645064054257745</v>
          </cell>
          <cell r="L41">
            <v>-30.623875224955015</v>
          </cell>
          <cell r="M41">
            <v>96.546501060284783</v>
          </cell>
        </row>
        <row r="42">
          <cell r="D42" t="str">
            <v>Año corrido a julio 2024</v>
          </cell>
          <cell r="E42">
            <v>-19.969185996747413</v>
          </cell>
          <cell r="F42">
            <v>-33.631778979681343</v>
          </cell>
          <cell r="G42">
            <v>-15.162696218968151</v>
          </cell>
          <cell r="H42">
            <v>-27.161802652371335</v>
          </cell>
          <cell r="I42">
            <v>-41.533290653008962</v>
          </cell>
          <cell r="J42">
            <v>-25.109155332037943</v>
          </cell>
          <cell r="K42">
            <v>-13.449613808608618</v>
          </cell>
          <cell r="L42">
            <v>-31.293805645008518</v>
          </cell>
          <cell r="M42">
            <v>-2.3796932839767351</v>
          </cell>
        </row>
        <row r="43">
          <cell r="D43" t="str">
            <v>Doce meses a julio 2024</v>
          </cell>
          <cell r="E43">
            <v>-22.998700594292771</v>
          </cell>
          <cell r="F43">
            <v>-20.75559469023608</v>
          </cell>
          <cell r="G43">
            <v>-23.687270501835982</v>
          </cell>
          <cell r="H43">
            <v>-31.048531879502008</v>
          </cell>
          <cell r="I43">
            <v>-23.683349689237815</v>
          </cell>
          <cell r="J43">
            <v>-32.192169312169312</v>
          </cell>
          <cell r="K43">
            <v>-13.829254448933256</v>
          </cell>
          <cell r="L43">
            <v>-19.472388826495262</v>
          </cell>
          <cell r="M43">
            <v>-10.79982040921044</v>
          </cell>
        </row>
        <row r="45">
          <cell r="D45" t="str">
            <v>Mensual</v>
          </cell>
          <cell r="E45">
            <v>21.672862453531593</v>
          </cell>
          <cell r="F45">
            <v>0.56691449814126382</v>
          </cell>
          <cell r="G45">
            <v>21.105947955390327</v>
          </cell>
          <cell r="H45">
            <v>-9.897769516728621</v>
          </cell>
          <cell r="I45">
            <v>-3.2156133828996274</v>
          </cell>
          <cell r="J45">
            <v>-6.682156133828995</v>
          </cell>
          <cell r="K45">
            <v>31.570631970260216</v>
          </cell>
          <cell r="L45">
            <v>3.7825278810408909</v>
          </cell>
          <cell r="M45">
            <v>27.788104089219324</v>
          </cell>
        </row>
        <row r="46">
          <cell r="D46" t="str">
            <v>Anual</v>
          </cell>
          <cell r="E46">
            <v>13.853378554656942</v>
          </cell>
          <cell r="F46">
            <v>-13.618575528306826</v>
          </cell>
          <cell r="G46">
            <v>27.471954082963766</v>
          </cell>
          <cell r="H46">
            <v>-4.9830420036524963</v>
          </cell>
          <cell r="I46">
            <v>-4.7395425689190418</v>
          </cell>
          <cell r="J46">
            <v>-0.24349943473345534</v>
          </cell>
          <cell r="K46">
            <v>18.836420558309438</v>
          </cell>
          <cell r="L46">
            <v>-8.8790329593877821</v>
          </cell>
          <cell r="M46">
            <v>27.715453517697217</v>
          </cell>
        </row>
        <row r="47">
          <cell r="D47" t="str">
            <v>Año corrido a julio 2024</v>
          </cell>
          <cell r="E47">
            <v>-19.969185996747413</v>
          </cell>
          <cell r="F47">
            <v>-8.7525083930116896</v>
          </cell>
          <cell r="G47">
            <v>-11.216677603735723</v>
          </cell>
          <cell r="H47">
            <v>-12.914300931077443</v>
          </cell>
          <cell r="I47">
            <v>-2.4679734086564524</v>
          </cell>
          <cell r="J47">
            <v>-10.446327522420992</v>
          </cell>
          <cell r="K47">
            <v>-7.0548850656699678</v>
          </cell>
          <cell r="L47">
            <v>-6.2845349843552372</v>
          </cell>
          <cell r="M47">
            <v>-0.77035008131473082</v>
          </cell>
        </row>
        <row r="48">
          <cell r="D48" t="str">
            <v>Doce meses a julio 2024</v>
          </cell>
          <cell r="E48">
            <v>-22.998700594292771</v>
          </cell>
          <cell r="F48">
            <v>-4.8749175677310372</v>
          </cell>
          <cell r="G48">
            <v>-18.123783026561735</v>
          </cell>
          <cell r="H48">
            <v>-16.533669435870628</v>
          </cell>
          <cell r="I48">
            <v>-1.6950805982729229</v>
          </cell>
          <cell r="J48">
            <v>-14.838588837597706</v>
          </cell>
          <cell r="K48">
            <v>-6.4650311584221418</v>
          </cell>
          <cell r="L48">
            <v>-3.1798369694581141</v>
          </cell>
          <cell r="M48">
            <v>-3.2851941889640277</v>
          </cell>
        </row>
      </sheetData>
      <sheetData sheetId="6">
        <row r="6">
          <cell r="D6" t="str">
            <v>Julio 2024</v>
          </cell>
        </row>
        <row r="9">
          <cell r="E9">
            <v>166287</v>
          </cell>
          <cell r="F9">
            <v>4900</v>
          </cell>
          <cell r="G9">
            <v>6912</v>
          </cell>
          <cell r="H9">
            <v>5419</v>
          </cell>
          <cell r="I9">
            <v>17869</v>
          </cell>
          <cell r="J9">
            <v>2162</v>
          </cell>
          <cell r="K9">
            <v>3065</v>
          </cell>
          <cell r="L9">
            <v>26</v>
          </cell>
          <cell r="M9">
            <v>58</v>
          </cell>
          <cell r="N9">
            <v>378</v>
          </cell>
          <cell r="O9">
            <v>353</v>
          </cell>
          <cell r="P9">
            <v>281</v>
          </cell>
          <cell r="Q9">
            <v>207710</v>
          </cell>
        </row>
        <row r="10">
          <cell r="E10">
            <v>77526</v>
          </cell>
          <cell r="F10">
            <v>272</v>
          </cell>
          <cell r="G10">
            <v>0</v>
          </cell>
          <cell r="H10">
            <v>357</v>
          </cell>
          <cell r="I10">
            <v>4939</v>
          </cell>
          <cell r="J10">
            <v>0</v>
          </cell>
          <cell r="K10">
            <v>111</v>
          </cell>
          <cell r="L10">
            <v>998</v>
          </cell>
          <cell r="M10">
            <v>0</v>
          </cell>
          <cell r="N10">
            <v>0</v>
          </cell>
          <cell r="O10">
            <v>982</v>
          </cell>
          <cell r="P10">
            <v>0</v>
          </cell>
          <cell r="Q10">
            <v>85185</v>
          </cell>
        </row>
        <row r="11">
          <cell r="E11">
            <v>158390</v>
          </cell>
          <cell r="F11">
            <v>219</v>
          </cell>
          <cell r="G11">
            <v>1769</v>
          </cell>
          <cell r="H11">
            <v>0</v>
          </cell>
          <cell r="I11">
            <v>6814</v>
          </cell>
          <cell r="J11">
            <v>42</v>
          </cell>
          <cell r="K11">
            <v>3440</v>
          </cell>
          <cell r="L11">
            <v>0</v>
          </cell>
          <cell r="M11">
            <v>514</v>
          </cell>
          <cell r="N11">
            <v>496</v>
          </cell>
          <cell r="O11">
            <v>993</v>
          </cell>
          <cell r="P11">
            <v>2479</v>
          </cell>
          <cell r="Q11">
            <v>175156</v>
          </cell>
        </row>
        <row r="12">
          <cell r="E12">
            <v>41671</v>
          </cell>
          <cell r="F12">
            <v>0</v>
          </cell>
          <cell r="G12">
            <v>0</v>
          </cell>
          <cell r="H12">
            <v>5935</v>
          </cell>
          <cell r="I12">
            <v>3200</v>
          </cell>
          <cell r="J12">
            <v>281</v>
          </cell>
          <cell r="K12">
            <v>0</v>
          </cell>
          <cell r="L12">
            <v>147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51234</v>
          </cell>
        </row>
        <row r="13">
          <cell r="E13">
            <v>60049</v>
          </cell>
          <cell r="F13">
            <v>542</v>
          </cell>
          <cell r="G13">
            <v>349</v>
          </cell>
          <cell r="H13">
            <v>72</v>
          </cell>
          <cell r="I13">
            <v>8301</v>
          </cell>
          <cell r="J13">
            <v>2099</v>
          </cell>
          <cell r="K13">
            <v>2945</v>
          </cell>
          <cell r="L13">
            <v>0</v>
          </cell>
          <cell r="M13">
            <v>1640</v>
          </cell>
          <cell r="N13">
            <v>148</v>
          </cell>
          <cell r="O13">
            <v>468</v>
          </cell>
          <cell r="P13">
            <v>0</v>
          </cell>
          <cell r="Q13">
            <v>76613</v>
          </cell>
        </row>
        <row r="14">
          <cell r="E14">
            <v>11001</v>
          </cell>
          <cell r="F14">
            <v>800</v>
          </cell>
          <cell r="G14">
            <v>0</v>
          </cell>
          <cell r="H14">
            <v>0</v>
          </cell>
          <cell r="I14">
            <v>2911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213</v>
          </cell>
          <cell r="P14">
            <v>0</v>
          </cell>
          <cell r="Q14">
            <v>14925</v>
          </cell>
        </row>
        <row r="15">
          <cell r="E15">
            <v>9764</v>
          </cell>
          <cell r="F15">
            <v>0</v>
          </cell>
          <cell r="G15">
            <v>0</v>
          </cell>
          <cell r="H15">
            <v>569</v>
          </cell>
          <cell r="I15">
            <v>1004</v>
          </cell>
          <cell r="J15">
            <v>268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11605</v>
          </cell>
        </row>
        <row r="16">
          <cell r="E16">
            <v>8609</v>
          </cell>
          <cell r="F16">
            <v>4410</v>
          </cell>
          <cell r="G16">
            <v>185</v>
          </cell>
          <cell r="H16">
            <v>0</v>
          </cell>
          <cell r="I16">
            <v>1344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2670</v>
          </cell>
          <cell r="P16">
            <v>0</v>
          </cell>
          <cell r="Q16">
            <v>17218</v>
          </cell>
        </row>
        <row r="17">
          <cell r="E17">
            <v>3486</v>
          </cell>
          <cell r="F17">
            <v>0</v>
          </cell>
          <cell r="G17">
            <v>0</v>
          </cell>
          <cell r="H17">
            <v>841</v>
          </cell>
          <cell r="I17">
            <v>2184</v>
          </cell>
          <cell r="J17">
            <v>0</v>
          </cell>
          <cell r="K17">
            <v>0</v>
          </cell>
          <cell r="L17">
            <v>76</v>
          </cell>
          <cell r="M17">
            <v>0</v>
          </cell>
          <cell r="N17">
            <v>294</v>
          </cell>
          <cell r="O17">
            <v>0</v>
          </cell>
          <cell r="P17">
            <v>0</v>
          </cell>
          <cell r="Q17">
            <v>6881</v>
          </cell>
        </row>
        <row r="18">
          <cell r="E18">
            <v>11918</v>
          </cell>
          <cell r="F18">
            <v>0</v>
          </cell>
          <cell r="G18">
            <v>0</v>
          </cell>
          <cell r="H18">
            <v>7386</v>
          </cell>
          <cell r="I18">
            <v>2735</v>
          </cell>
          <cell r="J18">
            <v>5301</v>
          </cell>
          <cell r="K18">
            <v>1636</v>
          </cell>
          <cell r="L18">
            <v>0</v>
          </cell>
          <cell r="M18">
            <v>0</v>
          </cell>
          <cell r="N18">
            <v>0</v>
          </cell>
          <cell r="O18">
            <v>312</v>
          </cell>
          <cell r="P18">
            <v>0</v>
          </cell>
          <cell r="Q18">
            <v>29288</v>
          </cell>
        </row>
        <row r="19">
          <cell r="E19">
            <v>162497</v>
          </cell>
          <cell r="F19">
            <v>16359</v>
          </cell>
          <cell r="G19">
            <v>297</v>
          </cell>
          <cell r="H19">
            <v>253</v>
          </cell>
          <cell r="I19">
            <v>5473</v>
          </cell>
          <cell r="J19">
            <v>3687</v>
          </cell>
          <cell r="K19">
            <v>4979</v>
          </cell>
          <cell r="L19">
            <v>0</v>
          </cell>
          <cell r="M19">
            <v>2500</v>
          </cell>
          <cell r="N19">
            <v>320</v>
          </cell>
          <cell r="O19">
            <v>0</v>
          </cell>
          <cell r="P19">
            <v>11088</v>
          </cell>
          <cell r="Q19">
            <v>207453</v>
          </cell>
        </row>
        <row r="20">
          <cell r="E20">
            <v>1176</v>
          </cell>
          <cell r="F20">
            <v>0</v>
          </cell>
          <cell r="G20">
            <v>0</v>
          </cell>
          <cell r="H20">
            <v>0</v>
          </cell>
          <cell r="I20">
            <v>100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1276</v>
          </cell>
        </row>
        <row r="21">
          <cell r="E21">
            <v>20096</v>
          </cell>
          <cell r="F21">
            <v>0</v>
          </cell>
          <cell r="G21">
            <v>0</v>
          </cell>
          <cell r="H21">
            <v>0</v>
          </cell>
          <cell r="I21">
            <v>4345</v>
          </cell>
          <cell r="J21">
            <v>0</v>
          </cell>
          <cell r="K21">
            <v>206</v>
          </cell>
          <cell r="L21">
            <v>0</v>
          </cell>
          <cell r="M21">
            <v>0</v>
          </cell>
          <cell r="N21">
            <v>737</v>
          </cell>
          <cell r="O21">
            <v>0</v>
          </cell>
          <cell r="P21">
            <v>0</v>
          </cell>
          <cell r="Q21">
            <v>25384</v>
          </cell>
        </row>
        <row r="22">
          <cell r="E22">
            <v>1254</v>
          </cell>
          <cell r="F22">
            <v>0</v>
          </cell>
          <cell r="G22">
            <v>0</v>
          </cell>
          <cell r="H22">
            <v>0</v>
          </cell>
          <cell r="I22">
            <v>341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310</v>
          </cell>
          <cell r="P22">
            <v>0</v>
          </cell>
          <cell r="Q22">
            <v>1905</v>
          </cell>
        </row>
        <row r="23">
          <cell r="E23">
            <v>3050</v>
          </cell>
          <cell r="F23">
            <v>4332</v>
          </cell>
          <cell r="G23">
            <v>1131</v>
          </cell>
          <cell r="H23">
            <v>0</v>
          </cell>
          <cell r="I23">
            <v>1858</v>
          </cell>
          <cell r="J23">
            <v>16333</v>
          </cell>
          <cell r="K23">
            <v>411</v>
          </cell>
          <cell r="L23">
            <v>1908</v>
          </cell>
          <cell r="M23">
            <v>0</v>
          </cell>
          <cell r="N23">
            <v>0</v>
          </cell>
          <cell r="O23">
            <v>1242</v>
          </cell>
          <cell r="P23">
            <v>0</v>
          </cell>
          <cell r="Q23">
            <v>30265</v>
          </cell>
        </row>
        <row r="24">
          <cell r="E24">
            <v>13591</v>
          </cell>
          <cell r="F24">
            <v>246</v>
          </cell>
          <cell r="G24">
            <v>0</v>
          </cell>
          <cell r="H24">
            <v>200</v>
          </cell>
          <cell r="I24">
            <v>978</v>
          </cell>
          <cell r="J24">
            <v>0</v>
          </cell>
          <cell r="K24">
            <v>0</v>
          </cell>
          <cell r="L24">
            <v>206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15221</v>
          </cell>
        </row>
        <row r="25">
          <cell r="E25">
            <v>12324</v>
          </cell>
          <cell r="F25">
            <v>58</v>
          </cell>
          <cell r="G25">
            <v>0</v>
          </cell>
          <cell r="H25">
            <v>0</v>
          </cell>
          <cell r="I25">
            <v>5427</v>
          </cell>
          <cell r="J25">
            <v>1423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852</v>
          </cell>
          <cell r="P25">
            <v>0</v>
          </cell>
          <cell r="Q25">
            <v>20084</v>
          </cell>
        </row>
        <row r="26">
          <cell r="E26">
            <v>19662</v>
          </cell>
          <cell r="F26">
            <v>0</v>
          </cell>
          <cell r="G26">
            <v>313</v>
          </cell>
          <cell r="H26">
            <v>2669</v>
          </cell>
          <cell r="I26">
            <v>2715</v>
          </cell>
          <cell r="J26">
            <v>0</v>
          </cell>
          <cell r="K26">
            <v>50486</v>
          </cell>
          <cell r="L26">
            <v>1935</v>
          </cell>
          <cell r="M26">
            <v>0</v>
          </cell>
          <cell r="N26">
            <v>283</v>
          </cell>
          <cell r="O26">
            <v>0</v>
          </cell>
          <cell r="P26">
            <v>0</v>
          </cell>
          <cell r="Q26">
            <v>78063</v>
          </cell>
        </row>
        <row r="27">
          <cell r="E27">
            <v>10791</v>
          </cell>
          <cell r="F27">
            <v>0</v>
          </cell>
          <cell r="G27">
            <v>0</v>
          </cell>
          <cell r="H27">
            <v>3352</v>
          </cell>
          <cell r="I27">
            <v>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14238</v>
          </cell>
        </row>
        <row r="28">
          <cell r="E28">
            <v>32415</v>
          </cell>
          <cell r="F28">
            <v>655</v>
          </cell>
          <cell r="G28">
            <v>429</v>
          </cell>
          <cell r="H28">
            <v>5893</v>
          </cell>
          <cell r="I28">
            <v>2712</v>
          </cell>
          <cell r="J28">
            <v>1454</v>
          </cell>
          <cell r="K28">
            <v>0</v>
          </cell>
          <cell r="L28">
            <v>0</v>
          </cell>
          <cell r="M28">
            <v>258</v>
          </cell>
          <cell r="N28">
            <v>0</v>
          </cell>
          <cell r="O28">
            <v>0</v>
          </cell>
          <cell r="P28">
            <v>0</v>
          </cell>
          <cell r="Q28">
            <v>43816</v>
          </cell>
        </row>
        <row r="29">
          <cell r="E29">
            <v>52275</v>
          </cell>
          <cell r="F29">
            <v>0</v>
          </cell>
          <cell r="G29">
            <v>591</v>
          </cell>
          <cell r="H29">
            <v>243</v>
          </cell>
          <cell r="I29">
            <v>13905</v>
          </cell>
          <cell r="J29">
            <v>4154</v>
          </cell>
          <cell r="K29">
            <v>873</v>
          </cell>
          <cell r="L29">
            <v>0</v>
          </cell>
          <cell r="M29">
            <v>0</v>
          </cell>
          <cell r="N29">
            <v>673</v>
          </cell>
          <cell r="O29">
            <v>360</v>
          </cell>
          <cell r="P29">
            <v>0</v>
          </cell>
          <cell r="Q29">
            <v>73074</v>
          </cell>
        </row>
        <row r="30">
          <cell r="E30">
            <v>2916</v>
          </cell>
          <cell r="F30">
            <v>0</v>
          </cell>
          <cell r="G30">
            <v>164</v>
          </cell>
          <cell r="H30">
            <v>0</v>
          </cell>
          <cell r="I30">
            <v>946</v>
          </cell>
          <cell r="J30">
            <v>314</v>
          </cell>
          <cell r="K30">
            <v>0</v>
          </cell>
          <cell r="L30">
            <v>486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4826</v>
          </cell>
        </row>
        <row r="31">
          <cell r="E31">
            <v>115504</v>
          </cell>
          <cell r="F31">
            <v>0</v>
          </cell>
          <cell r="G31">
            <v>200</v>
          </cell>
          <cell r="H31">
            <v>256</v>
          </cell>
          <cell r="I31">
            <v>5970</v>
          </cell>
          <cell r="J31">
            <v>0</v>
          </cell>
          <cell r="K31">
            <v>192</v>
          </cell>
          <cell r="L31">
            <v>1272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123394</v>
          </cell>
        </row>
        <row r="32">
          <cell r="E32">
            <v>78495</v>
          </cell>
          <cell r="F32">
            <v>0</v>
          </cell>
          <cell r="G32">
            <v>250</v>
          </cell>
          <cell r="H32">
            <v>474</v>
          </cell>
          <cell r="I32">
            <v>7785</v>
          </cell>
          <cell r="J32">
            <v>303</v>
          </cell>
          <cell r="K32">
            <v>41</v>
          </cell>
          <cell r="L32">
            <v>138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87486</v>
          </cell>
        </row>
        <row r="33">
          <cell r="E33">
            <v>4930</v>
          </cell>
          <cell r="F33">
            <v>0</v>
          </cell>
          <cell r="G33">
            <v>0</v>
          </cell>
          <cell r="H33">
            <v>136</v>
          </cell>
          <cell r="I33">
            <v>334</v>
          </cell>
          <cell r="J33">
            <v>0</v>
          </cell>
          <cell r="K33">
            <v>771</v>
          </cell>
          <cell r="L33">
            <v>0</v>
          </cell>
          <cell r="M33">
            <v>0</v>
          </cell>
          <cell r="N33">
            <v>0</v>
          </cell>
          <cell r="O33">
            <v>96</v>
          </cell>
          <cell r="P33">
            <v>531</v>
          </cell>
          <cell r="Q33">
            <v>6798</v>
          </cell>
        </row>
        <row r="34">
          <cell r="E34">
            <v>10083</v>
          </cell>
          <cell r="F34">
            <v>0</v>
          </cell>
          <cell r="G34">
            <v>0</v>
          </cell>
          <cell r="H34">
            <v>0</v>
          </cell>
          <cell r="I34">
            <v>611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10694</v>
          </cell>
        </row>
        <row r="35">
          <cell r="E35">
            <v>7880</v>
          </cell>
          <cell r="F35">
            <v>0</v>
          </cell>
          <cell r="G35">
            <v>0</v>
          </cell>
          <cell r="H35">
            <v>475</v>
          </cell>
          <cell r="I35">
            <v>804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9159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76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76</v>
          </cell>
        </row>
        <row r="37">
          <cell r="E37">
            <v>237</v>
          </cell>
          <cell r="F37">
            <v>0</v>
          </cell>
          <cell r="G37">
            <v>0</v>
          </cell>
          <cell r="H37">
            <v>217</v>
          </cell>
          <cell r="I37">
            <v>72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526</v>
          </cell>
        </row>
        <row r="38">
          <cell r="E38">
            <v>92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92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>
            <v>149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149</v>
          </cell>
        </row>
        <row r="41">
          <cell r="E41">
            <v>151</v>
          </cell>
          <cell r="F41">
            <v>0</v>
          </cell>
          <cell r="G41">
            <v>0</v>
          </cell>
          <cell r="H41">
            <v>0</v>
          </cell>
          <cell r="I41">
            <v>59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210</v>
          </cell>
        </row>
        <row r="42">
          <cell r="E42">
            <v>1098269</v>
          </cell>
          <cell r="F42">
            <v>32793</v>
          </cell>
          <cell r="G42">
            <v>12590</v>
          </cell>
          <cell r="H42">
            <v>34747</v>
          </cell>
          <cell r="I42">
            <v>105907</v>
          </cell>
          <cell r="J42">
            <v>37821</v>
          </cell>
          <cell r="K42">
            <v>69156</v>
          </cell>
          <cell r="L42">
            <v>7192</v>
          </cell>
          <cell r="M42">
            <v>4970</v>
          </cell>
          <cell r="N42">
            <v>3329</v>
          </cell>
          <cell r="O42">
            <v>8851</v>
          </cell>
          <cell r="P42">
            <v>14379</v>
          </cell>
          <cell r="Q42">
            <v>1430004</v>
          </cell>
        </row>
        <row r="46">
          <cell r="D46" t="str">
            <v>Acumulado año corrido a julio 2024</v>
          </cell>
        </row>
        <row r="49">
          <cell r="E49">
            <v>1281444</v>
          </cell>
          <cell r="F49">
            <v>64473</v>
          </cell>
          <cell r="G49">
            <v>18765</v>
          </cell>
          <cell r="H49">
            <v>45375</v>
          </cell>
          <cell r="I49">
            <v>129112</v>
          </cell>
          <cell r="J49">
            <v>36024</v>
          </cell>
          <cell r="K49">
            <v>13303</v>
          </cell>
          <cell r="L49">
            <v>14046</v>
          </cell>
          <cell r="M49">
            <v>5157</v>
          </cell>
          <cell r="N49">
            <v>11218</v>
          </cell>
          <cell r="O49">
            <v>4007</v>
          </cell>
          <cell r="P49">
            <v>8213</v>
          </cell>
          <cell r="Q49">
            <v>1631137</v>
          </cell>
        </row>
        <row r="50">
          <cell r="E50">
            <v>176374</v>
          </cell>
          <cell r="F50">
            <v>10802</v>
          </cell>
          <cell r="G50">
            <v>5117</v>
          </cell>
          <cell r="H50">
            <v>12318</v>
          </cell>
          <cell r="I50">
            <v>24138</v>
          </cell>
          <cell r="J50">
            <v>1270</v>
          </cell>
          <cell r="K50">
            <v>1586</v>
          </cell>
          <cell r="L50">
            <v>998</v>
          </cell>
          <cell r="M50">
            <v>0</v>
          </cell>
          <cell r="N50">
            <v>300</v>
          </cell>
          <cell r="O50">
            <v>1783</v>
          </cell>
          <cell r="P50">
            <v>0</v>
          </cell>
          <cell r="Q50">
            <v>234686</v>
          </cell>
        </row>
        <row r="51">
          <cell r="E51">
            <v>1320224</v>
          </cell>
          <cell r="F51">
            <v>7906</v>
          </cell>
          <cell r="G51">
            <v>23887</v>
          </cell>
          <cell r="H51">
            <v>4429</v>
          </cell>
          <cell r="I51">
            <v>87053</v>
          </cell>
          <cell r="J51">
            <v>390</v>
          </cell>
          <cell r="K51">
            <v>62714</v>
          </cell>
          <cell r="L51">
            <v>152724</v>
          </cell>
          <cell r="M51">
            <v>2106</v>
          </cell>
          <cell r="N51">
            <v>8505</v>
          </cell>
          <cell r="O51">
            <v>8143</v>
          </cell>
          <cell r="P51">
            <v>2582</v>
          </cell>
          <cell r="Q51">
            <v>1680663</v>
          </cell>
        </row>
        <row r="52">
          <cell r="E52">
            <v>312069</v>
          </cell>
          <cell r="F52">
            <v>2058</v>
          </cell>
          <cell r="G52">
            <v>217</v>
          </cell>
          <cell r="H52">
            <v>34057</v>
          </cell>
          <cell r="I52">
            <v>16446</v>
          </cell>
          <cell r="J52">
            <v>40941</v>
          </cell>
          <cell r="K52">
            <v>130</v>
          </cell>
          <cell r="L52">
            <v>1285</v>
          </cell>
          <cell r="M52">
            <v>0</v>
          </cell>
          <cell r="N52">
            <v>0</v>
          </cell>
          <cell r="O52">
            <v>426</v>
          </cell>
          <cell r="P52">
            <v>0</v>
          </cell>
          <cell r="Q52">
            <v>407629</v>
          </cell>
        </row>
        <row r="53">
          <cell r="E53">
            <v>333780</v>
          </cell>
          <cell r="F53">
            <v>1150</v>
          </cell>
          <cell r="G53">
            <v>1851</v>
          </cell>
          <cell r="H53">
            <v>8317</v>
          </cell>
          <cell r="I53">
            <v>42014</v>
          </cell>
          <cell r="J53">
            <v>2810</v>
          </cell>
          <cell r="K53">
            <v>20551</v>
          </cell>
          <cell r="L53">
            <v>10310</v>
          </cell>
          <cell r="M53">
            <v>1640</v>
          </cell>
          <cell r="N53">
            <v>5794</v>
          </cell>
          <cell r="O53">
            <v>8118</v>
          </cell>
          <cell r="P53">
            <v>0</v>
          </cell>
          <cell r="Q53">
            <v>436335</v>
          </cell>
        </row>
        <row r="54">
          <cell r="E54">
            <v>101413</v>
          </cell>
          <cell r="F54">
            <v>3058</v>
          </cell>
          <cell r="G54">
            <v>4140</v>
          </cell>
          <cell r="H54">
            <v>780</v>
          </cell>
          <cell r="I54">
            <v>13473</v>
          </cell>
          <cell r="J54">
            <v>1996</v>
          </cell>
          <cell r="K54">
            <v>19335</v>
          </cell>
          <cell r="L54">
            <v>461</v>
          </cell>
          <cell r="M54">
            <v>812</v>
          </cell>
          <cell r="N54">
            <v>0</v>
          </cell>
          <cell r="O54">
            <v>473</v>
          </cell>
          <cell r="P54">
            <v>119</v>
          </cell>
          <cell r="Q54">
            <v>146060</v>
          </cell>
        </row>
        <row r="55">
          <cell r="E55">
            <v>28371</v>
          </cell>
          <cell r="F55">
            <v>0</v>
          </cell>
          <cell r="G55">
            <v>0</v>
          </cell>
          <cell r="H55">
            <v>569</v>
          </cell>
          <cell r="I55">
            <v>4621</v>
          </cell>
          <cell r="J55">
            <v>268</v>
          </cell>
          <cell r="K55">
            <v>835</v>
          </cell>
          <cell r="L55">
            <v>0</v>
          </cell>
          <cell r="M55">
            <v>1481</v>
          </cell>
          <cell r="N55">
            <v>0</v>
          </cell>
          <cell r="O55">
            <v>0</v>
          </cell>
          <cell r="P55">
            <v>0</v>
          </cell>
          <cell r="Q55">
            <v>36145</v>
          </cell>
        </row>
        <row r="56">
          <cell r="E56">
            <v>122064</v>
          </cell>
          <cell r="F56">
            <v>14797</v>
          </cell>
          <cell r="G56">
            <v>1193</v>
          </cell>
          <cell r="H56">
            <v>1139</v>
          </cell>
          <cell r="I56">
            <v>14639</v>
          </cell>
          <cell r="J56">
            <v>55</v>
          </cell>
          <cell r="K56">
            <v>7106</v>
          </cell>
          <cell r="L56">
            <v>707</v>
          </cell>
          <cell r="M56">
            <v>2508</v>
          </cell>
          <cell r="N56">
            <v>469</v>
          </cell>
          <cell r="O56">
            <v>3618</v>
          </cell>
          <cell r="P56">
            <v>0</v>
          </cell>
          <cell r="Q56">
            <v>168295</v>
          </cell>
        </row>
        <row r="57">
          <cell r="E57">
            <v>69381</v>
          </cell>
          <cell r="F57">
            <v>378</v>
          </cell>
          <cell r="G57">
            <v>208</v>
          </cell>
          <cell r="H57">
            <v>1870</v>
          </cell>
          <cell r="I57">
            <v>15986</v>
          </cell>
          <cell r="J57">
            <v>4951</v>
          </cell>
          <cell r="K57">
            <v>14902</v>
          </cell>
          <cell r="L57">
            <v>156</v>
          </cell>
          <cell r="M57">
            <v>3568</v>
          </cell>
          <cell r="N57">
            <v>2038</v>
          </cell>
          <cell r="O57">
            <v>2225</v>
          </cell>
          <cell r="P57">
            <v>0</v>
          </cell>
          <cell r="Q57">
            <v>115663</v>
          </cell>
        </row>
        <row r="58">
          <cell r="E58">
            <v>61347</v>
          </cell>
          <cell r="F58">
            <v>0</v>
          </cell>
          <cell r="G58">
            <v>153</v>
          </cell>
          <cell r="H58">
            <v>10823</v>
          </cell>
          <cell r="I58">
            <v>16533</v>
          </cell>
          <cell r="J58">
            <v>6319</v>
          </cell>
          <cell r="K58">
            <v>2653</v>
          </cell>
          <cell r="L58">
            <v>0</v>
          </cell>
          <cell r="M58">
            <v>0</v>
          </cell>
          <cell r="N58">
            <v>345</v>
          </cell>
          <cell r="O58">
            <v>2844</v>
          </cell>
          <cell r="P58">
            <v>0</v>
          </cell>
          <cell r="Q58">
            <v>101017</v>
          </cell>
        </row>
        <row r="59">
          <cell r="E59">
            <v>914323</v>
          </cell>
          <cell r="F59">
            <v>86543</v>
          </cell>
          <cell r="G59">
            <v>1864</v>
          </cell>
          <cell r="H59">
            <v>40866</v>
          </cell>
          <cell r="I59">
            <v>60137</v>
          </cell>
          <cell r="J59">
            <v>5534</v>
          </cell>
          <cell r="K59">
            <v>16859</v>
          </cell>
          <cell r="L59">
            <v>6364</v>
          </cell>
          <cell r="M59">
            <v>2500</v>
          </cell>
          <cell r="N59">
            <v>3192</v>
          </cell>
          <cell r="O59">
            <v>7960</v>
          </cell>
          <cell r="P59">
            <v>11218</v>
          </cell>
          <cell r="Q59">
            <v>1157360</v>
          </cell>
        </row>
        <row r="60">
          <cell r="E60">
            <v>14853</v>
          </cell>
          <cell r="F60">
            <v>0</v>
          </cell>
          <cell r="G60">
            <v>2247</v>
          </cell>
          <cell r="H60">
            <v>0</v>
          </cell>
          <cell r="I60">
            <v>4245</v>
          </cell>
          <cell r="J60">
            <v>74</v>
          </cell>
          <cell r="K60">
            <v>542</v>
          </cell>
          <cell r="L60">
            <v>0</v>
          </cell>
          <cell r="M60">
            <v>0</v>
          </cell>
          <cell r="N60">
            <v>0</v>
          </cell>
          <cell r="O60">
            <v>457</v>
          </cell>
          <cell r="P60">
            <v>0</v>
          </cell>
          <cell r="Q60">
            <v>22418</v>
          </cell>
        </row>
        <row r="61">
          <cell r="E61">
            <v>205982</v>
          </cell>
          <cell r="F61">
            <v>0</v>
          </cell>
          <cell r="G61">
            <v>222</v>
          </cell>
          <cell r="H61">
            <v>471</v>
          </cell>
          <cell r="I61">
            <v>19602</v>
          </cell>
          <cell r="J61">
            <v>344</v>
          </cell>
          <cell r="K61">
            <v>4726</v>
          </cell>
          <cell r="L61">
            <v>9391</v>
          </cell>
          <cell r="M61">
            <v>0</v>
          </cell>
          <cell r="N61">
            <v>1569</v>
          </cell>
          <cell r="O61">
            <v>1960</v>
          </cell>
          <cell r="P61">
            <v>0</v>
          </cell>
          <cell r="Q61">
            <v>244267</v>
          </cell>
        </row>
        <row r="62">
          <cell r="E62">
            <v>74880</v>
          </cell>
          <cell r="F62">
            <v>0</v>
          </cell>
          <cell r="G62">
            <v>654</v>
          </cell>
          <cell r="H62">
            <v>0</v>
          </cell>
          <cell r="I62">
            <v>3536</v>
          </cell>
          <cell r="J62">
            <v>420</v>
          </cell>
          <cell r="K62">
            <v>151</v>
          </cell>
          <cell r="L62">
            <v>3491</v>
          </cell>
          <cell r="M62">
            <v>0</v>
          </cell>
          <cell r="N62">
            <v>0</v>
          </cell>
          <cell r="O62">
            <v>1896</v>
          </cell>
          <cell r="P62">
            <v>0</v>
          </cell>
          <cell r="Q62">
            <v>85028</v>
          </cell>
        </row>
        <row r="63">
          <cell r="E63">
            <v>85936</v>
          </cell>
          <cell r="F63">
            <v>6297</v>
          </cell>
          <cell r="G63">
            <v>1874</v>
          </cell>
          <cell r="H63">
            <v>8358</v>
          </cell>
          <cell r="I63">
            <v>12075</v>
          </cell>
          <cell r="J63">
            <v>101479</v>
          </cell>
          <cell r="K63">
            <v>3079</v>
          </cell>
          <cell r="L63">
            <v>4551</v>
          </cell>
          <cell r="M63">
            <v>288</v>
          </cell>
          <cell r="N63">
            <v>555</v>
          </cell>
          <cell r="O63">
            <v>2249</v>
          </cell>
          <cell r="P63">
            <v>0</v>
          </cell>
          <cell r="Q63">
            <v>226741</v>
          </cell>
        </row>
        <row r="64">
          <cell r="E64">
            <v>388318</v>
          </cell>
          <cell r="F64">
            <v>929</v>
          </cell>
          <cell r="G64">
            <v>0</v>
          </cell>
          <cell r="H64">
            <v>1170</v>
          </cell>
          <cell r="I64">
            <v>22025</v>
          </cell>
          <cell r="J64">
            <v>5765</v>
          </cell>
          <cell r="K64">
            <v>13822</v>
          </cell>
          <cell r="L64">
            <v>2513</v>
          </cell>
          <cell r="M64">
            <v>0</v>
          </cell>
          <cell r="N64">
            <v>1727</v>
          </cell>
          <cell r="O64">
            <v>1374</v>
          </cell>
          <cell r="P64">
            <v>0</v>
          </cell>
          <cell r="Q64">
            <v>437643</v>
          </cell>
        </row>
        <row r="65">
          <cell r="E65">
            <v>113900</v>
          </cell>
          <cell r="F65">
            <v>599</v>
          </cell>
          <cell r="G65">
            <v>388</v>
          </cell>
          <cell r="H65">
            <v>2005</v>
          </cell>
          <cell r="I65">
            <v>18868</v>
          </cell>
          <cell r="J65">
            <v>6115</v>
          </cell>
          <cell r="K65">
            <v>5169</v>
          </cell>
          <cell r="L65">
            <v>788</v>
          </cell>
          <cell r="M65">
            <v>0</v>
          </cell>
          <cell r="N65">
            <v>93</v>
          </cell>
          <cell r="O65">
            <v>17776</v>
          </cell>
          <cell r="P65">
            <v>0</v>
          </cell>
          <cell r="Q65">
            <v>165701</v>
          </cell>
        </row>
        <row r="66">
          <cell r="E66">
            <v>151710</v>
          </cell>
          <cell r="F66">
            <v>2249</v>
          </cell>
          <cell r="G66">
            <v>313</v>
          </cell>
          <cell r="H66">
            <v>6082</v>
          </cell>
          <cell r="I66">
            <v>29884</v>
          </cell>
          <cell r="J66">
            <v>1669</v>
          </cell>
          <cell r="K66">
            <v>62029</v>
          </cell>
          <cell r="L66">
            <v>13879</v>
          </cell>
          <cell r="M66">
            <v>0</v>
          </cell>
          <cell r="N66">
            <v>3338</v>
          </cell>
          <cell r="O66">
            <v>10303</v>
          </cell>
          <cell r="P66">
            <v>1859</v>
          </cell>
          <cell r="Q66">
            <v>283315</v>
          </cell>
        </row>
        <row r="67">
          <cell r="E67">
            <v>56798</v>
          </cell>
          <cell r="F67">
            <v>3045</v>
          </cell>
          <cell r="G67">
            <v>83</v>
          </cell>
          <cell r="H67">
            <v>4627</v>
          </cell>
          <cell r="I67">
            <v>7032</v>
          </cell>
          <cell r="J67">
            <v>416</v>
          </cell>
          <cell r="K67">
            <v>320</v>
          </cell>
          <cell r="L67">
            <v>504</v>
          </cell>
          <cell r="M67">
            <v>0</v>
          </cell>
          <cell r="N67">
            <v>254</v>
          </cell>
          <cell r="O67">
            <v>0</v>
          </cell>
          <cell r="P67">
            <v>0</v>
          </cell>
          <cell r="Q67">
            <v>73079</v>
          </cell>
        </row>
        <row r="68">
          <cell r="E68">
            <v>212118</v>
          </cell>
          <cell r="F68">
            <v>9093</v>
          </cell>
          <cell r="G68">
            <v>1562</v>
          </cell>
          <cell r="H68">
            <v>25173</v>
          </cell>
          <cell r="I68">
            <v>24232</v>
          </cell>
          <cell r="J68">
            <v>13902</v>
          </cell>
          <cell r="K68">
            <v>4472</v>
          </cell>
          <cell r="L68">
            <v>68318</v>
          </cell>
          <cell r="M68">
            <v>609</v>
          </cell>
          <cell r="N68">
            <v>0</v>
          </cell>
          <cell r="O68">
            <v>9231</v>
          </cell>
          <cell r="P68">
            <v>194</v>
          </cell>
          <cell r="Q68">
            <v>368904</v>
          </cell>
        </row>
        <row r="69">
          <cell r="E69">
            <v>447001</v>
          </cell>
          <cell r="F69">
            <v>13213</v>
          </cell>
          <cell r="G69">
            <v>1711</v>
          </cell>
          <cell r="H69">
            <v>3910</v>
          </cell>
          <cell r="I69">
            <v>38336</v>
          </cell>
          <cell r="J69">
            <v>4531</v>
          </cell>
          <cell r="K69">
            <v>25964</v>
          </cell>
          <cell r="L69">
            <v>266</v>
          </cell>
          <cell r="M69">
            <v>434</v>
          </cell>
          <cell r="N69">
            <v>3655</v>
          </cell>
          <cell r="O69">
            <v>4788</v>
          </cell>
          <cell r="P69">
            <v>0</v>
          </cell>
          <cell r="Q69">
            <v>543809</v>
          </cell>
        </row>
        <row r="70">
          <cell r="E70">
            <v>36940</v>
          </cell>
          <cell r="F70">
            <v>0</v>
          </cell>
          <cell r="G70">
            <v>164</v>
          </cell>
          <cell r="H70">
            <v>2247</v>
          </cell>
          <cell r="I70">
            <v>6592</v>
          </cell>
          <cell r="J70">
            <v>3118</v>
          </cell>
          <cell r="K70">
            <v>586</v>
          </cell>
          <cell r="L70">
            <v>6652</v>
          </cell>
          <cell r="M70">
            <v>20</v>
          </cell>
          <cell r="N70">
            <v>239</v>
          </cell>
          <cell r="O70">
            <v>0</v>
          </cell>
          <cell r="P70">
            <v>0</v>
          </cell>
          <cell r="Q70">
            <v>56558</v>
          </cell>
        </row>
        <row r="71">
          <cell r="E71">
            <v>417669</v>
          </cell>
          <cell r="F71">
            <v>5882</v>
          </cell>
          <cell r="G71">
            <v>1838</v>
          </cell>
          <cell r="H71">
            <v>952</v>
          </cell>
          <cell r="I71">
            <v>15745</v>
          </cell>
          <cell r="J71">
            <v>657</v>
          </cell>
          <cell r="K71">
            <v>1951</v>
          </cell>
          <cell r="L71">
            <v>10080</v>
          </cell>
          <cell r="M71">
            <v>877</v>
          </cell>
          <cell r="N71">
            <v>567</v>
          </cell>
          <cell r="O71">
            <v>736</v>
          </cell>
          <cell r="P71">
            <v>50</v>
          </cell>
          <cell r="Q71">
            <v>457004</v>
          </cell>
        </row>
        <row r="72">
          <cell r="E72">
            <v>591464</v>
          </cell>
          <cell r="F72">
            <v>10775</v>
          </cell>
          <cell r="G72">
            <v>1112</v>
          </cell>
          <cell r="H72">
            <v>33968</v>
          </cell>
          <cell r="I72">
            <v>68101</v>
          </cell>
          <cell r="J72">
            <v>1576</v>
          </cell>
          <cell r="K72">
            <v>25669</v>
          </cell>
          <cell r="L72">
            <v>8590</v>
          </cell>
          <cell r="M72">
            <v>4020</v>
          </cell>
          <cell r="N72">
            <v>913</v>
          </cell>
          <cell r="O72">
            <v>504</v>
          </cell>
          <cell r="P72">
            <v>0</v>
          </cell>
          <cell r="Q72">
            <v>746692</v>
          </cell>
        </row>
        <row r="73">
          <cell r="E73">
            <v>13468</v>
          </cell>
          <cell r="F73">
            <v>0</v>
          </cell>
          <cell r="G73">
            <v>752</v>
          </cell>
          <cell r="H73">
            <v>518</v>
          </cell>
          <cell r="I73">
            <v>2402</v>
          </cell>
          <cell r="J73">
            <v>0</v>
          </cell>
          <cell r="K73">
            <v>771</v>
          </cell>
          <cell r="L73">
            <v>0</v>
          </cell>
          <cell r="M73">
            <v>0</v>
          </cell>
          <cell r="N73">
            <v>908</v>
          </cell>
          <cell r="O73">
            <v>243</v>
          </cell>
          <cell r="P73">
            <v>531</v>
          </cell>
          <cell r="Q73">
            <v>19593</v>
          </cell>
        </row>
        <row r="74">
          <cell r="E74">
            <v>81283</v>
          </cell>
          <cell r="F74">
            <v>419</v>
          </cell>
          <cell r="G74">
            <v>0</v>
          </cell>
          <cell r="H74">
            <v>1343</v>
          </cell>
          <cell r="I74">
            <v>14224</v>
          </cell>
          <cell r="J74">
            <v>349</v>
          </cell>
          <cell r="K74">
            <v>12786</v>
          </cell>
          <cell r="L74">
            <v>0</v>
          </cell>
          <cell r="M74">
            <v>628</v>
          </cell>
          <cell r="N74">
            <v>2633</v>
          </cell>
          <cell r="O74">
            <v>5094</v>
          </cell>
          <cell r="P74">
            <v>0</v>
          </cell>
          <cell r="Q74">
            <v>118759</v>
          </cell>
        </row>
        <row r="75">
          <cell r="E75">
            <v>28131</v>
          </cell>
          <cell r="F75">
            <v>0</v>
          </cell>
          <cell r="G75">
            <v>0</v>
          </cell>
          <cell r="H75">
            <v>1740</v>
          </cell>
          <cell r="I75">
            <v>2375</v>
          </cell>
          <cell r="J75">
            <v>1661</v>
          </cell>
          <cell r="K75">
            <v>0</v>
          </cell>
          <cell r="L75">
            <v>122</v>
          </cell>
          <cell r="M75">
            <v>0</v>
          </cell>
          <cell r="N75">
            <v>0</v>
          </cell>
          <cell r="O75">
            <v>1753</v>
          </cell>
          <cell r="P75">
            <v>0</v>
          </cell>
          <cell r="Q75">
            <v>35782</v>
          </cell>
        </row>
        <row r="76">
          <cell r="E76">
            <v>187</v>
          </cell>
          <cell r="F76">
            <v>0</v>
          </cell>
          <cell r="G76">
            <v>0</v>
          </cell>
          <cell r="H76">
            <v>0</v>
          </cell>
          <cell r="I76">
            <v>76</v>
          </cell>
          <cell r="J76">
            <v>0</v>
          </cell>
          <cell r="K76">
            <v>923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1186</v>
          </cell>
        </row>
        <row r="77">
          <cell r="E77">
            <v>1069</v>
          </cell>
          <cell r="F77">
            <v>0</v>
          </cell>
          <cell r="G77">
            <v>176</v>
          </cell>
          <cell r="H77">
            <v>217</v>
          </cell>
          <cell r="I77">
            <v>309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1771</v>
          </cell>
        </row>
        <row r="78">
          <cell r="E78">
            <v>1927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304</v>
          </cell>
          <cell r="N78">
            <v>0</v>
          </cell>
          <cell r="O78">
            <v>0</v>
          </cell>
          <cell r="P78">
            <v>0</v>
          </cell>
          <cell r="Q78">
            <v>2231</v>
          </cell>
        </row>
        <row r="79">
          <cell r="E79">
            <v>16805</v>
          </cell>
          <cell r="F79">
            <v>0</v>
          </cell>
          <cell r="G79">
            <v>0</v>
          </cell>
          <cell r="H79">
            <v>1372</v>
          </cell>
          <cell r="I79">
            <v>177</v>
          </cell>
          <cell r="J79">
            <v>1382</v>
          </cell>
          <cell r="K79">
            <v>3016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22752</v>
          </cell>
        </row>
        <row r="80">
          <cell r="E80">
            <v>3711</v>
          </cell>
          <cell r="F80">
            <v>0</v>
          </cell>
          <cell r="G80">
            <v>159</v>
          </cell>
          <cell r="H80">
            <v>0</v>
          </cell>
          <cell r="I80">
            <v>58</v>
          </cell>
          <cell r="J80">
            <v>229</v>
          </cell>
          <cell r="K80">
            <v>0</v>
          </cell>
          <cell r="L80">
            <v>6434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10591</v>
          </cell>
        </row>
        <row r="81">
          <cell r="E81">
            <v>815</v>
          </cell>
          <cell r="F81">
            <v>0</v>
          </cell>
          <cell r="G81">
            <v>0</v>
          </cell>
          <cell r="H81">
            <v>0</v>
          </cell>
          <cell r="I81">
            <v>326</v>
          </cell>
          <cell r="J81">
            <v>99</v>
          </cell>
          <cell r="K81">
            <v>4123</v>
          </cell>
          <cell r="L81">
            <v>0</v>
          </cell>
          <cell r="M81">
            <v>339</v>
          </cell>
          <cell r="N81">
            <v>0</v>
          </cell>
          <cell r="O81">
            <v>292</v>
          </cell>
          <cell r="P81">
            <v>0</v>
          </cell>
          <cell r="Q81">
            <v>5994</v>
          </cell>
        </row>
        <row r="82">
          <cell r="E82">
            <v>7665755</v>
          </cell>
          <cell r="F82">
            <v>243666</v>
          </cell>
          <cell r="G82">
            <v>70650</v>
          </cell>
          <cell r="H82">
            <v>254696</v>
          </cell>
          <cell r="I82">
            <v>714372</v>
          </cell>
          <cell r="J82">
            <v>244344</v>
          </cell>
          <cell r="K82">
            <v>330073</v>
          </cell>
          <cell r="L82">
            <v>322630</v>
          </cell>
          <cell r="M82">
            <v>27291</v>
          </cell>
          <cell r="N82">
            <v>48312</v>
          </cell>
          <cell r="O82">
            <v>98253</v>
          </cell>
          <cell r="P82">
            <v>24766</v>
          </cell>
          <cell r="Q82">
            <v>10044808</v>
          </cell>
        </row>
        <row r="86">
          <cell r="D86" t="str">
            <v>Doce meses a julio 2024</v>
          </cell>
        </row>
        <row r="89">
          <cell r="E89">
            <v>3013089</v>
          </cell>
          <cell r="F89">
            <v>130429</v>
          </cell>
          <cell r="G89">
            <v>66136</v>
          </cell>
          <cell r="H89">
            <v>177278</v>
          </cell>
          <cell r="I89">
            <v>316186</v>
          </cell>
          <cell r="J89">
            <v>82221</v>
          </cell>
          <cell r="K89">
            <v>70607</v>
          </cell>
          <cell r="L89">
            <v>41895</v>
          </cell>
          <cell r="M89">
            <v>8762</v>
          </cell>
          <cell r="N89">
            <v>19628</v>
          </cell>
          <cell r="O89">
            <v>15537</v>
          </cell>
          <cell r="P89">
            <v>8526</v>
          </cell>
          <cell r="Q89">
            <v>3950294</v>
          </cell>
        </row>
        <row r="90">
          <cell r="E90">
            <v>529571</v>
          </cell>
          <cell r="F90">
            <v>25055</v>
          </cell>
          <cell r="G90">
            <v>5616</v>
          </cell>
          <cell r="H90">
            <v>60258</v>
          </cell>
          <cell r="I90">
            <v>54308</v>
          </cell>
          <cell r="J90">
            <v>2846</v>
          </cell>
          <cell r="K90">
            <v>3063</v>
          </cell>
          <cell r="L90">
            <v>3356</v>
          </cell>
          <cell r="M90">
            <v>0</v>
          </cell>
          <cell r="N90">
            <v>700</v>
          </cell>
          <cell r="O90">
            <v>2186</v>
          </cell>
          <cell r="P90">
            <v>0</v>
          </cell>
          <cell r="Q90">
            <v>686959</v>
          </cell>
        </row>
        <row r="91">
          <cell r="E91">
            <v>2901331</v>
          </cell>
          <cell r="F91">
            <v>15199</v>
          </cell>
          <cell r="G91">
            <v>128000</v>
          </cell>
          <cell r="H91">
            <v>6777</v>
          </cell>
          <cell r="I91">
            <v>196635</v>
          </cell>
          <cell r="J91">
            <v>56064</v>
          </cell>
          <cell r="K91">
            <v>97447</v>
          </cell>
          <cell r="L91">
            <v>283663</v>
          </cell>
          <cell r="M91">
            <v>13479</v>
          </cell>
          <cell r="N91">
            <v>11168</v>
          </cell>
          <cell r="O91">
            <v>13198</v>
          </cell>
          <cell r="P91">
            <v>2582</v>
          </cell>
          <cell r="Q91">
            <v>3725543</v>
          </cell>
        </row>
        <row r="92">
          <cell r="E92">
            <v>672493</v>
          </cell>
          <cell r="F92">
            <v>5910</v>
          </cell>
          <cell r="G92">
            <v>612</v>
          </cell>
          <cell r="H92">
            <v>68716</v>
          </cell>
          <cell r="I92">
            <v>43837</v>
          </cell>
          <cell r="J92">
            <v>40941</v>
          </cell>
          <cell r="K92">
            <v>8226</v>
          </cell>
          <cell r="L92">
            <v>8964</v>
          </cell>
          <cell r="M92">
            <v>0</v>
          </cell>
          <cell r="N92">
            <v>2939</v>
          </cell>
          <cell r="O92">
            <v>1557</v>
          </cell>
          <cell r="P92">
            <v>0</v>
          </cell>
          <cell r="Q92">
            <v>854195</v>
          </cell>
        </row>
        <row r="93">
          <cell r="E93">
            <v>859149</v>
          </cell>
          <cell r="F93">
            <v>63354</v>
          </cell>
          <cell r="G93">
            <v>2669</v>
          </cell>
          <cell r="H93">
            <v>19977</v>
          </cell>
          <cell r="I93">
            <v>101332</v>
          </cell>
          <cell r="J93">
            <v>10488</v>
          </cell>
          <cell r="K93">
            <v>26404</v>
          </cell>
          <cell r="L93">
            <v>34296</v>
          </cell>
          <cell r="M93">
            <v>9015</v>
          </cell>
          <cell r="N93">
            <v>6591</v>
          </cell>
          <cell r="O93">
            <v>12010</v>
          </cell>
          <cell r="P93">
            <v>810</v>
          </cell>
          <cell r="Q93">
            <v>1146095</v>
          </cell>
        </row>
        <row r="94">
          <cell r="E94">
            <v>275007</v>
          </cell>
          <cell r="F94">
            <v>6646</v>
          </cell>
          <cell r="G94">
            <v>4271</v>
          </cell>
          <cell r="H94">
            <v>2318</v>
          </cell>
          <cell r="I94">
            <v>28561</v>
          </cell>
          <cell r="J94">
            <v>3010</v>
          </cell>
          <cell r="K94">
            <v>25524</v>
          </cell>
          <cell r="L94">
            <v>723</v>
          </cell>
          <cell r="M94">
            <v>812</v>
          </cell>
          <cell r="N94">
            <v>465</v>
          </cell>
          <cell r="O94">
            <v>9858</v>
          </cell>
          <cell r="P94">
            <v>119</v>
          </cell>
          <cell r="Q94">
            <v>357314</v>
          </cell>
        </row>
        <row r="95">
          <cell r="E95">
            <v>62948</v>
          </cell>
          <cell r="F95">
            <v>2062</v>
          </cell>
          <cell r="G95">
            <v>898</v>
          </cell>
          <cell r="H95">
            <v>1480</v>
          </cell>
          <cell r="I95">
            <v>7433</v>
          </cell>
          <cell r="J95">
            <v>1098</v>
          </cell>
          <cell r="K95">
            <v>1733</v>
          </cell>
          <cell r="L95">
            <v>0</v>
          </cell>
          <cell r="M95">
            <v>3192</v>
          </cell>
          <cell r="N95">
            <v>678</v>
          </cell>
          <cell r="O95">
            <v>0</v>
          </cell>
          <cell r="P95">
            <v>0</v>
          </cell>
          <cell r="Q95">
            <v>81522</v>
          </cell>
        </row>
        <row r="96">
          <cell r="E96">
            <v>215530</v>
          </cell>
          <cell r="F96">
            <v>14903</v>
          </cell>
          <cell r="G96">
            <v>4190</v>
          </cell>
          <cell r="H96">
            <v>1139</v>
          </cell>
          <cell r="I96">
            <v>45944</v>
          </cell>
          <cell r="J96">
            <v>11101</v>
          </cell>
          <cell r="K96">
            <v>12441</v>
          </cell>
          <cell r="L96">
            <v>8321</v>
          </cell>
          <cell r="M96">
            <v>3351</v>
          </cell>
          <cell r="N96">
            <v>580</v>
          </cell>
          <cell r="O96">
            <v>4864</v>
          </cell>
          <cell r="P96">
            <v>69</v>
          </cell>
          <cell r="Q96">
            <v>322433</v>
          </cell>
        </row>
        <row r="97">
          <cell r="E97">
            <v>113839</v>
          </cell>
          <cell r="F97">
            <v>378</v>
          </cell>
          <cell r="G97">
            <v>2294</v>
          </cell>
          <cell r="H97">
            <v>3648</v>
          </cell>
          <cell r="I97">
            <v>35803</v>
          </cell>
          <cell r="J97">
            <v>6332</v>
          </cell>
          <cell r="K97">
            <v>19326</v>
          </cell>
          <cell r="L97">
            <v>7257</v>
          </cell>
          <cell r="M97">
            <v>3766</v>
          </cell>
          <cell r="N97">
            <v>2714</v>
          </cell>
          <cell r="O97">
            <v>9412</v>
          </cell>
          <cell r="P97">
            <v>0</v>
          </cell>
          <cell r="Q97">
            <v>204769</v>
          </cell>
        </row>
        <row r="98">
          <cell r="E98">
            <v>122058</v>
          </cell>
          <cell r="F98">
            <v>0</v>
          </cell>
          <cell r="G98">
            <v>1114</v>
          </cell>
          <cell r="H98">
            <v>10823</v>
          </cell>
          <cell r="I98">
            <v>39814</v>
          </cell>
          <cell r="J98">
            <v>11085</v>
          </cell>
          <cell r="K98">
            <v>7213</v>
          </cell>
          <cell r="L98">
            <v>3164</v>
          </cell>
          <cell r="M98">
            <v>2763</v>
          </cell>
          <cell r="N98">
            <v>820</v>
          </cell>
          <cell r="O98">
            <v>4232</v>
          </cell>
          <cell r="P98">
            <v>0</v>
          </cell>
          <cell r="Q98">
            <v>203086</v>
          </cell>
        </row>
        <row r="99">
          <cell r="E99">
            <v>2481029</v>
          </cell>
          <cell r="F99">
            <v>126382</v>
          </cell>
          <cell r="G99">
            <v>4644</v>
          </cell>
          <cell r="H99">
            <v>146337</v>
          </cell>
          <cell r="I99">
            <v>201132</v>
          </cell>
          <cell r="J99">
            <v>16611</v>
          </cell>
          <cell r="K99">
            <v>45169</v>
          </cell>
          <cell r="L99">
            <v>11531</v>
          </cell>
          <cell r="M99">
            <v>4182</v>
          </cell>
          <cell r="N99">
            <v>6455</v>
          </cell>
          <cell r="O99">
            <v>36011</v>
          </cell>
          <cell r="P99">
            <v>12269</v>
          </cell>
          <cell r="Q99">
            <v>3091752</v>
          </cell>
        </row>
        <row r="100">
          <cell r="E100">
            <v>42308</v>
          </cell>
          <cell r="F100">
            <v>0</v>
          </cell>
          <cell r="G100">
            <v>2618</v>
          </cell>
          <cell r="H100">
            <v>240</v>
          </cell>
          <cell r="I100">
            <v>5029</v>
          </cell>
          <cell r="J100">
            <v>74</v>
          </cell>
          <cell r="K100">
            <v>660</v>
          </cell>
          <cell r="L100">
            <v>0</v>
          </cell>
          <cell r="M100">
            <v>0</v>
          </cell>
          <cell r="N100">
            <v>0</v>
          </cell>
          <cell r="O100">
            <v>457</v>
          </cell>
          <cell r="P100">
            <v>0</v>
          </cell>
          <cell r="Q100">
            <v>51386</v>
          </cell>
        </row>
        <row r="101">
          <cell r="E101">
            <v>535629</v>
          </cell>
          <cell r="F101">
            <v>4752</v>
          </cell>
          <cell r="G101">
            <v>790</v>
          </cell>
          <cell r="H101">
            <v>2061</v>
          </cell>
          <cell r="I101">
            <v>72054</v>
          </cell>
          <cell r="J101">
            <v>2766</v>
          </cell>
          <cell r="K101">
            <v>16948</v>
          </cell>
          <cell r="L101">
            <v>41085</v>
          </cell>
          <cell r="M101">
            <v>52</v>
          </cell>
          <cell r="N101">
            <v>6831</v>
          </cell>
          <cell r="O101">
            <v>10110</v>
          </cell>
          <cell r="P101">
            <v>1100</v>
          </cell>
          <cell r="Q101">
            <v>694178</v>
          </cell>
        </row>
        <row r="102">
          <cell r="E102">
            <v>100815</v>
          </cell>
          <cell r="F102">
            <v>0</v>
          </cell>
          <cell r="G102">
            <v>654</v>
          </cell>
          <cell r="H102">
            <v>760</v>
          </cell>
          <cell r="I102">
            <v>8086</v>
          </cell>
          <cell r="J102">
            <v>794</v>
          </cell>
          <cell r="K102">
            <v>151</v>
          </cell>
          <cell r="L102">
            <v>9449</v>
          </cell>
          <cell r="M102">
            <v>85</v>
          </cell>
          <cell r="N102">
            <v>490</v>
          </cell>
          <cell r="O102">
            <v>4249</v>
          </cell>
          <cell r="P102">
            <v>0</v>
          </cell>
          <cell r="Q102">
            <v>125533</v>
          </cell>
        </row>
        <row r="103">
          <cell r="E103">
            <v>238587</v>
          </cell>
          <cell r="F103">
            <v>11749</v>
          </cell>
          <cell r="G103">
            <v>3146</v>
          </cell>
          <cell r="H103">
            <v>41469</v>
          </cell>
          <cell r="I103">
            <v>24890</v>
          </cell>
          <cell r="J103">
            <v>122506</v>
          </cell>
          <cell r="K103">
            <v>4355</v>
          </cell>
          <cell r="L103">
            <v>21348</v>
          </cell>
          <cell r="M103">
            <v>288</v>
          </cell>
          <cell r="N103">
            <v>3858</v>
          </cell>
          <cell r="O103">
            <v>4577</v>
          </cell>
          <cell r="P103">
            <v>0</v>
          </cell>
          <cell r="Q103">
            <v>476773</v>
          </cell>
        </row>
        <row r="104">
          <cell r="E104">
            <v>578529</v>
          </cell>
          <cell r="F104">
            <v>6095</v>
          </cell>
          <cell r="G104">
            <v>2652</v>
          </cell>
          <cell r="H104">
            <v>9061</v>
          </cell>
          <cell r="I104">
            <v>42249</v>
          </cell>
          <cell r="J104">
            <v>7541</v>
          </cell>
          <cell r="K104">
            <v>38500</v>
          </cell>
          <cell r="L104">
            <v>2978</v>
          </cell>
          <cell r="M104">
            <v>2272</v>
          </cell>
          <cell r="N104">
            <v>4729</v>
          </cell>
          <cell r="O104">
            <v>6151</v>
          </cell>
          <cell r="P104">
            <v>0</v>
          </cell>
          <cell r="Q104">
            <v>700757</v>
          </cell>
        </row>
        <row r="105">
          <cell r="E105">
            <v>225622</v>
          </cell>
          <cell r="F105">
            <v>6544</v>
          </cell>
          <cell r="G105">
            <v>5320</v>
          </cell>
          <cell r="H105">
            <v>4526</v>
          </cell>
          <cell r="I105">
            <v>46324</v>
          </cell>
          <cell r="J105">
            <v>13928</v>
          </cell>
          <cell r="K105">
            <v>13202</v>
          </cell>
          <cell r="L105">
            <v>7565</v>
          </cell>
          <cell r="M105">
            <v>1839</v>
          </cell>
          <cell r="N105">
            <v>1149</v>
          </cell>
          <cell r="O105">
            <v>19799</v>
          </cell>
          <cell r="P105">
            <v>0</v>
          </cell>
          <cell r="Q105">
            <v>345818</v>
          </cell>
        </row>
        <row r="106">
          <cell r="E106">
            <v>365324</v>
          </cell>
          <cell r="F106">
            <v>5738</v>
          </cell>
          <cell r="G106">
            <v>673</v>
          </cell>
          <cell r="H106">
            <v>10015</v>
          </cell>
          <cell r="I106">
            <v>69197</v>
          </cell>
          <cell r="J106">
            <v>7009</v>
          </cell>
          <cell r="K106">
            <v>78369</v>
          </cell>
          <cell r="L106">
            <v>22991</v>
          </cell>
          <cell r="M106">
            <v>3516</v>
          </cell>
          <cell r="N106">
            <v>3646</v>
          </cell>
          <cell r="O106">
            <v>10946</v>
          </cell>
          <cell r="P106">
            <v>1902</v>
          </cell>
          <cell r="Q106">
            <v>579326</v>
          </cell>
        </row>
        <row r="107">
          <cell r="E107">
            <v>254024</v>
          </cell>
          <cell r="F107">
            <v>3406</v>
          </cell>
          <cell r="G107">
            <v>83</v>
          </cell>
          <cell r="H107">
            <v>4667</v>
          </cell>
          <cell r="I107">
            <v>19954</v>
          </cell>
          <cell r="J107">
            <v>1535</v>
          </cell>
          <cell r="K107">
            <v>906</v>
          </cell>
          <cell r="L107">
            <v>504</v>
          </cell>
          <cell r="M107">
            <v>0</v>
          </cell>
          <cell r="N107">
            <v>716</v>
          </cell>
          <cell r="O107">
            <v>130</v>
          </cell>
          <cell r="P107">
            <v>0</v>
          </cell>
          <cell r="Q107">
            <v>285925</v>
          </cell>
        </row>
        <row r="108">
          <cell r="E108">
            <v>364869</v>
          </cell>
          <cell r="F108">
            <v>9357</v>
          </cell>
          <cell r="G108">
            <v>3793</v>
          </cell>
          <cell r="H108">
            <v>44813</v>
          </cell>
          <cell r="I108">
            <v>38273</v>
          </cell>
          <cell r="J108">
            <v>16047</v>
          </cell>
          <cell r="K108">
            <v>5833</v>
          </cell>
          <cell r="L108">
            <v>76301</v>
          </cell>
          <cell r="M108">
            <v>609</v>
          </cell>
          <cell r="N108">
            <v>0</v>
          </cell>
          <cell r="O108">
            <v>13697</v>
          </cell>
          <cell r="P108">
            <v>194</v>
          </cell>
          <cell r="Q108">
            <v>573786</v>
          </cell>
        </row>
        <row r="109">
          <cell r="E109">
            <v>1025145</v>
          </cell>
          <cell r="F109">
            <v>80161</v>
          </cell>
          <cell r="G109">
            <v>3226</v>
          </cell>
          <cell r="H109">
            <v>20080</v>
          </cell>
          <cell r="I109">
            <v>76814</v>
          </cell>
          <cell r="J109">
            <v>12751</v>
          </cell>
          <cell r="K109">
            <v>63049</v>
          </cell>
          <cell r="L109">
            <v>2057</v>
          </cell>
          <cell r="M109">
            <v>1292</v>
          </cell>
          <cell r="N109">
            <v>7611</v>
          </cell>
          <cell r="O109">
            <v>5668</v>
          </cell>
          <cell r="P109">
            <v>85</v>
          </cell>
          <cell r="Q109">
            <v>1297939</v>
          </cell>
        </row>
        <row r="110">
          <cell r="E110">
            <v>86289</v>
          </cell>
          <cell r="F110">
            <v>808</v>
          </cell>
          <cell r="G110">
            <v>164</v>
          </cell>
          <cell r="H110">
            <v>2295</v>
          </cell>
          <cell r="I110">
            <v>14985</v>
          </cell>
          <cell r="J110">
            <v>25383</v>
          </cell>
          <cell r="K110">
            <v>1091</v>
          </cell>
          <cell r="L110">
            <v>8582</v>
          </cell>
          <cell r="M110">
            <v>6505</v>
          </cell>
          <cell r="N110">
            <v>343</v>
          </cell>
          <cell r="O110">
            <v>1740</v>
          </cell>
          <cell r="P110">
            <v>0</v>
          </cell>
          <cell r="Q110">
            <v>148185</v>
          </cell>
        </row>
        <row r="111">
          <cell r="E111">
            <v>747857</v>
          </cell>
          <cell r="F111">
            <v>8801</v>
          </cell>
          <cell r="G111">
            <v>1838</v>
          </cell>
          <cell r="H111">
            <v>2841</v>
          </cell>
          <cell r="I111">
            <v>28150</v>
          </cell>
          <cell r="J111">
            <v>973</v>
          </cell>
          <cell r="K111">
            <v>3964</v>
          </cell>
          <cell r="L111">
            <v>11869</v>
          </cell>
          <cell r="M111">
            <v>877</v>
          </cell>
          <cell r="N111">
            <v>1602</v>
          </cell>
          <cell r="O111">
            <v>1636</v>
          </cell>
          <cell r="P111">
            <v>50</v>
          </cell>
          <cell r="Q111">
            <v>810458</v>
          </cell>
        </row>
        <row r="112">
          <cell r="E112">
            <v>1683466</v>
          </cell>
          <cell r="F112">
            <v>87127</v>
          </cell>
          <cell r="G112">
            <v>2751</v>
          </cell>
          <cell r="H112">
            <v>53889</v>
          </cell>
          <cell r="I112">
            <v>98353</v>
          </cell>
          <cell r="J112">
            <v>5809</v>
          </cell>
          <cell r="K112">
            <v>54847</v>
          </cell>
          <cell r="L112">
            <v>23572</v>
          </cell>
          <cell r="M112">
            <v>6849</v>
          </cell>
          <cell r="N112">
            <v>4817</v>
          </cell>
          <cell r="O112">
            <v>6203</v>
          </cell>
          <cell r="P112">
            <v>72</v>
          </cell>
          <cell r="Q112">
            <v>2027755</v>
          </cell>
        </row>
        <row r="113">
          <cell r="E113">
            <v>24483</v>
          </cell>
          <cell r="F113">
            <v>0</v>
          </cell>
          <cell r="G113">
            <v>752</v>
          </cell>
          <cell r="H113">
            <v>614</v>
          </cell>
          <cell r="I113">
            <v>8000</v>
          </cell>
          <cell r="J113">
            <v>1382</v>
          </cell>
          <cell r="K113">
            <v>6068</v>
          </cell>
          <cell r="L113">
            <v>1139</v>
          </cell>
          <cell r="M113">
            <v>1159</v>
          </cell>
          <cell r="N113">
            <v>908</v>
          </cell>
          <cell r="O113">
            <v>1460</v>
          </cell>
          <cell r="P113">
            <v>531</v>
          </cell>
          <cell r="Q113">
            <v>46496</v>
          </cell>
        </row>
        <row r="114">
          <cell r="E114">
            <v>162377</v>
          </cell>
          <cell r="F114">
            <v>2489</v>
          </cell>
          <cell r="G114">
            <v>2643</v>
          </cell>
          <cell r="H114">
            <v>3512</v>
          </cell>
          <cell r="I114">
            <v>29789</v>
          </cell>
          <cell r="J114">
            <v>7233</v>
          </cell>
          <cell r="K114">
            <v>20360</v>
          </cell>
          <cell r="L114">
            <v>16721</v>
          </cell>
          <cell r="M114">
            <v>1993</v>
          </cell>
          <cell r="N114">
            <v>4282</v>
          </cell>
          <cell r="O114">
            <v>8009</v>
          </cell>
          <cell r="P114">
            <v>0</v>
          </cell>
          <cell r="Q114">
            <v>259408</v>
          </cell>
        </row>
        <row r="115">
          <cell r="E115">
            <v>53705</v>
          </cell>
          <cell r="F115">
            <v>470</v>
          </cell>
          <cell r="G115">
            <v>61</v>
          </cell>
          <cell r="H115">
            <v>2609</v>
          </cell>
          <cell r="I115">
            <v>9158</v>
          </cell>
          <cell r="J115">
            <v>7793</v>
          </cell>
          <cell r="K115">
            <v>0</v>
          </cell>
          <cell r="L115">
            <v>366</v>
          </cell>
          <cell r="M115">
            <v>3733</v>
          </cell>
          <cell r="N115">
            <v>0</v>
          </cell>
          <cell r="O115">
            <v>2492</v>
          </cell>
          <cell r="P115">
            <v>0</v>
          </cell>
          <cell r="Q115">
            <v>80387</v>
          </cell>
        </row>
        <row r="116">
          <cell r="E116">
            <v>6904</v>
          </cell>
          <cell r="F116">
            <v>0</v>
          </cell>
          <cell r="G116">
            <v>1585</v>
          </cell>
          <cell r="H116">
            <v>320</v>
          </cell>
          <cell r="I116">
            <v>2603</v>
          </cell>
          <cell r="J116">
            <v>18283</v>
          </cell>
          <cell r="K116">
            <v>923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30618</v>
          </cell>
        </row>
        <row r="117">
          <cell r="E117">
            <v>10406</v>
          </cell>
          <cell r="F117">
            <v>0</v>
          </cell>
          <cell r="G117">
            <v>176</v>
          </cell>
          <cell r="H117">
            <v>217</v>
          </cell>
          <cell r="I117">
            <v>905</v>
          </cell>
          <cell r="J117">
            <v>595</v>
          </cell>
          <cell r="K117">
            <v>595</v>
          </cell>
          <cell r="L117">
            <v>206</v>
          </cell>
          <cell r="M117">
            <v>492</v>
          </cell>
          <cell r="N117">
            <v>0</v>
          </cell>
          <cell r="O117">
            <v>219</v>
          </cell>
          <cell r="P117">
            <v>0</v>
          </cell>
          <cell r="Q117">
            <v>13811</v>
          </cell>
        </row>
        <row r="118">
          <cell r="E118">
            <v>3962</v>
          </cell>
          <cell r="F118">
            <v>0</v>
          </cell>
          <cell r="G118">
            <v>175</v>
          </cell>
          <cell r="H118">
            <v>199</v>
          </cell>
          <cell r="I118">
            <v>945</v>
          </cell>
          <cell r="J118">
            <v>836</v>
          </cell>
          <cell r="K118">
            <v>46</v>
          </cell>
          <cell r="L118">
            <v>0</v>
          </cell>
          <cell r="M118">
            <v>304</v>
          </cell>
          <cell r="N118">
            <v>294</v>
          </cell>
          <cell r="O118">
            <v>50</v>
          </cell>
          <cell r="P118">
            <v>0</v>
          </cell>
          <cell r="Q118">
            <v>6811</v>
          </cell>
        </row>
        <row r="119">
          <cell r="E119">
            <v>26570</v>
          </cell>
          <cell r="F119">
            <v>251</v>
          </cell>
          <cell r="G119">
            <v>84</v>
          </cell>
          <cell r="H119">
            <v>1680</v>
          </cell>
          <cell r="I119">
            <v>2361</v>
          </cell>
          <cell r="J119">
            <v>1382</v>
          </cell>
          <cell r="K119">
            <v>3084</v>
          </cell>
          <cell r="L119">
            <v>532</v>
          </cell>
          <cell r="M119">
            <v>0</v>
          </cell>
          <cell r="N119">
            <v>999</v>
          </cell>
          <cell r="O119">
            <v>0</v>
          </cell>
          <cell r="P119">
            <v>0</v>
          </cell>
          <cell r="Q119">
            <v>36943</v>
          </cell>
        </row>
        <row r="120">
          <cell r="E120">
            <v>5565</v>
          </cell>
          <cell r="F120">
            <v>0</v>
          </cell>
          <cell r="G120">
            <v>159</v>
          </cell>
          <cell r="H120">
            <v>228</v>
          </cell>
          <cell r="I120">
            <v>492</v>
          </cell>
          <cell r="J120">
            <v>229</v>
          </cell>
          <cell r="K120">
            <v>364</v>
          </cell>
          <cell r="L120">
            <v>6434</v>
          </cell>
          <cell r="M120">
            <v>1019</v>
          </cell>
          <cell r="N120">
            <v>0</v>
          </cell>
          <cell r="O120">
            <v>0</v>
          </cell>
          <cell r="P120">
            <v>0</v>
          </cell>
          <cell r="Q120">
            <v>14490</v>
          </cell>
        </row>
        <row r="121">
          <cell r="E121">
            <v>2128</v>
          </cell>
          <cell r="F121">
            <v>0</v>
          </cell>
          <cell r="G121">
            <v>0</v>
          </cell>
          <cell r="H121">
            <v>0</v>
          </cell>
          <cell r="I121">
            <v>2202</v>
          </cell>
          <cell r="J121">
            <v>99</v>
          </cell>
          <cell r="K121">
            <v>4412</v>
          </cell>
          <cell r="L121">
            <v>4153</v>
          </cell>
          <cell r="M121">
            <v>1352</v>
          </cell>
          <cell r="N121">
            <v>0</v>
          </cell>
          <cell r="O121">
            <v>292</v>
          </cell>
          <cell r="P121">
            <v>0</v>
          </cell>
          <cell r="Q121">
            <v>14638</v>
          </cell>
        </row>
        <row r="122">
          <cell r="E122">
            <v>17790608</v>
          </cell>
          <cell r="F122">
            <v>618066</v>
          </cell>
          <cell r="G122">
            <v>253787</v>
          </cell>
          <cell r="H122">
            <v>704847</v>
          </cell>
          <cell r="I122">
            <v>1671798</v>
          </cell>
          <cell r="J122">
            <v>496745</v>
          </cell>
          <cell r="K122">
            <v>634880</v>
          </cell>
          <cell r="L122">
            <v>661022</v>
          </cell>
          <cell r="M122">
            <v>83558</v>
          </cell>
          <cell r="N122">
            <v>95013</v>
          </cell>
          <cell r="O122">
            <v>206750</v>
          </cell>
          <cell r="P122">
            <v>28309</v>
          </cell>
          <cell r="Q122">
            <v>23245383</v>
          </cell>
        </row>
      </sheetData>
      <sheetData sheetId="7">
        <row r="7">
          <cell r="C7" t="str">
            <v>Julio 2023 - julio 2024</v>
          </cell>
        </row>
        <row r="11">
          <cell r="E11" t="str">
            <v>Julio 2023</v>
          </cell>
          <cell r="F11">
            <v>200037</v>
          </cell>
          <cell r="G11">
            <v>314247</v>
          </cell>
          <cell r="H11">
            <v>279054</v>
          </cell>
          <cell r="I11">
            <v>133708</v>
          </cell>
          <cell r="J11">
            <v>107786</v>
          </cell>
          <cell r="K11">
            <v>56917</v>
          </cell>
          <cell r="L11">
            <v>1091749</v>
          </cell>
        </row>
        <row r="12">
          <cell r="E12" t="str">
            <v>Agosto 2023</v>
          </cell>
          <cell r="F12">
            <v>115464</v>
          </cell>
          <cell r="G12">
            <v>383443</v>
          </cell>
          <cell r="H12">
            <v>402543</v>
          </cell>
          <cell r="I12">
            <v>543565</v>
          </cell>
          <cell r="J12">
            <v>76036</v>
          </cell>
          <cell r="K12">
            <v>103201</v>
          </cell>
          <cell r="L12">
            <v>1624252</v>
          </cell>
        </row>
        <row r="13">
          <cell r="E13" t="str">
            <v>Septiembre 2023</v>
          </cell>
          <cell r="F13">
            <v>176548</v>
          </cell>
          <cell r="G13">
            <v>435187</v>
          </cell>
          <cell r="H13">
            <v>537355</v>
          </cell>
          <cell r="I13">
            <v>260854</v>
          </cell>
          <cell r="J13">
            <v>152151</v>
          </cell>
          <cell r="K13">
            <v>116809</v>
          </cell>
          <cell r="L13">
            <v>1678904</v>
          </cell>
        </row>
        <row r="14">
          <cell r="E14" t="str">
            <v>Octubre 2023</v>
          </cell>
          <cell r="F14">
            <v>92303</v>
          </cell>
          <cell r="G14">
            <v>420076</v>
          </cell>
          <cell r="H14">
            <v>609017</v>
          </cell>
          <cell r="I14">
            <v>251368</v>
          </cell>
          <cell r="J14">
            <v>141644</v>
          </cell>
          <cell r="K14">
            <v>80987</v>
          </cell>
          <cell r="L14">
            <v>1595395</v>
          </cell>
        </row>
        <row r="15">
          <cell r="E15" t="str">
            <v>Noviembre 2023</v>
          </cell>
          <cell r="F15">
            <v>156009</v>
          </cell>
          <cell r="G15">
            <v>529945</v>
          </cell>
          <cell r="H15">
            <v>534034</v>
          </cell>
          <cell r="I15">
            <v>461197</v>
          </cell>
          <cell r="J15">
            <v>237936</v>
          </cell>
          <cell r="K15">
            <v>46932</v>
          </cell>
          <cell r="L15">
            <v>1966053</v>
          </cell>
        </row>
        <row r="16">
          <cell r="E16" t="str">
            <v>Diciembre 2023</v>
          </cell>
          <cell r="F16">
            <v>236814</v>
          </cell>
          <cell r="G16">
            <v>946937</v>
          </cell>
          <cell r="H16">
            <v>1011561</v>
          </cell>
          <cell r="I16">
            <v>611868</v>
          </cell>
          <cell r="J16">
            <v>377602</v>
          </cell>
          <cell r="K16">
            <v>75467</v>
          </cell>
          <cell r="L16">
            <v>3260249</v>
          </cell>
        </row>
        <row r="17">
          <cell r="E17" t="str">
            <v>Enero 2024</v>
          </cell>
          <cell r="F17">
            <v>116790</v>
          </cell>
          <cell r="G17">
            <v>233917</v>
          </cell>
          <cell r="H17">
            <v>308719</v>
          </cell>
          <cell r="I17">
            <v>329969</v>
          </cell>
          <cell r="J17">
            <v>65680</v>
          </cell>
          <cell r="K17">
            <v>110410</v>
          </cell>
          <cell r="L17">
            <v>1165485</v>
          </cell>
        </row>
        <row r="18">
          <cell r="E18" t="str">
            <v>Febrero 2024</v>
          </cell>
          <cell r="F18">
            <v>62728</v>
          </cell>
          <cell r="G18">
            <v>259158</v>
          </cell>
          <cell r="H18">
            <v>257389</v>
          </cell>
          <cell r="I18">
            <v>166626</v>
          </cell>
          <cell r="J18">
            <v>136288</v>
          </cell>
          <cell r="K18">
            <v>38698</v>
          </cell>
          <cell r="L18">
            <v>920887</v>
          </cell>
        </row>
        <row r="19">
          <cell r="E19" t="str">
            <v>Marzo 2024</v>
          </cell>
          <cell r="F19">
            <v>42200</v>
          </cell>
          <cell r="G19">
            <v>259251</v>
          </cell>
          <cell r="H19">
            <v>276831</v>
          </cell>
          <cell r="I19">
            <v>160971</v>
          </cell>
          <cell r="J19">
            <v>157046</v>
          </cell>
          <cell r="K19">
            <v>41106</v>
          </cell>
          <cell r="L19">
            <v>937405</v>
          </cell>
        </row>
        <row r="20">
          <cell r="E20" t="str">
            <v>Abril 2024</v>
          </cell>
          <cell r="F20">
            <v>128397</v>
          </cell>
          <cell r="G20">
            <v>368027</v>
          </cell>
          <cell r="H20">
            <v>508018</v>
          </cell>
          <cell r="I20">
            <v>153847</v>
          </cell>
          <cell r="J20">
            <v>141675</v>
          </cell>
          <cell r="K20">
            <v>74024</v>
          </cell>
          <cell r="L20">
            <v>1373988</v>
          </cell>
        </row>
        <row r="21">
          <cell r="E21" t="str">
            <v>Mayo 2024</v>
          </cell>
          <cell r="F21">
            <v>52183</v>
          </cell>
          <cell r="G21">
            <v>251565</v>
          </cell>
          <cell r="H21">
            <v>381609</v>
          </cell>
          <cell r="I21">
            <v>255504</v>
          </cell>
          <cell r="J21">
            <v>208712</v>
          </cell>
          <cell r="K21">
            <v>74459</v>
          </cell>
          <cell r="L21">
            <v>1224032</v>
          </cell>
        </row>
        <row r="22">
          <cell r="E22" t="str">
            <v>Junio 2024</v>
          </cell>
          <cell r="F22">
            <v>56103</v>
          </cell>
          <cell r="G22">
            <v>287763</v>
          </cell>
          <cell r="H22">
            <v>323411</v>
          </cell>
          <cell r="I22">
            <v>168863</v>
          </cell>
          <cell r="J22">
            <v>58727</v>
          </cell>
          <cell r="K22">
            <v>50822</v>
          </cell>
          <cell r="L22">
            <v>945689</v>
          </cell>
        </row>
        <row r="23">
          <cell r="E23" t="str">
            <v>Julio 2024</v>
          </cell>
          <cell r="F23">
            <v>46567</v>
          </cell>
          <cell r="G23">
            <v>266103</v>
          </cell>
          <cell r="H23">
            <v>403412</v>
          </cell>
          <cell r="I23">
            <v>225887</v>
          </cell>
          <cell r="J23">
            <v>102727</v>
          </cell>
          <cell r="K23">
            <v>53573</v>
          </cell>
          <cell r="L23">
            <v>1098269</v>
          </cell>
        </row>
      </sheetData>
      <sheetData sheetId="8">
        <row r="5">
          <cell r="E5" t="str">
            <v>Julio 2024</v>
          </cell>
        </row>
        <row r="8">
          <cell r="F8">
            <v>100</v>
          </cell>
          <cell r="G8">
            <v>0</v>
          </cell>
          <cell r="H8">
            <v>100</v>
          </cell>
          <cell r="I8">
            <v>2</v>
          </cell>
          <cell r="J8">
            <v>0</v>
          </cell>
          <cell r="K8">
            <v>2</v>
          </cell>
        </row>
        <row r="9">
          <cell r="F9">
            <v>18292</v>
          </cell>
          <cell r="G9">
            <v>1676</v>
          </cell>
          <cell r="H9">
            <v>16616</v>
          </cell>
          <cell r="I9">
            <v>384</v>
          </cell>
          <cell r="J9">
            <v>44</v>
          </cell>
          <cell r="K9">
            <v>340</v>
          </cell>
        </row>
        <row r="10">
          <cell r="F10">
            <v>22568</v>
          </cell>
          <cell r="G10">
            <v>0</v>
          </cell>
          <cell r="H10">
            <v>22568</v>
          </cell>
          <cell r="I10">
            <v>552</v>
          </cell>
          <cell r="J10">
            <v>0</v>
          </cell>
          <cell r="K10">
            <v>552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>
            <v>4914</v>
          </cell>
          <cell r="G14">
            <v>4914</v>
          </cell>
          <cell r="H14">
            <v>0</v>
          </cell>
          <cell r="I14">
            <v>126</v>
          </cell>
          <cell r="J14">
            <v>126</v>
          </cell>
          <cell r="K14">
            <v>0</v>
          </cell>
        </row>
        <row r="15">
          <cell r="F15">
            <v>63</v>
          </cell>
          <cell r="G15">
            <v>63</v>
          </cell>
          <cell r="H15">
            <v>0</v>
          </cell>
          <cell r="I15">
            <v>1</v>
          </cell>
          <cell r="J15">
            <v>1</v>
          </cell>
          <cell r="K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F17">
            <v>1842</v>
          </cell>
          <cell r="G17">
            <v>1842</v>
          </cell>
          <cell r="H17">
            <v>0</v>
          </cell>
          <cell r="I17">
            <v>40</v>
          </cell>
          <cell r="J17">
            <v>40</v>
          </cell>
          <cell r="K17">
            <v>0</v>
          </cell>
        </row>
        <row r="18">
          <cell r="F18">
            <v>497</v>
          </cell>
          <cell r="G18">
            <v>497</v>
          </cell>
          <cell r="H18">
            <v>0</v>
          </cell>
          <cell r="I18">
            <v>8</v>
          </cell>
          <cell r="J18">
            <v>8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49</v>
          </cell>
          <cell r="G20">
            <v>49</v>
          </cell>
          <cell r="H20">
            <v>0</v>
          </cell>
          <cell r="I20">
            <v>1</v>
          </cell>
          <cell r="J20">
            <v>1</v>
          </cell>
          <cell r="K20">
            <v>0</v>
          </cell>
        </row>
        <row r="21">
          <cell r="F21">
            <v>256</v>
          </cell>
          <cell r="G21">
            <v>256</v>
          </cell>
          <cell r="H21">
            <v>0</v>
          </cell>
          <cell r="I21">
            <v>4</v>
          </cell>
          <cell r="J21">
            <v>4</v>
          </cell>
          <cell r="K21">
            <v>0</v>
          </cell>
        </row>
        <row r="22">
          <cell r="F22">
            <v>1170</v>
          </cell>
          <cell r="G22">
            <v>1170</v>
          </cell>
          <cell r="H22">
            <v>0</v>
          </cell>
          <cell r="I22">
            <v>26</v>
          </cell>
          <cell r="J22">
            <v>26</v>
          </cell>
          <cell r="K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F24">
            <v>247</v>
          </cell>
          <cell r="G24">
            <v>247</v>
          </cell>
          <cell r="H24">
            <v>0</v>
          </cell>
          <cell r="I24">
            <v>2</v>
          </cell>
          <cell r="J24">
            <v>2</v>
          </cell>
          <cell r="K24">
            <v>0</v>
          </cell>
        </row>
        <row r="25">
          <cell r="F25">
            <v>256</v>
          </cell>
          <cell r="G25">
            <v>166</v>
          </cell>
          <cell r="H25">
            <v>90</v>
          </cell>
          <cell r="I25">
            <v>4</v>
          </cell>
          <cell r="J25">
            <v>2</v>
          </cell>
          <cell r="K25">
            <v>2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F27">
            <v>72</v>
          </cell>
          <cell r="G27">
            <v>72</v>
          </cell>
          <cell r="H27">
            <v>0</v>
          </cell>
          <cell r="I27">
            <v>1</v>
          </cell>
          <cell r="J27">
            <v>1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341</v>
          </cell>
          <cell r="G30">
            <v>341</v>
          </cell>
          <cell r="H30">
            <v>0</v>
          </cell>
          <cell r="I30">
            <v>4</v>
          </cell>
          <cell r="J30">
            <v>4</v>
          </cell>
          <cell r="K30">
            <v>0</v>
          </cell>
        </row>
        <row r="31">
          <cell r="F31">
            <v>140</v>
          </cell>
          <cell r="G31">
            <v>140</v>
          </cell>
          <cell r="H31">
            <v>0</v>
          </cell>
          <cell r="I31">
            <v>2</v>
          </cell>
          <cell r="J31">
            <v>2</v>
          </cell>
          <cell r="K31">
            <v>0</v>
          </cell>
        </row>
        <row r="32">
          <cell r="F32">
            <v>3600</v>
          </cell>
          <cell r="G32">
            <v>3600</v>
          </cell>
          <cell r="H32">
            <v>0</v>
          </cell>
          <cell r="I32">
            <v>50</v>
          </cell>
          <cell r="J32">
            <v>50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F41">
            <v>54407</v>
          </cell>
          <cell r="G41">
            <v>15033</v>
          </cell>
          <cell r="H41">
            <v>39374</v>
          </cell>
          <cell r="I41">
            <v>1207</v>
          </cell>
          <cell r="J41">
            <v>311</v>
          </cell>
          <cell r="K41">
            <v>896</v>
          </cell>
        </row>
        <row r="46">
          <cell r="E46" t="str">
            <v>Acumulado año corrido a julio 2024</v>
          </cell>
        </row>
        <row r="49">
          <cell r="F49">
            <v>538</v>
          </cell>
          <cell r="G49">
            <v>438</v>
          </cell>
          <cell r="H49">
            <v>100</v>
          </cell>
          <cell r="I49">
            <v>9</v>
          </cell>
          <cell r="J49">
            <v>7</v>
          </cell>
          <cell r="K49">
            <v>2</v>
          </cell>
        </row>
        <row r="50">
          <cell r="F50">
            <v>31092</v>
          </cell>
          <cell r="G50">
            <v>5468</v>
          </cell>
          <cell r="H50">
            <v>25624</v>
          </cell>
          <cell r="I50">
            <v>626</v>
          </cell>
          <cell r="J50">
            <v>111</v>
          </cell>
          <cell r="K50">
            <v>515</v>
          </cell>
        </row>
        <row r="51">
          <cell r="F51">
            <v>44609</v>
          </cell>
          <cell r="G51">
            <v>181</v>
          </cell>
          <cell r="H51">
            <v>44428</v>
          </cell>
          <cell r="I51">
            <v>1155</v>
          </cell>
          <cell r="J51">
            <v>1</v>
          </cell>
          <cell r="K51">
            <v>1154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F53">
            <v>6598</v>
          </cell>
          <cell r="G53">
            <v>53</v>
          </cell>
          <cell r="H53">
            <v>6545</v>
          </cell>
          <cell r="I53">
            <v>141</v>
          </cell>
          <cell r="J53">
            <v>1</v>
          </cell>
          <cell r="K53">
            <v>140</v>
          </cell>
        </row>
        <row r="54">
          <cell r="F54">
            <v>874</v>
          </cell>
          <cell r="G54">
            <v>100</v>
          </cell>
          <cell r="H54">
            <v>774</v>
          </cell>
          <cell r="I54">
            <v>18</v>
          </cell>
          <cell r="J54">
            <v>2</v>
          </cell>
          <cell r="K54">
            <v>16</v>
          </cell>
        </row>
        <row r="55">
          <cell r="F55">
            <v>4914</v>
          </cell>
          <cell r="G55">
            <v>4914</v>
          </cell>
          <cell r="H55">
            <v>0</v>
          </cell>
          <cell r="I55">
            <v>126</v>
          </cell>
          <cell r="J55">
            <v>126</v>
          </cell>
          <cell r="K55">
            <v>0</v>
          </cell>
        </row>
        <row r="56">
          <cell r="F56">
            <v>11379</v>
          </cell>
          <cell r="G56">
            <v>11379</v>
          </cell>
          <cell r="H56">
            <v>0</v>
          </cell>
          <cell r="I56">
            <v>196</v>
          </cell>
          <cell r="J56">
            <v>196</v>
          </cell>
          <cell r="K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F58">
            <v>3020</v>
          </cell>
          <cell r="G58">
            <v>3020</v>
          </cell>
          <cell r="H58">
            <v>0</v>
          </cell>
          <cell r="I58">
            <v>61</v>
          </cell>
          <cell r="J58">
            <v>61</v>
          </cell>
          <cell r="K58">
            <v>0</v>
          </cell>
        </row>
        <row r="59">
          <cell r="F59">
            <v>27325</v>
          </cell>
          <cell r="G59">
            <v>5960</v>
          </cell>
          <cell r="H59">
            <v>21365</v>
          </cell>
          <cell r="I59">
            <v>594</v>
          </cell>
          <cell r="J59">
            <v>114</v>
          </cell>
          <cell r="K59">
            <v>480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28703</v>
          </cell>
          <cell r="G61">
            <v>675</v>
          </cell>
          <cell r="H61">
            <v>28028</v>
          </cell>
          <cell r="I61">
            <v>472</v>
          </cell>
          <cell r="J61">
            <v>12</v>
          </cell>
          <cell r="K61">
            <v>460</v>
          </cell>
        </row>
        <row r="62">
          <cell r="F62">
            <v>13562</v>
          </cell>
          <cell r="G62">
            <v>13562</v>
          </cell>
          <cell r="H62">
            <v>0</v>
          </cell>
          <cell r="I62">
            <v>285</v>
          </cell>
          <cell r="J62">
            <v>285</v>
          </cell>
          <cell r="K62">
            <v>0</v>
          </cell>
        </row>
        <row r="63">
          <cell r="F63">
            <v>1170</v>
          </cell>
          <cell r="G63">
            <v>1170</v>
          </cell>
          <cell r="H63">
            <v>0</v>
          </cell>
          <cell r="I63">
            <v>26</v>
          </cell>
          <cell r="J63">
            <v>26</v>
          </cell>
          <cell r="K63">
            <v>0</v>
          </cell>
        </row>
        <row r="64">
          <cell r="F64">
            <v>30778</v>
          </cell>
          <cell r="G64">
            <v>31</v>
          </cell>
          <cell r="H64">
            <v>30747</v>
          </cell>
          <cell r="I64">
            <v>452</v>
          </cell>
          <cell r="J64">
            <v>1</v>
          </cell>
          <cell r="K64">
            <v>451</v>
          </cell>
        </row>
        <row r="65">
          <cell r="F65">
            <v>695</v>
          </cell>
          <cell r="G65">
            <v>588</v>
          </cell>
          <cell r="H65">
            <v>107</v>
          </cell>
          <cell r="I65">
            <v>6</v>
          </cell>
          <cell r="J65">
            <v>5</v>
          </cell>
          <cell r="K65">
            <v>1</v>
          </cell>
        </row>
        <row r="66">
          <cell r="F66">
            <v>2341</v>
          </cell>
          <cell r="G66">
            <v>733</v>
          </cell>
          <cell r="H66">
            <v>1608</v>
          </cell>
          <cell r="I66">
            <v>47</v>
          </cell>
          <cell r="J66">
            <v>10</v>
          </cell>
          <cell r="K66">
            <v>37</v>
          </cell>
        </row>
        <row r="67">
          <cell r="F67">
            <v>54</v>
          </cell>
          <cell r="G67">
            <v>54</v>
          </cell>
          <cell r="H67">
            <v>0</v>
          </cell>
          <cell r="I67">
            <v>2</v>
          </cell>
          <cell r="J67">
            <v>2</v>
          </cell>
          <cell r="K67">
            <v>0</v>
          </cell>
        </row>
        <row r="68">
          <cell r="F68">
            <v>114</v>
          </cell>
          <cell r="G68">
            <v>114</v>
          </cell>
          <cell r="H68">
            <v>0</v>
          </cell>
          <cell r="I68">
            <v>2</v>
          </cell>
          <cell r="J68">
            <v>2</v>
          </cell>
          <cell r="K68">
            <v>0</v>
          </cell>
        </row>
        <row r="69">
          <cell r="F69">
            <v>506</v>
          </cell>
          <cell r="G69">
            <v>506</v>
          </cell>
          <cell r="H69">
            <v>0</v>
          </cell>
          <cell r="I69">
            <v>9</v>
          </cell>
          <cell r="J69">
            <v>9</v>
          </cell>
          <cell r="K69">
            <v>0</v>
          </cell>
        </row>
        <row r="70">
          <cell r="F70">
            <v>3292</v>
          </cell>
          <cell r="G70">
            <v>3292</v>
          </cell>
          <cell r="H70">
            <v>0</v>
          </cell>
          <cell r="I70">
            <v>71</v>
          </cell>
          <cell r="J70">
            <v>71</v>
          </cell>
          <cell r="K70">
            <v>0</v>
          </cell>
        </row>
        <row r="71">
          <cell r="F71">
            <v>27501</v>
          </cell>
          <cell r="G71">
            <v>1251</v>
          </cell>
          <cell r="H71">
            <v>26250</v>
          </cell>
          <cell r="I71">
            <v>565</v>
          </cell>
          <cell r="J71">
            <v>15</v>
          </cell>
          <cell r="K71">
            <v>550</v>
          </cell>
        </row>
        <row r="72">
          <cell r="F72">
            <v>12035</v>
          </cell>
          <cell r="G72">
            <v>3178</v>
          </cell>
          <cell r="H72">
            <v>8857</v>
          </cell>
          <cell r="I72">
            <v>235</v>
          </cell>
          <cell r="J72">
            <v>59</v>
          </cell>
          <cell r="K72">
            <v>176</v>
          </cell>
        </row>
        <row r="73">
          <cell r="F73">
            <v>3600</v>
          </cell>
          <cell r="G73">
            <v>3600</v>
          </cell>
          <cell r="H73">
            <v>0</v>
          </cell>
          <cell r="I73">
            <v>50</v>
          </cell>
          <cell r="J73">
            <v>50</v>
          </cell>
          <cell r="K73">
            <v>0</v>
          </cell>
        </row>
        <row r="74">
          <cell r="F74">
            <v>154</v>
          </cell>
          <cell r="G74">
            <v>154</v>
          </cell>
          <cell r="H74">
            <v>0</v>
          </cell>
          <cell r="I74">
            <v>3</v>
          </cell>
          <cell r="J74">
            <v>3</v>
          </cell>
          <cell r="K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F79">
            <v>10758</v>
          </cell>
          <cell r="G79">
            <v>0</v>
          </cell>
          <cell r="H79">
            <v>10758</v>
          </cell>
          <cell r="I79">
            <v>180</v>
          </cell>
          <cell r="J79">
            <v>0</v>
          </cell>
          <cell r="K79">
            <v>180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F82">
            <v>265612</v>
          </cell>
          <cell r="G82">
            <v>60421</v>
          </cell>
          <cell r="H82">
            <v>205191</v>
          </cell>
          <cell r="I82">
            <v>5331</v>
          </cell>
          <cell r="J82">
            <v>1169</v>
          </cell>
          <cell r="K82">
            <v>4162</v>
          </cell>
        </row>
        <row r="87">
          <cell r="E87" t="str">
            <v>Doce meses a julio 2024</v>
          </cell>
        </row>
        <row r="90">
          <cell r="F90">
            <v>10522</v>
          </cell>
          <cell r="G90">
            <v>2294</v>
          </cell>
          <cell r="H90">
            <v>8228</v>
          </cell>
          <cell r="I90">
            <v>201</v>
          </cell>
          <cell r="J90">
            <v>36</v>
          </cell>
          <cell r="K90">
            <v>165</v>
          </cell>
        </row>
        <row r="91">
          <cell r="F91">
            <v>102894</v>
          </cell>
          <cell r="G91">
            <v>53748</v>
          </cell>
          <cell r="H91">
            <v>49146</v>
          </cell>
          <cell r="I91">
            <v>2042</v>
          </cell>
          <cell r="J91">
            <v>1147</v>
          </cell>
          <cell r="K91">
            <v>895</v>
          </cell>
        </row>
        <row r="92">
          <cell r="F92">
            <v>76995</v>
          </cell>
          <cell r="G92">
            <v>227</v>
          </cell>
          <cell r="H92">
            <v>76768</v>
          </cell>
          <cell r="I92">
            <v>1988</v>
          </cell>
          <cell r="J92">
            <v>2</v>
          </cell>
          <cell r="K92">
            <v>1986</v>
          </cell>
        </row>
        <row r="93">
          <cell r="F93">
            <v>173</v>
          </cell>
          <cell r="G93">
            <v>173</v>
          </cell>
          <cell r="H93">
            <v>0</v>
          </cell>
          <cell r="I93">
            <v>3</v>
          </cell>
          <cell r="J93">
            <v>3</v>
          </cell>
          <cell r="K93">
            <v>0</v>
          </cell>
        </row>
        <row r="94">
          <cell r="F94">
            <v>18071</v>
          </cell>
          <cell r="G94">
            <v>6347</v>
          </cell>
          <cell r="H94">
            <v>11724</v>
          </cell>
          <cell r="I94">
            <v>316</v>
          </cell>
          <cell r="J94">
            <v>101</v>
          </cell>
          <cell r="K94">
            <v>215</v>
          </cell>
        </row>
        <row r="95">
          <cell r="F95">
            <v>1057</v>
          </cell>
          <cell r="G95">
            <v>283</v>
          </cell>
          <cell r="H95">
            <v>774</v>
          </cell>
          <cell r="I95">
            <v>21</v>
          </cell>
          <cell r="J95">
            <v>5</v>
          </cell>
          <cell r="K95">
            <v>16</v>
          </cell>
        </row>
        <row r="96">
          <cell r="F96">
            <v>10099</v>
          </cell>
          <cell r="G96">
            <v>10099</v>
          </cell>
          <cell r="H96">
            <v>0</v>
          </cell>
          <cell r="I96">
            <v>216</v>
          </cell>
          <cell r="J96">
            <v>216</v>
          </cell>
          <cell r="K96">
            <v>0</v>
          </cell>
        </row>
        <row r="97">
          <cell r="F97">
            <v>24845</v>
          </cell>
          <cell r="G97">
            <v>17299</v>
          </cell>
          <cell r="H97">
            <v>7546</v>
          </cell>
          <cell r="I97">
            <v>460</v>
          </cell>
          <cell r="J97">
            <v>320</v>
          </cell>
          <cell r="K97">
            <v>140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F99">
            <v>4654</v>
          </cell>
          <cell r="G99">
            <v>4654</v>
          </cell>
          <cell r="H99">
            <v>0</v>
          </cell>
          <cell r="I99">
            <v>84</v>
          </cell>
          <cell r="J99">
            <v>84</v>
          </cell>
          <cell r="K99">
            <v>0</v>
          </cell>
        </row>
        <row r="100">
          <cell r="F100">
            <v>37511</v>
          </cell>
          <cell r="G100">
            <v>14947</v>
          </cell>
          <cell r="H100">
            <v>22564</v>
          </cell>
          <cell r="I100">
            <v>769</v>
          </cell>
          <cell r="J100">
            <v>269</v>
          </cell>
          <cell r="K100">
            <v>500</v>
          </cell>
        </row>
        <row r="101">
          <cell r="F101">
            <v>630</v>
          </cell>
          <cell r="G101">
            <v>0</v>
          </cell>
          <cell r="H101">
            <v>630</v>
          </cell>
          <cell r="I101">
            <v>12</v>
          </cell>
          <cell r="J101">
            <v>0</v>
          </cell>
          <cell r="K101">
            <v>12</v>
          </cell>
        </row>
        <row r="102">
          <cell r="F102">
            <v>31860</v>
          </cell>
          <cell r="G102">
            <v>1219</v>
          </cell>
          <cell r="H102">
            <v>30641</v>
          </cell>
          <cell r="I102">
            <v>535</v>
          </cell>
          <cell r="J102">
            <v>22</v>
          </cell>
          <cell r="K102">
            <v>513</v>
          </cell>
        </row>
        <row r="103">
          <cell r="F103">
            <v>26700</v>
          </cell>
          <cell r="G103">
            <v>26526</v>
          </cell>
          <cell r="H103">
            <v>174</v>
          </cell>
          <cell r="I103">
            <v>569</v>
          </cell>
          <cell r="J103">
            <v>566</v>
          </cell>
          <cell r="K103">
            <v>3</v>
          </cell>
        </row>
        <row r="104">
          <cell r="F104">
            <v>1170</v>
          </cell>
          <cell r="G104">
            <v>1170</v>
          </cell>
          <cell r="H104">
            <v>0</v>
          </cell>
          <cell r="I104">
            <v>26</v>
          </cell>
          <cell r="J104">
            <v>26</v>
          </cell>
          <cell r="K104">
            <v>0</v>
          </cell>
        </row>
        <row r="105">
          <cell r="F105">
            <v>60649</v>
          </cell>
          <cell r="G105">
            <v>124</v>
          </cell>
          <cell r="H105">
            <v>60525</v>
          </cell>
          <cell r="I105">
            <v>890</v>
          </cell>
          <cell r="J105">
            <v>3</v>
          </cell>
          <cell r="K105">
            <v>887</v>
          </cell>
        </row>
        <row r="106">
          <cell r="F106">
            <v>9963</v>
          </cell>
          <cell r="G106">
            <v>688</v>
          </cell>
          <cell r="H106">
            <v>9275</v>
          </cell>
          <cell r="I106">
            <v>208</v>
          </cell>
          <cell r="J106">
            <v>7</v>
          </cell>
          <cell r="K106">
            <v>201</v>
          </cell>
        </row>
        <row r="107">
          <cell r="F107">
            <v>48771</v>
          </cell>
          <cell r="G107">
            <v>11146</v>
          </cell>
          <cell r="H107">
            <v>37625</v>
          </cell>
          <cell r="I107">
            <v>974</v>
          </cell>
          <cell r="J107">
            <v>259</v>
          </cell>
          <cell r="K107">
            <v>715</v>
          </cell>
        </row>
        <row r="108">
          <cell r="F108">
            <v>20241</v>
          </cell>
          <cell r="G108">
            <v>156</v>
          </cell>
          <cell r="H108">
            <v>20085</v>
          </cell>
          <cell r="I108">
            <v>411</v>
          </cell>
          <cell r="J108">
            <v>3</v>
          </cell>
          <cell r="K108">
            <v>408</v>
          </cell>
        </row>
        <row r="109">
          <cell r="F109">
            <v>201</v>
          </cell>
          <cell r="G109">
            <v>201</v>
          </cell>
          <cell r="H109">
            <v>0</v>
          </cell>
          <cell r="I109">
            <v>4</v>
          </cell>
          <cell r="J109">
            <v>4</v>
          </cell>
          <cell r="K109">
            <v>0</v>
          </cell>
        </row>
        <row r="110">
          <cell r="F110">
            <v>506</v>
          </cell>
          <cell r="G110">
            <v>506</v>
          </cell>
          <cell r="H110">
            <v>0</v>
          </cell>
          <cell r="I110">
            <v>9</v>
          </cell>
          <cell r="J110">
            <v>9</v>
          </cell>
          <cell r="K110">
            <v>0</v>
          </cell>
        </row>
        <row r="111">
          <cell r="F111">
            <v>3292</v>
          </cell>
          <cell r="G111">
            <v>3292</v>
          </cell>
          <cell r="H111">
            <v>0</v>
          </cell>
          <cell r="I111">
            <v>71</v>
          </cell>
          <cell r="J111">
            <v>71</v>
          </cell>
          <cell r="K111">
            <v>0</v>
          </cell>
        </row>
        <row r="112">
          <cell r="F112">
            <v>97969</v>
          </cell>
          <cell r="G112">
            <v>3280</v>
          </cell>
          <cell r="H112">
            <v>94689</v>
          </cell>
          <cell r="I112">
            <v>1972</v>
          </cell>
          <cell r="J112">
            <v>48</v>
          </cell>
          <cell r="K112">
            <v>1924</v>
          </cell>
        </row>
        <row r="113">
          <cell r="F113">
            <v>199721</v>
          </cell>
          <cell r="G113">
            <v>156767</v>
          </cell>
          <cell r="H113">
            <v>42954</v>
          </cell>
          <cell r="I113">
            <v>4078</v>
          </cell>
          <cell r="J113">
            <v>3218</v>
          </cell>
          <cell r="K113">
            <v>860</v>
          </cell>
        </row>
        <row r="114">
          <cell r="F114">
            <v>3600</v>
          </cell>
          <cell r="G114">
            <v>3600</v>
          </cell>
          <cell r="H114">
            <v>0</v>
          </cell>
          <cell r="I114">
            <v>50</v>
          </cell>
          <cell r="J114">
            <v>50</v>
          </cell>
          <cell r="K114">
            <v>0</v>
          </cell>
        </row>
        <row r="115">
          <cell r="F115">
            <v>1654</v>
          </cell>
          <cell r="G115">
            <v>1654</v>
          </cell>
          <cell r="H115">
            <v>0</v>
          </cell>
          <cell r="I115">
            <v>28</v>
          </cell>
          <cell r="J115">
            <v>28</v>
          </cell>
          <cell r="K115">
            <v>0</v>
          </cell>
        </row>
        <row r="116">
          <cell r="F116">
            <v>33</v>
          </cell>
          <cell r="G116">
            <v>33</v>
          </cell>
          <cell r="H116">
            <v>0</v>
          </cell>
          <cell r="I116">
            <v>1</v>
          </cell>
          <cell r="J116">
            <v>1</v>
          </cell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F118">
            <v>6369</v>
          </cell>
          <cell r="G118">
            <v>0</v>
          </cell>
          <cell r="H118">
            <v>6369</v>
          </cell>
          <cell r="I118">
            <v>99</v>
          </cell>
          <cell r="J118">
            <v>0</v>
          </cell>
          <cell r="K118">
            <v>99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F120">
            <v>10758</v>
          </cell>
          <cell r="G120">
            <v>0</v>
          </cell>
          <cell r="H120">
            <v>10758</v>
          </cell>
          <cell r="I120">
            <v>180</v>
          </cell>
          <cell r="J120">
            <v>0</v>
          </cell>
          <cell r="K120">
            <v>180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F123">
            <v>810908</v>
          </cell>
          <cell r="G123">
            <v>320433</v>
          </cell>
          <cell r="H123">
            <v>490475</v>
          </cell>
          <cell r="I123">
            <v>16217</v>
          </cell>
          <cell r="J123">
            <v>6498</v>
          </cell>
          <cell r="K123">
            <v>9719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tabSelected="1" zoomScaleNormal="100" workbookViewId="0">
      <selection activeCell="A3" sqref="A3:I4"/>
    </sheetView>
  </sheetViews>
  <sheetFormatPr baseColWidth="10" defaultColWidth="11.42578125" defaultRowHeight="12.75"/>
  <cols>
    <col min="1" max="1" width="6.28515625" style="161" customWidth="1"/>
    <col min="2" max="2" width="11.42578125" style="153"/>
    <col min="3" max="3" width="14" style="153" customWidth="1"/>
    <col min="4" max="8" width="11.42578125" style="153"/>
    <col min="9" max="9" width="33.28515625" style="153" customWidth="1"/>
    <col min="10" max="252" width="11.42578125" style="153"/>
    <col min="253" max="253" width="6.28515625" style="153" customWidth="1"/>
    <col min="254" max="254" width="11.42578125" style="153"/>
    <col min="255" max="255" width="14" style="153" customWidth="1"/>
    <col min="256" max="508" width="11.42578125" style="153"/>
    <col min="509" max="509" width="6.28515625" style="153" customWidth="1"/>
    <col min="510" max="510" width="11.42578125" style="153"/>
    <col min="511" max="511" width="14" style="153" customWidth="1"/>
    <col min="512" max="764" width="11.42578125" style="153"/>
    <col min="765" max="765" width="6.28515625" style="153" customWidth="1"/>
    <col min="766" max="766" width="11.42578125" style="153"/>
    <col min="767" max="767" width="14" style="153" customWidth="1"/>
    <col min="768" max="1020" width="11.42578125" style="153"/>
    <col min="1021" max="1021" width="6.28515625" style="153" customWidth="1"/>
    <col min="1022" max="1022" width="11.42578125" style="153"/>
    <col min="1023" max="1023" width="14" style="153" customWidth="1"/>
    <col min="1024" max="1276" width="11.42578125" style="153"/>
    <col min="1277" max="1277" width="6.28515625" style="153" customWidth="1"/>
    <col min="1278" max="1278" width="11.42578125" style="153"/>
    <col min="1279" max="1279" width="14" style="153" customWidth="1"/>
    <col min="1280" max="1532" width="11.42578125" style="153"/>
    <col min="1533" max="1533" width="6.28515625" style="153" customWidth="1"/>
    <col min="1534" max="1534" width="11.42578125" style="153"/>
    <col min="1535" max="1535" width="14" style="153" customWidth="1"/>
    <col min="1536" max="1788" width="11.42578125" style="153"/>
    <col min="1789" max="1789" width="6.28515625" style="153" customWidth="1"/>
    <col min="1790" max="1790" width="11.42578125" style="153"/>
    <col min="1791" max="1791" width="14" style="153" customWidth="1"/>
    <col min="1792" max="2044" width="11.42578125" style="153"/>
    <col min="2045" max="2045" width="6.28515625" style="153" customWidth="1"/>
    <col min="2046" max="2046" width="11.42578125" style="153"/>
    <col min="2047" max="2047" width="14" style="153" customWidth="1"/>
    <col min="2048" max="2300" width="11.42578125" style="153"/>
    <col min="2301" max="2301" width="6.28515625" style="153" customWidth="1"/>
    <col min="2302" max="2302" width="11.42578125" style="153"/>
    <col min="2303" max="2303" width="14" style="153" customWidth="1"/>
    <col min="2304" max="2556" width="11.42578125" style="153"/>
    <col min="2557" max="2557" width="6.28515625" style="153" customWidth="1"/>
    <col min="2558" max="2558" width="11.42578125" style="153"/>
    <col min="2559" max="2559" width="14" style="153" customWidth="1"/>
    <col min="2560" max="2812" width="11.42578125" style="153"/>
    <col min="2813" max="2813" width="6.28515625" style="153" customWidth="1"/>
    <col min="2814" max="2814" width="11.42578125" style="153"/>
    <col min="2815" max="2815" width="14" style="153" customWidth="1"/>
    <col min="2816" max="3068" width="11.42578125" style="153"/>
    <col min="3069" max="3069" width="6.28515625" style="153" customWidth="1"/>
    <col min="3070" max="3070" width="11.42578125" style="153"/>
    <col min="3071" max="3071" width="14" style="153" customWidth="1"/>
    <col min="3072" max="3324" width="11.42578125" style="153"/>
    <col min="3325" max="3325" width="6.28515625" style="153" customWidth="1"/>
    <col min="3326" max="3326" width="11.42578125" style="153"/>
    <col min="3327" max="3327" width="14" style="153" customWidth="1"/>
    <col min="3328" max="3580" width="11.42578125" style="153"/>
    <col min="3581" max="3581" width="6.28515625" style="153" customWidth="1"/>
    <col min="3582" max="3582" width="11.42578125" style="153"/>
    <col min="3583" max="3583" width="14" style="153" customWidth="1"/>
    <col min="3584" max="3836" width="11.42578125" style="153"/>
    <col min="3837" max="3837" width="6.28515625" style="153" customWidth="1"/>
    <col min="3838" max="3838" width="11.42578125" style="153"/>
    <col min="3839" max="3839" width="14" style="153" customWidth="1"/>
    <col min="3840" max="4092" width="11.42578125" style="153"/>
    <col min="4093" max="4093" width="6.28515625" style="153" customWidth="1"/>
    <col min="4094" max="4094" width="11.42578125" style="153"/>
    <col min="4095" max="4095" width="14" style="153" customWidth="1"/>
    <col min="4096" max="4348" width="11.42578125" style="153"/>
    <col min="4349" max="4349" width="6.28515625" style="153" customWidth="1"/>
    <col min="4350" max="4350" width="11.42578125" style="153"/>
    <col min="4351" max="4351" width="14" style="153" customWidth="1"/>
    <col min="4352" max="4604" width="11.42578125" style="153"/>
    <col min="4605" max="4605" width="6.28515625" style="153" customWidth="1"/>
    <col min="4606" max="4606" width="11.42578125" style="153"/>
    <col min="4607" max="4607" width="14" style="153" customWidth="1"/>
    <col min="4608" max="4860" width="11.42578125" style="153"/>
    <col min="4861" max="4861" width="6.28515625" style="153" customWidth="1"/>
    <col min="4862" max="4862" width="11.42578125" style="153"/>
    <col min="4863" max="4863" width="14" style="153" customWidth="1"/>
    <col min="4864" max="5116" width="11.42578125" style="153"/>
    <col min="5117" max="5117" width="6.28515625" style="153" customWidth="1"/>
    <col min="5118" max="5118" width="11.42578125" style="153"/>
    <col min="5119" max="5119" width="14" style="153" customWidth="1"/>
    <col min="5120" max="5372" width="11.42578125" style="153"/>
    <col min="5373" max="5373" width="6.28515625" style="153" customWidth="1"/>
    <col min="5374" max="5374" width="11.42578125" style="153"/>
    <col min="5375" max="5375" width="14" style="153" customWidth="1"/>
    <col min="5376" max="5628" width="11.42578125" style="153"/>
    <col min="5629" max="5629" width="6.28515625" style="153" customWidth="1"/>
    <col min="5630" max="5630" width="11.42578125" style="153"/>
    <col min="5631" max="5631" width="14" style="153" customWidth="1"/>
    <col min="5632" max="5884" width="11.42578125" style="153"/>
    <col min="5885" max="5885" width="6.28515625" style="153" customWidth="1"/>
    <col min="5886" max="5886" width="11.42578125" style="153"/>
    <col min="5887" max="5887" width="14" style="153" customWidth="1"/>
    <col min="5888" max="6140" width="11.42578125" style="153"/>
    <col min="6141" max="6141" width="6.28515625" style="153" customWidth="1"/>
    <col min="6142" max="6142" width="11.42578125" style="153"/>
    <col min="6143" max="6143" width="14" style="153" customWidth="1"/>
    <col min="6144" max="6396" width="11.42578125" style="153"/>
    <col min="6397" max="6397" width="6.28515625" style="153" customWidth="1"/>
    <col min="6398" max="6398" width="11.42578125" style="153"/>
    <col min="6399" max="6399" width="14" style="153" customWidth="1"/>
    <col min="6400" max="6652" width="11.42578125" style="153"/>
    <col min="6653" max="6653" width="6.28515625" style="153" customWidth="1"/>
    <col min="6654" max="6654" width="11.42578125" style="153"/>
    <col min="6655" max="6655" width="14" style="153" customWidth="1"/>
    <col min="6656" max="6908" width="11.42578125" style="153"/>
    <col min="6909" max="6909" width="6.28515625" style="153" customWidth="1"/>
    <col min="6910" max="6910" width="11.42578125" style="153"/>
    <col min="6911" max="6911" width="14" style="153" customWidth="1"/>
    <col min="6912" max="7164" width="11.42578125" style="153"/>
    <col min="7165" max="7165" width="6.28515625" style="153" customWidth="1"/>
    <col min="7166" max="7166" width="11.42578125" style="153"/>
    <col min="7167" max="7167" width="14" style="153" customWidth="1"/>
    <col min="7168" max="7420" width="11.42578125" style="153"/>
    <col min="7421" max="7421" width="6.28515625" style="153" customWidth="1"/>
    <col min="7422" max="7422" width="11.42578125" style="153"/>
    <col min="7423" max="7423" width="14" style="153" customWidth="1"/>
    <col min="7424" max="7676" width="11.42578125" style="153"/>
    <col min="7677" max="7677" width="6.28515625" style="153" customWidth="1"/>
    <col min="7678" max="7678" width="11.42578125" style="153"/>
    <col min="7679" max="7679" width="14" style="153" customWidth="1"/>
    <col min="7680" max="7932" width="11.42578125" style="153"/>
    <col min="7933" max="7933" width="6.28515625" style="153" customWidth="1"/>
    <col min="7934" max="7934" width="11.42578125" style="153"/>
    <col min="7935" max="7935" width="14" style="153" customWidth="1"/>
    <col min="7936" max="8188" width="11.42578125" style="153"/>
    <col min="8189" max="8189" width="6.28515625" style="153" customWidth="1"/>
    <col min="8190" max="8190" width="11.42578125" style="153"/>
    <col min="8191" max="8191" width="14" style="153" customWidth="1"/>
    <col min="8192" max="8444" width="11.42578125" style="153"/>
    <col min="8445" max="8445" width="6.28515625" style="153" customWidth="1"/>
    <col min="8446" max="8446" width="11.42578125" style="153"/>
    <col min="8447" max="8447" width="14" style="153" customWidth="1"/>
    <col min="8448" max="8700" width="11.42578125" style="153"/>
    <col min="8701" max="8701" width="6.28515625" style="153" customWidth="1"/>
    <col min="8702" max="8702" width="11.42578125" style="153"/>
    <col min="8703" max="8703" width="14" style="153" customWidth="1"/>
    <col min="8704" max="8956" width="11.42578125" style="153"/>
    <col min="8957" max="8957" width="6.28515625" style="153" customWidth="1"/>
    <col min="8958" max="8958" width="11.42578125" style="153"/>
    <col min="8959" max="8959" width="14" style="153" customWidth="1"/>
    <col min="8960" max="9212" width="11.42578125" style="153"/>
    <col min="9213" max="9213" width="6.28515625" style="153" customWidth="1"/>
    <col min="9214" max="9214" width="11.42578125" style="153"/>
    <col min="9215" max="9215" width="14" style="153" customWidth="1"/>
    <col min="9216" max="9468" width="11.42578125" style="153"/>
    <col min="9469" max="9469" width="6.28515625" style="153" customWidth="1"/>
    <col min="9470" max="9470" width="11.42578125" style="153"/>
    <col min="9471" max="9471" width="14" style="153" customWidth="1"/>
    <col min="9472" max="9724" width="11.42578125" style="153"/>
    <col min="9725" max="9725" width="6.28515625" style="153" customWidth="1"/>
    <col min="9726" max="9726" width="11.42578125" style="153"/>
    <col min="9727" max="9727" width="14" style="153" customWidth="1"/>
    <col min="9728" max="9980" width="11.42578125" style="153"/>
    <col min="9981" max="9981" width="6.28515625" style="153" customWidth="1"/>
    <col min="9982" max="9982" width="11.42578125" style="153"/>
    <col min="9983" max="9983" width="14" style="153" customWidth="1"/>
    <col min="9984" max="10236" width="11.42578125" style="153"/>
    <col min="10237" max="10237" width="6.28515625" style="153" customWidth="1"/>
    <col min="10238" max="10238" width="11.42578125" style="153"/>
    <col min="10239" max="10239" width="14" style="153" customWidth="1"/>
    <col min="10240" max="10492" width="11.42578125" style="153"/>
    <col min="10493" max="10493" width="6.28515625" style="153" customWidth="1"/>
    <col min="10494" max="10494" width="11.42578125" style="153"/>
    <col min="10495" max="10495" width="14" style="153" customWidth="1"/>
    <col min="10496" max="10748" width="11.42578125" style="153"/>
    <col min="10749" max="10749" width="6.28515625" style="153" customWidth="1"/>
    <col min="10750" max="10750" width="11.42578125" style="153"/>
    <col min="10751" max="10751" width="14" style="153" customWidth="1"/>
    <col min="10752" max="11004" width="11.42578125" style="153"/>
    <col min="11005" max="11005" width="6.28515625" style="153" customWidth="1"/>
    <col min="11006" max="11006" width="11.42578125" style="153"/>
    <col min="11007" max="11007" width="14" style="153" customWidth="1"/>
    <col min="11008" max="11260" width="11.42578125" style="153"/>
    <col min="11261" max="11261" width="6.28515625" style="153" customWidth="1"/>
    <col min="11262" max="11262" width="11.42578125" style="153"/>
    <col min="11263" max="11263" width="14" style="153" customWidth="1"/>
    <col min="11264" max="11516" width="11.42578125" style="153"/>
    <col min="11517" max="11517" width="6.28515625" style="153" customWidth="1"/>
    <col min="11518" max="11518" width="11.42578125" style="153"/>
    <col min="11519" max="11519" width="14" style="153" customWidth="1"/>
    <col min="11520" max="11772" width="11.42578125" style="153"/>
    <col min="11773" max="11773" width="6.28515625" style="153" customWidth="1"/>
    <col min="11774" max="11774" width="11.42578125" style="153"/>
    <col min="11775" max="11775" width="14" style="153" customWidth="1"/>
    <col min="11776" max="12028" width="11.42578125" style="153"/>
    <col min="12029" max="12029" width="6.28515625" style="153" customWidth="1"/>
    <col min="12030" max="12030" width="11.42578125" style="153"/>
    <col min="12031" max="12031" width="14" style="153" customWidth="1"/>
    <col min="12032" max="12284" width="11.42578125" style="153"/>
    <col min="12285" max="12285" width="6.28515625" style="153" customWidth="1"/>
    <col min="12286" max="12286" width="11.42578125" style="153"/>
    <col min="12287" max="12287" width="14" style="153" customWidth="1"/>
    <col min="12288" max="12540" width="11.42578125" style="153"/>
    <col min="12541" max="12541" width="6.28515625" style="153" customWidth="1"/>
    <col min="12542" max="12542" width="11.42578125" style="153"/>
    <col min="12543" max="12543" width="14" style="153" customWidth="1"/>
    <col min="12544" max="12796" width="11.42578125" style="153"/>
    <col min="12797" max="12797" width="6.28515625" style="153" customWidth="1"/>
    <col min="12798" max="12798" width="11.42578125" style="153"/>
    <col min="12799" max="12799" width="14" style="153" customWidth="1"/>
    <col min="12800" max="13052" width="11.42578125" style="153"/>
    <col min="13053" max="13053" width="6.28515625" style="153" customWidth="1"/>
    <col min="13054" max="13054" width="11.42578125" style="153"/>
    <col min="13055" max="13055" width="14" style="153" customWidth="1"/>
    <col min="13056" max="13308" width="11.42578125" style="153"/>
    <col min="13309" max="13309" width="6.28515625" style="153" customWidth="1"/>
    <col min="13310" max="13310" width="11.42578125" style="153"/>
    <col min="13311" max="13311" width="14" style="153" customWidth="1"/>
    <col min="13312" max="13564" width="11.42578125" style="153"/>
    <col min="13565" max="13565" width="6.28515625" style="153" customWidth="1"/>
    <col min="13566" max="13566" width="11.42578125" style="153"/>
    <col min="13567" max="13567" width="14" style="153" customWidth="1"/>
    <col min="13568" max="13820" width="11.42578125" style="153"/>
    <col min="13821" max="13821" width="6.28515625" style="153" customWidth="1"/>
    <col min="13822" max="13822" width="11.42578125" style="153"/>
    <col min="13823" max="13823" width="14" style="153" customWidth="1"/>
    <col min="13824" max="14076" width="11.42578125" style="153"/>
    <col min="14077" max="14077" width="6.28515625" style="153" customWidth="1"/>
    <col min="14078" max="14078" width="11.42578125" style="153"/>
    <col min="14079" max="14079" width="14" style="153" customWidth="1"/>
    <col min="14080" max="14332" width="11.42578125" style="153"/>
    <col min="14333" max="14333" width="6.28515625" style="153" customWidth="1"/>
    <col min="14334" max="14334" width="11.42578125" style="153"/>
    <col min="14335" max="14335" width="14" style="153" customWidth="1"/>
    <col min="14336" max="14588" width="11.42578125" style="153"/>
    <col min="14589" max="14589" width="6.28515625" style="153" customWidth="1"/>
    <col min="14590" max="14590" width="11.42578125" style="153"/>
    <col min="14591" max="14591" width="14" style="153" customWidth="1"/>
    <col min="14592" max="14844" width="11.42578125" style="153"/>
    <col min="14845" max="14845" width="6.28515625" style="153" customWidth="1"/>
    <col min="14846" max="14846" width="11.42578125" style="153"/>
    <col min="14847" max="14847" width="14" style="153" customWidth="1"/>
    <col min="14848" max="15100" width="11.42578125" style="153"/>
    <col min="15101" max="15101" width="6.28515625" style="153" customWidth="1"/>
    <col min="15102" max="15102" width="11.42578125" style="153"/>
    <col min="15103" max="15103" width="14" style="153" customWidth="1"/>
    <col min="15104" max="15356" width="11.42578125" style="153"/>
    <col min="15357" max="15357" width="6.28515625" style="153" customWidth="1"/>
    <col min="15358" max="15358" width="11.42578125" style="153"/>
    <col min="15359" max="15359" width="14" style="153" customWidth="1"/>
    <col min="15360" max="15612" width="11.42578125" style="153"/>
    <col min="15613" max="15613" width="6.28515625" style="153" customWidth="1"/>
    <col min="15614" max="15614" width="11.42578125" style="153"/>
    <col min="15615" max="15615" width="14" style="153" customWidth="1"/>
    <col min="15616" max="15868" width="11.42578125" style="153"/>
    <col min="15869" max="15869" width="6.28515625" style="153" customWidth="1"/>
    <col min="15870" max="15870" width="11.42578125" style="153"/>
    <col min="15871" max="15871" width="14" style="153" customWidth="1"/>
    <col min="15872" max="16124" width="11.42578125" style="153"/>
    <col min="16125" max="16125" width="6.28515625" style="153" customWidth="1"/>
    <col min="16126" max="16126" width="11.42578125" style="153"/>
    <col min="16127" max="16127" width="14" style="153" customWidth="1"/>
    <col min="16128" max="16384" width="11.42578125" style="153"/>
  </cols>
  <sheetData>
    <row r="1" spans="1:9" ht="60" customHeight="1">
      <c r="A1" s="250"/>
      <c r="B1" s="250"/>
      <c r="C1" s="250"/>
      <c r="D1" s="250"/>
      <c r="E1" s="250"/>
      <c r="F1" s="250"/>
      <c r="G1" s="250"/>
      <c r="H1" s="250"/>
      <c r="I1" s="250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 ht="21.95" customHeight="1">
      <c r="A3" s="251" t="s">
        <v>0</v>
      </c>
      <c r="B3" s="252"/>
      <c r="C3" s="252"/>
      <c r="D3" s="252"/>
      <c r="E3" s="252"/>
      <c r="F3" s="252"/>
      <c r="G3" s="252"/>
      <c r="H3" s="252"/>
      <c r="I3" s="253"/>
    </row>
    <row r="4" spans="1:9" ht="12" customHeight="1">
      <c r="A4" s="254"/>
      <c r="B4" s="255"/>
      <c r="C4" s="255"/>
      <c r="D4" s="255"/>
      <c r="E4" s="255"/>
      <c r="F4" s="255"/>
      <c r="G4" s="255"/>
      <c r="H4" s="255"/>
      <c r="I4" s="256"/>
    </row>
    <row r="5" spans="1:9">
      <c r="A5" s="257" t="s">
        <v>1</v>
      </c>
      <c r="B5" s="257"/>
      <c r="C5" s="257"/>
      <c r="D5" s="257"/>
      <c r="E5" s="257"/>
      <c r="F5" s="257"/>
      <c r="G5" s="257"/>
      <c r="H5" s="257"/>
      <c r="I5" s="258"/>
    </row>
    <row r="6" spans="1:9" ht="15" customHeight="1">
      <c r="A6" s="259"/>
      <c r="B6" s="259"/>
      <c r="C6" s="259"/>
      <c r="D6" s="259"/>
      <c r="E6" s="259"/>
      <c r="F6" s="259"/>
      <c r="G6" s="259"/>
      <c r="H6" s="259"/>
      <c r="I6" s="260"/>
    </row>
    <row r="7" spans="1:9">
      <c r="A7" s="259"/>
      <c r="B7" s="259"/>
      <c r="C7" s="259"/>
      <c r="D7" s="259"/>
      <c r="E7" s="259"/>
      <c r="F7" s="259"/>
      <c r="G7" s="259"/>
      <c r="H7" s="259"/>
      <c r="I7" s="260"/>
    </row>
    <row r="8" spans="1:9" s="157" customFormat="1" ht="27" customHeight="1">
      <c r="A8" s="218"/>
      <c r="B8" s="219" t="s">
        <v>2</v>
      </c>
      <c r="C8" s="220"/>
      <c r="D8" s="220"/>
      <c r="E8" s="221"/>
      <c r="F8" s="220"/>
      <c r="G8" s="220"/>
      <c r="H8" s="220"/>
      <c r="I8" s="222"/>
    </row>
    <row r="9" spans="1:9" s="157" customFormat="1" ht="27" customHeight="1">
      <c r="A9" s="223" t="s">
        <v>3</v>
      </c>
      <c r="B9" s="247" t="str">
        <f>[1]labels!$R$2</f>
        <v>A1 Área aprobada total, para vivienda y para destinos no habitacionales Julio 2024</v>
      </c>
      <c r="C9" s="224"/>
      <c r="D9" s="224"/>
      <c r="E9" s="224"/>
      <c r="F9" s="224"/>
      <c r="G9" s="224"/>
      <c r="H9" s="224"/>
      <c r="I9" s="225"/>
    </row>
    <row r="10" spans="1:9" s="157" customFormat="1" ht="27" customHeight="1">
      <c r="A10" s="226"/>
      <c r="B10" s="227" t="s">
        <v>4</v>
      </c>
      <c r="C10" s="228"/>
      <c r="D10" s="228"/>
      <c r="E10" s="228"/>
      <c r="F10" s="228"/>
      <c r="G10" s="228"/>
      <c r="H10" s="228"/>
      <c r="I10" s="229"/>
    </row>
    <row r="11" spans="1:9" s="157" customFormat="1" ht="27" customHeight="1">
      <c r="A11" s="218" t="s">
        <v>5</v>
      </c>
      <c r="B11" s="244" t="str">
        <f>[1]labels!$R$3</f>
        <v>A2 Área aprobada y variación mensual, total, vivienda y destinos no habitacionales. Junio 2024 - julio 2024</v>
      </c>
      <c r="C11" s="230"/>
      <c r="D11" s="231"/>
      <c r="E11" s="231"/>
      <c r="F11" s="231"/>
      <c r="G11" s="231"/>
      <c r="H11" s="232"/>
      <c r="I11" s="233"/>
    </row>
    <row r="12" spans="1:9" s="157" customFormat="1" ht="27" customHeight="1">
      <c r="A12" s="218" t="s">
        <v>6</v>
      </c>
      <c r="B12" s="245" t="str">
        <f>[1]labels!$R$7</f>
        <v>A3 Área aprobada y variación anual, total, vivienda y destinos no habitacionales. Julio 2023 - julio 2024</v>
      </c>
      <c r="C12" s="235"/>
      <c r="D12" s="231"/>
      <c r="E12" s="231"/>
      <c r="F12" s="231"/>
      <c r="G12" s="232"/>
      <c r="H12" s="232"/>
      <c r="I12" s="233"/>
    </row>
    <row r="13" spans="1:9" s="157" customFormat="1" ht="27" customHeight="1">
      <c r="A13" s="218" t="s">
        <v>7</v>
      </c>
      <c r="B13" s="245" t="str">
        <f>[1]labels!$R$9</f>
        <v>A4 Área aprobada y variación año corrido, total, vivienda y destinos no habitacionales. Año corrido a julio 2024</v>
      </c>
      <c r="C13" s="235"/>
      <c r="D13" s="231"/>
      <c r="E13" s="231"/>
      <c r="F13" s="231"/>
      <c r="G13" s="232"/>
      <c r="H13" s="232"/>
      <c r="I13" s="233"/>
    </row>
    <row r="14" spans="1:9" s="157" customFormat="1" ht="27" customHeight="1">
      <c r="A14" s="218" t="s">
        <v>8</v>
      </c>
      <c r="B14" s="245" t="str">
        <f>[1]labels!$R$11</f>
        <v>A5 Área aprobada y variación año corrido, total, vivienda y destinos no habitacionales. Doce meses a julio 2024</v>
      </c>
      <c r="C14" s="235"/>
      <c r="D14" s="231"/>
      <c r="E14" s="231"/>
      <c r="F14" s="231"/>
      <c r="G14" s="232"/>
      <c r="H14" s="232"/>
      <c r="I14" s="233"/>
    </row>
    <row r="15" spans="1:9" s="157" customFormat="1" ht="27" customHeight="1">
      <c r="A15" s="218"/>
      <c r="B15" s="219" t="s">
        <v>9</v>
      </c>
      <c r="C15" s="236"/>
      <c r="D15" s="237"/>
      <c r="E15" s="237"/>
      <c r="F15" s="237"/>
      <c r="G15" s="237"/>
      <c r="H15" s="237"/>
      <c r="I15" s="238"/>
    </row>
    <row r="16" spans="1:9" s="157" customFormat="1" ht="27" customHeight="1">
      <c r="A16" s="218" t="s">
        <v>10</v>
      </c>
      <c r="B16" s="245" t="str">
        <f>[1]labels!$R$13</f>
        <v xml:space="preserve">A6 Área aprobada, variación mensual y contribución a la variación. </v>
      </c>
      <c r="C16" s="235"/>
      <c r="D16" s="231"/>
      <c r="E16" s="231"/>
      <c r="F16" s="231"/>
      <c r="G16" s="237"/>
      <c r="H16" s="237"/>
      <c r="I16" s="238"/>
    </row>
    <row r="17" spans="1:9" s="157" customFormat="1" ht="27" customHeight="1">
      <c r="A17" s="218" t="s">
        <v>11</v>
      </c>
      <c r="B17" s="245" t="str">
        <f>[1]labels!$R$14</f>
        <v xml:space="preserve">A7 Área aprobada, variación anual y contribución a la variación. </v>
      </c>
      <c r="C17" s="235"/>
      <c r="D17" s="231"/>
      <c r="E17" s="231"/>
      <c r="F17" s="231"/>
      <c r="G17" s="237"/>
      <c r="H17" s="237"/>
      <c r="I17" s="238"/>
    </row>
    <row r="18" spans="1:9" s="157" customFormat="1" ht="27" customHeight="1">
      <c r="A18" s="218" t="s">
        <v>12</v>
      </c>
      <c r="B18" s="245" t="str">
        <f>[1]labels!$R$15</f>
        <v xml:space="preserve">A8 Área aprobada, variación año corrido y contribución a la variación. </v>
      </c>
      <c r="C18" s="235"/>
      <c r="D18" s="231"/>
      <c r="E18" s="231"/>
      <c r="F18" s="231"/>
      <c r="G18" s="231"/>
      <c r="H18" s="237"/>
      <c r="I18" s="238"/>
    </row>
    <row r="19" spans="1:9" s="157" customFormat="1" ht="27" customHeight="1">
      <c r="A19" s="223" t="s">
        <v>13</v>
      </c>
      <c r="B19" s="246" t="str">
        <f>[1]labels!$R$16</f>
        <v xml:space="preserve">A9 Área aprobada, variación doce meses y contribución a la variación. </v>
      </c>
      <c r="C19" s="240"/>
      <c r="D19" s="224"/>
      <c r="E19" s="224"/>
      <c r="F19" s="224"/>
      <c r="G19" s="224"/>
      <c r="H19" s="241"/>
      <c r="I19" s="225"/>
    </row>
    <row r="20" spans="1:9" s="157" customFormat="1" ht="27" customHeight="1">
      <c r="A20" s="218"/>
      <c r="B20" s="219" t="s">
        <v>14</v>
      </c>
      <c r="C20" s="236"/>
      <c r="D20" s="237"/>
      <c r="E20" s="237"/>
      <c r="F20" s="237"/>
      <c r="G20" s="237"/>
      <c r="H20" s="237"/>
      <c r="I20" s="238"/>
    </row>
    <row r="21" spans="1:9" s="157" customFormat="1" ht="27" customHeight="1">
      <c r="A21" s="218" t="s">
        <v>15</v>
      </c>
      <c r="B21" s="245" t="str">
        <f>[1]labels!$R$17</f>
        <v>A10 Área y unidades aprobadas para vivienda. Julio 2024</v>
      </c>
      <c r="C21" s="235"/>
      <c r="D21" s="231"/>
      <c r="E21" s="231"/>
      <c r="F21" s="232"/>
      <c r="G21" s="237"/>
      <c r="H21" s="237"/>
      <c r="I21" s="238"/>
    </row>
    <row r="22" spans="1:9" s="157" customFormat="1" ht="27" customHeight="1">
      <c r="A22" s="218" t="s">
        <v>16</v>
      </c>
      <c r="B22" s="245" t="str">
        <f>[1]labels!$R$19</f>
        <v>A11 Área y unidades aprobadas para vivienda. Año corrido a julio 2024</v>
      </c>
      <c r="C22" s="235"/>
      <c r="D22" s="231"/>
      <c r="E22" s="231"/>
      <c r="F22" s="231"/>
      <c r="G22" s="232"/>
      <c r="H22" s="237"/>
      <c r="I22" s="238"/>
    </row>
    <row r="23" spans="1:9" s="157" customFormat="1" ht="27" customHeight="1">
      <c r="A23" s="218" t="s">
        <v>17</v>
      </c>
      <c r="B23" s="245" t="str">
        <f>[1]labels!$R$21</f>
        <v>A12 Área y unidades aprobadas para vivienda. Doce meses a julio 2024</v>
      </c>
      <c r="C23" s="235"/>
      <c r="D23" s="231"/>
      <c r="E23" s="231"/>
      <c r="F23" s="231"/>
      <c r="G23" s="232"/>
      <c r="H23" s="237"/>
      <c r="I23" s="238"/>
    </row>
    <row r="24" spans="1:9" s="157" customFormat="1" ht="27" customHeight="1">
      <c r="A24" s="218"/>
      <c r="B24" s="219" t="s">
        <v>18</v>
      </c>
      <c r="C24" s="236"/>
      <c r="D24" s="237"/>
      <c r="E24" s="237"/>
      <c r="F24" s="237"/>
      <c r="G24" s="237"/>
      <c r="H24" s="237"/>
      <c r="I24" s="238"/>
    </row>
    <row r="25" spans="1:9" s="157" customFormat="1" ht="27" customHeight="1">
      <c r="A25" s="223" t="s">
        <v>19</v>
      </c>
      <c r="B25" s="246" t="str">
        <f>[1]labels!$R$23</f>
        <v xml:space="preserve">A13 Área y unidades aprobadas para vivienda, y variación porcentual. </v>
      </c>
      <c r="C25" s="240"/>
      <c r="D25" s="224"/>
      <c r="E25" s="224"/>
      <c r="F25" s="224"/>
      <c r="G25" s="224"/>
      <c r="H25" s="241"/>
      <c r="I25" s="225"/>
    </row>
    <row r="26" spans="1:9" s="157" customFormat="1" ht="27" customHeight="1">
      <c r="A26" s="218"/>
      <c r="B26" s="219" t="s">
        <v>20</v>
      </c>
      <c r="C26" s="236"/>
      <c r="D26" s="237"/>
      <c r="E26" s="237"/>
      <c r="F26" s="237"/>
      <c r="G26" s="237"/>
      <c r="H26" s="237"/>
      <c r="I26" s="238"/>
    </row>
    <row r="27" spans="1:9" s="157" customFormat="1" ht="27" customHeight="1">
      <c r="A27" s="218" t="s">
        <v>21</v>
      </c>
      <c r="B27" s="245" t="str">
        <f>[1]labels!$R$24</f>
        <v>A14 Área aprobada. Julio 2024</v>
      </c>
      <c r="C27" s="235"/>
      <c r="D27" s="231"/>
      <c r="E27" s="237"/>
      <c r="F27" s="237"/>
      <c r="G27" s="237"/>
      <c r="H27" s="237"/>
      <c r="I27" s="238"/>
    </row>
    <row r="28" spans="1:9" s="157" customFormat="1" ht="27" customHeight="1">
      <c r="A28" s="218" t="s">
        <v>22</v>
      </c>
      <c r="B28" s="245" t="str">
        <f>[1]labels!$R$25</f>
        <v>A15 Área aprobada. Año corrido a julio 2024</v>
      </c>
      <c r="C28" s="235"/>
      <c r="D28" s="231"/>
      <c r="E28" s="231"/>
      <c r="F28" s="237"/>
      <c r="G28" s="237"/>
      <c r="H28" s="237"/>
      <c r="I28" s="238"/>
    </row>
    <row r="29" spans="1:9" s="157" customFormat="1" ht="27" customHeight="1">
      <c r="A29" s="223" t="s">
        <v>23</v>
      </c>
      <c r="B29" s="246" t="str">
        <f>[1]labels!$R$26</f>
        <v>A16 Área aprobada. Doce meses a julio 2024</v>
      </c>
      <c r="C29" s="240"/>
      <c r="D29" s="224"/>
      <c r="E29" s="224"/>
      <c r="F29" s="241"/>
      <c r="G29" s="241"/>
      <c r="H29" s="241"/>
      <c r="I29" s="225"/>
    </row>
    <row r="30" spans="1:9" s="157" customFormat="1" ht="27" customHeight="1">
      <c r="A30" s="226"/>
      <c r="B30" s="219" t="s">
        <v>24</v>
      </c>
      <c r="C30" s="236"/>
      <c r="D30" s="237"/>
      <c r="E30" s="237"/>
      <c r="F30" s="228"/>
      <c r="G30" s="228"/>
      <c r="H30" s="228"/>
      <c r="I30" s="229"/>
    </row>
    <row r="31" spans="1:9" s="157" customFormat="1" ht="27" customHeight="1">
      <c r="A31" s="218" t="s">
        <v>25</v>
      </c>
      <c r="B31" s="245" t="str">
        <f>[1]labels!$R$29</f>
        <v>A17 Área y unidades aprobadas. Julio 2024</v>
      </c>
      <c r="C31" s="234"/>
      <c r="D31" s="242"/>
      <c r="E31" s="242"/>
      <c r="F31" s="237"/>
      <c r="G31" s="237"/>
      <c r="H31" s="237"/>
      <c r="I31" s="238"/>
    </row>
    <row r="32" spans="1:9" s="157" customFormat="1" ht="27" customHeight="1">
      <c r="A32" s="218" t="s">
        <v>26</v>
      </c>
      <c r="B32" s="245" t="str">
        <f>[1]labels!$R$30</f>
        <v>A18 Área y unidades aprobadas. Año corrido a julio 2024</v>
      </c>
      <c r="C32" s="234"/>
      <c r="D32" s="242"/>
      <c r="E32" s="242"/>
      <c r="F32" s="242"/>
      <c r="G32" s="237"/>
      <c r="H32" s="237"/>
      <c r="I32" s="238"/>
    </row>
    <row r="33" spans="1:10" s="157" customFormat="1" ht="27" customHeight="1">
      <c r="A33" s="223" t="s">
        <v>27</v>
      </c>
      <c r="B33" s="246" t="str">
        <f>[1]labels!$R$31</f>
        <v>A19 Área y unidades aprobadas. Doce meses a julio 2024</v>
      </c>
      <c r="C33" s="239"/>
      <c r="D33" s="243"/>
      <c r="E33" s="243"/>
      <c r="F33" s="243"/>
      <c r="G33" s="241"/>
      <c r="H33" s="241"/>
      <c r="I33" s="225"/>
    </row>
    <row r="34" spans="1:10" s="157" customFormat="1" ht="27" customHeight="1">
      <c r="A34" s="218"/>
      <c r="B34" s="219" t="s">
        <v>28</v>
      </c>
      <c r="C34" s="236"/>
      <c r="D34" s="237"/>
      <c r="E34" s="237"/>
      <c r="F34" s="237"/>
      <c r="G34" s="237"/>
      <c r="H34" s="237"/>
      <c r="I34" s="238"/>
    </row>
    <row r="35" spans="1:10" s="157" customFormat="1" ht="27" customHeight="1">
      <c r="A35" s="218" t="s">
        <v>29</v>
      </c>
      <c r="B35" s="245" t="str">
        <f>[1]labels!$R$32</f>
        <v>A20 Área aprobada para vivienda. Julio 2023 - julio 2024</v>
      </c>
      <c r="C35" s="234"/>
      <c r="D35" s="242"/>
      <c r="E35" s="242"/>
      <c r="F35" s="242"/>
      <c r="G35" s="237"/>
      <c r="H35" s="237"/>
      <c r="I35" s="238"/>
    </row>
    <row r="36" spans="1:10" ht="14.25">
      <c r="A36" s="158"/>
      <c r="B36" s="159"/>
      <c r="C36" s="159"/>
      <c r="D36" s="159"/>
      <c r="E36" s="159"/>
      <c r="F36" s="159"/>
      <c r="G36" s="159"/>
      <c r="H36" s="159"/>
      <c r="I36" s="160"/>
      <c r="J36" s="157"/>
    </row>
    <row r="37" spans="1:10" ht="14.25">
      <c r="J37" s="157"/>
    </row>
    <row r="38" spans="1:10" ht="14.25">
      <c r="J38" s="157"/>
    </row>
    <row r="39" spans="1:10" ht="14.25">
      <c r="J39" s="157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6'!A1" display="'a6'!A1" xr:uid="{00000000-0004-0000-0000-000008000000}"/>
    <hyperlink ref="B17:F17" location="'a7'!A1" display="'a7'!A1" xr:uid="{00000000-0004-0000-0000-000009000000}"/>
    <hyperlink ref="B18:G18" location="'a8'!A1" display="'a8'!A1" xr:uid="{00000000-0004-0000-0000-00000A000000}"/>
    <hyperlink ref="B19:G19" location="'a9'!A1" display="'a9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'a13'!A1" xr:uid="{00000000-0004-0000-0000-00000F000000}"/>
    <hyperlink ref="B27:D27" location="'a14'!A1" display="'a14'!A1" xr:uid="{00000000-0004-0000-0000-000010000000}"/>
    <hyperlink ref="B28:E28" location="'a15'!A1" display="'a15'!A1" xr:uid="{00000000-0004-0000-0000-000011000000}"/>
    <hyperlink ref="B29:E29" location="'a16'!A1" display="'a16'!A1" xr:uid="{00000000-0004-0000-0000-000012000000}"/>
    <hyperlink ref="B31:E31" location="'a17'!A1" display="'a17'!A1" xr:uid="{00000000-0004-0000-0000-000013000000}"/>
    <hyperlink ref="B32:F32" location="'a18'!A1" display="'a18'!A1" xr:uid="{00000000-0004-0000-0000-000014000000}"/>
    <hyperlink ref="B33:F33" location="'a19'!A1" display="'a19'!A1" xr:uid="{00000000-0004-0000-0000-000015000000}"/>
    <hyperlink ref="B35:F35" location="'a20'!A1" display="'a20'!A1" xr:uid="{00000000-0004-0000-0000-000016000000}"/>
    <hyperlink ref="B11:I11" location="'a2'!A1" display="'a2'!A1" xr:uid="{4047862D-9239-4E1B-A4F8-5C49D53E7776}"/>
    <hyperlink ref="B12:I12" location="'a3'!A1" display="'a3'!A1" xr:uid="{81CB0DC2-EF99-4E71-82F7-40FBFE17BAF3}"/>
    <hyperlink ref="B13:I13" location="'a4'!A1" display="'a4'!A1" xr:uid="{A54D1D0F-29C7-473D-903E-C5FC998089C8}"/>
    <hyperlink ref="B14:I14" location="'a5'!A1" display="'a5'!A1" xr:uid="{6D05D798-DE86-4BC3-8329-3538F5494A5F}"/>
    <hyperlink ref="B21:F21" location="'a10'!A1" display="'a10'!A1" xr:uid="{3BBC6953-C9CF-4F83-A91B-220172F2041F}"/>
    <hyperlink ref="B22:G22" location="'a11'!A1" display="'a11'!A1" xr:uid="{93807387-0949-4408-A7C4-5BE3511F0521}"/>
    <hyperlink ref="B23:G23" location="'a12'!A1" display="'a12'!A1" xr:uid="{B45F75D3-37A9-4587-A1C6-6889114743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topLeftCell="A7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1.1406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9" s="3" customFormat="1" ht="18" customHeight="1">
      <c r="A4" s="279"/>
      <c r="B4" s="279"/>
      <c r="C4" s="279"/>
      <c r="D4" s="279"/>
      <c r="E4" s="279"/>
      <c r="F4" s="279"/>
      <c r="G4" s="279"/>
      <c r="H4" s="280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1" t="str">
        <f>[1]labels!$O$16</f>
        <v>A9 Área aprobada bajo licencias de construcción, según destinos</v>
      </c>
      <c r="B6" s="262"/>
      <c r="C6" s="262"/>
      <c r="D6" s="262"/>
      <c r="E6" s="262"/>
      <c r="F6" s="262"/>
      <c r="G6" s="262"/>
      <c r="H6" s="263"/>
    </row>
    <row r="7" spans="1:9" s="3" customFormat="1" ht="14.1" customHeight="1">
      <c r="A7" s="261" t="s">
        <v>40</v>
      </c>
      <c r="B7" s="262"/>
      <c r="C7" s="262"/>
      <c r="D7" s="262"/>
      <c r="E7" s="262"/>
      <c r="F7" s="262"/>
      <c r="G7" s="262"/>
      <c r="H7" s="263"/>
    </row>
    <row r="8" spans="1:9" s="3" customFormat="1" ht="14.1" customHeight="1">
      <c r="A8" s="261" t="str">
        <f>CONCATENATE([1]Ac!$E$64," (",[1]Ac!$G$65,")")</f>
        <v>Doce meses a julio (2023 - 2024)</v>
      </c>
      <c r="B8" s="262"/>
      <c r="C8" s="262"/>
      <c r="D8" s="262"/>
      <c r="E8" s="262"/>
      <c r="F8" s="262"/>
      <c r="G8" s="262"/>
      <c r="H8" s="263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302" t="s">
        <v>32</v>
      </c>
      <c r="H10" s="302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5" t="s">
        <v>84</v>
      </c>
      <c r="B12" s="297" t="str">
        <f>[1]Ac!$C$67</f>
        <v>Doce meses
(metros cuadrados)</v>
      </c>
      <c r="C12" s="297"/>
      <c r="D12" s="298" t="s">
        <v>83</v>
      </c>
      <c r="E12" s="300" t="s">
        <v>43</v>
      </c>
    </row>
    <row r="13" spans="1:9" ht="24.75" customHeight="1">
      <c r="A13" s="296"/>
      <c r="B13" s="57">
        <f>[1]Ac!F66</f>
        <v>2023</v>
      </c>
      <c r="C13" s="57">
        <f>[1]Ac!G66</f>
        <v>2024</v>
      </c>
      <c r="D13" s="299"/>
      <c r="E13" s="301"/>
    </row>
    <row r="14" spans="1:9">
      <c r="A14" s="115" t="s">
        <v>37</v>
      </c>
      <c r="B14" s="116">
        <f>[1]Ac!F67</f>
        <v>21967734</v>
      </c>
      <c r="C14" s="116">
        <f>[1]Ac!G67</f>
        <v>17790608</v>
      </c>
      <c r="D14" s="117">
        <f>IFERROR([1]Ac!I67,"*")</f>
        <v>-19.014824196250729</v>
      </c>
      <c r="E14" s="118">
        <f>IFERROR([1]Ac!J67,"*")</f>
        <v>-15.155856794571655</v>
      </c>
      <c r="G14" s="176"/>
    </row>
    <row r="15" spans="1:9">
      <c r="A15" s="90" t="s">
        <v>85</v>
      </c>
      <c r="B15" s="119">
        <f>[1]Ac!F68</f>
        <v>783803</v>
      </c>
      <c r="C15" s="119">
        <f>[1]Ac!G68</f>
        <v>618066</v>
      </c>
      <c r="D15" s="120">
        <f>IFERROR([1]Ac!I68,"*")</f>
        <v>-21.145236749540388</v>
      </c>
      <c r="E15" s="121">
        <f>IFERROR([1]Ac!J68,"*")</f>
        <v>-0.60134318130741626</v>
      </c>
      <c r="G15" s="176"/>
    </row>
    <row r="16" spans="1:9">
      <c r="A16" s="88" t="s">
        <v>86</v>
      </c>
      <c r="B16" s="116">
        <f>[1]Ac!F69</f>
        <v>391596</v>
      </c>
      <c r="C16" s="116">
        <f>[1]Ac!G69</f>
        <v>253787</v>
      </c>
      <c r="D16" s="117">
        <f>IFERROR([1]Ac!I69,"*")</f>
        <v>-35.191626063596161</v>
      </c>
      <c r="E16" s="118">
        <f>IFERROR([1]Ac!J69,"*")</f>
        <v>-0.50001208223144944</v>
      </c>
      <c r="G16" s="176"/>
    </row>
    <row r="17" spans="1:7">
      <c r="A17" s="90" t="s">
        <v>87</v>
      </c>
      <c r="B17" s="119">
        <f>[1]Ac!F70</f>
        <v>460078</v>
      </c>
      <c r="C17" s="119">
        <f>[1]Ac!G70</f>
        <v>704847</v>
      </c>
      <c r="D17" s="120">
        <f>IFERROR([1]Ac!I70,"*")</f>
        <v>53.201631027782241</v>
      </c>
      <c r="E17" s="121">
        <f>IFERROR([1]Ac!J70,"*")</f>
        <v>0.88809480771001625</v>
      </c>
      <c r="G17" s="176"/>
    </row>
    <row r="18" spans="1:7">
      <c r="A18" s="88" t="s">
        <v>88</v>
      </c>
      <c r="B18" s="116">
        <f>[1]Ac!F71</f>
        <v>1710748</v>
      </c>
      <c r="C18" s="116">
        <f>[1]Ac!G71</f>
        <v>1671798</v>
      </c>
      <c r="D18" s="117">
        <f>IFERROR([1]Ac!I71,"*")</f>
        <v>-2.2767818521488721</v>
      </c>
      <c r="E18" s="118">
        <f>IFERROR([1]Ac!J71,"*")</f>
        <v>-0.14132219668465015</v>
      </c>
      <c r="G18" s="176"/>
    </row>
    <row r="19" spans="1:7">
      <c r="A19" s="40" t="s">
        <v>89</v>
      </c>
      <c r="B19" s="119">
        <f>[1]Ac!F72</f>
        <v>493148</v>
      </c>
      <c r="C19" s="119">
        <f>[1]Ac!G72</f>
        <v>496745</v>
      </c>
      <c r="D19" s="120">
        <f>IFERROR([1]Ac!I72,"*")</f>
        <v>0.72939563782068717</v>
      </c>
      <c r="E19" s="121">
        <f>IFERROR([1]Ac!J72,"*")</f>
        <v>1.3050986944151133E-2</v>
      </c>
      <c r="G19" s="176"/>
    </row>
    <row r="20" spans="1:7">
      <c r="A20" s="88" t="s">
        <v>90</v>
      </c>
      <c r="B20" s="116">
        <f>[1]Ac!F73</f>
        <v>607958</v>
      </c>
      <c r="C20" s="116">
        <f>[1]Ac!G73</f>
        <v>634880</v>
      </c>
      <c r="D20" s="117">
        <f>IFERROR([1]Ac!I73,"*")</f>
        <v>4.4282664262991887</v>
      </c>
      <c r="E20" s="118">
        <f>IFERROR([1]Ac!J73,"*")</f>
        <v>9.7681031556974357E-2</v>
      </c>
      <c r="G20" s="176"/>
    </row>
    <row r="21" spans="1:7">
      <c r="A21" s="40" t="s">
        <v>91</v>
      </c>
      <c r="B21" s="119">
        <f>[1]Ac!F74</f>
        <v>460332</v>
      </c>
      <c r="C21" s="119">
        <f>[1]Ac!G74</f>
        <v>661022</v>
      </c>
      <c r="D21" s="120">
        <f>IFERROR([1]Ac!I74,"*")</f>
        <v>43.596795356394949</v>
      </c>
      <c r="E21" s="121">
        <f>IFERROR([1]Ac!J74,"*")</f>
        <v>0.72816307195487651</v>
      </c>
      <c r="G21" s="176"/>
    </row>
    <row r="22" spans="1:7">
      <c r="A22" s="88" t="s">
        <v>92</v>
      </c>
      <c r="B22" s="116">
        <f>[1]Ac!F75</f>
        <v>252546</v>
      </c>
      <c r="C22" s="116">
        <f>[1]Ac!G75</f>
        <v>83558</v>
      </c>
      <c r="D22" s="117">
        <f>IFERROR([1]Ac!I75,"*")</f>
        <v>-66.913750366269909</v>
      </c>
      <c r="E22" s="118">
        <f>IFERROR([1]Ac!J75,"*")</f>
        <v>-0.61313877723608889</v>
      </c>
      <c r="G22" s="176"/>
    </row>
    <row r="23" spans="1:7">
      <c r="A23" s="90" t="s">
        <v>93</v>
      </c>
      <c r="B23" s="119">
        <f>[1]Ac!F76</f>
        <v>92184</v>
      </c>
      <c r="C23" s="119">
        <f>[1]Ac!G76</f>
        <v>95013</v>
      </c>
      <c r="D23" s="120">
        <f>IFERROR([1]Ac!I76,"*")</f>
        <v>3.0688622754490922</v>
      </c>
      <c r="E23" s="121">
        <f>IFERROR([1]Ac!J76,"*")</f>
        <v>1.0264454285516695E-2</v>
      </c>
      <c r="G23" s="176"/>
    </row>
    <row r="24" spans="1:7">
      <c r="A24" s="88" t="s">
        <v>94</v>
      </c>
      <c r="B24" s="116">
        <f>[1]Ac!F77</f>
        <v>338448</v>
      </c>
      <c r="C24" s="116">
        <f>[1]Ac!G77</f>
        <v>206750</v>
      </c>
      <c r="D24" s="117">
        <f>IFERROR([1]Ac!I77,"*")</f>
        <v>-38.912329220441542</v>
      </c>
      <c r="E24" s="118">
        <f>IFERROR([1]Ac!J77,"*")</f>
        <v>-0.47783955478754958</v>
      </c>
      <c r="G24" s="176"/>
    </row>
    <row r="25" spans="1:7" ht="15">
      <c r="A25" s="90" t="s">
        <v>95</v>
      </c>
      <c r="B25" s="119">
        <f>[1]Ac!F78</f>
        <v>2559</v>
      </c>
      <c r="C25" s="119">
        <f>[1]Ac!G78</f>
        <v>28309</v>
      </c>
      <c r="D25" s="18">
        <f>IFERROR([1]Ac!I78,"*")</f>
        <v>1006.252442360297</v>
      </c>
      <c r="E25" s="121">
        <f>IFERROR([1]Ac!J78,"*")</f>
        <v>9.342866661437077E-2</v>
      </c>
      <c r="G25" s="176"/>
    </row>
    <row r="26" spans="1:7">
      <c r="A26" s="172" t="s">
        <v>36</v>
      </c>
      <c r="B26" s="173">
        <f>[1]Ac!F79</f>
        <v>27561134</v>
      </c>
      <c r="C26" s="173">
        <f>[1]Ac!G79</f>
        <v>23245383</v>
      </c>
      <c r="D26" s="174">
        <f>[1]Ac!I79</f>
        <v>-15.658829567752903</v>
      </c>
      <c r="E26" s="175">
        <f>[1]Ac!J79</f>
        <v>-15.658829567752905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48"/>
      <c r="B28" s="149"/>
      <c r="C28" s="149"/>
      <c r="D28" s="150"/>
      <c r="E28" s="151"/>
    </row>
    <row r="29" spans="1:7">
      <c r="A29" s="107" t="s">
        <v>39</v>
      </c>
      <c r="E29" s="69"/>
    </row>
    <row r="30" spans="1:7">
      <c r="A30" s="125" t="s">
        <v>96</v>
      </c>
      <c r="E30" s="69"/>
    </row>
    <row r="31" spans="1:7">
      <c r="A31" s="125" t="s">
        <v>97</v>
      </c>
      <c r="E31" s="69"/>
    </row>
    <row r="32" spans="1:7">
      <c r="A32" s="139" t="str">
        <f>[1]labels!$B$32</f>
        <v>Actualizado el 16 de septiembre de 2024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topLeftCell="A40" zoomScaleNormal="100" workbookViewId="0">
      <selection activeCell="I51" sqref="I51"/>
    </sheetView>
  </sheetViews>
  <sheetFormatPr baseColWidth="10" defaultColWidth="11.42578125" defaultRowHeight="14.25"/>
  <cols>
    <col min="1" max="1" width="18.7109375" style="3" customWidth="1"/>
    <col min="2" max="7" width="11.42578125" style="3"/>
    <col min="8" max="8" width="11.7109375" style="3" customWidth="1"/>
    <col min="9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13" ht="18" customHeight="1">
      <c r="A4" s="279"/>
      <c r="B4" s="279"/>
      <c r="C4" s="279"/>
      <c r="D4" s="279"/>
      <c r="E4" s="279"/>
      <c r="F4" s="279"/>
      <c r="G4" s="279"/>
      <c r="H4" s="280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61" t="str">
        <f>[1]labels!$O$17</f>
        <v>A10 Área y unidades aprobada para vivienda, por departamentos y según tipo de vivienda</v>
      </c>
      <c r="B6" s="262"/>
      <c r="C6" s="262"/>
      <c r="D6" s="262"/>
      <c r="E6" s="262"/>
      <c r="F6" s="262"/>
      <c r="G6" s="262"/>
      <c r="H6" s="263"/>
    </row>
    <row r="7" spans="1:13" ht="14.1" customHeight="1">
      <c r="A7" s="261" t="s">
        <v>40</v>
      </c>
      <c r="B7" s="262"/>
      <c r="C7" s="262"/>
      <c r="D7" s="262"/>
      <c r="E7" s="262"/>
      <c r="F7" s="262"/>
      <c r="G7" s="262"/>
      <c r="H7" s="263"/>
    </row>
    <row r="8" spans="1:13" ht="14.1" customHeight="1">
      <c r="A8" s="261" t="str">
        <f>[1]Ad1!$D$8</f>
        <v>Julio 2024</v>
      </c>
      <c r="B8" s="262"/>
      <c r="C8" s="262"/>
      <c r="D8" s="262"/>
      <c r="E8" s="262"/>
      <c r="F8" s="262"/>
      <c r="G8" s="262"/>
      <c r="H8" s="263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4" t="s">
        <v>32</v>
      </c>
      <c r="H10" s="264"/>
      <c r="I10" s="140"/>
    </row>
    <row r="11" spans="1:13" ht="12.75" customHeight="1">
      <c r="A11" s="72"/>
      <c r="B11" s="73"/>
      <c r="C11" s="73"/>
      <c r="D11" s="73"/>
      <c r="E11" s="73"/>
      <c r="F11" s="305" t="s">
        <v>34</v>
      </c>
      <c r="G11" s="305"/>
      <c r="M11" s="36" t="s">
        <v>98</v>
      </c>
    </row>
    <row r="12" spans="1:13" ht="12.75" customHeight="1">
      <c r="A12" s="268" t="s">
        <v>41</v>
      </c>
      <c r="B12" s="275" t="s">
        <v>99</v>
      </c>
      <c r="C12" s="275"/>
      <c r="D12" s="275"/>
      <c r="E12" s="275"/>
      <c r="F12" s="275"/>
      <c r="G12" s="275"/>
      <c r="H12" s="286" t="s">
        <v>98</v>
      </c>
      <c r="I12" s="275"/>
      <c r="J12" s="275"/>
      <c r="K12" s="275"/>
      <c r="L12" s="275"/>
      <c r="M12" s="276"/>
    </row>
    <row r="13" spans="1:13" ht="14.25" customHeight="1">
      <c r="A13" s="303"/>
      <c r="B13" s="304" t="s">
        <v>100</v>
      </c>
      <c r="C13" s="288"/>
      <c r="D13" s="288"/>
      <c r="E13" s="288" t="s">
        <v>101</v>
      </c>
      <c r="F13" s="288"/>
      <c r="G13" s="290"/>
      <c r="H13" s="304" t="s">
        <v>100</v>
      </c>
      <c r="I13" s="288"/>
      <c r="J13" s="288"/>
      <c r="K13" s="288" t="s">
        <v>101</v>
      </c>
      <c r="L13" s="288"/>
      <c r="M13" s="290"/>
    </row>
    <row r="14" spans="1:13">
      <c r="A14" s="269"/>
      <c r="B14" s="10" t="s">
        <v>36</v>
      </c>
      <c r="C14" s="10" t="s">
        <v>102</v>
      </c>
      <c r="D14" s="10" t="s">
        <v>103</v>
      </c>
      <c r="E14" s="10" t="s">
        <v>36</v>
      </c>
      <c r="F14" s="10" t="s">
        <v>102</v>
      </c>
      <c r="G14" s="13" t="s">
        <v>103</v>
      </c>
      <c r="H14" s="10" t="s">
        <v>36</v>
      </c>
      <c r="I14" s="10" t="s">
        <v>102</v>
      </c>
      <c r="J14" s="10" t="s">
        <v>103</v>
      </c>
      <c r="K14" s="10" t="s">
        <v>36</v>
      </c>
      <c r="L14" s="10" t="s">
        <v>102</v>
      </c>
      <c r="M14" s="13" t="s">
        <v>103</v>
      </c>
    </row>
    <row r="15" spans="1:13">
      <c r="A15" s="75" t="s">
        <v>47</v>
      </c>
      <c r="B15" s="109">
        <f>[1]Ad1!E11</f>
        <v>21682</v>
      </c>
      <c r="C15" s="109">
        <f>[1]Ad1!F11</f>
        <v>740</v>
      </c>
      <c r="D15" s="109">
        <f>[1]Ad1!G11</f>
        <v>20942</v>
      </c>
      <c r="E15" s="109">
        <f>[1]Ad1!H11</f>
        <v>144605</v>
      </c>
      <c r="F15" s="109">
        <f>[1]Ad1!I11</f>
        <v>56980</v>
      </c>
      <c r="G15" s="110">
        <f>[1]Ad1!J11</f>
        <v>87625</v>
      </c>
      <c r="H15" s="109">
        <f>[1]Ad1!N11</f>
        <v>367</v>
      </c>
      <c r="I15" s="109">
        <f>[1]Ad1!O11</f>
        <v>14</v>
      </c>
      <c r="J15" s="109">
        <f>[1]Ad1!P11</f>
        <v>353</v>
      </c>
      <c r="K15" s="109">
        <f>[1]Ad1!Q11</f>
        <v>1354</v>
      </c>
      <c r="L15" s="109">
        <f>[1]Ad1!R11</f>
        <v>331</v>
      </c>
      <c r="M15" s="110">
        <f>[1]Ad1!S11</f>
        <v>1023</v>
      </c>
    </row>
    <row r="16" spans="1:13">
      <c r="A16" s="76" t="s">
        <v>48</v>
      </c>
      <c r="B16" s="111">
        <f>[1]Ad1!E12</f>
        <v>65026</v>
      </c>
      <c r="C16" s="111">
        <f>[1]Ad1!F12</f>
        <v>1729</v>
      </c>
      <c r="D16" s="111">
        <f>[1]Ad1!G12</f>
        <v>63297</v>
      </c>
      <c r="E16" s="111">
        <f>[1]Ad1!H12</f>
        <v>12500</v>
      </c>
      <c r="F16" s="111">
        <f>[1]Ad1!I12</f>
        <v>4595</v>
      </c>
      <c r="G16" s="112">
        <f>[1]Ad1!J12</f>
        <v>7905</v>
      </c>
      <c r="H16" s="111">
        <f>[1]Ad1!N12</f>
        <v>1127</v>
      </c>
      <c r="I16" s="111">
        <f>[1]Ad1!O12</f>
        <v>45</v>
      </c>
      <c r="J16" s="111">
        <f>[1]Ad1!P12</f>
        <v>1082</v>
      </c>
      <c r="K16" s="111">
        <f>[1]Ad1!Q12</f>
        <v>76</v>
      </c>
      <c r="L16" s="111">
        <f>[1]Ad1!R12</f>
        <v>28</v>
      </c>
      <c r="M16" s="112">
        <f>[1]Ad1!S12</f>
        <v>48</v>
      </c>
    </row>
    <row r="17" spans="1:13">
      <c r="A17" s="75" t="s">
        <v>49</v>
      </c>
      <c r="B17" s="109">
        <f>[1]Ad1!E13</f>
        <v>86404</v>
      </c>
      <c r="C17" s="109">
        <f>[1]Ad1!F13</f>
        <v>5519</v>
      </c>
      <c r="D17" s="109">
        <f>[1]Ad1!G13</f>
        <v>80885</v>
      </c>
      <c r="E17" s="109">
        <f>[1]Ad1!H13</f>
        <v>71986</v>
      </c>
      <c r="F17" s="109">
        <f>[1]Ad1!I13</f>
        <v>12327</v>
      </c>
      <c r="G17" s="110">
        <f>[1]Ad1!J13</f>
        <v>59659</v>
      </c>
      <c r="H17" s="109">
        <f>[1]Ad1!N13</f>
        <v>1854</v>
      </c>
      <c r="I17" s="109">
        <f>[1]Ad1!O13</f>
        <v>50</v>
      </c>
      <c r="J17" s="109">
        <f>[1]Ad1!P13</f>
        <v>1804</v>
      </c>
      <c r="K17" s="109">
        <f>[1]Ad1!Q13</f>
        <v>791</v>
      </c>
      <c r="L17" s="109">
        <f>[1]Ad1!R13</f>
        <v>81</v>
      </c>
      <c r="M17" s="110">
        <f>[1]Ad1!S13</f>
        <v>710</v>
      </c>
    </row>
    <row r="18" spans="1:13">
      <c r="A18" s="76" t="s">
        <v>50</v>
      </c>
      <c r="B18" s="111">
        <f>[1]Ad1!E14</f>
        <v>602</v>
      </c>
      <c r="C18" s="111">
        <f>[1]Ad1!F14</f>
        <v>602</v>
      </c>
      <c r="D18" s="111">
        <f>[1]Ad1!G14</f>
        <v>0</v>
      </c>
      <c r="E18" s="111">
        <f>[1]Ad1!H14</f>
        <v>41069</v>
      </c>
      <c r="F18" s="111">
        <f>[1]Ad1!I14</f>
        <v>5826</v>
      </c>
      <c r="G18" s="112">
        <f>[1]Ad1!J14</f>
        <v>35243</v>
      </c>
      <c r="H18" s="111">
        <f>[1]Ad1!N14</f>
        <v>3</v>
      </c>
      <c r="I18" s="111">
        <f>[1]Ad1!O14</f>
        <v>3</v>
      </c>
      <c r="J18" s="111">
        <f>[1]Ad1!P14</f>
        <v>0</v>
      </c>
      <c r="K18" s="111">
        <f>[1]Ad1!Q14</f>
        <v>404</v>
      </c>
      <c r="L18" s="111">
        <f>[1]Ad1!R14</f>
        <v>35</v>
      </c>
      <c r="M18" s="112">
        <f>[1]Ad1!S14</f>
        <v>369</v>
      </c>
    </row>
    <row r="19" spans="1:13">
      <c r="A19" s="75" t="s">
        <v>51</v>
      </c>
      <c r="B19" s="109">
        <f>[1]Ad1!E15</f>
        <v>1540</v>
      </c>
      <c r="C19" s="109">
        <f>[1]Ad1!F15</f>
        <v>1540</v>
      </c>
      <c r="D19" s="109">
        <f>[1]Ad1!G15</f>
        <v>0</v>
      </c>
      <c r="E19" s="109">
        <f>[1]Ad1!H15</f>
        <v>58509</v>
      </c>
      <c r="F19" s="109">
        <f>[1]Ad1!I15</f>
        <v>26279</v>
      </c>
      <c r="G19" s="110">
        <f>[1]Ad1!J15</f>
        <v>32230</v>
      </c>
      <c r="H19" s="109">
        <f>[1]Ad1!N15</f>
        <v>18</v>
      </c>
      <c r="I19" s="109">
        <f>[1]Ad1!O15</f>
        <v>18</v>
      </c>
      <c r="J19" s="109">
        <f>[1]Ad1!P15</f>
        <v>0</v>
      </c>
      <c r="K19" s="109">
        <f>[1]Ad1!Q15</f>
        <v>565</v>
      </c>
      <c r="L19" s="109">
        <f>[1]Ad1!R15</f>
        <v>186</v>
      </c>
      <c r="M19" s="110">
        <f>[1]Ad1!S15</f>
        <v>379</v>
      </c>
    </row>
    <row r="20" spans="1:13">
      <c r="A20" s="76" t="s">
        <v>52</v>
      </c>
      <c r="B20" s="111">
        <f>[1]Ad1!E16</f>
        <v>121</v>
      </c>
      <c r="C20" s="111">
        <f>[1]Ad1!F16</f>
        <v>121</v>
      </c>
      <c r="D20" s="111">
        <f>[1]Ad1!G16</f>
        <v>0</v>
      </c>
      <c r="E20" s="111">
        <f>[1]Ad1!H16</f>
        <v>10880</v>
      </c>
      <c r="F20" s="111">
        <f>[1]Ad1!I16</f>
        <v>5294</v>
      </c>
      <c r="G20" s="112">
        <f>[1]Ad1!J16</f>
        <v>5586</v>
      </c>
      <c r="H20" s="111">
        <f>[1]Ad1!N16</f>
        <v>2</v>
      </c>
      <c r="I20" s="111">
        <f>[1]Ad1!O16</f>
        <v>2</v>
      </c>
      <c r="J20" s="111">
        <f>[1]Ad1!P16</f>
        <v>0</v>
      </c>
      <c r="K20" s="111">
        <f>[1]Ad1!Q16</f>
        <v>109</v>
      </c>
      <c r="L20" s="111">
        <f>[1]Ad1!R16</f>
        <v>49</v>
      </c>
      <c r="M20" s="112">
        <f>[1]Ad1!S16</f>
        <v>60</v>
      </c>
    </row>
    <row r="21" spans="1:13">
      <c r="A21" s="75" t="s">
        <v>53</v>
      </c>
      <c r="B21" s="109">
        <f>[1]Ad1!E17</f>
        <v>4914</v>
      </c>
      <c r="C21" s="109">
        <f>[1]Ad1!F17</f>
        <v>4914</v>
      </c>
      <c r="D21" s="109">
        <f>[1]Ad1!G17</f>
        <v>0</v>
      </c>
      <c r="E21" s="109">
        <f>[1]Ad1!H17</f>
        <v>4850</v>
      </c>
      <c r="F21" s="109">
        <f>[1]Ad1!I17</f>
        <v>4034</v>
      </c>
      <c r="G21" s="110">
        <f>[1]Ad1!J17</f>
        <v>816</v>
      </c>
      <c r="H21" s="109">
        <f>[1]Ad1!N17</f>
        <v>126</v>
      </c>
      <c r="I21" s="109">
        <f>[1]Ad1!O17</f>
        <v>126</v>
      </c>
      <c r="J21" s="109">
        <f>[1]Ad1!P17</f>
        <v>0</v>
      </c>
      <c r="K21" s="109">
        <f>[1]Ad1!Q17</f>
        <v>43</v>
      </c>
      <c r="L21" s="109">
        <f>[1]Ad1!R17</f>
        <v>36</v>
      </c>
      <c r="M21" s="110">
        <f>[1]Ad1!S17</f>
        <v>7</v>
      </c>
    </row>
    <row r="22" spans="1:13">
      <c r="A22" s="76" t="s">
        <v>54</v>
      </c>
      <c r="B22" s="111">
        <f>[1]Ad1!E18</f>
        <v>99</v>
      </c>
      <c r="C22" s="111">
        <f>[1]Ad1!F18</f>
        <v>99</v>
      </c>
      <c r="D22" s="111">
        <f>[1]Ad1!G18</f>
        <v>0</v>
      </c>
      <c r="E22" s="111">
        <f>[1]Ad1!H18</f>
        <v>8510</v>
      </c>
      <c r="F22" s="111">
        <f>[1]Ad1!I18</f>
        <v>5448</v>
      </c>
      <c r="G22" s="112">
        <f>[1]Ad1!J18</f>
        <v>3062</v>
      </c>
      <c r="H22" s="111">
        <f>[1]Ad1!N18</f>
        <v>2</v>
      </c>
      <c r="I22" s="111">
        <f>[1]Ad1!O18</f>
        <v>2</v>
      </c>
      <c r="J22" s="111">
        <f>[1]Ad1!P18</f>
        <v>0</v>
      </c>
      <c r="K22" s="111">
        <f>[1]Ad1!Q18</f>
        <v>87</v>
      </c>
      <c r="L22" s="111">
        <f>[1]Ad1!R18</f>
        <v>41</v>
      </c>
      <c r="M22" s="112">
        <f>[1]Ad1!S18</f>
        <v>46</v>
      </c>
    </row>
    <row r="23" spans="1:13">
      <c r="A23" s="75" t="s">
        <v>55</v>
      </c>
      <c r="B23" s="109">
        <f>[1]Ad1!E19</f>
        <v>0</v>
      </c>
      <c r="C23" s="109">
        <f>[1]Ad1!F19</f>
        <v>0</v>
      </c>
      <c r="D23" s="109">
        <f>[1]Ad1!G19</f>
        <v>0</v>
      </c>
      <c r="E23" s="109">
        <f>[1]Ad1!H19</f>
        <v>3486</v>
      </c>
      <c r="F23" s="109">
        <f>[1]Ad1!I19</f>
        <v>2875</v>
      </c>
      <c r="G23" s="110">
        <f>[1]Ad1!J19</f>
        <v>611</v>
      </c>
      <c r="H23" s="109">
        <f>[1]Ad1!N19</f>
        <v>0</v>
      </c>
      <c r="I23" s="109">
        <f>[1]Ad1!O19</f>
        <v>0</v>
      </c>
      <c r="J23" s="109">
        <f>[1]Ad1!P19</f>
        <v>0</v>
      </c>
      <c r="K23" s="109">
        <f>[1]Ad1!Q19</f>
        <v>28</v>
      </c>
      <c r="L23" s="109">
        <f>[1]Ad1!R19</f>
        <v>22</v>
      </c>
      <c r="M23" s="110">
        <f>[1]Ad1!S19</f>
        <v>6</v>
      </c>
    </row>
    <row r="24" spans="1:13">
      <c r="A24" s="76" t="s">
        <v>56</v>
      </c>
      <c r="B24" s="111">
        <f>[1]Ad1!E20</f>
        <v>2734</v>
      </c>
      <c r="C24" s="111">
        <f>[1]Ad1!F20</f>
        <v>2734</v>
      </c>
      <c r="D24" s="111">
        <f>[1]Ad1!G20</f>
        <v>0</v>
      </c>
      <c r="E24" s="111">
        <f>[1]Ad1!H20</f>
        <v>9184</v>
      </c>
      <c r="F24" s="111">
        <f>[1]Ad1!I20</f>
        <v>7032</v>
      </c>
      <c r="G24" s="112">
        <f>[1]Ad1!J20</f>
        <v>2152</v>
      </c>
      <c r="H24" s="111">
        <f>[1]Ad1!N20</f>
        <v>54</v>
      </c>
      <c r="I24" s="111">
        <f>[1]Ad1!O20</f>
        <v>54</v>
      </c>
      <c r="J24" s="111">
        <f>[1]Ad1!P20</f>
        <v>0</v>
      </c>
      <c r="K24" s="111">
        <f>[1]Ad1!Q20</f>
        <v>79</v>
      </c>
      <c r="L24" s="111">
        <f>[1]Ad1!R20</f>
        <v>52</v>
      </c>
      <c r="M24" s="112">
        <f>[1]Ad1!S20</f>
        <v>27</v>
      </c>
    </row>
    <row r="25" spans="1:13">
      <c r="A25" s="75" t="s">
        <v>57</v>
      </c>
      <c r="B25" s="109">
        <f>[1]Ad1!E21</f>
        <v>10286</v>
      </c>
      <c r="C25" s="109">
        <f>[1]Ad1!F21</f>
        <v>1026</v>
      </c>
      <c r="D25" s="109">
        <f>[1]Ad1!G21</f>
        <v>9260</v>
      </c>
      <c r="E25" s="109">
        <f>[1]Ad1!H21</f>
        <v>152211</v>
      </c>
      <c r="F25" s="109">
        <f>[1]Ad1!I21</f>
        <v>70379</v>
      </c>
      <c r="G25" s="110">
        <f>[1]Ad1!J21</f>
        <v>81832</v>
      </c>
      <c r="H25" s="109">
        <f>[1]Ad1!N21</f>
        <v>185</v>
      </c>
      <c r="I25" s="109">
        <f>[1]Ad1!O21</f>
        <v>14</v>
      </c>
      <c r="J25" s="109">
        <f>[1]Ad1!P21</f>
        <v>171</v>
      </c>
      <c r="K25" s="109">
        <f>[1]Ad1!Q21</f>
        <v>1730</v>
      </c>
      <c r="L25" s="109">
        <f>[1]Ad1!R21</f>
        <v>457</v>
      </c>
      <c r="M25" s="110">
        <f>[1]Ad1!S21</f>
        <v>1273</v>
      </c>
    </row>
    <row r="26" spans="1:13">
      <c r="A26" s="76" t="s">
        <v>58</v>
      </c>
      <c r="B26" s="111">
        <f>[1]Ad1!E22</f>
        <v>0</v>
      </c>
      <c r="C26" s="111">
        <f>[1]Ad1!F22</f>
        <v>0</v>
      </c>
      <c r="D26" s="111">
        <f>[1]Ad1!G22</f>
        <v>0</v>
      </c>
      <c r="E26" s="111">
        <f>[1]Ad1!H22</f>
        <v>1176</v>
      </c>
      <c r="F26" s="111">
        <f>[1]Ad1!I22</f>
        <v>242</v>
      </c>
      <c r="G26" s="112">
        <f>[1]Ad1!J22</f>
        <v>934</v>
      </c>
      <c r="H26" s="111">
        <f>[1]Ad1!N22</f>
        <v>0</v>
      </c>
      <c r="I26" s="111">
        <f>[1]Ad1!O22</f>
        <v>0</v>
      </c>
      <c r="J26" s="111">
        <f>[1]Ad1!P22</f>
        <v>0</v>
      </c>
      <c r="K26" s="111">
        <f>[1]Ad1!Q22</f>
        <v>11</v>
      </c>
      <c r="L26" s="111">
        <f>[1]Ad1!R22</f>
        <v>2</v>
      </c>
      <c r="M26" s="112">
        <f>[1]Ad1!S22</f>
        <v>9</v>
      </c>
    </row>
    <row r="27" spans="1:13">
      <c r="A27" s="75" t="s">
        <v>59</v>
      </c>
      <c r="B27" s="109">
        <f>[1]Ad1!E23</f>
        <v>121</v>
      </c>
      <c r="C27" s="109">
        <f>[1]Ad1!F23</f>
        <v>121</v>
      </c>
      <c r="D27" s="109">
        <f>[1]Ad1!G23</f>
        <v>0</v>
      </c>
      <c r="E27" s="109">
        <f>[1]Ad1!H23</f>
        <v>19975</v>
      </c>
      <c r="F27" s="109">
        <f>[1]Ad1!I23</f>
        <v>14811</v>
      </c>
      <c r="G27" s="110">
        <f>[1]Ad1!J23</f>
        <v>5164</v>
      </c>
      <c r="H27" s="109">
        <f>[1]Ad1!N23</f>
        <v>2</v>
      </c>
      <c r="I27" s="109">
        <f>[1]Ad1!O23</f>
        <v>2</v>
      </c>
      <c r="J27" s="109">
        <f>[1]Ad1!P23</f>
        <v>0</v>
      </c>
      <c r="K27" s="109">
        <f>[1]Ad1!Q23</f>
        <v>173</v>
      </c>
      <c r="L27" s="109">
        <f>[1]Ad1!R23</f>
        <v>108</v>
      </c>
      <c r="M27" s="110">
        <f>[1]Ad1!S23</f>
        <v>65</v>
      </c>
    </row>
    <row r="28" spans="1:13">
      <c r="A28" s="76" t="s">
        <v>60</v>
      </c>
      <c r="B28" s="111">
        <f>[1]Ad1!E24</f>
        <v>256</v>
      </c>
      <c r="C28" s="111">
        <f>[1]Ad1!F24</f>
        <v>256</v>
      </c>
      <c r="D28" s="111">
        <f>[1]Ad1!G24</f>
        <v>0</v>
      </c>
      <c r="E28" s="111">
        <f>[1]Ad1!H24</f>
        <v>998</v>
      </c>
      <c r="F28" s="111">
        <f>[1]Ad1!I24</f>
        <v>752</v>
      </c>
      <c r="G28" s="112">
        <f>[1]Ad1!J24</f>
        <v>246</v>
      </c>
      <c r="H28" s="111">
        <f>[1]Ad1!N24</f>
        <v>4</v>
      </c>
      <c r="I28" s="111">
        <f>[1]Ad1!O24</f>
        <v>4</v>
      </c>
      <c r="J28" s="111">
        <f>[1]Ad1!P24</f>
        <v>0</v>
      </c>
      <c r="K28" s="111">
        <f>[1]Ad1!Q24</f>
        <v>10</v>
      </c>
      <c r="L28" s="111">
        <f>[1]Ad1!R24</f>
        <v>8</v>
      </c>
      <c r="M28" s="112">
        <f>[1]Ad1!S24</f>
        <v>2</v>
      </c>
    </row>
    <row r="29" spans="1:13">
      <c r="A29" s="75" t="s">
        <v>61</v>
      </c>
      <c r="B29" s="109">
        <f>[1]Ad1!E25</f>
        <v>1342</v>
      </c>
      <c r="C29" s="109">
        <f>[1]Ad1!F25</f>
        <v>1342</v>
      </c>
      <c r="D29" s="109">
        <f>[1]Ad1!G25</f>
        <v>0</v>
      </c>
      <c r="E29" s="109">
        <f>[1]Ad1!H25</f>
        <v>1708</v>
      </c>
      <c r="F29" s="109">
        <f>[1]Ad1!I25</f>
        <v>815</v>
      </c>
      <c r="G29" s="110">
        <f>[1]Ad1!J25</f>
        <v>893</v>
      </c>
      <c r="H29" s="109">
        <f>[1]Ad1!N25</f>
        <v>30</v>
      </c>
      <c r="I29" s="109">
        <f>[1]Ad1!O25</f>
        <v>30</v>
      </c>
      <c r="J29" s="109">
        <f>[1]Ad1!P25</f>
        <v>0</v>
      </c>
      <c r="K29" s="109">
        <f>[1]Ad1!Q25</f>
        <v>15</v>
      </c>
      <c r="L29" s="109">
        <f>[1]Ad1!R25</f>
        <v>5</v>
      </c>
      <c r="M29" s="110">
        <f>[1]Ad1!S25</f>
        <v>10</v>
      </c>
    </row>
    <row r="30" spans="1:13">
      <c r="A30" s="76" t="s">
        <v>62</v>
      </c>
      <c r="B30" s="111">
        <f>[1]Ad1!E26</f>
        <v>1619</v>
      </c>
      <c r="C30" s="111">
        <f>[1]Ad1!F26</f>
        <v>1619</v>
      </c>
      <c r="D30" s="111">
        <f>[1]Ad1!G26</f>
        <v>0</v>
      </c>
      <c r="E30" s="111">
        <f>[1]Ad1!H26</f>
        <v>11972</v>
      </c>
      <c r="F30" s="111">
        <f>[1]Ad1!I26</f>
        <v>11020</v>
      </c>
      <c r="G30" s="112">
        <f>[1]Ad1!J26</f>
        <v>952</v>
      </c>
      <c r="H30" s="111">
        <f>[1]Ad1!N26</f>
        <v>21</v>
      </c>
      <c r="I30" s="111">
        <f>[1]Ad1!O26</f>
        <v>21</v>
      </c>
      <c r="J30" s="111">
        <f>[1]Ad1!P26</f>
        <v>0</v>
      </c>
      <c r="K30" s="111">
        <f>[1]Ad1!Q26</f>
        <v>93</v>
      </c>
      <c r="L30" s="111">
        <f>[1]Ad1!R26</f>
        <v>83</v>
      </c>
      <c r="M30" s="112">
        <f>[1]Ad1!S26</f>
        <v>10</v>
      </c>
    </row>
    <row r="31" spans="1:13">
      <c r="A31" s="75" t="s">
        <v>63</v>
      </c>
      <c r="B31" s="109">
        <f>[1]Ad1!E27</f>
        <v>325</v>
      </c>
      <c r="C31" s="109">
        <f>[1]Ad1!F27</f>
        <v>325</v>
      </c>
      <c r="D31" s="109">
        <f>[1]Ad1!G27</f>
        <v>0</v>
      </c>
      <c r="E31" s="109">
        <f>[1]Ad1!H27</f>
        <v>11999</v>
      </c>
      <c r="F31" s="109">
        <f>[1]Ad1!I27</f>
        <v>7107</v>
      </c>
      <c r="G31" s="110">
        <f>[1]Ad1!J27</f>
        <v>4892</v>
      </c>
      <c r="H31" s="109">
        <f>[1]Ad1!N27</f>
        <v>3</v>
      </c>
      <c r="I31" s="109">
        <f>[1]Ad1!O27</f>
        <v>3</v>
      </c>
      <c r="J31" s="109">
        <f>[1]Ad1!P27</f>
        <v>0</v>
      </c>
      <c r="K31" s="109">
        <f>[1]Ad1!Q27</f>
        <v>95</v>
      </c>
      <c r="L31" s="109">
        <f>[1]Ad1!R27</f>
        <v>49</v>
      </c>
      <c r="M31" s="110">
        <f>[1]Ad1!S27</f>
        <v>46</v>
      </c>
    </row>
    <row r="32" spans="1:13">
      <c r="A32" s="76" t="s">
        <v>64</v>
      </c>
      <c r="B32" s="111">
        <f>[1]Ad1!E28</f>
        <v>4852</v>
      </c>
      <c r="C32" s="111">
        <f>[1]Ad1!F28</f>
        <v>3964</v>
      </c>
      <c r="D32" s="111">
        <f>[1]Ad1!G28</f>
        <v>888</v>
      </c>
      <c r="E32" s="111">
        <f>[1]Ad1!H28</f>
        <v>14810</v>
      </c>
      <c r="F32" s="111">
        <f>[1]Ad1!I28</f>
        <v>9365</v>
      </c>
      <c r="G32" s="112">
        <f>[1]Ad1!J28</f>
        <v>5445</v>
      </c>
      <c r="H32" s="111">
        <f>[1]Ad1!N28</f>
        <v>60</v>
      </c>
      <c r="I32" s="111">
        <f>[1]Ad1!O28</f>
        <v>48</v>
      </c>
      <c r="J32" s="111">
        <f>[1]Ad1!P28</f>
        <v>12</v>
      </c>
      <c r="K32" s="111">
        <f>[1]Ad1!Q28</f>
        <v>125</v>
      </c>
      <c r="L32" s="111">
        <f>[1]Ad1!R28</f>
        <v>63</v>
      </c>
      <c r="M32" s="112">
        <f>[1]Ad1!S28</f>
        <v>62</v>
      </c>
    </row>
    <row r="33" spans="1:13">
      <c r="A33" s="75" t="s">
        <v>65</v>
      </c>
      <c r="B33" s="109">
        <f>[1]Ad1!E29</f>
        <v>268</v>
      </c>
      <c r="C33" s="109">
        <f>[1]Ad1!F29</f>
        <v>142</v>
      </c>
      <c r="D33" s="109">
        <f>[1]Ad1!G29</f>
        <v>126</v>
      </c>
      <c r="E33" s="109">
        <f>[1]Ad1!H29</f>
        <v>10523</v>
      </c>
      <c r="F33" s="109">
        <f>[1]Ad1!I29</f>
        <v>7132</v>
      </c>
      <c r="G33" s="110">
        <f>[1]Ad1!J29</f>
        <v>3391</v>
      </c>
      <c r="H33" s="109">
        <f>[1]Ad1!N29</f>
        <v>5</v>
      </c>
      <c r="I33" s="109">
        <f>[1]Ad1!O29</f>
        <v>2</v>
      </c>
      <c r="J33" s="109">
        <f>[1]Ad1!P29</f>
        <v>3</v>
      </c>
      <c r="K33" s="109">
        <f>[1]Ad1!Q29</f>
        <v>91</v>
      </c>
      <c r="L33" s="109">
        <f>[1]Ad1!R29</f>
        <v>67</v>
      </c>
      <c r="M33" s="110">
        <f>[1]Ad1!S29</f>
        <v>24</v>
      </c>
    </row>
    <row r="34" spans="1:13">
      <c r="A34" s="76" t="s">
        <v>66</v>
      </c>
      <c r="B34" s="111">
        <f>[1]Ad1!E30</f>
        <v>4739</v>
      </c>
      <c r="C34" s="111">
        <f>[1]Ad1!F30</f>
        <v>202</v>
      </c>
      <c r="D34" s="111">
        <f>[1]Ad1!G30</f>
        <v>4537</v>
      </c>
      <c r="E34" s="111">
        <f>[1]Ad1!H30</f>
        <v>27676</v>
      </c>
      <c r="F34" s="111">
        <f>[1]Ad1!I30</f>
        <v>13375</v>
      </c>
      <c r="G34" s="112">
        <f>[1]Ad1!J30</f>
        <v>14301</v>
      </c>
      <c r="H34" s="111">
        <f>[1]Ad1!N30</f>
        <v>108</v>
      </c>
      <c r="I34" s="111">
        <f>[1]Ad1!O30</f>
        <v>2</v>
      </c>
      <c r="J34" s="111">
        <f>[1]Ad1!P30</f>
        <v>106</v>
      </c>
      <c r="K34" s="111">
        <f>[1]Ad1!Q30</f>
        <v>215</v>
      </c>
      <c r="L34" s="111">
        <f>[1]Ad1!R30</f>
        <v>60</v>
      </c>
      <c r="M34" s="112">
        <f>[1]Ad1!S30</f>
        <v>155</v>
      </c>
    </row>
    <row r="35" spans="1:13">
      <c r="A35" s="75" t="s">
        <v>67</v>
      </c>
      <c r="B35" s="109">
        <f>[1]Ad1!E31</f>
        <v>10856</v>
      </c>
      <c r="C35" s="109">
        <f>[1]Ad1!F31</f>
        <v>294</v>
      </c>
      <c r="D35" s="109">
        <f>[1]Ad1!G31</f>
        <v>10562</v>
      </c>
      <c r="E35" s="109">
        <f>[1]Ad1!H31</f>
        <v>41419</v>
      </c>
      <c r="F35" s="109">
        <f>[1]Ad1!I31</f>
        <v>22881</v>
      </c>
      <c r="G35" s="110">
        <f>[1]Ad1!J31</f>
        <v>18538</v>
      </c>
      <c r="H35" s="109">
        <f>[1]Ad1!N31</f>
        <v>105</v>
      </c>
      <c r="I35" s="109">
        <f>[1]Ad1!O31</f>
        <v>2</v>
      </c>
      <c r="J35" s="109">
        <f>[1]Ad1!P31</f>
        <v>103</v>
      </c>
      <c r="K35" s="109">
        <f>[1]Ad1!Q31</f>
        <v>403</v>
      </c>
      <c r="L35" s="109">
        <f>[1]Ad1!R31</f>
        <v>154</v>
      </c>
      <c r="M35" s="110">
        <f>[1]Ad1!S31</f>
        <v>249</v>
      </c>
    </row>
    <row r="36" spans="1:13">
      <c r="A36" s="76" t="s">
        <v>68</v>
      </c>
      <c r="B36" s="111">
        <f>[1]Ad1!E32</f>
        <v>498</v>
      </c>
      <c r="C36" s="111">
        <f>[1]Ad1!F32</f>
        <v>360</v>
      </c>
      <c r="D36" s="111">
        <f>[1]Ad1!G32</f>
        <v>138</v>
      </c>
      <c r="E36" s="111">
        <f>[1]Ad1!H32</f>
        <v>2418</v>
      </c>
      <c r="F36" s="111">
        <f>[1]Ad1!I32</f>
        <v>1536</v>
      </c>
      <c r="G36" s="112">
        <f>[1]Ad1!J32</f>
        <v>882</v>
      </c>
      <c r="H36" s="111">
        <f>[1]Ad1!N32</f>
        <v>5</v>
      </c>
      <c r="I36" s="111">
        <f>[1]Ad1!O32</f>
        <v>3</v>
      </c>
      <c r="J36" s="111">
        <f>[1]Ad1!P32</f>
        <v>2</v>
      </c>
      <c r="K36" s="111">
        <f>[1]Ad1!Q32</f>
        <v>19</v>
      </c>
      <c r="L36" s="111">
        <f>[1]Ad1!R32</f>
        <v>7</v>
      </c>
      <c r="M36" s="112">
        <f>[1]Ad1!S32</f>
        <v>12</v>
      </c>
    </row>
    <row r="37" spans="1:13">
      <c r="A37" s="75" t="s">
        <v>69</v>
      </c>
      <c r="B37" s="109">
        <f>[1]Ad1!E33</f>
        <v>12275</v>
      </c>
      <c r="C37" s="109">
        <f>[1]Ad1!F33</f>
        <v>1973</v>
      </c>
      <c r="D37" s="109">
        <f>[1]Ad1!G33</f>
        <v>10302</v>
      </c>
      <c r="E37" s="109">
        <f>[1]Ad1!H33</f>
        <v>103229</v>
      </c>
      <c r="F37" s="109">
        <f>[1]Ad1!I33</f>
        <v>13369</v>
      </c>
      <c r="G37" s="110">
        <f>[1]Ad1!J33</f>
        <v>89860</v>
      </c>
      <c r="H37" s="109">
        <f>[1]Ad1!N33</f>
        <v>138</v>
      </c>
      <c r="I37" s="109">
        <f>[1]Ad1!O33</f>
        <v>27</v>
      </c>
      <c r="J37" s="109">
        <f>[1]Ad1!P33</f>
        <v>111</v>
      </c>
      <c r="K37" s="109">
        <f>[1]Ad1!Q33</f>
        <v>1315</v>
      </c>
      <c r="L37" s="109">
        <f>[1]Ad1!R33</f>
        <v>104</v>
      </c>
      <c r="M37" s="110">
        <f>[1]Ad1!S33</f>
        <v>1211</v>
      </c>
    </row>
    <row r="38" spans="1:13">
      <c r="A38" s="76" t="s">
        <v>70</v>
      </c>
      <c r="B38" s="111">
        <f>[1]Ad1!E34</f>
        <v>1892</v>
      </c>
      <c r="C38" s="111">
        <f>[1]Ad1!F34</f>
        <v>1892</v>
      </c>
      <c r="D38" s="111">
        <f>[1]Ad1!G34</f>
        <v>0</v>
      </c>
      <c r="E38" s="111">
        <f>[1]Ad1!H34</f>
        <v>76603</v>
      </c>
      <c r="F38" s="111">
        <f>[1]Ad1!I34</f>
        <v>27257</v>
      </c>
      <c r="G38" s="112">
        <f>[1]Ad1!J34</f>
        <v>49346</v>
      </c>
      <c r="H38" s="111">
        <f>[1]Ad1!N34</f>
        <v>21</v>
      </c>
      <c r="I38" s="111">
        <f>[1]Ad1!O34</f>
        <v>21</v>
      </c>
      <c r="J38" s="111">
        <f>[1]Ad1!P34</f>
        <v>0</v>
      </c>
      <c r="K38" s="111">
        <f>[1]Ad1!Q34</f>
        <v>799</v>
      </c>
      <c r="L38" s="111">
        <f>[1]Ad1!R34</f>
        <v>206</v>
      </c>
      <c r="M38" s="112">
        <f>[1]Ad1!S34</f>
        <v>593</v>
      </c>
    </row>
    <row r="39" spans="1:13">
      <c r="A39" s="75" t="s">
        <v>71</v>
      </c>
      <c r="B39" s="109">
        <f>[1]Ad1!E35</f>
        <v>3600</v>
      </c>
      <c r="C39" s="109">
        <f>[1]Ad1!F35</f>
        <v>3600</v>
      </c>
      <c r="D39" s="109">
        <f>[1]Ad1!G35</f>
        <v>0</v>
      </c>
      <c r="E39" s="109">
        <f>[1]Ad1!H35</f>
        <v>1330</v>
      </c>
      <c r="F39" s="109">
        <f>[1]Ad1!I35</f>
        <v>1219</v>
      </c>
      <c r="G39" s="110">
        <f>[1]Ad1!J35</f>
        <v>111</v>
      </c>
      <c r="H39" s="109">
        <f>[1]Ad1!N35</f>
        <v>50</v>
      </c>
      <c r="I39" s="109">
        <f>[1]Ad1!O35</f>
        <v>50</v>
      </c>
      <c r="J39" s="109">
        <f>[1]Ad1!P35</f>
        <v>0</v>
      </c>
      <c r="K39" s="109">
        <f>[1]Ad1!Q35</f>
        <v>11</v>
      </c>
      <c r="L39" s="109">
        <f>[1]Ad1!R35</f>
        <v>10</v>
      </c>
      <c r="M39" s="110">
        <f>[1]Ad1!S35</f>
        <v>1</v>
      </c>
    </row>
    <row r="40" spans="1:13">
      <c r="A40" s="76" t="s">
        <v>72</v>
      </c>
      <c r="B40" s="111">
        <f>[1]Ad1!E36</f>
        <v>64</v>
      </c>
      <c r="C40" s="111">
        <f>[1]Ad1!F36</f>
        <v>64</v>
      </c>
      <c r="D40" s="111">
        <f>[1]Ad1!G36</f>
        <v>0</v>
      </c>
      <c r="E40" s="111">
        <f>[1]Ad1!H36</f>
        <v>10019</v>
      </c>
      <c r="F40" s="111">
        <f>[1]Ad1!I36</f>
        <v>6807</v>
      </c>
      <c r="G40" s="112">
        <f>[1]Ad1!J36</f>
        <v>3212</v>
      </c>
      <c r="H40" s="111">
        <f>[1]Ad1!N36</f>
        <v>1</v>
      </c>
      <c r="I40" s="111">
        <f>[1]Ad1!O36</f>
        <v>1</v>
      </c>
      <c r="J40" s="111">
        <f>[1]Ad1!P36</f>
        <v>0</v>
      </c>
      <c r="K40" s="111">
        <f>[1]Ad1!Q36</f>
        <v>83</v>
      </c>
      <c r="L40" s="111">
        <f>[1]Ad1!R36</f>
        <v>47</v>
      </c>
      <c r="M40" s="112">
        <f>[1]Ad1!S36</f>
        <v>36</v>
      </c>
    </row>
    <row r="41" spans="1:13">
      <c r="A41" s="75" t="s">
        <v>73</v>
      </c>
      <c r="B41" s="109">
        <f>[1]Ad1!E37</f>
        <v>0</v>
      </c>
      <c r="C41" s="109">
        <f>[1]Ad1!F37</f>
        <v>0</v>
      </c>
      <c r="D41" s="109">
        <f>[1]Ad1!G37</f>
        <v>0</v>
      </c>
      <c r="E41" s="109">
        <f>[1]Ad1!H37</f>
        <v>7880</v>
      </c>
      <c r="F41" s="109">
        <f>[1]Ad1!I37</f>
        <v>2836</v>
      </c>
      <c r="G41" s="110">
        <f>[1]Ad1!J37</f>
        <v>5044</v>
      </c>
      <c r="H41" s="109">
        <f>[1]Ad1!N37</f>
        <v>0</v>
      </c>
      <c r="I41" s="109">
        <f>[1]Ad1!O37</f>
        <v>0</v>
      </c>
      <c r="J41" s="109">
        <f>[1]Ad1!P37</f>
        <v>0</v>
      </c>
      <c r="K41" s="109">
        <f>[1]Ad1!Q37</f>
        <v>68</v>
      </c>
      <c r="L41" s="109">
        <f>[1]Ad1!R37</f>
        <v>13</v>
      </c>
      <c r="M41" s="110">
        <f>[1]Ad1!S37</f>
        <v>55</v>
      </c>
    </row>
    <row r="42" spans="1:13">
      <c r="A42" s="76" t="s">
        <v>74</v>
      </c>
      <c r="B42" s="111">
        <f>[1]Ad1!E38</f>
        <v>0</v>
      </c>
      <c r="C42" s="111">
        <f>[1]Ad1!F38</f>
        <v>0</v>
      </c>
      <c r="D42" s="111">
        <f>[1]Ad1!G38</f>
        <v>0</v>
      </c>
      <c r="E42" s="111">
        <f>[1]Ad1!H38</f>
        <v>0</v>
      </c>
      <c r="F42" s="111">
        <f>[1]Ad1!I38</f>
        <v>0</v>
      </c>
      <c r="G42" s="112">
        <f>[1]Ad1!J38</f>
        <v>0</v>
      </c>
      <c r="H42" s="111">
        <f>[1]Ad1!N38</f>
        <v>0</v>
      </c>
      <c r="I42" s="111">
        <f>[1]Ad1!O38</f>
        <v>0</v>
      </c>
      <c r="J42" s="111">
        <f>[1]Ad1!P38</f>
        <v>0</v>
      </c>
      <c r="K42" s="111">
        <f>[1]Ad1!Q38</f>
        <v>0</v>
      </c>
      <c r="L42" s="111">
        <f>[1]Ad1!R38</f>
        <v>0</v>
      </c>
      <c r="M42" s="112">
        <f>[1]Ad1!S38</f>
        <v>0</v>
      </c>
    </row>
    <row r="43" spans="1:13">
      <c r="A43" s="75" t="s">
        <v>75</v>
      </c>
      <c r="B43" s="109">
        <f>[1]Ad1!E39</f>
        <v>0</v>
      </c>
      <c r="C43" s="109">
        <f>[1]Ad1!F39</f>
        <v>0</v>
      </c>
      <c r="D43" s="109">
        <f>[1]Ad1!G39</f>
        <v>0</v>
      </c>
      <c r="E43" s="109">
        <f>[1]Ad1!H39</f>
        <v>237</v>
      </c>
      <c r="F43" s="109">
        <f>[1]Ad1!I39</f>
        <v>237</v>
      </c>
      <c r="G43" s="110">
        <f>[1]Ad1!J39</f>
        <v>0</v>
      </c>
      <c r="H43" s="109">
        <f>[1]Ad1!N39</f>
        <v>0</v>
      </c>
      <c r="I43" s="109">
        <f>[1]Ad1!O39</f>
        <v>0</v>
      </c>
      <c r="J43" s="109">
        <f>[1]Ad1!P39</f>
        <v>0</v>
      </c>
      <c r="K43" s="109">
        <f>[1]Ad1!Q39</f>
        <v>3</v>
      </c>
      <c r="L43" s="109">
        <f>[1]Ad1!R39</f>
        <v>3</v>
      </c>
      <c r="M43" s="110">
        <f>[1]Ad1!S39</f>
        <v>0</v>
      </c>
    </row>
    <row r="44" spans="1:13">
      <c r="A44" s="76" t="s">
        <v>76</v>
      </c>
      <c r="B44" s="111">
        <f>[1]Ad1!E40</f>
        <v>0</v>
      </c>
      <c r="C44" s="111">
        <f>[1]Ad1!F40</f>
        <v>0</v>
      </c>
      <c r="D44" s="111">
        <f>[1]Ad1!G40</f>
        <v>0</v>
      </c>
      <c r="E44" s="111">
        <f>[1]Ad1!H40</f>
        <v>92</v>
      </c>
      <c r="F44" s="111">
        <f>[1]Ad1!I40</f>
        <v>92</v>
      </c>
      <c r="G44" s="112">
        <f>[1]Ad1!J40</f>
        <v>0</v>
      </c>
      <c r="H44" s="111">
        <f>[1]Ad1!N40</f>
        <v>0</v>
      </c>
      <c r="I44" s="111">
        <f>[1]Ad1!O40</f>
        <v>0</v>
      </c>
      <c r="J44" s="111">
        <f>[1]Ad1!P40</f>
        <v>0</v>
      </c>
      <c r="K44" s="111">
        <f>[1]Ad1!Q40</f>
        <v>1</v>
      </c>
      <c r="L44" s="111">
        <f>[1]Ad1!R40</f>
        <v>1</v>
      </c>
      <c r="M44" s="112">
        <f>[1]Ad1!S40</f>
        <v>0</v>
      </c>
    </row>
    <row r="45" spans="1:13">
      <c r="A45" s="75" t="s">
        <v>77</v>
      </c>
      <c r="B45" s="109">
        <f>[1]Ad1!E41</f>
        <v>0</v>
      </c>
      <c r="C45" s="109">
        <f>[1]Ad1!F41</f>
        <v>0</v>
      </c>
      <c r="D45" s="109">
        <f>[1]Ad1!G41</f>
        <v>0</v>
      </c>
      <c r="E45" s="109">
        <f>[1]Ad1!H41</f>
        <v>0</v>
      </c>
      <c r="F45" s="109">
        <f>[1]Ad1!I41</f>
        <v>0</v>
      </c>
      <c r="G45" s="110">
        <f>[1]Ad1!J41</f>
        <v>0</v>
      </c>
      <c r="H45" s="109">
        <f>[1]Ad1!N41</f>
        <v>0</v>
      </c>
      <c r="I45" s="109">
        <f>[1]Ad1!O41</f>
        <v>0</v>
      </c>
      <c r="J45" s="109">
        <f>[1]Ad1!P41</f>
        <v>0</v>
      </c>
      <c r="K45" s="109">
        <f>[1]Ad1!Q41</f>
        <v>0</v>
      </c>
      <c r="L45" s="109">
        <f>[1]Ad1!R41</f>
        <v>0</v>
      </c>
      <c r="M45" s="110">
        <f>[1]Ad1!S41</f>
        <v>0</v>
      </c>
    </row>
    <row r="46" spans="1:13">
      <c r="A46" s="76" t="s">
        <v>78</v>
      </c>
      <c r="B46" s="111">
        <f>[1]Ad1!E42</f>
        <v>0</v>
      </c>
      <c r="C46" s="111">
        <f>[1]Ad1!F42</f>
        <v>0</v>
      </c>
      <c r="D46" s="111">
        <f>[1]Ad1!G42</f>
        <v>0</v>
      </c>
      <c r="E46" s="111">
        <f>[1]Ad1!H42</f>
        <v>149</v>
      </c>
      <c r="F46" s="111">
        <f>[1]Ad1!I42</f>
        <v>149</v>
      </c>
      <c r="G46" s="112">
        <f>[1]Ad1!J42</f>
        <v>0</v>
      </c>
      <c r="H46" s="111">
        <f>[1]Ad1!N42</f>
        <v>0</v>
      </c>
      <c r="I46" s="111">
        <f>[1]Ad1!O42</f>
        <v>0</v>
      </c>
      <c r="J46" s="111">
        <f>[1]Ad1!P42</f>
        <v>0</v>
      </c>
      <c r="K46" s="111">
        <f>[1]Ad1!Q42</f>
        <v>3</v>
      </c>
      <c r="L46" s="111">
        <f>[1]Ad1!R42</f>
        <v>3</v>
      </c>
      <c r="M46" s="112">
        <f>[1]Ad1!S42</f>
        <v>0</v>
      </c>
    </row>
    <row r="47" spans="1:13">
      <c r="A47" s="75" t="s">
        <v>79</v>
      </c>
      <c r="B47" s="109">
        <f>[1]Ad1!E43</f>
        <v>0</v>
      </c>
      <c r="C47" s="109">
        <f>[1]Ad1!F43</f>
        <v>0</v>
      </c>
      <c r="D47" s="109">
        <f>[1]Ad1!G43</f>
        <v>0</v>
      </c>
      <c r="E47" s="109">
        <f>[1]Ad1!H43</f>
        <v>151</v>
      </c>
      <c r="F47" s="109">
        <f>[1]Ad1!I43</f>
        <v>151</v>
      </c>
      <c r="G47" s="110">
        <f>[1]Ad1!J43</f>
        <v>0</v>
      </c>
      <c r="H47" s="109">
        <f>[1]Ad1!N43</f>
        <v>0</v>
      </c>
      <c r="I47" s="109">
        <f>[1]Ad1!O43</f>
        <v>0</v>
      </c>
      <c r="J47" s="109">
        <f>[1]Ad1!P43</f>
        <v>0</v>
      </c>
      <c r="K47" s="109">
        <f>[1]Ad1!Q43</f>
        <v>2</v>
      </c>
      <c r="L47" s="109">
        <f>[1]Ad1!R43</f>
        <v>2</v>
      </c>
      <c r="M47" s="110">
        <f>[1]Ad1!S43</f>
        <v>0</v>
      </c>
    </row>
    <row r="48" spans="1:13">
      <c r="A48" s="177" t="s">
        <v>36</v>
      </c>
      <c r="B48" s="178">
        <f>[1]Ad1!E44</f>
        <v>236115</v>
      </c>
      <c r="C48" s="178">
        <f>[1]Ad1!F44</f>
        <v>35178</v>
      </c>
      <c r="D48" s="178">
        <f>[1]Ad1!G44</f>
        <v>200937</v>
      </c>
      <c r="E48" s="178">
        <f>[1]Ad1!H44</f>
        <v>862154</v>
      </c>
      <c r="F48" s="178">
        <f>[1]Ad1!I44</f>
        <v>342222</v>
      </c>
      <c r="G48" s="179">
        <f>[1]Ad1!J44</f>
        <v>519932</v>
      </c>
      <c r="H48" s="178">
        <f>[1]Ad1!N44</f>
        <v>4291</v>
      </c>
      <c r="I48" s="178">
        <f>[1]Ad1!O44</f>
        <v>544</v>
      </c>
      <c r="J48" s="178">
        <f>[1]Ad1!P44</f>
        <v>3747</v>
      </c>
      <c r="K48" s="178">
        <f>[1]Ad1!Q44</f>
        <v>8801</v>
      </c>
      <c r="L48" s="178">
        <f>[1]Ad1!R44</f>
        <v>2313</v>
      </c>
      <c r="M48" s="179">
        <f>[1]Ad1!S44</f>
        <v>6488</v>
      </c>
    </row>
    <row r="50" spans="1:11" ht="5.0999999999999996" customHeight="1">
      <c r="A50" s="30"/>
      <c r="B50" s="30"/>
      <c r="C50" s="30"/>
      <c r="D50" s="30"/>
      <c r="E50" s="30"/>
      <c r="F50" s="30"/>
      <c r="G50" s="31"/>
    </row>
    <row r="51" spans="1:11" ht="14.25" customHeight="1">
      <c r="A51" s="107" t="s">
        <v>39</v>
      </c>
      <c r="G51" s="45"/>
    </row>
    <row r="52" spans="1:11">
      <c r="A52" s="44" t="s">
        <v>80</v>
      </c>
      <c r="G52" s="45"/>
      <c r="K52" s="249"/>
    </row>
    <row r="53" spans="1:11">
      <c r="A53" s="139" t="str">
        <f>[1]labels!$B$32</f>
        <v>Actualizado el 16 de septiembre de 2024</v>
      </c>
      <c r="G53" s="45"/>
    </row>
    <row r="54" spans="1:11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topLeftCell="A41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13" s="3" customFormat="1" ht="18" customHeight="1">
      <c r="A4" s="279"/>
      <c r="B4" s="279"/>
      <c r="C4" s="279"/>
      <c r="D4" s="279"/>
      <c r="E4" s="279"/>
      <c r="F4" s="279"/>
      <c r="G4" s="279"/>
      <c r="H4" s="280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1" t="str">
        <f>[1]labels!$O$19</f>
        <v>A11 Área y unidades aprobada para vivienda, por departamentos y según tipo de vivienda</v>
      </c>
      <c r="B6" s="262"/>
      <c r="C6" s="262"/>
      <c r="D6" s="262"/>
      <c r="E6" s="262"/>
      <c r="F6" s="262"/>
      <c r="G6" s="262"/>
      <c r="H6" s="263"/>
    </row>
    <row r="7" spans="1:13" s="3" customFormat="1" ht="14.1" customHeight="1">
      <c r="A7" s="261" t="s">
        <v>40</v>
      </c>
      <c r="B7" s="262"/>
      <c r="C7" s="262"/>
      <c r="D7" s="262"/>
      <c r="E7" s="262"/>
      <c r="F7" s="262"/>
      <c r="G7" s="262"/>
      <c r="H7" s="263"/>
    </row>
    <row r="8" spans="1:13" s="3" customFormat="1" ht="14.1" customHeight="1">
      <c r="A8" s="261" t="str">
        <f>[1]Ad1!$D$48</f>
        <v>Acumulado año corrido a julio 2024</v>
      </c>
      <c r="B8" s="262"/>
      <c r="C8" s="262"/>
      <c r="D8" s="262"/>
      <c r="E8" s="262"/>
      <c r="F8" s="262"/>
      <c r="G8" s="262"/>
      <c r="H8" s="263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4" t="s">
        <v>32</v>
      </c>
      <c r="H10" s="264"/>
      <c r="I10" s="140"/>
    </row>
    <row r="11" spans="1:13" ht="12.75" customHeight="1">
      <c r="A11" s="54"/>
      <c r="B11" s="73"/>
      <c r="C11" s="73"/>
      <c r="D11" s="73"/>
      <c r="E11" s="73"/>
      <c r="F11" s="305" t="s">
        <v>34</v>
      </c>
      <c r="G11" s="305"/>
      <c r="H11" s="3"/>
      <c r="I11" s="3"/>
      <c r="J11" s="3"/>
      <c r="K11" s="3"/>
      <c r="L11" s="3"/>
      <c r="M11" s="36" t="s">
        <v>98</v>
      </c>
    </row>
    <row r="12" spans="1:13" ht="12.75" customHeight="1">
      <c r="A12" s="306" t="s">
        <v>41</v>
      </c>
      <c r="B12" s="275" t="s">
        <v>99</v>
      </c>
      <c r="C12" s="275"/>
      <c r="D12" s="275"/>
      <c r="E12" s="275"/>
      <c r="F12" s="275"/>
      <c r="G12" s="275"/>
      <c r="H12" s="286" t="s">
        <v>98</v>
      </c>
      <c r="I12" s="275"/>
      <c r="J12" s="275"/>
      <c r="K12" s="275"/>
      <c r="L12" s="275"/>
      <c r="M12" s="276"/>
    </row>
    <row r="13" spans="1:13" ht="14.25" customHeight="1">
      <c r="A13" s="307"/>
      <c r="B13" s="308" t="s">
        <v>100</v>
      </c>
      <c r="C13" s="298"/>
      <c r="D13" s="298"/>
      <c r="E13" s="298" t="s">
        <v>101</v>
      </c>
      <c r="F13" s="298"/>
      <c r="G13" s="300"/>
      <c r="H13" s="308" t="s">
        <v>100</v>
      </c>
      <c r="I13" s="298"/>
      <c r="J13" s="298"/>
      <c r="K13" s="298" t="s">
        <v>104</v>
      </c>
      <c r="L13" s="298"/>
      <c r="M13" s="300"/>
    </row>
    <row r="14" spans="1:13">
      <c r="A14" s="299"/>
      <c r="B14" s="56" t="s">
        <v>36</v>
      </c>
      <c r="C14" s="56" t="s">
        <v>102</v>
      </c>
      <c r="D14" s="56" t="s">
        <v>103</v>
      </c>
      <c r="E14" s="56" t="s">
        <v>36</v>
      </c>
      <c r="F14" s="56" t="s">
        <v>102</v>
      </c>
      <c r="G14" s="58" t="s">
        <v>103</v>
      </c>
      <c r="H14" s="56" t="s">
        <v>36</v>
      </c>
      <c r="I14" s="56" t="s">
        <v>102</v>
      </c>
      <c r="J14" s="56" t="s">
        <v>103</v>
      </c>
      <c r="K14" s="56" t="s">
        <v>36</v>
      </c>
      <c r="L14" s="56" t="s">
        <v>102</v>
      </c>
      <c r="M14" s="58" t="s">
        <v>103</v>
      </c>
    </row>
    <row r="15" spans="1:13">
      <c r="A15" s="59" t="s">
        <v>47</v>
      </c>
      <c r="B15" s="60">
        <f>[1]Ad1!E52</f>
        <v>168684</v>
      </c>
      <c r="C15" s="60">
        <f>[1]Ad1!F52</f>
        <v>8989</v>
      </c>
      <c r="D15" s="60">
        <f>[1]Ad1!G52</f>
        <v>159695</v>
      </c>
      <c r="E15" s="60">
        <f>[1]Ad1!H52</f>
        <v>1112760</v>
      </c>
      <c r="F15" s="60">
        <f>[1]Ad1!I52</f>
        <v>367070</v>
      </c>
      <c r="G15" s="61">
        <f>[1]Ad1!J52</f>
        <v>745690</v>
      </c>
      <c r="H15" s="108">
        <f>[1]Ad1!N52</f>
        <v>2297</v>
      </c>
      <c r="I15" s="60">
        <f>[1]Ad1!O52</f>
        <v>163</v>
      </c>
      <c r="J15" s="60">
        <f>[1]Ad1!P52</f>
        <v>2134</v>
      </c>
      <c r="K15" s="60">
        <f>[1]Ad1!Q52</f>
        <v>9312</v>
      </c>
      <c r="L15" s="60">
        <f>[1]Ad1!R52</f>
        <v>2311</v>
      </c>
      <c r="M15" s="61">
        <f>[1]Ad1!S52</f>
        <v>7001</v>
      </c>
    </row>
    <row r="16" spans="1:13">
      <c r="A16" s="62" t="s">
        <v>48</v>
      </c>
      <c r="B16" s="63">
        <f>[1]Ad1!E53</f>
        <v>95291</v>
      </c>
      <c r="C16" s="63">
        <f>[1]Ad1!F53</f>
        <v>5895</v>
      </c>
      <c r="D16" s="63">
        <f>[1]Ad1!G53</f>
        <v>89396</v>
      </c>
      <c r="E16" s="63">
        <f>[1]Ad1!H53</f>
        <v>81083</v>
      </c>
      <c r="F16" s="63">
        <f>[1]Ad1!I53</f>
        <v>28691</v>
      </c>
      <c r="G16" s="64">
        <f>[1]Ad1!J53</f>
        <v>52392</v>
      </c>
      <c r="H16" s="63">
        <f>[1]Ad1!N53</f>
        <v>1653</v>
      </c>
      <c r="I16" s="63">
        <f>[1]Ad1!O53</f>
        <v>117</v>
      </c>
      <c r="J16" s="63">
        <f>[1]Ad1!P53</f>
        <v>1536</v>
      </c>
      <c r="K16" s="63">
        <f>[1]Ad1!Q53</f>
        <v>643</v>
      </c>
      <c r="L16" s="63">
        <f>[1]Ad1!R53</f>
        <v>156</v>
      </c>
      <c r="M16" s="64">
        <f>[1]Ad1!S53</f>
        <v>487</v>
      </c>
    </row>
    <row r="17" spans="1:13">
      <c r="A17" s="59" t="s">
        <v>49</v>
      </c>
      <c r="B17" s="60">
        <f>[1]Ad1!E54</f>
        <v>773927</v>
      </c>
      <c r="C17" s="60">
        <f>[1]Ad1!F54</f>
        <v>48752</v>
      </c>
      <c r="D17" s="60">
        <f>[1]Ad1!G54</f>
        <v>725175</v>
      </c>
      <c r="E17" s="60">
        <f>[1]Ad1!H54</f>
        <v>546297</v>
      </c>
      <c r="F17" s="60">
        <f>[1]Ad1!I54</f>
        <v>96662</v>
      </c>
      <c r="G17" s="61">
        <f>[1]Ad1!J54</f>
        <v>449635</v>
      </c>
      <c r="H17" s="60">
        <f>[1]Ad1!N54</f>
        <v>13884</v>
      </c>
      <c r="I17" s="60">
        <f>[1]Ad1!O54</f>
        <v>445</v>
      </c>
      <c r="J17" s="60">
        <f>[1]Ad1!P54</f>
        <v>13439</v>
      </c>
      <c r="K17" s="60">
        <f>[1]Ad1!Q54</f>
        <v>5909</v>
      </c>
      <c r="L17" s="60">
        <f>[1]Ad1!R54</f>
        <v>706</v>
      </c>
      <c r="M17" s="61">
        <f>[1]Ad1!S54</f>
        <v>5203</v>
      </c>
    </row>
    <row r="18" spans="1:13">
      <c r="A18" s="62" t="s">
        <v>50</v>
      </c>
      <c r="B18" s="63">
        <f>[1]Ad1!E55</f>
        <v>85984</v>
      </c>
      <c r="C18" s="63">
        <f>[1]Ad1!F55</f>
        <v>14806</v>
      </c>
      <c r="D18" s="63">
        <f>[1]Ad1!G55</f>
        <v>71178</v>
      </c>
      <c r="E18" s="63">
        <f>[1]Ad1!H55</f>
        <v>226085</v>
      </c>
      <c r="F18" s="63">
        <f>[1]Ad1!I55</f>
        <v>55630</v>
      </c>
      <c r="G18" s="64">
        <f>[1]Ad1!J55</f>
        <v>170455</v>
      </c>
      <c r="H18" s="63">
        <f>[1]Ad1!N55</f>
        <v>1170</v>
      </c>
      <c r="I18" s="63">
        <f>[1]Ad1!O55</f>
        <v>218</v>
      </c>
      <c r="J18" s="63">
        <f>[1]Ad1!P55</f>
        <v>952</v>
      </c>
      <c r="K18" s="63">
        <f>[1]Ad1!Q55</f>
        <v>1843</v>
      </c>
      <c r="L18" s="63">
        <f>[1]Ad1!R55</f>
        <v>425</v>
      </c>
      <c r="M18" s="64">
        <f>[1]Ad1!S55</f>
        <v>1418</v>
      </c>
    </row>
    <row r="19" spans="1:13">
      <c r="A19" s="59" t="s">
        <v>51</v>
      </c>
      <c r="B19" s="60">
        <f>[1]Ad1!E56</f>
        <v>46866</v>
      </c>
      <c r="C19" s="60">
        <f>[1]Ad1!F56</f>
        <v>3550</v>
      </c>
      <c r="D19" s="60">
        <f>[1]Ad1!G56</f>
        <v>43316</v>
      </c>
      <c r="E19" s="60">
        <f>[1]Ad1!H56</f>
        <v>286914</v>
      </c>
      <c r="F19" s="60">
        <f>[1]Ad1!I56</f>
        <v>147874</v>
      </c>
      <c r="G19" s="61">
        <f>[1]Ad1!J56</f>
        <v>139040</v>
      </c>
      <c r="H19" s="60">
        <f>[1]Ad1!N56</f>
        <v>650</v>
      </c>
      <c r="I19" s="60">
        <f>[1]Ad1!O56</f>
        <v>43</v>
      </c>
      <c r="J19" s="60">
        <f>[1]Ad1!P56</f>
        <v>607</v>
      </c>
      <c r="K19" s="60">
        <f>[1]Ad1!Q56</f>
        <v>2615</v>
      </c>
      <c r="L19" s="60">
        <f>[1]Ad1!R56</f>
        <v>1032</v>
      </c>
      <c r="M19" s="61">
        <f>[1]Ad1!S56</f>
        <v>1583</v>
      </c>
    </row>
    <row r="20" spans="1:13">
      <c r="A20" s="62" t="s">
        <v>52</v>
      </c>
      <c r="B20" s="63">
        <f>[1]Ad1!E57</f>
        <v>6090</v>
      </c>
      <c r="C20" s="63">
        <f>[1]Ad1!F57</f>
        <v>1025</v>
      </c>
      <c r="D20" s="63">
        <f>[1]Ad1!G57</f>
        <v>5065</v>
      </c>
      <c r="E20" s="63">
        <f>[1]Ad1!H57</f>
        <v>95323</v>
      </c>
      <c r="F20" s="63">
        <f>[1]Ad1!I57</f>
        <v>44049</v>
      </c>
      <c r="G20" s="64">
        <f>[1]Ad1!J57</f>
        <v>51274</v>
      </c>
      <c r="H20" s="63">
        <f>[1]Ad1!N57</f>
        <v>122</v>
      </c>
      <c r="I20" s="63">
        <f>[1]Ad1!O57</f>
        <v>16</v>
      </c>
      <c r="J20" s="63">
        <f>[1]Ad1!P57</f>
        <v>106</v>
      </c>
      <c r="K20" s="63">
        <f>[1]Ad1!Q57</f>
        <v>935</v>
      </c>
      <c r="L20" s="63">
        <f>[1]Ad1!R57</f>
        <v>369</v>
      </c>
      <c r="M20" s="64">
        <f>[1]Ad1!S57</f>
        <v>566</v>
      </c>
    </row>
    <row r="21" spans="1:13">
      <c r="A21" s="59" t="s">
        <v>53</v>
      </c>
      <c r="B21" s="60">
        <f>[1]Ad1!E58</f>
        <v>4914</v>
      </c>
      <c r="C21" s="60">
        <f>[1]Ad1!F58</f>
        <v>4914</v>
      </c>
      <c r="D21" s="60">
        <f>[1]Ad1!G58</f>
        <v>0</v>
      </c>
      <c r="E21" s="60">
        <f>[1]Ad1!H58</f>
        <v>23457</v>
      </c>
      <c r="F21" s="60">
        <f>[1]Ad1!I58</f>
        <v>18445</v>
      </c>
      <c r="G21" s="61">
        <f>[1]Ad1!J58</f>
        <v>5012</v>
      </c>
      <c r="H21" s="60">
        <f>[1]Ad1!N58</f>
        <v>126</v>
      </c>
      <c r="I21" s="60">
        <f>[1]Ad1!O58</f>
        <v>126</v>
      </c>
      <c r="J21" s="60">
        <f>[1]Ad1!P58</f>
        <v>0</v>
      </c>
      <c r="K21" s="60">
        <f>[1]Ad1!Q58</f>
        <v>183</v>
      </c>
      <c r="L21" s="60">
        <f>[1]Ad1!R58</f>
        <v>138</v>
      </c>
      <c r="M21" s="61">
        <f>[1]Ad1!S58</f>
        <v>45</v>
      </c>
    </row>
    <row r="22" spans="1:13">
      <c r="A22" s="62" t="s">
        <v>54</v>
      </c>
      <c r="B22" s="63">
        <f>[1]Ad1!E59</f>
        <v>14679</v>
      </c>
      <c r="C22" s="63">
        <f>[1]Ad1!F59</f>
        <v>13776</v>
      </c>
      <c r="D22" s="63">
        <f>[1]Ad1!G59</f>
        <v>903</v>
      </c>
      <c r="E22" s="63">
        <f>[1]Ad1!H59</f>
        <v>107385</v>
      </c>
      <c r="F22" s="63">
        <f>[1]Ad1!I59</f>
        <v>61353</v>
      </c>
      <c r="G22" s="64">
        <f>[1]Ad1!J59</f>
        <v>46032</v>
      </c>
      <c r="H22" s="63">
        <f>[1]Ad1!N59</f>
        <v>252</v>
      </c>
      <c r="I22" s="63">
        <f>[1]Ad1!O59</f>
        <v>232</v>
      </c>
      <c r="J22" s="63">
        <f>[1]Ad1!P59</f>
        <v>20</v>
      </c>
      <c r="K22" s="63">
        <f>[1]Ad1!Q59</f>
        <v>965</v>
      </c>
      <c r="L22" s="63">
        <f>[1]Ad1!R59</f>
        <v>426</v>
      </c>
      <c r="M22" s="64">
        <f>[1]Ad1!S59</f>
        <v>539</v>
      </c>
    </row>
    <row r="23" spans="1:13">
      <c r="A23" s="59" t="s">
        <v>55</v>
      </c>
      <c r="B23" s="60">
        <f>[1]Ad1!E60</f>
        <v>28661</v>
      </c>
      <c r="C23" s="60">
        <f>[1]Ad1!F60</f>
        <v>24255</v>
      </c>
      <c r="D23" s="60">
        <f>[1]Ad1!G60</f>
        <v>4406</v>
      </c>
      <c r="E23" s="60">
        <f>[1]Ad1!H60</f>
        <v>40720</v>
      </c>
      <c r="F23" s="60">
        <f>[1]Ad1!I60</f>
        <v>21350</v>
      </c>
      <c r="G23" s="61">
        <f>[1]Ad1!J60</f>
        <v>19370</v>
      </c>
      <c r="H23" s="60">
        <f>[1]Ad1!N60</f>
        <v>435</v>
      </c>
      <c r="I23" s="60">
        <f>[1]Ad1!O60</f>
        <v>325</v>
      </c>
      <c r="J23" s="60">
        <f>[1]Ad1!P60</f>
        <v>110</v>
      </c>
      <c r="K23" s="60">
        <f>[1]Ad1!Q60</f>
        <v>312</v>
      </c>
      <c r="L23" s="60">
        <f>[1]Ad1!R60</f>
        <v>160</v>
      </c>
      <c r="M23" s="61">
        <f>[1]Ad1!S60</f>
        <v>152</v>
      </c>
    </row>
    <row r="24" spans="1:13">
      <c r="A24" s="62" t="s">
        <v>56</v>
      </c>
      <c r="B24" s="63">
        <f>[1]Ad1!E61</f>
        <v>12403</v>
      </c>
      <c r="C24" s="63">
        <f>[1]Ad1!F61</f>
        <v>12403</v>
      </c>
      <c r="D24" s="63">
        <f>[1]Ad1!G61</f>
        <v>0</v>
      </c>
      <c r="E24" s="63">
        <f>[1]Ad1!H61</f>
        <v>48944</v>
      </c>
      <c r="F24" s="63">
        <f>[1]Ad1!I61</f>
        <v>33834</v>
      </c>
      <c r="G24" s="64">
        <f>[1]Ad1!J61</f>
        <v>15110</v>
      </c>
      <c r="H24" s="63">
        <f>[1]Ad1!N61</f>
        <v>231</v>
      </c>
      <c r="I24" s="63">
        <f>[1]Ad1!O61</f>
        <v>231</v>
      </c>
      <c r="J24" s="63">
        <f>[1]Ad1!P61</f>
        <v>0</v>
      </c>
      <c r="K24" s="63">
        <f>[1]Ad1!Q61</f>
        <v>359</v>
      </c>
      <c r="L24" s="63">
        <f>[1]Ad1!R61</f>
        <v>227</v>
      </c>
      <c r="M24" s="64">
        <f>[1]Ad1!S61</f>
        <v>132</v>
      </c>
    </row>
    <row r="25" spans="1:13">
      <c r="A25" s="59" t="s">
        <v>57</v>
      </c>
      <c r="B25" s="60">
        <f>[1]Ad1!E62</f>
        <v>321547</v>
      </c>
      <c r="C25" s="60">
        <f>[1]Ad1!F62</f>
        <v>16706</v>
      </c>
      <c r="D25" s="60">
        <f>[1]Ad1!G62</f>
        <v>304841</v>
      </c>
      <c r="E25" s="60">
        <f>[1]Ad1!H62</f>
        <v>592776</v>
      </c>
      <c r="F25" s="60">
        <f>[1]Ad1!I62</f>
        <v>330723</v>
      </c>
      <c r="G25" s="61">
        <f>[1]Ad1!J62</f>
        <v>262053</v>
      </c>
      <c r="H25" s="60">
        <f>[1]Ad1!N62</f>
        <v>4780</v>
      </c>
      <c r="I25" s="60">
        <f>[1]Ad1!O62</f>
        <v>229</v>
      </c>
      <c r="J25" s="60">
        <f>[1]Ad1!P62</f>
        <v>4551</v>
      </c>
      <c r="K25" s="60">
        <f>[1]Ad1!Q62</f>
        <v>5023</v>
      </c>
      <c r="L25" s="60">
        <f>[1]Ad1!R62</f>
        <v>2057</v>
      </c>
      <c r="M25" s="61">
        <f>[1]Ad1!S62</f>
        <v>2966</v>
      </c>
    </row>
    <row r="26" spans="1:13">
      <c r="A26" s="62" t="s">
        <v>58</v>
      </c>
      <c r="B26" s="63">
        <f>[1]Ad1!E63</f>
        <v>0</v>
      </c>
      <c r="C26" s="63">
        <f>[1]Ad1!F63</f>
        <v>0</v>
      </c>
      <c r="D26" s="63">
        <f>[1]Ad1!G63</f>
        <v>0</v>
      </c>
      <c r="E26" s="63">
        <f>[1]Ad1!H63</f>
        <v>14853</v>
      </c>
      <c r="F26" s="63">
        <f>[1]Ad1!I63</f>
        <v>7565</v>
      </c>
      <c r="G26" s="64">
        <f>[1]Ad1!J63</f>
        <v>7288</v>
      </c>
      <c r="H26" s="63">
        <f>[1]Ad1!N63</f>
        <v>0</v>
      </c>
      <c r="I26" s="63">
        <f>[1]Ad1!O63</f>
        <v>0</v>
      </c>
      <c r="J26" s="63">
        <f>[1]Ad1!P63</f>
        <v>0</v>
      </c>
      <c r="K26" s="63">
        <f>[1]Ad1!Q63</f>
        <v>127</v>
      </c>
      <c r="L26" s="63">
        <f>[1]Ad1!R63</f>
        <v>51</v>
      </c>
      <c r="M26" s="64">
        <f>[1]Ad1!S63</f>
        <v>76</v>
      </c>
    </row>
    <row r="27" spans="1:13">
      <c r="A27" s="59" t="s">
        <v>59</v>
      </c>
      <c r="B27" s="60">
        <f>[1]Ad1!E64</f>
        <v>36388</v>
      </c>
      <c r="C27" s="60">
        <f>[1]Ad1!F64</f>
        <v>8360</v>
      </c>
      <c r="D27" s="60">
        <f>[1]Ad1!G64</f>
        <v>28028</v>
      </c>
      <c r="E27" s="60">
        <f>[1]Ad1!H64</f>
        <v>169594</v>
      </c>
      <c r="F27" s="60">
        <f>[1]Ad1!I64</f>
        <v>93868</v>
      </c>
      <c r="G27" s="61">
        <f>[1]Ad1!J64</f>
        <v>75726</v>
      </c>
      <c r="H27" s="60">
        <f>[1]Ad1!N64</f>
        <v>555</v>
      </c>
      <c r="I27" s="60">
        <f>[1]Ad1!O64</f>
        <v>95</v>
      </c>
      <c r="J27" s="60">
        <f>[1]Ad1!P64</f>
        <v>460</v>
      </c>
      <c r="K27" s="60">
        <f>[1]Ad1!Q64</f>
        <v>1214</v>
      </c>
      <c r="L27" s="60">
        <f>[1]Ad1!R64</f>
        <v>762</v>
      </c>
      <c r="M27" s="61">
        <f>[1]Ad1!S64</f>
        <v>452</v>
      </c>
    </row>
    <row r="28" spans="1:13">
      <c r="A28" s="62" t="s">
        <v>60</v>
      </c>
      <c r="B28" s="63">
        <f>[1]Ad1!E65</f>
        <v>69673</v>
      </c>
      <c r="C28" s="63">
        <f>[1]Ad1!F65</f>
        <v>25573</v>
      </c>
      <c r="D28" s="63">
        <f>[1]Ad1!G65</f>
        <v>44100</v>
      </c>
      <c r="E28" s="63">
        <f>[1]Ad1!H65</f>
        <v>5207</v>
      </c>
      <c r="F28" s="63">
        <f>[1]Ad1!I65</f>
        <v>4114</v>
      </c>
      <c r="G28" s="64">
        <f>[1]Ad1!J65</f>
        <v>1093</v>
      </c>
      <c r="H28" s="63">
        <f>[1]Ad1!N65</f>
        <v>1159</v>
      </c>
      <c r="I28" s="63">
        <f>[1]Ad1!O65</f>
        <v>439</v>
      </c>
      <c r="J28" s="63">
        <f>[1]Ad1!P65</f>
        <v>720</v>
      </c>
      <c r="K28" s="63">
        <f>[1]Ad1!Q65</f>
        <v>50</v>
      </c>
      <c r="L28" s="63">
        <f>[1]Ad1!R65</f>
        <v>34</v>
      </c>
      <c r="M28" s="64">
        <f>[1]Ad1!S65</f>
        <v>16</v>
      </c>
    </row>
    <row r="29" spans="1:13">
      <c r="A29" s="59" t="s">
        <v>61</v>
      </c>
      <c r="B29" s="60">
        <f>[1]Ad1!E66</f>
        <v>8063</v>
      </c>
      <c r="C29" s="60">
        <f>[1]Ad1!F66</f>
        <v>8063</v>
      </c>
      <c r="D29" s="60">
        <f>[1]Ad1!G66</f>
        <v>0</v>
      </c>
      <c r="E29" s="60">
        <f>[1]Ad1!H66</f>
        <v>77873</v>
      </c>
      <c r="F29" s="60">
        <f>[1]Ad1!I66</f>
        <v>13715</v>
      </c>
      <c r="G29" s="61">
        <f>[1]Ad1!J66</f>
        <v>64158</v>
      </c>
      <c r="H29" s="60">
        <f>[1]Ad1!N66</f>
        <v>151</v>
      </c>
      <c r="I29" s="60">
        <f>[1]Ad1!O66</f>
        <v>151</v>
      </c>
      <c r="J29" s="60">
        <f>[1]Ad1!P66</f>
        <v>0</v>
      </c>
      <c r="K29" s="60">
        <f>[1]Ad1!Q66</f>
        <v>1119</v>
      </c>
      <c r="L29" s="60">
        <f>[1]Ad1!R66</f>
        <v>101</v>
      </c>
      <c r="M29" s="61">
        <f>[1]Ad1!S66</f>
        <v>1018</v>
      </c>
    </row>
    <row r="30" spans="1:13">
      <c r="A30" s="62" t="s">
        <v>62</v>
      </c>
      <c r="B30" s="63">
        <f>[1]Ad1!E67</f>
        <v>157837</v>
      </c>
      <c r="C30" s="63">
        <f>[1]Ad1!F67</f>
        <v>6520</v>
      </c>
      <c r="D30" s="63">
        <f>[1]Ad1!G67</f>
        <v>151317</v>
      </c>
      <c r="E30" s="63">
        <f>[1]Ad1!H67</f>
        <v>230481</v>
      </c>
      <c r="F30" s="63">
        <f>[1]Ad1!I67</f>
        <v>84335</v>
      </c>
      <c r="G30" s="64">
        <f>[1]Ad1!J67</f>
        <v>146146</v>
      </c>
      <c r="H30" s="63">
        <f>[1]Ad1!N67</f>
        <v>2350</v>
      </c>
      <c r="I30" s="63">
        <f>[1]Ad1!O67</f>
        <v>102</v>
      </c>
      <c r="J30" s="63">
        <f>[1]Ad1!P67</f>
        <v>2248</v>
      </c>
      <c r="K30" s="63">
        <f>[1]Ad1!Q67</f>
        <v>1783</v>
      </c>
      <c r="L30" s="63">
        <f>[1]Ad1!R67</f>
        <v>673</v>
      </c>
      <c r="M30" s="64">
        <f>[1]Ad1!S67</f>
        <v>1110</v>
      </c>
    </row>
    <row r="31" spans="1:13">
      <c r="A31" s="59" t="s">
        <v>63</v>
      </c>
      <c r="B31" s="60">
        <f>[1]Ad1!E68</f>
        <v>1491</v>
      </c>
      <c r="C31" s="60">
        <f>[1]Ad1!F68</f>
        <v>1168</v>
      </c>
      <c r="D31" s="60">
        <f>[1]Ad1!G68</f>
        <v>323</v>
      </c>
      <c r="E31" s="60">
        <f>[1]Ad1!H68</f>
        <v>112409</v>
      </c>
      <c r="F31" s="60">
        <f>[1]Ad1!I68</f>
        <v>44901</v>
      </c>
      <c r="G31" s="61">
        <f>[1]Ad1!J68</f>
        <v>67508</v>
      </c>
      <c r="H31" s="60">
        <f>[1]Ad1!N68</f>
        <v>16</v>
      </c>
      <c r="I31" s="60">
        <f>[1]Ad1!O68</f>
        <v>12</v>
      </c>
      <c r="J31" s="60">
        <f>[1]Ad1!P68</f>
        <v>4</v>
      </c>
      <c r="K31" s="60">
        <f>[1]Ad1!Q68</f>
        <v>780</v>
      </c>
      <c r="L31" s="60">
        <f>[1]Ad1!R68</f>
        <v>315</v>
      </c>
      <c r="M31" s="61">
        <f>[1]Ad1!S68</f>
        <v>465</v>
      </c>
    </row>
    <row r="32" spans="1:13">
      <c r="A32" s="62" t="s">
        <v>64</v>
      </c>
      <c r="B32" s="63">
        <f>[1]Ad1!E69</f>
        <v>38726</v>
      </c>
      <c r="C32" s="63">
        <f>[1]Ad1!F69</f>
        <v>7353</v>
      </c>
      <c r="D32" s="63">
        <f>[1]Ad1!G69</f>
        <v>31373</v>
      </c>
      <c r="E32" s="63">
        <f>[1]Ad1!H69</f>
        <v>112984</v>
      </c>
      <c r="F32" s="63">
        <f>[1]Ad1!I69</f>
        <v>67624</v>
      </c>
      <c r="G32" s="64">
        <f>[1]Ad1!J69</f>
        <v>45360</v>
      </c>
      <c r="H32" s="63">
        <f>[1]Ad1!N69</f>
        <v>545</v>
      </c>
      <c r="I32" s="63">
        <f>[1]Ad1!O69</f>
        <v>91</v>
      </c>
      <c r="J32" s="63">
        <f>[1]Ad1!P69</f>
        <v>454</v>
      </c>
      <c r="K32" s="63">
        <f>[1]Ad1!Q69</f>
        <v>1093</v>
      </c>
      <c r="L32" s="63">
        <f>[1]Ad1!R69</f>
        <v>530</v>
      </c>
      <c r="M32" s="64">
        <f>[1]Ad1!S69</f>
        <v>563</v>
      </c>
    </row>
    <row r="33" spans="1:13">
      <c r="A33" s="59" t="s">
        <v>65</v>
      </c>
      <c r="B33" s="60">
        <f>[1]Ad1!E70</f>
        <v>10666</v>
      </c>
      <c r="C33" s="60">
        <f>[1]Ad1!F70</f>
        <v>1247</v>
      </c>
      <c r="D33" s="60">
        <f>[1]Ad1!G70</f>
        <v>9419</v>
      </c>
      <c r="E33" s="60">
        <f>[1]Ad1!H70</f>
        <v>46132</v>
      </c>
      <c r="F33" s="60">
        <f>[1]Ad1!I70</f>
        <v>35005</v>
      </c>
      <c r="G33" s="61">
        <f>[1]Ad1!J70</f>
        <v>11127</v>
      </c>
      <c r="H33" s="60">
        <f>[1]Ad1!N70</f>
        <v>124</v>
      </c>
      <c r="I33" s="60">
        <f>[1]Ad1!O70</f>
        <v>11</v>
      </c>
      <c r="J33" s="60">
        <f>[1]Ad1!P70</f>
        <v>113</v>
      </c>
      <c r="K33" s="60">
        <f>[1]Ad1!Q70</f>
        <v>403</v>
      </c>
      <c r="L33" s="60">
        <f>[1]Ad1!R70</f>
        <v>275</v>
      </c>
      <c r="M33" s="61">
        <f>[1]Ad1!S70</f>
        <v>128</v>
      </c>
    </row>
    <row r="34" spans="1:13">
      <c r="A34" s="62" t="s">
        <v>66</v>
      </c>
      <c r="B34" s="63">
        <f>[1]Ad1!E71</f>
        <v>14927</v>
      </c>
      <c r="C34" s="63">
        <f>[1]Ad1!F71</f>
        <v>332</v>
      </c>
      <c r="D34" s="63">
        <f>[1]Ad1!G71</f>
        <v>14595</v>
      </c>
      <c r="E34" s="63">
        <f>[1]Ad1!H71</f>
        <v>197191</v>
      </c>
      <c r="F34" s="63">
        <f>[1]Ad1!I71</f>
        <v>82754</v>
      </c>
      <c r="G34" s="64">
        <f>[1]Ad1!J71</f>
        <v>114437</v>
      </c>
      <c r="H34" s="63">
        <f>[1]Ad1!N71</f>
        <v>226</v>
      </c>
      <c r="I34" s="63">
        <f>[1]Ad1!O71</f>
        <v>4</v>
      </c>
      <c r="J34" s="63">
        <f>[1]Ad1!P71</f>
        <v>222</v>
      </c>
      <c r="K34" s="63">
        <f>[1]Ad1!Q71</f>
        <v>1722</v>
      </c>
      <c r="L34" s="63">
        <f>[1]Ad1!R71</f>
        <v>495</v>
      </c>
      <c r="M34" s="64">
        <f>[1]Ad1!S71</f>
        <v>1227</v>
      </c>
    </row>
    <row r="35" spans="1:13">
      <c r="A35" s="59" t="s">
        <v>67</v>
      </c>
      <c r="B35" s="60">
        <f>[1]Ad1!E72</f>
        <v>71166</v>
      </c>
      <c r="C35" s="60">
        <f>[1]Ad1!F72</f>
        <v>3004</v>
      </c>
      <c r="D35" s="60">
        <f>[1]Ad1!G72</f>
        <v>68162</v>
      </c>
      <c r="E35" s="60">
        <f>[1]Ad1!H72</f>
        <v>375835</v>
      </c>
      <c r="F35" s="60">
        <f>[1]Ad1!I72</f>
        <v>103777</v>
      </c>
      <c r="G35" s="61">
        <f>[1]Ad1!J72</f>
        <v>272058</v>
      </c>
      <c r="H35" s="60">
        <f>[1]Ad1!N72</f>
        <v>837</v>
      </c>
      <c r="I35" s="60">
        <f>[1]Ad1!O72</f>
        <v>36</v>
      </c>
      <c r="J35" s="60">
        <f>[1]Ad1!P72</f>
        <v>801</v>
      </c>
      <c r="K35" s="60">
        <f>[1]Ad1!Q72</f>
        <v>2909</v>
      </c>
      <c r="L35" s="60">
        <f>[1]Ad1!R72</f>
        <v>584</v>
      </c>
      <c r="M35" s="61">
        <f>[1]Ad1!S72</f>
        <v>2325</v>
      </c>
    </row>
    <row r="36" spans="1:13">
      <c r="A36" s="62" t="s">
        <v>68</v>
      </c>
      <c r="B36" s="63">
        <f>[1]Ad1!E73</f>
        <v>6787</v>
      </c>
      <c r="C36" s="63">
        <f>[1]Ad1!F73</f>
        <v>6649</v>
      </c>
      <c r="D36" s="63">
        <f>[1]Ad1!G73</f>
        <v>138</v>
      </c>
      <c r="E36" s="63">
        <f>[1]Ad1!H73</f>
        <v>30153</v>
      </c>
      <c r="F36" s="63">
        <f>[1]Ad1!I73</f>
        <v>13691</v>
      </c>
      <c r="G36" s="64">
        <f>[1]Ad1!J73</f>
        <v>16462</v>
      </c>
      <c r="H36" s="63">
        <f>[1]Ad1!N73</f>
        <v>129</v>
      </c>
      <c r="I36" s="63">
        <f>[1]Ad1!O73</f>
        <v>127</v>
      </c>
      <c r="J36" s="63">
        <f>[1]Ad1!P73</f>
        <v>2</v>
      </c>
      <c r="K36" s="63">
        <f>[1]Ad1!Q73</f>
        <v>278</v>
      </c>
      <c r="L36" s="63">
        <f>[1]Ad1!R73</f>
        <v>84</v>
      </c>
      <c r="M36" s="64">
        <f>[1]Ad1!S73</f>
        <v>194</v>
      </c>
    </row>
    <row r="37" spans="1:13">
      <c r="A37" s="59" t="s">
        <v>69</v>
      </c>
      <c r="B37" s="60">
        <f>[1]Ad1!E74</f>
        <v>121338</v>
      </c>
      <c r="C37" s="60">
        <f>[1]Ad1!F74</f>
        <v>8220</v>
      </c>
      <c r="D37" s="60">
        <f>[1]Ad1!G74</f>
        <v>113118</v>
      </c>
      <c r="E37" s="60">
        <f>[1]Ad1!H74</f>
        <v>296331</v>
      </c>
      <c r="F37" s="60">
        <f>[1]Ad1!I74</f>
        <v>69502</v>
      </c>
      <c r="G37" s="61">
        <f>[1]Ad1!J74</f>
        <v>226829</v>
      </c>
      <c r="H37" s="60">
        <f>[1]Ad1!N74</f>
        <v>2029</v>
      </c>
      <c r="I37" s="60">
        <f>[1]Ad1!O74</f>
        <v>101</v>
      </c>
      <c r="J37" s="60">
        <f>[1]Ad1!P74</f>
        <v>1928</v>
      </c>
      <c r="K37" s="60">
        <f>[1]Ad1!Q74</f>
        <v>2998</v>
      </c>
      <c r="L37" s="60">
        <f>[1]Ad1!R74</f>
        <v>493</v>
      </c>
      <c r="M37" s="61">
        <f>[1]Ad1!S74</f>
        <v>2505</v>
      </c>
    </row>
    <row r="38" spans="1:13">
      <c r="A38" s="62" t="s">
        <v>70</v>
      </c>
      <c r="B38" s="63">
        <f>[1]Ad1!E75</f>
        <v>159074</v>
      </c>
      <c r="C38" s="63">
        <f>[1]Ad1!F75</f>
        <v>14246</v>
      </c>
      <c r="D38" s="63">
        <f>[1]Ad1!G75</f>
        <v>144828</v>
      </c>
      <c r="E38" s="63">
        <f>[1]Ad1!H75</f>
        <v>432390</v>
      </c>
      <c r="F38" s="63">
        <f>[1]Ad1!I75</f>
        <v>211193</v>
      </c>
      <c r="G38" s="64">
        <f>[1]Ad1!J75</f>
        <v>221197</v>
      </c>
      <c r="H38" s="63">
        <f>[1]Ad1!N75</f>
        <v>2333</v>
      </c>
      <c r="I38" s="63">
        <f>[1]Ad1!O75</f>
        <v>239</v>
      </c>
      <c r="J38" s="63">
        <f>[1]Ad1!P75</f>
        <v>2094</v>
      </c>
      <c r="K38" s="63">
        <f>[1]Ad1!Q75</f>
        <v>4129</v>
      </c>
      <c r="L38" s="63">
        <f>[1]Ad1!R75</f>
        <v>1497</v>
      </c>
      <c r="M38" s="64">
        <f>[1]Ad1!S75</f>
        <v>2632</v>
      </c>
    </row>
    <row r="39" spans="1:13">
      <c r="A39" s="59" t="s">
        <v>71</v>
      </c>
      <c r="B39" s="60">
        <f>[1]Ad1!E76</f>
        <v>4641</v>
      </c>
      <c r="C39" s="60">
        <f>[1]Ad1!F76</f>
        <v>4641</v>
      </c>
      <c r="D39" s="60">
        <f>[1]Ad1!G76</f>
        <v>0</v>
      </c>
      <c r="E39" s="60">
        <f>[1]Ad1!H76</f>
        <v>8827</v>
      </c>
      <c r="F39" s="60">
        <f>[1]Ad1!I76</f>
        <v>6737</v>
      </c>
      <c r="G39" s="61">
        <f>[1]Ad1!J76</f>
        <v>2090</v>
      </c>
      <c r="H39" s="60">
        <f>[1]Ad1!N76</f>
        <v>64</v>
      </c>
      <c r="I39" s="60">
        <f>[1]Ad1!O76</f>
        <v>64</v>
      </c>
      <c r="J39" s="60">
        <f>[1]Ad1!P76</f>
        <v>0</v>
      </c>
      <c r="K39" s="60">
        <f>[1]Ad1!Q76</f>
        <v>65</v>
      </c>
      <c r="L39" s="60">
        <f>[1]Ad1!R76</f>
        <v>47</v>
      </c>
      <c r="M39" s="61">
        <f>[1]Ad1!S76</f>
        <v>18</v>
      </c>
    </row>
    <row r="40" spans="1:13">
      <c r="A40" s="62" t="s">
        <v>72</v>
      </c>
      <c r="B40" s="63">
        <f>[1]Ad1!E77</f>
        <v>6372</v>
      </c>
      <c r="C40" s="63">
        <f>[1]Ad1!F77</f>
        <v>218</v>
      </c>
      <c r="D40" s="63">
        <f>[1]Ad1!G77</f>
        <v>6154</v>
      </c>
      <c r="E40" s="63">
        <f>[1]Ad1!H77</f>
        <v>74911</v>
      </c>
      <c r="F40" s="63">
        <f>[1]Ad1!I77</f>
        <v>54695</v>
      </c>
      <c r="G40" s="64">
        <f>[1]Ad1!J77</f>
        <v>20216</v>
      </c>
      <c r="H40" s="63">
        <f>[1]Ad1!N77</f>
        <v>84</v>
      </c>
      <c r="I40" s="63">
        <f>[1]Ad1!O77</f>
        <v>4</v>
      </c>
      <c r="J40" s="63">
        <f>[1]Ad1!P77</f>
        <v>80</v>
      </c>
      <c r="K40" s="63">
        <f>[1]Ad1!Q77</f>
        <v>596</v>
      </c>
      <c r="L40" s="63">
        <f>[1]Ad1!R77</f>
        <v>384</v>
      </c>
      <c r="M40" s="64">
        <f>[1]Ad1!S77</f>
        <v>212</v>
      </c>
    </row>
    <row r="41" spans="1:13">
      <c r="A41" s="59" t="s">
        <v>73</v>
      </c>
      <c r="B41" s="60">
        <f>[1]Ad1!E78</f>
        <v>87</v>
      </c>
      <c r="C41" s="60">
        <f>[1]Ad1!F78</f>
        <v>87</v>
      </c>
      <c r="D41" s="60">
        <f>[1]Ad1!G78</f>
        <v>0</v>
      </c>
      <c r="E41" s="60">
        <f>[1]Ad1!H78</f>
        <v>28044</v>
      </c>
      <c r="F41" s="60">
        <f>[1]Ad1!I78</f>
        <v>14860</v>
      </c>
      <c r="G41" s="61">
        <f>[1]Ad1!J78</f>
        <v>13184</v>
      </c>
      <c r="H41" s="60">
        <f>[1]Ad1!N78</f>
        <v>1</v>
      </c>
      <c r="I41" s="60">
        <f>[1]Ad1!O78</f>
        <v>1</v>
      </c>
      <c r="J41" s="60">
        <f>[1]Ad1!P78</f>
        <v>0</v>
      </c>
      <c r="K41" s="60">
        <f>[1]Ad1!Q78</f>
        <v>247</v>
      </c>
      <c r="L41" s="60">
        <f>[1]Ad1!R78</f>
        <v>110</v>
      </c>
      <c r="M41" s="61">
        <f>[1]Ad1!S78</f>
        <v>137</v>
      </c>
    </row>
    <row r="42" spans="1:13">
      <c r="A42" s="62" t="s">
        <v>74</v>
      </c>
      <c r="B42" s="63">
        <f>[1]Ad1!E79</f>
        <v>0</v>
      </c>
      <c r="C42" s="63">
        <f>[1]Ad1!F79</f>
        <v>0</v>
      </c>
      <c r="D42" s="63">
        <f>[1]Ad1!G79</f>
        <v>0</v>
      </c>
      <c r="E42" s="63">
        <f>[1]Ad1!H79</f>
        <v>187</v>
      </c>
      <c r="F42" s="63">
        <f>[1]Ad1!I79</f>
        <v>187</v>
      </c>
      <c r="G42" s="64">
        <f>[1]Ad1!J79</f>
        <v>0</v>
      </c>
      <c r="H42" s="63">
        <f>[1]Ad1!N79</f>
        <v>0</v>
      </c>
      <c r="I42" s="63">
        <f>[1]Ad1!O79</f>
        <v>0</v>
      </c>
      <c r="J42" s="63">
        <f>[1]Ad1!P79</f>
        <v>0</v>
      </c>
      <c r="K42" s="63">
        <f>[1]Ad1!Q79</f>
        <v>2</v>
      </c>
      <c r="L42" s="63">
        <f>[1]Ad1!R79</f>
        <v>2</v>
      </c>
      <c r="M42" s="64">
        <f>[1]Ad1!S79</f>
        <v>0</v>
      </c>
    </row>
    <row r="43" spans="1:13">
      <c r="A43" s="59" t="s">
        <v>75</v>
      </c>
      <c r="B43" s="60">
        <f>[1]Ad1!E80</f>
        <v>0</v>
      </c>
      <c r="C43" s="60">
        <f>[1]Ad1!F80</f>
        <v>0</v>
      </c>
      <c r="D43" s="60">
        <f>[1]Ad1!G80</f>
        <v>0</v>
      </c>
      <c r="E43" s="60">
        <f>[1]Ad1!H80</f>
        <v>1069</v>
      </c>
      <c r="F43" s="60">
        <f>[1]Ad1!I80</f>
        <v>1069</v>
      </c>
      <c r="G43" s="61">
        <f>[1]Ad1!J80</f>
        <v>0</v>
      </c>
      <c r="H43" s="60">
        <f>[1]Ad1!N80</f>
        <v>0</v>
      </c>
      <c r="I43" s="60">
        <f>[1]Ad1!O80</f>
        <v>0</v>
      </c>
      <c r="J43" s="60">
        <f>[1]Ad1!P80</f>
        <v>0</v>
      </c>
      <c r="K43" s="60">
        <f>[1]Ad1!Q80</f>
        <v>10</v>
      </c>
      <c r="L43" s="60">
        <f>[1]Ad1!R80</f>
        <v>10</v>
      </c>
      <c r="M43" s="61">
        <f>[1]Ad1!S80</f>
        <v>0</v>
      </c>
    </row>
    <row r="44" spans="1:13">
      <c r="A44" s="62" t="s">
        <v>76</v>
      </c>
      <c r="B44" s="63">
        <f>[1]Ad1!E81</f>
        <v>0</v>
      </c>
      <c r="C44" s="63">
        <f>[1]Ad1!F81</f>
        <v>0</v>
      </c>
      <c r="D44" s="63">
        <f>[1]Ad1!G81</f>
        <v>0</v>
      </c>
      <c r="E44" s="63">
        <f>[1]Ad1!H81</f>
        <v>1927</v>
      </c>
      <c r="F44" s="63">
        <f>[1]Ad1!I81</f>
        <v>943</v>
      </c>
      <c r="G44" s="64">
        <f>[1]Ad1!J81</f>
        <v>984</v>
      </c>
      <c r="H44" s="63">
        <f>[1]Ad1!N81</f>
        <v>0</v>
      </c>
      <c r="I44" s="63">
        <f>[1]Ad1!O81</f>
        <v>0</v>
      </c>
      <c r="J44" s="63">
        <f>[1]Ad1!P81</f>
        <v>0</v>
      </c>
      <c r="K44" s="63">
        <f>[1]Ad1!Q81</f>
        <v>17</v>
      </c>
      <c r="L44" s="63">
        <f>[1]Ad1!R81</f>
        <v>8</v>
      </c>
      <c r="M44" s="64">
        <f>[1]Ad1!S81</f>
        <v>9</v>
      </c>
    </row>
    <row r="45" spans="1:13">
      <c r="A45" s="59" t="s">
        <v>77</v>
      </c>
      <c r="B45" s="60">
        <f>[1]Ad1!E82</f>
        <v>12750</v>
      </c>
      <c r="C45" s="60">
        <f>[1]Ad1!F82</f>
        <v>1992</v>
      </c>
      <c r="D45" s="60">
        <f>[1]Ad1!G82</f>
        <v>10758</v>
      </c>
      <c r="E45" s="60">
        <f>[1]Ad1!H82</f>
        <v>4055</v>
      </c>
      <c r="F45" s="60">
        <f>[1]Ad1!I82</f>
        <v>2328</v>
      </c>
      <c r="G45" s="61">
        <f>[1]Ad1!J82</f>
        <v>1727</v>
      </c>
      <c r="H45" s="60">
        <f>[1]Ad1!N82</f>
        <v>211</v>
      </c>
      <c r="I45" s="60">
        <f>[1]Ad1!O82</f>
        <v>31</v>
      </c>
      <c r="J45" s="60">
        <f>[1]Ad1!P82</f>
        <v>180</v>
      </c>
      <c r="K45" s="60">
        <f>[1]Ad1!Q82</f>
        <v>49</v>
      </c>
      <c r="L45" s="60">
        <f>[1]Ad1!R82</f>
        <v>26</v>
      </c>
      <c r="M45" s="61">
        <f>[1]Ad1!S82</f>
        <v>23</v>
      </c>
    </row>
    <row r="46" spans="1:13">
      <c r="A46" s="62" t="s">
        <v>78</v>
      </c>
      <c r="B46" s="63">
        <f>[1]Ad1!E83</f>
        <v>0</v>
      </c>
      <c r="C46" s="63">
        <f>[1]Ad1!F83</f>
        <v>0</v>
      </c>
      <c r="D46" s="63">
        <f>[1]Ad1!G83</f>
        <v>0</v>
      </c>
      <c r="E46" s="63">
        <f>[1]Ad1!H83</f>
        <v>3711</v>
      </c>
      <c r="F46" s="63">
        <f>[1]Ad1!I83</f>
        <v>1958</v>
      </c>
      <c r="G46" s="64">
        <f>[1]Ad1!J83</f>
        <v>1753</v>
      </c>
      <c r="H46" s="63">
        <f>[1]Ad1!N83</f>
        <v>0</v>
      </c>
      <c r="I46" s="63">
        <f>[1]Ad1!O83</f>
        <v>0</v>
      </c>
      <c r="J46" s="63">
        <f>[1]Ad1!P83</f>
        <v>0</v>
      </c>
      <c r="K46" s="63">
        <f>[1]Ad1!Q83</f>
        <v>39</v>
      </c>
      <c r="L46" s="63">
        <f>[1]Ad1!R83</f>
        <v>13</v>
      </c>
      <c r="M46" s="64">
        <f>[1]Ad1!S83</f>
        <v>26</v>
      </c>
    </row>
    <row r="47" spans="1:13">
      <c r="A47" s="59" t="s">
        <v>79</v>
      </c>
      <c r="B47" s="60">
        <f>[1]Ad1!E84</f>
        <v>0</v>
      </c>
      <c r="C47" s="60">
        <f>[1]Ad1!F84</f>
        <v>0</v>
      </c>
      <c r="D47" s="60">
        <f>[1]Ad1!G84</f>
        <v>0</v>
      </c>
      <c r="E47" s="60">
        <f>[1]Ad1!H84</f>
        <v>815</v>
      </c>
      <c r="F47" s="60">
        <f>[1]Ad1!I84</f>
        <v>815</v>
      </c>
      <c r="G47" s="61">
        <f>[1]Ad1!J84</f>
        <v>0</v>
      </c>
      <c r="H47" s="60">
        <f>[1]Ad1!N84</f>
        <v>0</v>
      </c>
      <c r="I47" s="60">
        <f>[1]Ad1!O84</f>
        <v>0</v>
      </c>
      <c r="J47" s="60">
        <f>[1]Ad1!P84</f>
        <v>0</v>
      </c>
      <c r="K47" s="60">
        <f>[1]Ad1!Q84</f>
        <v>7</v>
      </c>
      <c r="L47" s="60">
        <f>[1]Ad1!R84</f>
        <v>7</v>
      </c>
      <c r="M47" s="61">
        <f>[1]Ad1!S84</f>
        <v>0</v>
      </c>
    </row>
    <row r="48" spans="1:13">
      <c r="A48" s="180" t="s">
        <v>36</v>
      </c>
      <c r="B48" s="181">
        <f>[1]Ad1!E85</f>
        <v>2279032</v>
      </c>
      <c r="C48" s="181">
        <f>[1]Ad1!F85</f>
        <v>252744</v>
      </c>
      <c r="D48" s="181">
        <f>[1]Ad1!G85</f>
        <v>2026288</v>
      </c>
      <c r="E48" s="181">
        <f>[1]Ad1!H85</f>
        <v>5386723</v>
      </c>
      <c r="F48" s="181">
        <f>[1]Ad1!I85</f>
        <v>2121317</v>
      </c>
      <c r="G48" s="182">
        <f>[1]Ad1!J85</f>
        <v>3265406</v>
      </c>
      <c r="H48" s="181">
        <f>[1]Ad1!N85</f>
        <v>36414</v>
      </c>
      <c r="I48" s="181">
        <f>[1]Ad1!O85</f>
        <v>3653</v>
      </c>
      <c r="J48" s="181">
        <f>[1]Ad1!P85</f>
        <v>32761</v>
      </c>
      <c r="K48" s="181">
        <f>[1]Ad1!Q85</f>
        <v>47736</v>
      </c>
      <c r="L48" s="181">
        <f>[1]Ad1!R85</f>
        <v>14508</v>
      </c>
      <c r="M48" s="182">
        <f>[1]Ad1!S85</f>
        <v>33228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39</v>
      </c>
      <c r="G51" s="69"/>
    </row>
    <row r="52" spans="1:7">
      <c r="A52" s="44" t="s">
        <v>80</v>
      </c>
      <c r="G52" s="69"/>
    </row>
    <row r="53" spans="1:7">
      <c r="A53" s="139" t="str">
        <f>[1]labels!$B$32</f>
        <v>Actualizado el 16 de septiembre de 2024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A12:A14"/>
    <mergeCell ref="F11:G11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topLeftCell="A35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13" s="3" customFormat="1" ht="18" customHeight="1">
      <c r="A4" s="279"/>
      <c r="B4" s="279"/>
      <c r="C4" s="279"/>
      <c r="D4" s="279"/>
      <c r="E4" s="279"/>
      <c r="F4" s="279"/>
      <c r="G4" s="279"/>
      <c r="H4" s="280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1" t="str">
        <f>[1]labels!$O$21</f>
        <v>A12 Área y unidades aprobada para vivienda, por departamentos y según tipo de vivienda</v>
      </c>
      <c r="B6" s="262"/>
      <c r="C6" s="262"/>
      <c r="D6" s="262"/>
      <c r="E6" s="262"/>
      <c r="F6" s="262"/>
      <c r="G6" s="262"/>
      <c r="H6" s="263"/>
    </row>
    <row r="7" spans="1:13" s="3" customFormat="1" ht="14.1" customHeight="1">
      <c r="A7" s="261" t="s">
        <v>40</v>
      </c>
      <c r="B7" s="262"/>
      <c r="C7" s="262"/>
      <c r="D7" s="262"/>
      <c r="E7" s="262"/>
      <c r="F7" s="262"/>
      <c r="G7" s="262"/>
      <c r="H7" s="263"/>
    </row>
    <row r="8" spans="1:13" s="3" customFormat="1" ht="14.1" customHeight="1">
      <c r="A8" s="261" t="str">
        <f>[1]Ad1!$D$89</f>
        <v>Doce meses a julio 2024</v>
      </c>
      <c r="B8" s="262"/>
      <c r="C8" s="262"/>
      <c r="D8" s="262"/>
      <c r="E8" s="262"/>
      <c r="F8" s="262"/>
      <c r="G8" s="262"/>
      <c r="H8" s="263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4" t="s">
        <v>32</v>
      </c>
      <c r="H10" s="264"/>
      <c r="I10" s="140"/>
    </row>
    <row r="11" spans="1:13" ht="12.75" customHeight="1">
      <c r="A11" s="54"/>
      <c r="B11" s="73"/>
      <c r="C11" s="73"/>
      <c r="D11" s="73"/>
      <c r="E11" s="73"/>
      <c r="F11" s="305" t="s">
        <v>34</v>
      </c>
      <c r="G11" s="305"/>
      <c r="H11" s="3"/>
      <c r="I11" s="3"/>
      <c r="J11" s="3"/>
      <c r="K11" s="3"/>
      <c r="L11" s="3"/>
      <c r="M11" s="36" t="s">
        <v>98</v>
      </c>
    </row>
    <row r="12" spans="1:13" ht="12.75" customHeight="1">
      <c r="A12" s="187"/>
      <c r="B12" s="275" t="s">
        <v>99</v>
      </c>
      <c r="C12" s="275"/>
      <c r="D12" s="275"/>
      <c r="E12" s="275"/>
      <c r="F12" s="275"/>
      <c r="G12" s="275"/>
      <c r="H12" s="286" t="s">
        <v>98</v>
      </c>
      <c r="I12" s="275"/>
      <c r="J12" s="275"/>
      <c r="K12" s="275"/>
      <c r="L12" s="275"/>
      <c r="M12" s="276"/>
    </row>
    <row r="13" spans="1:13">
      <c r="A13" s="295" t="s">
        <v>41</v>
      </c>
      <c r="B13" s="308" t="s">
        <v>100</v>
      </c>
      <c r="C13" s="298"/>
      <c r="D13" s="298"/>
      <c r="E13" s="298" t="s">
        <v>101</v>
      </c>
      <c r="F13" s="298"/>
      <c r="G13" s="300"/>
      <c r="H13" s="308" t="s">
        <v>100</v>
      </c>
      <c r="I13" s="298"/>
      <c r="J13" s="298"/>
      <c r="K13" s="298" t="s">
        <v>104</v>
      </c>
      <c r="L13" s="298"/>
      <c r="M13" s="300"/>
    </row>
    <row r="14" spans="1:13">
      <c r="A14" s="296"/>
      <c r="B14" s="56" t="s">
        <v>36</v>
      </c>
      <c r="C14" s="56" t="s">
        <v>102</v>
      </c>
      <c r="D14" s="56" t="s">
        <v>103</v>
      </c>
      <c r="E14" s="56" t="s">
        <v>36</v>
      </c>
      <c r="F14" s="56" t="s">
        <v>102</v>
      </c>
      <c r="G14" s="58" t="s">
        <v>103</v>
      </c>
      <c r="H14" s="56" t="s">
        <v>36</v>
      </c>
      <c r="I14" s="56" t="s">
        <v>102</v>
      </c>
      <c r="J14" s="56" t="s">
        <v>103</v>
      </c>
      <c r="K14" s="56" t="s">
        <v>36</v>
      </c>
      <c r="L14" s="56" t="s">
        <v>102</v>
      </c>
      <c r="M14" s="58" t="s">
        <v>103</v>
      </c>
    </row>
    <row r="15" spans="1:13">
      <c r="A15" s="59" t="s">
        <v>47</v>
      </c>
      <c r="B15" s="60">
        <f>[1]Ad1!E93</f>
        <v>605441</v>
      </c>
      <c r="C15" s="60">
        <f>[1]Ad1!F93</f>
        <v>36713</v>
      </c>
      <c r="D15" s="60">
        <f>[1]Ad1!G93</f>
        <v>568728</v>
      </c>
      <c r="E15" s="60">
        <f>[1]Ad1!H93</f>
        <v>2407648</v>
      </c>
      <c r="F15" s="60">
        <f>[1]Ad1!I93</f>
        <v>744870</v>
      </c>
      <c r="G15" s="61">
        <f>[1]Ad1!J93</f>
        <v>1662778</v>
      </c>
      <c r="H15" s="108">
        <f>[1]Ad1!N93</f>
        <v>8437</v>
      </c>
      <c r="I15" s="60">
        <f>[1]Ad1!O93</f>
        <v>658</v>
      </c>
      <c r="J15" s="60">
        <f>[1]Ad1!P93</f>
        <v>7779</v>
      </c>
      <c r="K15" s="60">
        <f>[1]Ad1!Q93</f>
        <v>20948</v>
      </c>
      <c r="L15" s="60">
        <f>[1]Ad1!R93</f>
        <v>4705</v>
      </c>
      <c r="M15" s="61">
        <f>[1]Ad1!S93</f>
        <v>16243</v>
      </c>
    </row>
    <row r="16" spans="1:13">
      <c r="A16" s="62" t="s">
        <v>48</v>
      </c>
      <c r="B16" s="63">
        <f>[1]Ad1!E94</f>
        <v>268978</v>
      </c>
      <c r="C16" s="63">
        <f>[1]Ad1!F94</f>
        <v>56186</v>
      </c>
      <c r="D16" s="63">
        <f>[1]Ad1!G94</f>
        <v>212792</v>
      </c>
      <c r="E16" s="63">
        <f>[1]Ad1!H94</f>
        <v>260593</v>
      </c>
      <c r="F16" s="63">
        <f>[1]Ad1!I94</f>
        <v>48450</v>
      </c>
      <c r="G16" s="64">
        <f>[1]Ad1!J94</f>
        <v>212143</v>
      </c>
      <c r="H16" s="63">
        <f>[1]Ad1!N94</f>
        <v>4594</v>
      </c>
      <c r="I16" s="63">
        <f>[1]Ad1!O94</f>
        <v>1184</v>
      </c>
      <c r="J16" s="63">
        <f>[1]Ad1!P94</f>
        <v>3410</v>
      </c>
      <c r="K16" s="63">
        <f>[1]Ad1!Q94</f>
        <v>2107</v>
      </c>
      <c r="L16" s="63">
        <f>[1]Ad1!R94</f>
        <v>263</v>
      </c>
      <c r="M16" s="64">
        <f>[1]Ad1!S94</f>
        <v>1844</v>
      </c>
    </row>
    <row r="17" spans="1:13">
      <c r="A17" s="59" t="s">
        <v>49</v>
      </c>
      <c r="B17" s="60">
        <f>[1]Ad1!E95</f>
        <v>1861115</v>
      </c>
      <c r="C17" s="60">
        <f>[1]Ad1!F95</f>
        <v>92315</v>
      </c>
      <c r="D17" s="60">
        <f>[1]Ad1!G95</f>
        <v>1768800</v>
      </c>
      <c r="E17" s="60">
        <f>[1]Ad1!H95</f>
        <v>1040216</v>
      </c>
      <c r="F17" s="60">
        <f>[1]Ad1!I95</f>
        <v>175608</v>
      </c>
      <c r="G17" s="61">
        <f>[1]Ad1!J95</f>
        <v>864608</v>
      </c>
      <c r="H17" s="60">
        <f>[1]Ad1!N95</f>
        <v>31910</v>
      </c>
      <c r="I17" s="60">
        <f>[1]Ad1!O95</f>
        <v>828</v>
      </c>
      <c r="J17" s="60">
        <f>[1]Ad1!P95</f>
        <v>31082</v>
      </c>
      <c r="K17" s="60">
        <f>[1]Ad1!Q95</f>
        <v>10425</v>
      </c>
      <c r="L17" s="60">
        <f>[1]Ad1!R95</f>
        <v>1367</v>
      </c>
      <c r="M17" s="61">
        <f>[1]Ad1!S95</f>
        <v>9058</v>
      </c>
    </row>
    <row r="18" spans="1:13">
      <c r="A18" s="62" t="s">
        <v>50</v>
      </c>
      <c r="B18" s="63">
        <f>[1]Ad1!E96</f>
        <v>193523</v>
      </c>
      <c r="C18" s="63">
        <f>[1]Ad1!F96</f>
        <v>16820</v>
      </c>
      <c r="D18" s="63">
        <f>[1]Ad1!G96</f>
        <v>176703</v>
      </c>
      <c r="E18" s="63">
        <f>[1]Ad1!H96</f>
        <v>478970</v>
      </c>
      <c r="F18" s="63">
        <f>[1]Ad1!I96</f>
        <v>84066</v>
      </c>
      <c r="G18" s="64">
        <f>[1]Ad1!J96</f>
        <v>394904</v>
      </c>
      <c r="H18" s="63">
        <f>[1]Ad1!N96</f>
        <v>2701</v>
      </c>
      <c r="I18" s="63">
        <f>[1]Ad1!O96</f>
        <v>235</v>
      </c>
      <c r="J18" s="63">
        <f>[1]Ad1!P96</f>
        <v>2466</v>
      </c>
      <c r="K18" s="63">
        <f>[1]Ad1!Q96</f>
        <v>3695</v>
      </c>
      <c r="L18" s="63">
        <f>[1]Ad1!R96</f>
        <v>558</v>
      </c>
      <c r="M18" s="64">
        <f>[1]Ad1!S96</f>
        <v>3137</v>
      </c>
    </row>
    <row r="19" spans="1:13">
      <c r="A19" s="59" t="s">
        <v>51</v>
      </c>
      <c r="B19" s="60">
        <f>[1]Ad1!E97</f>
        <v>194782</v>
      </c>
      <c r="C19" s="60">
        <f>[1]Ad1!F97</f>
        <v>37435</v>
      </c>
      <c r="D19" s="60">
        <f>[1]Ad1!G97</f>
        <v>157347</v>
      </c>
      <c r="E19" s="60">
        <f>[1]Ad1!H97</f>
        <v>664367</v>
      </c>
      <c r="F19" s="60">
        <f>[1]Ad1!I97</f>
        <v>375456</v>
      </c>
      <c r="G19" s="61">
        <f>[1]Ad1!J97</f>
        <v>288911</v>
      </c>
      <c r="H19" s="60">
        <f>[1]Ad1!N97</f>
        <v>2861</v>
      </c>
      <c r="I19" s="60">
        <f>[1]Ad1!O97</f>
        <v>615</v>
      </c>
      <c r="J19" s="60">
        <f>[1]Ad1!P97</f>
        <v>2246</v>
      </c>
      <c r="K19" s="60">
        <f>[1]Ad1!Q97</f>
        <v>5701</v>
      </c>
      <c r="L19" s="60">
        <f>[1]Ad1!R97</f>
        <v>2589</v>
      </c>
      <c r="M19" s="61">
        <f>[1]Ad1!S97</f>
        <v>3112</v>
      </c>
    </row>
    <row r="20" spans="1:13">
      <c r="A20" s="62" t="s">
        <v>52</v>
      </c>
      <c r="B20" s="63">
        <f>[1]Ad1!E98</f>
        <v>46579</v>
      </c>
      <c r="C20" s="63">
        <f>[1]Ad1!F98</f>
        <v>5995</v>
      </c>
      <c r="D20" s="63">
        <f>[1]Ad1!G98</f>
        <v>40584</v>
      </c>
      <c r="E20" s="63">
        <f>[1]Ad1!H98</f>
        <v>228428</v>
      </c>
      <c r="F20" s="63">
        <f>[1]Ad1!I98</f>
        <v>119864</v>
      </c>
      <c r="G20" s="64">
        <f>[1]Ad1!J98</f>
        <v>108564</v>
      </c>
      <c r="H20" s="63">
        <f>[1]Ad1!N98</f>
        <v>739</v>
      </c>
      <c r="I20" s="63">
        <f>[1]Ad1!O98</f>
        <v>114</v>
      </c>
      <c r="J20" s="63">
        <f>[1]Ad1!P98</f>
        <v>625</v>
      </c>
      <c r="K20" s="63">
        <f>[1]Ad1!Q98</f>
        <v>2107</v>
      </c>
      <c r="L20" s="63">
        <f>[1]Ad1!R98</f>
        <v>951</v>
      </c>
      <c r="M20" s="64">
        <f>[1]Ad1!S98</f>
        <v>1156</v>
      </c>
    </row>
    <row r="21" spans="1:13">
      <c r="A21" s="59" t="s">
        <v>53</v>
      </c>
      <c r="B21" s="60">
        <f>[1]Ad1!E99</f>
        <v>10099</v>
      </c>
      <c r="C21" s="60">
        <f>[1]Ad1!F99</f>
        <v>10099</v>
      </c>
      <c r="D21" s="60">
        <f>[1]Ad1!G99</f>
        <v>0</v>
      </c>
      <c r="E21" s="60">
        <f>[1]Ad1!H99</f>
        <v>52849</v>
      </c>
      <c r="F21" s="60">
        <f>[1]Ad1!I99</f>
        <v>37249</v>
      </c>
      <c r="G21" s="61">
        <f>[1]Ad1!J99</f>
        <v>15600</v>
      </c>
      <c r="H21" s="60">
        <f>[1]Ad1!N99</f>
        <v>216</v>
      </c>
      <c r="I21" s="60">
        <f>[1]Ad1!O99</f>
        <v>216</v>
      </c>
      <c r="J21" s="60">
        <f>[1]Ad1!P99</f>
        <v>0</v>
      </c>
      <c r="K21" s="60">
        <f>[1]Ad1!Q99</f>
        <v>474</v>
      </c>
      <c r="L21" s="60">
        <f>[1]Ad1!R99</f>
        <v>292</v>
      </c>
      <c r="M21" s="61">
        <f>[1]Ad1!S99</f>
        <v>182</v>
      </c>
    </row>
    <row r="22" spans="1:13">
      <c r="A22" s="62" t="s">
        <v>54</v>
      </c>
      <c r="B22" s="63">
        <f>[1]Ad1!E100</f>
        <v>45190</v>
      </c>
      <c r="C22" s="63">
        <f>[1]Ad1!F100</f>
        <v>19979</v>
      </c>
      <c r="D22" s="63">
        <f>[1]Ad1!G100</f>
        <v>25211</v>
      </c>
      <c r="E22" s="63">
        <f>[1]Ad1!H100</f>
        <v>170340</v>
      </c>
      <c r="F22" s="63">
        <f>[1]Ad1!I100</f>
        <v>99630</v>
      </c>
      <c r="G22" s="64">
        <f>[1]Ad1!J100</f>
        <v>70710</v>
      </c>
      <c r="H22" s="63">
        <f>[1]Ad1!N100</f>
        <v>829</v>
      </c>
      <c r="I22" s="63">
        <f>[1]Ad1!O100</f>
        <v>361</v>
      </c>
      <c r="J22" s="63">
        <f>[1]Ad1!P100</f>
        <v>468</v>
      </c>
      <c r="K22" s="63">
        <f>[1]Ad1!Q100</f>
        <v>1627</v>
      </c>
      <c r="L22" s="63">
        <f>[1]Ad1!R100</f>
        <v>745</v>
      </c>
      <c r="M22" s="64">
        <f>[1]Ad1!S100</f>
        <v>882</v>
      </c>
    </row>
    <row r="23" spans="1:13">
      <c r="A23" s="59" t="s">
        <v>55</v>
      </c>
      <c r="B23" s="60">
        <f>[1]Ad1!E101</f>
        <v>37193</v>
      </c>
      <c r="C23" s="60">
        <f>[1]Ad1!F101</f>
        <v>32787</v>
      </c>
      <c r="D23" s="60">
        <f>[1]Ad1!G101</f>
        <v>4406</v>
      </c>
      <c r="E23" s="60">
        <f>[1]Ad1!H101</f>
        <v>76646</v>
      </c>
      <c r="F23" s="60">
        <f>[1]Ad1!I101</f>
        <v>37227</v>
      </c>
      <c r="G23" s="61">
        <f>[1]Ad1!J101</f>
        <v>39419</v>
      </c>
      <c r="H23" s="60">
        <f>[1]Ad1!N101</f>
        <v>568</v>
      </c>
      <c r="I23" s="60">
        <f>[1]Ad1!O101</f>
        <v>458</v>
      </c>
      <c r="J23" s="60">
        <f>[1]Ad1!P101</f>
        <v>110</v>
      </c>
      <c r="K23" s="60">
        <f>[1]Ad1!Q101</f>
        <v>565</v>
      </c>
      <c r="L23" s="60">
        <f>[1]Ad1!R101</f>
        <v>286</v>
      </c>
      <c r="M23" s="61">
        <f>[1]Ad1!S101</f>
        <v>279</v>
      </c>
    </row>
    <row r="24" spans="1:13">
      <c r="A24" s="62" t="s">
        <v>56</v>
      </c>
      <c r="B24" s="63">
        <f>[1]Ad1!E102</f>
        <v>33730</v>
      </c>
      <c r="C24" s="63">
        <f>[1]Ad1!F102</f>
        <v>23400</v>
      </c>
      <c r="D24" s="63">
        <f>[1]Ad1!G102</f>
        <v>10330</v>
      </c>
      <c r="E24" s="63">
        <f>[1]Ad1!H102</f>
        <v>88328</v>
      </c>
      <c r="F24" s="63">
        <f>[1]Ad1!I102</f>
        <v>65141</v>
      </c>
      <c r="G24" s="64">
        <f>[1]Ad1!J102</f>
        <v>23187</v>
      </c>
      <c r="H24" s="63">
        <f>[1]Ad1!N102</f>
        <v>518</v>
      </c>
      <c r="I24" s="63">
        <f>[1]Ad1!O102</f>
        <v>395</v>
      </c>
      <c r="J24" s="63">
        <f>[1]Ad1!P102</f>
        <v>123</v>
      </c>
      <c r="K24" s="63">
        <f>[1]Ad1!Q102</f>
        <v>666</v>
      </c>
      <c r="L24" s="63">
        <f>[1]Ad1!R102</f>
        <v>445</v>
      </c>
      <c r="M24" s="64">
        <f>[1]Ad1!S102</f>
        <v>221</v>
      </c>
    </row>
    <row r="25" spans="1:13">
      <c r="A25" s="59" t="s">
        <v>57</v>
      </c>
      <c r="B25" s="60">
        <f>[1]Ad1!E103</f>
        <v>699862</v>
      </c>
      <c r="C25" s="60">
        <f>[1]Ad1!F103</f>
        <v>33847</v>
      </c>
      <c r="D25" s="60">
        <f>[1]Ad1!G103</f>
        <v>666015</v>
      </c>
      <c r="E25" s="60">
        <f>[1]Ad1!H103</f>
        <v>1781167</v>
      </c>
      <c r="F25" s="60">
        <f>[1]Ad1!I103</f>
        <v>1030716</v>
      </c>
      <c r="G25" s="61">
        <f>[1]Ad1!J103</f>
        <v>750451</v>
      </c>
      <c r="H25" s="60">
        <f>[1]Ad1!N103</f>
        <v>10521</v>
      </c>
      <c r="I25" s="60">
        <f>[1]Ad1!O103</f>
        <v>522</v>
      </c>
      <c r="J25" s="60">
        <f>[1]Ad1!P103</f>
        <v>9999</v>
      </c>
      <c r="K25" s="60">
        <f>[1]Ad1!Q103</f>
        <v>14708</v>
      </c>
      <c r="L25" s="60">
        <f>[1]Ad1!R103</f>
        <v>6600</v>
      </c>
      <c r="M25" s="61">
        <f>[1]Ad1!S103</f>
        <v>8108</v>
      </c>
    </row>
    <row r="26" spans="1:13">
      <c r="A26" s="62" t="s">
        <v>58</v>
      </c>
      <c r="B26" s="63">
        <f>[1]Ad1!E104</f>
        <v>17394</v>
      </c>
      <c r="C26" s="63">
        <f>[1]Ad1!F104</f>
        <v>16764</v>
      </c>
      <c r="D26" s="63">
        <f>[1]Ad1!G104</f>
        <v>630</v>
      </c>
      <c r="E26" s="63">
        <f>[1]Ad1!H104</f>
        <v>24914</v>
      </c>
      <c r="F26" s="63">
        <f>[1]Ad1!I104</f>
        <v>13296</v>
      </c>
      <c r="G26" s="64">
        <f>[1]Ad1!J104</f>
        <v>11618</v>
      </c>
      <c r="H26" s="63">
        <f>[1]Ad1!N104</f>
        <v>312</v>
      </c>
      <c r="I26" s="63">
        <f>[1]Ad1!O104</f>
        <v>300</v>
      </c>
      <c r="J26" s="63">
        <f>[1]Ad1!P104</f>
        <v>12</v>
      </c>
      <c r="K26" s="63">
        <f>[1]Ad1!Q104</f>
        <v>193</v>
      </c>
      <c r="L26" s="63">
        <f>[1]Ad1!R104</f>
        <v>87</v>
      </c>
      <c r="M26" s="64">
        <f>[1]Ad1!S104</f>
        <v>106</v>
      </c>
    </row>
    <row r="27" spans="1:13">
      <c r="A27" s="59" t="s">
        <v>59</v>
      </c>
      <c r="B27" s="60">
        <f>[1]Ad1!E105</f>
        <v>138138</v>
      </c>
      <c r="C27" s="60">
        <f>[1]Ad1!F105</f>
        <v>30318</v>
      </c>
      <c r="D27" s="60">
        <f>[1]Ad1!G105</f>
        <v>107820</v>
      </c>
      <c r="E27" s="60">
        <f>[1]Ad1!H105</f>
        <v>397491</v>
      </c>
      <c r="F27" s="60">
        <f>[1]Ad1!I105</f>
        <v>220557</v>
      </c>
      <c r="G27" s="61">
        <f>[1]Ad1!J105</f>
        <v>176934</v>
      </c>
      <c r="H27" s="60">
        <f>[1]Ad1!N105</f>
        <v>1865</v>
      </c>
      <c r="I27" s="60">
        <f>[1]Ad1!O105</f>
        <v>584</v>
      </c>
      <c r="J27" s="60">
        <f>[1]Ad1!P105</f>
        <v>1281</v>
      </c>
      <c r="K27" s="60">
        <f>[1]Ad1!Q105</f>
        <v>3364</v>
      </c>
      <c r="L27" s="60">
        <f>[1]Ad1!R105</f>
        <v>1761</v>
      </c>
      <c r="M27" s="61">
        <f>[1]Ad1!S105</f>
        <v>1603</v>
      </c>
    </row>
    <row r="28" spans="1:13">
      <c r="A28" s="62" t="s">
        <v>60</v>
      </c>
      <c r="B28" s="63">
        <f>[1]Ad1!E106</f>
        <v>83114</v>
      </c>
      <c r="C28" s="63">
        <f>[1]Ad1!F106</f>
        <v>38840</v>
      </c>
      <c r="D28" s="63">
        <f>[1]Ad1!G106</f>
        <v>44274</v>
      </c>
      <c r="E28" s="63">
        <f>[1]Ad1!H106</f>
        <v>17701</v>
      </c>
      <c r="F28" s="63">
        <f>[1]Ad1!I106</f>
        <v>12375</v>
      </c>
      <c r="G28" s="64">
        <f>[1]Ad1!J106</f>
        <v>5326</v>
      </c>
      <c r="H28" s="63">
        <f>[1]Ad1!N106</f>
        <v>1447</v>
      </c>
      <c r="I28" s="63">
        <f>[1]Ad1!O106</f>
        <v>724</v>
      </c>
      <c r="J28" s="63">
        <f>[1]Ad1!P106</f>
        <v>723</v>
      </c>
      <c r="K28" s="63">
        <f>[1]Ad1!Q106</f>
        <v>170</v>
      </c>
      <c r="L28" s="63">
        <f>[1]Ad1!R106</f>
        <v>104</v>
      </c>
      <c r="M28" s="64">
        <f>[1]Ad1!S106</f>
        <v>66</v>
      </c>
    </row>
    <row r="29" spans="1:13">
      <c r="A29" s="59" t="s">
        <v>61</v>
      </c>
      <c r="B29" s="60">
        <f>[1]Ad1!E107</f>
        <v>24929</v>
      </c>
      <c r="C29" s="60">
        <f>[1]Ad1!F107</f>
        <v>23899</v>
      </c>
      <c r="D29" s="60">
        <f>[1]Ad1!G107</f>
        <v>1030</v>
      </c>
      <c r="E29" s="60">
        <f>[1]Ad1!H107</f>
        <v>213658</v>
      </c>
      <c r="F29" s="60">
        <f>[1]Ad1!I107</f>
        <v>30884</v>
      </c>
      <c r="G29" s="61">
        <f>[1]Ad1!J107</f>
        <v>182774</v>
      </c>
      <c r="H29" s="60">
        <f>[1]Ad1!N107</f>
        <v>420</v>
      </c>
      <c r="I29" s="60">
        <f>[1]Ad1!O107</f>
        <v>400</v>
      </c>
      <c r="J29" s="60">
        <f>[1]Ad1!P107</f>
        <v>20</v>
      </c>
      <c r="K29" s="60">
        <f>[1]Ad1!Q107</f>
        <v>2678</v>
      </c>
      <c r="L29" s="60">
        <f>[1]Ad1!R107</f>
        <v>211</v>
      </c>
      <c r="M29" s="61">
        <f>[1]Ad1!S107</f>
        <v>2467</v>
      </c>
    </row>
    <row r="30" spans="1:13">
      <c r="A30" s="62" t="s">
        <v>62</v>
      </c>
      <c r="B30" s="63">
        <f>[1]Ad1!E108</f>
        <v>193139</v>
      </c>
      <c r="C30" s="63">
        <f>[1]Ad1!F108</f>
        <v>12044</v>
      </c>
      <c r="D30" s="63">
        <f>[1]Ad1!G108</f>
        <v>181095</v>
      </c>
      <c r="E30" s="63">
        <f>[1]Ad1!H108</f>
        <v>385390</v>
      </c>
      <c r="F30" s="63">
        <f>[1]Ad1!I108</f>
        <v>203170</v>
      </c>
      <c r="G30" s="64">
        <f>[1]Ad1!J108</f>
        <v>182220</v>
      </c>
      <c r="H30" s="63">
        <f>[1]Ad1!N108</f>
        <v>2894</v>
      </c>
      <c r="I30" s="63">
        <f>[1]Ad1!O108</f>
        <v>210</v>
      </c>
      <c r="J30" s="63">
        <f>[1]Ad1!P108</f>
        <v>2684</v>
      </c>
      <c r="K30" s="63">
        <f>[1]Ad1!Q108</f>
        <v>3048</v>
      </c>
      <c r="L30" s="63">
        <f>[1]Ad1!R108</f>
        <v>1658</v>
      </c>
      <c r="M30" s="64">
        <f>[1]Ad1!S108</f>
        <v>1390</v>
      </c>
    </row>
    <row r="31" spans="1:13">
      <c r="A31" s="59" t="s">
        <v>63</v>
      </c>
      <c r="B31" s="60">
        <f>[1]Ad1!E109</f>
        <v>21702</v>
      </c>
      <c r="C31" s="60">
        <f>[1]Ad1!F109</f>
        <v>12211</v>
      </c>
      <c r="D31" s="60">
        <f>[1]Ad1!G109</f>
        <v>9491</v>
      </c>
      <c r="E31" s="60">
        <f>[1]Ad1!H109</f>
        <v>203920</v>
      </c>
      <c r="F31" s="60">
        <f>[1]Ad1!I109</f>
        <v>96817</v>
      </c>
      <c r="G31" s="61">
        <f>[1]Ad1!J109</f>
        <v>107103</v>
      </c>
      <c r="H31" s="60">
        <f>[1]Ad1!N109</f>
        <v>321</v>
      </c>
      <c r="I31" s="60">
        <f>[1]Ad1!O109</f>
        <v>117</v>
      </c>
      <c r="J31" s="60">
        <f>[1]Ad1!P109</f>
        <v>204</v>
      </c>
      <c r="K31" s="60">
        <f>[1]Ad1!Q109</f>
        <v>1516</v>
      </c>
      <c r="L31" s="60">
        <f>[1]Ad1!R109</f>
        <v>650</v>
      </c>
      <c r="M31" s="61">
        <f>[1]Ad1!S109</f>
        <v>866</v>
      </c>
    </row>
    <row r="32" spans="1:13">
      <c r="A32" s="62" t="s">
        <v>64</v>
      </c>
      <c r="B32" s="63">
        <f>[1]Ad1!E110</f>
        <v>126229</v>
      </c>
      <c r="C32" s="63">
        <f>[1]Ad1!F110</f>
        <v>43273</v>
      </c>
      <c r="D32" s="63">
        <f>[1]Ad1!G110</f>
        <v>82956</v>
      </c>
      <c r="E32" s="63">
        <f>[1]Ad1!H110</f>
        <v>239095</v>
      </c>
      <c r="F32" s="63">
        <f>[1]Ad1!I110</f>
        <v>151294</v>
      </c>
      <c r="G32" s="64">
        <f>[1]Ad1!J110</f>
        <v>87801</v>
      </c>
      <c r="H32" s="63">
        <f>[1]Ad1!N110</f>
        <v>2095</v>
      </c>
      <c r="I32" s="63">
        <f>[1]Ad1!O110</f>
        <v>723</v>
      </c>
      <c r="J32" s="63">
        <f>[1]Ad1!P110</f>
        <v>1372</v>
      </c>
      <c r="K32" s="63">
        <f>[1]Ad1!Q110</f>
        <v>2312</v>
      </c>
      <c r="L32" s="63">
        <f>[1]Ad1!R110</f>
        <v>1254</v>
      </c>
      <c r="M32" s="64">
        <f>[1]Ad1!S110</f>
        <v>1058</v>
      </c>
    </row>
    <row r="33" spans="1:13">
      <c r="A33" s="59" t="s">
        <v>65</v>
      </c>
      <c r="B33" s="60">
        <f>[1]Ad1!E111</f>
        <v>111455</v>
      </c>
      <c r="C33" s="60">
        <f>[1]Ad1!F111</f>
        <v>4676</v>
      </c>
      <c r="D33" s="60">
        <f>[1]Ad1!G111</f>
        <v>106779</v>
      </c>
      <c r="E33" s="60">
        <f>[1]Ad1!H111</f>
        <v>142569</v>
      </c>
      <c r="F33" s="60">
        <f>[1]Ad1!I111</f>
        <v>104261</v>
      </c>
      <c r="G33" s="61">
        <f>[1]Ad1!J111</f>
        <v>38308</v>
      </c>
      <c r="H33" s="60">
        <f>[1]Ad1!N111</f>
        <v>1708</v>
      </c>
      <c r="I33" s="60">
        <f>[1]Ad1!O111</f>
        <v>46</v>
      </c>
      <c r="J33" s="60">
        <f>[1]Ad1!P111</f>
        <v>1662</v>
      </c>
      <c r="K33" s="60">
        <f>[1]Ad1!Q111</f>
        <v>1127</v>
      </c>
      <c r="L33" s="60">
        <f>[1]Ad1!R111</f>
        <v>707</v>
      </c>
      <c r="M33" s="61">
        <f>[1]Ad1!S111</f>
        <v>420</v>
      </c>
    </row>
    <row r="34" spans="1:13">
      <c r="A34" s="62" t="s">
        <v>66</v>
      </c>
      <c r="B34" s="63">
        <f>[1]Ad1!E112</f>
        <v>49221</v>
      </c>
      <c r="C34" s="63">
        <f>[1]Ad1!F112</f>
        <v>722</v>
      </c>
      <c r="D34" s="63">
        <f>[1]Ad1!G112</f>
        <v>48499</v>
      </c>
      <c r="E34" s="63">
        <f>[1]Ad1!H112</f>
        <v>315648</v>
      </c>
      <c r="F34" s="63">
        <f>[1]Ad1!I112</f>
        <v>155221</v>
      </c>
      <c r="G34" s="64">
        <f>[1]Ad1!J112</f>
        <v>160427</v>
      </c>
      <c r="H34" s="63">
        <f>[1]Ad1!N112</f>
        <v>811</v>
      </c>
      <c r="I34" s="63">
        <f>[1]Ad1!O112</f>
        <v>9</v>
      </c>
      <c r="J34" s="63">
        <f>[1]Ad1!P112</f>
        <v>802</v>
      </c>
      <c r="K34" s="63">
        <f>[1]Ad1!Q112</f>
        <v>2737</v>
      </c>
      <c r="L34" s="63">
        <f>[1]Ad1!R112</f>
        <v>1005</v>
      </c>
      <c r="M34" s="64">
        <f>[1]Ad1!S112</f>
        <v>1732</v>
      </c>
    </row>
    <row r="35" spans="1:13">
      <c r="A35" s="59" t="s">
        <v>67</v>
      </c>
      <c r="B35" s="60">
        <f>[1]Ad1!E113</f>
        <v>153272</v>
      </c>
      <c r="C35" s="60">
        <f>[1]Ad1!F113</f>
        <v>10477</v>
      </c>
      <c r="D35" s="60">
        <f>[1]Ad1!G113</f>
        <v>142795</v>
      </c>
      <c r="E35" s="60">
        <f>[1]Ad1!H113</f>
        <v>871873</v>
      </c>
      <c r="F35" s="60">
        <f>[1]Ad1!I113</f>
        <v>292348</v>
      </c>
      <c r="G35" s="61">
        <f>[1]Ad1!J113</f>
        <v>579525</v>
      </c>
      <c r="H35" s="60">
        <f>[1]Ad1!N113</f>
        <v>1776</v>
      </c>
      <c r="I35" s="60">
        <f>[1]Ad1!O113</f>
        <v>101</v>
      </c>
      <c r="J35" s="60">
        <f>[1]Ad1!P113</f>
        <v>1675</v>
      </c>
      <c r="K35" s="60">
        <f>[1]Ad1!Q113</f>
        <v>6684</v>
      </c>
      <c r="L35" s="60">
        <f>[1]Ad1!R113</f>
        <v>1700</v>
      </c>
      <c r="M35" s="61">
        <f>[1]Ad1!S113</f>
        <v>4984</v>
      </c>
    </row>
    <row r="36" spans="1:13">
      <c r="A36" s="62" t="s">
        <v>68</v>
      </c>
      <c r="B36" s="63">
        <f>[1]Ad1!E114</f>
        <v>8093</v>
      </c>
      <c r="C36" s="63">
        <f>[1]Ad1!F114</f>
        <v>7878</v>
      </c>
      <c r="D36" s="63">
        <f>[1]Ad1!G114</f>
        <v>215</v>
      </c>
      <c r="E36" s="63">
        <f>[1]Ad1!H114</f>
        <v>78196</v>
      </c>
      <c r="F36" s="63">
        <f>[1]Ad1!I114</f>
        <v>25586</v>
      </c>
      <c r="G36" s="64">
        <f>[1]Ad1!J114</f>
        <v>52610</v>
      </c>
      <c r="H36" s="63">
        <f>[1]Ad1!N114</f>
        <v>150</v>
      </c>
      <c r="I36" s="63">
        <f>[1]Ad1!O114</f>
        <v>147</v>
      </c>
      <c r="J36" s="63">
        <f>[1]Ad1!P114</f>
        <v>3</v>
      </c>
      <c r="K36" s="63">
        <f>[1]Ad1!Q114</f>
        <v>668</v>
      </c>
      <c r="L36" s="63">
        <f>[1]Ad1!R114</f>
        <v>181</v>
      </c>
      <c r="M36" s="64">
        <f>[1]Ad1!S114</f>
        <v>487</v>
      </c>
    </row>
    <row r="37" spans="1:13">
      <c r="A37" s="59" t="s">
        <v>69</v>
      </c>
      <c r="B37" s="60">
        <f>[1]Ad1!E115</f>
        <v>314059</v>
      </c>
      <c r="C37" s="60">
        <f>[1]Ad1!F115</f>
        <v>20691</v>
      </c>
      <c r="D37" s="60">
        <f>[1]Ad1!G115</f>
        <v>293368</v>
      </c>
      <c r="E37" s="60">
        <f>[1]Ad1!H115</f>
        <v>433798</v>
      </c>
      <c r="F37" s="60">
        <f>[1]Ad1!I115</f>
        <v>163207</v>
      </c>
      <c r="G37" s="61">
        <f>[1]Ad1!J115</f>
        <v>270591</v>
      </c>
      <c r="H37" s="60">
        <f>[1]Ad1!N115</f>
        <v>5155</v>
      </c>
      <c r="I37" s="60">
        <f>[1]Ad1!O115</f>
        <v>255</v>
      </c>
      <c r="J37" s="60">
        <f>[1]Ad1!P115</f>
        <v>4900</v>
      </c>
      <c r="K37" s="60">
        <f>[1]Ad1!Q115</f>
        <v>4065</v>
      </c>
      <c r="L37" s="60">
        <f>[1]Ad1!R115</f>
        <v>1202</v>
      </c>
      <c r="M37" s="61">
        <f>[1]Ad1!S115</f>
        <v>2863</v>
      </c>
    </row>
    <row r="38" spans="1:13">
      <c r="A38" s="62" t="s">
        <v>70</v>
      </c>
      <c r="B38" s="63">
        <f>[1]Ad1!E116</f>
        <v>659838</v>
      </c>
      <c r="C38" s="63">
        <f>[1]Ad1!F116</f>
        <v>254416</v>
      </c>
      <c r="D38" s="63">
        <f>[1]Ad1!G116</f>
        <v>405422</v>
      </c>
      <c r="E38" s="63">
        <f>[1]Ad1!H116</f>
        <v>1023628</v>
      </c>
      <c r="F38" s="63">
        <f>[1]Ad1!I116</f>
        <v>448929</v>
      </c>
      <c r="G38" s="64">
        <f>[1]Ad1!J116</f>
        <v>574699</v>
      </c>
      <c r="H38" s="63">
        <f>[1]Ad1!N116</f>
        <v>10643</v>
      </c>
      <c r="I38" s="63">
        <f>[1]Ad1!O116</f>
        <v>4550</v>
      </c>
      <c r="J38" s="63">
        <f>[1]Ad1!P116</f>
        <v>6093</v>
      </c>
      <c r="K38" s="63">
        <f>[1]Ad1!Q116</f>
        <v>9361</v>
      </c>
      <c r="L38" s="63">
        <f>[1]Ad1!R116</f>
        <v>3241</v>
      </c>
      <c r="M38" s="64">
        <f>[1]Ad1!S116</f>
        <v>6120</v>
      </c>
    </row>
    <row r="39" spans="1:13">
      <c r="A39" s="59" t="s">
        <v>71</v>
      </c>
      <c r="B39" s="60">
        <f>[1]Ad1!E117</f>
        <v>7147</v>
      </c>
      <c r="C39" s="60">
        <f>[1]Ad1!F117</f>
        <v>7147</v>
      </c>
      <c r="D39" s="60">
        <f>[1]Ad1!G117</f>
        <v>0</v>
      </c>
      <c r="E39" s="60">
        <f>[1]Ad1!H117</f>
        <v>17336</v>
      </c>
      <c r="F39" s="60">
        <f>[1]Ad1!I117</f>
        <v>12407</v>
      </c>
      <c r="G39" s="61">
        <f>[1]Ad1!J117</f>
        <v>4929</v>
      </c>
      <c r="H39" s="60">
        <f>[1]Ad1!N117</f>
        <v>112</v>
      </c>
      <c r="I39" s="60">
        <f>[1]Ad1!O117</f>
        <v>112</v>
      </c>
      <c r="J39" s="60">
        <f>[1]Ad1!P117</f>
        <v>0</v>
      </c>
      <c r="K39" s="60">
        <f>[1]Ad1!Q117</f>
        <v>137</v>
      </c>
      <c r="L39" s="60">
        <f>[1]Ad1!R117</f>
        <v>87</v>
      </c>
      <c r="M39" s="61">
        <f>[1]Ad1!S117</f>
        <v>50</v>
      </c>
    </row>
    <row r="40" spans="1:13">
      <c r="A40" s="62" t="s">
        <v>72</v>
      </c>
      <c r="B40" s="63">
        <f>[1]Ad1!E118</f>
        <v>11512</v>
      </c>
      <c r="C40" s="63">
        <f>[1]Ad1!F118</f>
        <v>5358</v>
      </c>
      <c r="D40" s="63">
        <f>[1]Ad1!G118</f>
        <v>6154</v>
      </c>
      <c r="E40" s="63">
        <f>[1]Ad1!H118</f>
        <v>150865</v>
      </c>
      <c r="F40" s="63">
        <f>[1]Ad1!I118</f>
        <v>103433</v>
      </c>
      <c r="G40" s="64">
        <f>[1]Ad1!J118</f>
        <v>47432</v>
      </c>
      <c r="H40" s="63">
        <f>[1]Ad1!N118</f>
        <v>163</v>
      </c>
      <c r="I40" s="63">
        <f>[1]Ad1!O118</f>
        <v>83</v>
      </c>
      <c r="J40" s="63">
        <f>[1]Ad1!P118</f>
        <v>80</v>
      </c>
      <c r="K40" s="63">
        <f>[1]Ad1!Q118</f>
        <v>1298</v>
      </c>
      <c r="L40" s="63">
        <f>[1]Ad1!R118</f>
        <v>691</v>
      </c>
      <c r="M40" s="64">
        <f>[1]Ad1!S118</f>
        <v>607</v>
      </c>
    </row>
    <row r="41" spans="1:13">
      <c r="A41" s="59" t="s">
        <v>73</v>
      </c>
      <c r="B41" s="60">
        <f>[1]Ad1!E119</f>
        <v>120</v>
      </c>
      <c r="C41" s="60">
        <f>[1]Ad1!F119</f>
        <v>120</v>
      </c>
      <c r="D41" s="60">
        <f>[1]Ad1!G119</f>
        <v>0</v>
      </c>
      <c r="E41" s="60">
        <f>[1]Ad1!H119</f>
        <v>53585</v>
      </c>
      <c r="F41" s="60">
        <f>[1]Ad1!I119</f>
        <v>27979</v>
      </c>
      <c r="G41" s="61">
        <f>[1]Ad1!J119</f>
        <v>25606</v>
      </c>
      <c r="H41" s="60">
        <f>[1]Ad1!N119</f>
        <v>2</v>
      </c>
      <c r="I41" s="60">
        <f>[1]Ad1!O119</f>
        <v>2</v>
      </c>
      <c r="J41" s="60">
        <f>[1]Ad1!P119</f>
        <v>0</v>
      </c>
      <c r="K41" s="60">
        <f>[1]Ad1!Q119</f>
        <v>489</v>
      </c>
      <c r="L41" s="60">
        <f>[1]Ad1!R119</f>
        <v>207</v>
      </c>
      <c r="M41" s="61">
        <f>[1]Ad1!S119</f>
        <v>282</v>
      </c>
    </row>
    <row r="42" spans="1:13">
      <c r="A42" s="62" t="s">
        <v>74</v>
      </c>
      <c r="B42" s="63">
        <f>[1]Ad1!E120</f>
        <v>0</v>
      </c>
      <c r="C42" s="63">
        <f>[1]Ad1!F120</f>
        <v>0</v>
      </c>
      <c r="D42" s="63">
        <f>[1]Ad1!G120</f>
        <v>0</v>
      </c>
      <c r="E42" s="63">
        <f>[1]Ad1!H120</f>
        <v>6904</v>
      </c>
      <c r="F42" s="63">
        <f>[1]Ad1!I120</f>
        <v>347</v>
      </c>
      <c r="G42" s="64">
        <f>[1]Ad1!J120</f>
        <v>6557</v>
      </c>
      <c r="H42" s="63">
        <f>[1]Ad1!N120</f>
        <v>0</v>
      </c>
      <c r="I42" s="63">
        <f>[1]Ad1!O120</f>
        <v>0</v>
      </c>
      <c r="J42" s="63">
        <f>[1]Ad1!P120</f>
        <v>0</v>
      </c>
      <c r="K42" s="63">
        <f>[1]Ad1!Q120</f>
        <v>95</v>
      </c>
      <c r="L42" s="63">
        <f>[1]Ad1!R120</f>
        <v>3</v>
      </c>
      <c r="M42" s="64">
        <f>[1]Ad1!S120</f>
        <v>92</v>
      </c>
    </row>
    <row r="43" spans="1:13">
      <c r="A43" s="59" t="s">
        <v>75</v>
      </c>
      <c r="B43" s="60">
        <f>[1]Ad1!E121</f>
        <v>6369</v>
      </c>
      <c r="C43" s="60">
        <f>[1]Ad1!F121</f>
        <v>0</v>
      </c>
      <c r="D43" s="60">
        <f>[1]Ad1!G121</f>
        <v>6369</v>
      </c>
      <c r="E43" s="60">
        <f>[1]Ad1!H121</f>
        <v>4037</v>
      </c>
      <c r="F43" s="60">
        <f>[1]Ad1!I121</f>
        <v>4000</v>
      </c>
      <c r="G43" s="61">
        <f>[1]Ad1!J121</f>
        <v>37</v>
      </c>
      <c r="H43" s="60">
        <f>[1]Ad1!N121</f>
        <v>99</v>
      </c>
      <c r="I43" s="60">
        <f>[1]Ad1!O121</f>
        <v>0</v>
      </c>
      <c r="J43" s="60">
        <f>[1]Ad1!P121</f>
        <v>99</v>
      </c>
      <c r="K43" s="60">
        <f>[1]Ad1!Q121</f>
        <v>33</v>
      </c>
      <c r="L43" s="60">
        <f>[1]Ad1!R121</f>
        <v>32</v>
      </c>
      <c r="M43" s="61">
        <f>[1]Ad1!S121</f>
        <v>1</v>
      </c>
    </row>
    <row r="44" spans="1:13">
      <c r="A44" s="62" t="s">
        <v>76</v>
      </c>
      <c r="B44" s="63">
        <f>[1]Ad1!E122</f>
        <v>0</v>
      </c>
      <c r="C44" s="63">
        <f>[1]Ad1!F122</f>
        <v>0</v>
      </c>
      <c r="D44" s="63">
        <f>[1]Ad1!G122</f>
        <v>0</v>
      </c>
      <c r="E44" s="63">
        <f>[1]Ad1!H122</f>
        <v>3962</v>
      </c>
      <c r="F44" s="63">
        <f>[1]Ad1!I122</f>
        <v>2625</v>
      </c>
      <c r="G44" s="64">
        <f>[1]Ad1!J122</f>
        <v>1337</v>
      </c>
      <c r="H44" s="63">
        <f>[1]Ad1!N122</f>
        <v>0</v>
      </c>
      <c r="I44" s="63">
        <f>[1]Ad1!O122</f>
        <v>0</v>
      </c>
      <c r="J44" s="63">
        <f>[1]Ad1!P122</f>
        <v>0</v>
      </c>
      <c r="K44" s="63">
        <f>[1]Ad1!Q122</f>
        <v>35</v>
      </c>
      <c r="L44" s="63">
        <f>[1]Ad1!R122</f>
        <v>18</v>
      </c>
      <c r="M44" s="64">
        <f>[1]Ad1!S122</f>
        <v>17</v>
      </c>
    </row>
    <row r="45" spans="1:13">
      <c r="A45" s="59" t="s">
        <v>77</v>
      </c>
      <c r="B45" s="60">
        <f>[1]Ad1!E123</f>
        <v>14048</v>
      </c>
      <c r="C45" s="60">
        <f>[1]Ad1!F123</f>
        <v>3290</v>
      </c>
      <c r="D45" s="60">
        <f>[1]Ad1!G123</f>
        <v>10758</v>
      </c>
      <c r="E45" s="60">
        <f>[1]Ad1!H123</f>
        <v>12522</v>
      </c>
      <c r="F45" s="60">
        <f>[1]Ad1!I123</f>
        <v>7231</v>
      </c>
      <c r="G45" s="61">
        <f>[1]Ad1!J123</f>
        <v>5291</v>
      </c>
      <c r="H45" s="60">
        <f>[1]Ad1!N123</f>
        <v>229</v>
      </c>
      <c r="I45" s="60">
        <f>[1]Ad1!O123</f>
        <v>49</v>
      </c>
      <c r="J45" s="60">
        <f>[1]Ad1!P123</f>
        <v>180</v>
      </c>
      <c r="K45" s="60">
        <f>[1]Ad1!Q123</f>
        <v>126</v>
      </c>
      <c r="L45" s="60">
        <f>[1]Ad1!R123</f>
        <v>59</v>
      </c>
      <c r="M45" s="61">
        <f>[1]Ad1!S123</f>
        <v>67</v>
      </c>
    </row>
    <row r="46" spans="1:13">
      <c r="A46" s="62" t="s">
        <v>78</v>
      </c>
      <c r="B46" s="63">
        <f>[1]Ad1!E124</f>
        <v>0</v>
      </c>
      <c r="C46" s="63">
        <f>[1]Ad1!F124</f>
        <v>0</v>
      </c>
      <c r="D46" s="63">
        <f>[1]Ad1!G124</f>
        <v>0</v>
      </c>
      <c r="E46" s="63">
        <f>[1]Ad1!H124</f>
        <v>5565</v>
      </c>
      <c r="F46" s="63">
        <f>[1]Ad1!I124</f>
        <v>3137</v>
      </c>
      <c r="G46" s="64">
        <f>[1]Ad1!J124</f>
        <v>2428</v>
      </c>
      <c r="H46" s="63">
        <f>[1]Ad1!N124</f>
        <v>0</v>
      </c>
      <c r="I46" s="63">
        <f>[1]Ad1!O124</f>
        <v>0</v>
      </c>
      <c r="J46" s="63">
        <f>[1]Ad1!P124</f>
        <v>0</v>
      </c>
      <c r="K46" s="63">
        <f>[1]Ad1!Q124</f>
        <v>59</v>
      </c>
      <c r="L46" s="63">
        <f>[1]Ad1!R124</f>
        <v>23</v>
      </c>
      <c r="M46" s="64">
        <f>[1]Ad1!S124</f>
        <v>36</v>
      </c>
    </row>
    <row r="47" spans="1:13">
      <c r="A47" s="59" t="s">
        <v>79</v>
      </c>
      <c r="B47" s="60">
        <f>[1]Ad1!E125</f>
        <v>0</v>
      </c>
      <c r="C47" s="60">
        <f>[1]Ad1!F125</f>
        <v>0</v>
      </c>
      <c r="D47" s="60">
        <f>[1]Ad1!G125</f>
        <v>0</v>
      </c>
      <c r="E47" s="60">
        <f>[1]Ad1!H125</f>
        <v>2128</v>
      </c>
      <c r="F47" s="60">
        <f>[1]Ad1!I125</f>
        <v>2128</v>
      </c>
      <c r="G47" s="61">
        <f>[1]Ad1!J125</f>
        <v>0</v>
      </c>
      <c r="H47" s="60">
        <f>[1]Ad1!N125</f>
        <v>0</v>
      </c>
      <c r="I47" s="60">
        <f>[1]Ad1!O125</f>
        <v>0</v>
      </c>
      <c r="J47" s="60">
        <f>[1]Ad1!P125</f>
        <v>0</v>
      </c>
      <c r="K47" s="60">
        <f>[1]Ad1!Q125</f>
        <v>18</v>
      </c>
      <c r="L47" s="60">
        <f>[1]Ad1!R125</f>
        <v>18</v>
      </c>
      <c r="M47" s="61">
        <f>[1]Ad1!S125</f>
        <v>0</v>
      </c>
    </row>
    <row r="48" spans="1:13">
      <c r="A48" s="180" t="s">
        <v>36</v>
      </c>
      <c r="B48" s="181">
        <f>[1]Ad1!E126</f>
        <v>5936271</v>
      </c>
      <c r="C48" s="181">
        <f>[1]Ad1!F126</f>
        <v>857700</v>
      </c>
      <c r="D48" s="181">
        <f>[1]Ad1!G126</f>
        <v>5078571</v>
      </c>
      <c r="E48" s="181">
        <f>[1]Ad1!H126</f>
        <v>11854337</v>
      </c>
      <c r="F48" s="181">
        <f>[1]Ad1!I126</f>
        <v>4899509</v>
      </c>
      <c r="G48" s="182">
        <f>[1]Ad1!J126</f>
        <v>6954828</v>
      </c>
      <c r="H48" s="181">
        <f>[1]Ad1!N126</f>
        <v>94096</v>
      </c>
      <c r="I48" s="181">
        <f>[1]Ad1!O126</f>
        <v>13998</v>
      </c>
      <c r="J48" s="181">
        <f>[1]Ad1!P126</f>
        <v>80098</v>
      </c>
      <c r="K48" s="181">
        <f>[1]Ad1!Q126</f>
        <v>103236</v>
      </c>
      <c r="L48" s="181">
        <f>[1]Ad1!R126</f>
        <v>33700</v>
      </c>
      <c r="M48" s="182">
        <f>[1]Ad1!S126</f>
        <v>69536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39</v>
      </c>
      <c r="G51" s="69"/>
    </row>
    <row r="52" spans="1:7">
      <c r="A52" s="44" t="s">
        <v>80</v>
      </c>
      <c r="G52" s="69"/>
    </row>
    <row r="53" spans="1:7">
      <c r="A53" s="139" t="str">
        <f>[1]labels!$B$32</f>
        <v>Actualizado el 16 de septiembre de 2024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F11:G11"/>
    <mergeCell ref="A13:A14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topLeftCell="A28" zoomScaleNormal="100" workbookViewId="0">
      <selection activeCell="L13" sqref="L13"/>
    </sheetView>
  </sheetViews>
  <sheetFormatPr baseColWidth="10" defaultColWidth="11.42578125" defaultRowHeight="14.25"/>
  <cols>
    <col min="1" max="1" width="27.140625" style="3" customWidth="1"/>
    <col min="2" max="2" width="11.42578125" style="3"/>
    <col min="3" max="4" width="12.7109375" style="3" customWidth="1"/>
    <col min="5" max="5" width="11.42578125" style="3"/>
    <col min="6" max="7" width="12.7109375" style="3" customWidth="1"/>
    <col min="8" max="8" width="11.42578125" style="3"/>
    <col min="9" max="10" width="12.7109375" style="3" customWidth="1"/>
    <col min="11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77" t="s">
        <v>30</v>
      </c>
      <c r="B3" s="277"/>
      <c r="C3" s="277"/>
      <c r="D3" s="277"/>
      <c r="E3" s="277"/>
      <c r="F3" s="277"/>
      <c r="G3" s="278"/>
    </row>
    <row r="4" spans="1:13" ht="18" customHeight="1">
      <c r="A4" s="279"/>
      <c r="B4" s="279"/>
      <c r="C4" s="279"/>
      <c r="D4" s="279"/>
      <c r="E4" s="279"/>
      <c r="F4" s="279"/>
      <c r="G4" s="280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61" t="str">
        <f>[1]labels!$O$23</f>
        <v>A13 Área y unidades aprobada para vivienda, por departamentos y según tipo de vivienda</v>
      </c>
      <c r="B6" s="262"/>
      <c r="C6" s="262"/>
      <c r="D6" s="262"/>
      <c r="E6" s="262"/>
      <c r="F6" s="262"/>
      <c r="G6" s="263"/>
    </row>
    <row r="7" spans="1:13" ht="14.1" customHeight="1">
      <c r="A7" s="261" t="s">
        <v>40</v>
      </c>
      <c r="B7" s="262"/>
      <c r="C7" s="262"/>
      <c r="D7" s="262"/>
      <c r="E7" s="262"/>
      <c r="F7" s="262"/>
      <c r="G7" s="263"/>
    </row>
    <row r="8" spans="1:13" ht="14.1" customHeight="1">
      <c r="A8" s="261" t="str">
        <f>'a3'!A8</f>
        <v>Julio (2023 - 2024)</v>
      </c>
      <c r="B8" s="262"/>
      <c r="C8" s="262"/>
      <c r="D8" s="262"/>
      <c r="E8" s="262"/>
      <c r="F8" s="262"/>
      <c r="G8" s="263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64" t="s">
        <v>32</v>
      </c>
      <c r="G10" s="264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311" t="s">
        <v>105</v>
      </c>
      <c r="B12" s="270" t="s">
        <v>106</v>
      </c>
      <c r="C12" s="270"/>
      <c r="D12" s="270"/>
      <c r="E12" s="270"/>
      <c r="F12" s="270"/>
      <c r="G12" s="270"/>
      <c r="H12" s="270"/>
      <c r="I12" s="270"/>
      <c r="J12" s="271"/>
    </row>
    <row r="13" spans="1:13" s="96" customFormat="1" ht="21.75" customHeight="1">
      <c r="A13" s="303"/>
      <c r="B13" s="270" t="s">
        <v>37</v>
      </c>
      <c r="C13" s="270"/>
      <c r="D13" s="270"/>
      <c r="E13" s="270" t="s">
        <v>100</v>
      </c>
      <c r="F13" s="270"/>
      <c r="G13" s="270"/>
      <c r="H13" s="270" t="s">
        <v>104</v>
      </c>
      <c r="I13" s="270"/>
      <c r="J13" s="271"/>
    </row>
    <row r="14" spans="1:13" s="96" customFormat="1">
      <c r="A14" s="269"/>
      <c r="B14" s="12" t="s">
        <v>36</v>
      </c>
      <c r="C14" s="12" t="s">
        <v>102</v>
      </c>
      <c r="D14" s="13" t="s">
        <v>107</v>
      </c>
      <c r="E14" s="12" t="s">
        <v>36</v>
      </c>
      <c r="F14" s="12" t="s">
        <v>102</v>
      </c>
      <c r="G14" s="13" t="s">
        <v>107</v>
      </c>
      <c r="H14" s="12" t="s">
        <v>36</v>
      </c>
      <c r="I14" s="12" t="s">
        <v>102</v>
      </c>
      <c r="J14" s="163" t="s">
        <v>107</v>
      </c>
    </row>
    <row r="15" spans="1:13">
      <c r="A15" s="204" t="str">
        <f>[1]Ad2!D11</f>
        <v>Junio 2024</v>
      </c>
      <c r="B15" s="190">
        <f>[1]Ad2!E11</f>
        <v>945689</v>
      </c>
      <c r="C15" s="191">
        <f>[1]Ad2!F11</f>
        <v>350857</v>
      </c>
      <c r="D15" s="188">
        <f>[1]Ad2!G11</f>
        <v>594832</v>
      </c>
      <c r="E15" s="192">
        <f>[1]Ad2!H11</f>
        <v>317006</v>
      </c>
      <c r="F15" s="192">
        <f>[1]Ad2!I11</f>
        <v>61244</v>
      </c>
      <c r="G15" s="193">
        <f>[1]Ad2!J11</f>
        <v>255762</v>
      </c>
      <c r="H15" s="192">
        <f>[1]Ad2!K11</f>
        <v>628683</v>
      </c>
      <c r="I15" s="192">
        <f>[1]Ad2!L11</f>
        <v>289613</v>
      </c>
      <c r="J15" s="193">
        <f>[1]Ad2!M11</f>
        <v>339070</v>
      </c>
      <c r="L15" s="43"/>
      <c r="M15" s="43"/>
    </row>
    <row r="16" spans="1:13">
      <c r="A16" s="205" t="str">
        <f>[1]Ad2!D12</f>
        <v>Julio 2023</v>
      </c>
      <c r="B16" s="194">
        <f>[1]Ad2!E12</f>
        <v>1091749</v>
      </c>
      <c r="C16" s="195">
        <f>[1]Ad2!F12</f>
        <v>503027</v>
      </c>
      <c r="D16" s="100">
        <f>[1]Ad2!G12</f>
        <v>588722</v>
      </c>
      <c r="E16" s="195">
        <f>[1]Ad2!H12</f>
        <v>333015</v>
      </c>
      <c r="F16" s="195">
        <f>[1]Ad2!I12</f>
        <v>67947</v>
      </c>
      <c r="G16" s="100">
        <f>[1]Ad2!J12</f>
        <v>265068</v>
      </c>
      <c r="H16" s="195">
        <f>[1]Ad2!K12</f>
        <v>758734</v>
      </c>
      <c r="I16" s="195">
        <f>[1]Ad2!L12</f>
        <v>435080</v>
      </c>
      <c r="J16" s="100">
        <f>[1]Ad2!M12</f>
        <v>323654</v>
      </c>
      <c r="L16" s="43"/>
    </row>
    <row r="17" spans="1:23">
      <c r="A17" s="206" t="str">
        <f>[1]Ad2!D13</f>
        <v>Julio 2024</v>
      </c>
      <c r="B17" s="196">
        <f>[1]Ad2!E13</f>
        <v>1098269</v>
      </c>
      <c r="C17" s="197">
        <f>[1]Ad2!F13</f>
        <v>377400</v>
      </c>
      <c r="D17" s="189">
        <f>[1]Ad2!G13</f>
        <v>720869</v>
      </c>
      <c r="E17" s="198">
        <f>[1]Ad2!H13</f>
        <v>236115</v>
      </c>
      <c r="F17" s="198">
        <f>[1]Ad2!I13</f>
        <v>35178</v>
      </c>
      <c r="G17" s="99">
        <f>[1]Ad2!J13</f>
        <v>200937</v>
      </c>
      <c r="H17" s="198">
        <f>[1]Ad2!K13</f>
        <v>862154</v>
      </c>
      <c r="I17" s="198">
        <f>[1]Ad2!L13</f>
        <v>342222</v>
      </c>
      <c r="J17" s="99">
        <f>[1]Ad2!M13</f>
        <v>519932</v>
      </c>
      <c r="K17" s="43"/>
      <c r="L17" s="43"/>
    </row>
    <row r="18" spans="1:23">
      <c r="A18" s="205" t="str">
        <f>[1]Ad2!D14</f>
        <v>Año corrido 2023</v>
      </c>
      <c r="B18" s="194">
        <f>[1]Ad2!E14</f>
        <v>9521480</v>
      </c>
      <c r="C18" s="195">
        <f>[1]Ad2!F14</f>
        <v>3450313</v>
      </c>
      <c r="D18" s="100">
        <f>[1]Ad2!G14</f>
        <v>6071167</v>
      </c>
      <c r="E18" s="195">
        <f>[1]Ad2!H14</f>
        <v>3153222</v>
      </c>
      <c r="F18" s="195">
        <f>[1]Ad2!I14</f>
        <v>462122</v>
      </c>
      <c r="G18" s="100">
        <f>[1]Ad2!J14</f>
        <v>2691100</v>
      </c>
      <c r="H18" s="195">
        <f>[1]Ad2!K14</f>
        <v>6368258</v>
      </c>
      <c r="I18" s="195">
        <f>[1]Ad2!L14</f>
        <v>2988191</v>
      </c>
      <c r="J18" s="100">
        <f>[1]Ad2!M14</f>
        <v>3380067</v>
      </c>
      <c r="K18" s="43"/>
      <c r="L18" s="248"/>
    </row>
    <row r="19" spans="1:23">
      <c r="A19" s="206" t="str">
        <f>[1]Ad2!D15</f>
        <v>Año corrido 2024</v>
      </c>
      <c r="B19" s="196">
        <f>[1]Ad2!E15</f>
        <v>7665755</v>
      </c>
      <c r="C19" s="197">
        <f>[1]Ad2!F15</f>
        <v>2374061</v>
      </c>
      <c r="D19" s="189">
        <f>[1]Ad2!G15</f>
        <v>5291694</v>
      </c>
      <c r="E19" s="198">
        <f>[1]Ad2!H15</f>
        <v>2279032</v>
      </c>
      <c r="F19" s="198">
        <f>[1]Ad2!I15</f>
        <v>252744</v>
      </c>
      <c r="G19" s="99">
        <f>[1]Ad2!J15</f>
        <v>2026288</v>
      </c>
      <c r="H19" s="198">
        <f>[1]Ad2!K15</f>
        <v>5386723</v>
      </c>
      <c r="I19" s="198">
        <f>[1]Ad2!L15</f>
        <v>2121317</v>
      </c>
      <c r="J19" s="99">
        <f>[1]Ad2!M15</f>
        <v>3265406</v>
      </c>
      <c r="K19" s="43"/>
      <c r="L19" s="248"/>
      <c r="M19" s="248"/>
    </row>
    <row r="20" spans="1:23">
      <c r="A20" s="205" t="str">
        <f>[1]Ad2!D16</f>
        <v>Doce meses a julio 2023</v>
      </c>
      <c r="B20" s="194">
        <f>[1]Ad2!E16</f>
        <v>21967734</v>
      </c>
      <c r="C20" s="195">
        <f>[1]Ad2!F16</f>
        <v>7029629</v>
      </c>
      <c r="D20" s="100">
        <f>[1]Ad2!G16</f>
        <v>14938105</v>
      </c>
      <c r="E20" s="195">
        <f>[1]Ad2!H16</f>
        <v>8409689</v>
      </c>
      <c r="F20" s="195">
        <f>[1]Ad2!I16</f>
        <v>1199421</v>
      </c>
      <c r="G20" s="100">
        <f>[1]Ad2!J16</f>
        <v>7210268</v>
      </c>
      <c r="H20" s="195">
        <f>[1]Ad2!K16</f>
        <v>13558045</v>
      </c>
      <c r="I20" s="195">
        <f>[1]Ad2!L16</f>
        <v>5830208</v>
      </c>
      <c r="J20" s="100">
        <f>[1]Ad2!M16</f>
        <v>7727837</v>
      </c>
    </row>
    <row r="21" spans="1:23">
      <c r="A21" s="207" t="str">
        <f>[1]Ad2!D17</f>
        <v>Doce meses a julio 2024</v>
      </c>
      <c r="B21" s="199">
        <f>[1]Ad2!E17</f>
        <v>17790608</v>
      </c>
      <c r="C21" s="200">
        <f>[1]Ad2!F17</f>
        <v>5757209</v>
      </c>
      <c r="D21" s="201">
        <f>[1]Ad2!G17</f>
        <v>12033399</v>
      </c>
      <c r="E21" s="202">
        <f>[1]Ad2!H17</f>
        <v>5936271</v>
      </c>
      <c r="F21" s="202">
        <f>[1]Ad2!I17</f>
        <v>857700</v>
      </c>
      <c r="G21" s="203">
        <f>[1]Ad2!J17</f>
        <v>5078571</v>
      </c>
      <c r="H21" s="202">
        <f>[1]Ad2!K17</f>
        <v>11854337</v>
      </c>
      <c r="I21" s="202">
        <f>[1]Ad2!L17</f>
        <v>4899509</v>
      </c>
      <c r="J21" s="203">
        <f>[1]Ad2!M17</f>
        <v>6954828</v>
      </c>
      <c r="L21" s="248"/>
    </row>
    <row r="22" spans="1:23" ht="15" customHeight="1">
      <c r="A22" s="303" t="s">
        <v>108</v>
      </c>
      <c r="B22" s="309"/>
      <c r="C22" s="309"/>
      <c r="D22" s="309"/>
      <c r="E22" s="309"/>
      <c r="F22" s="309"/>
      <c r="G22" s="309"/>
      <c r="H22" s="309"/>
      <c r="I22" s="309"/>
      <c r="J22" s="310"/>
    </row>
    <row r="23" spans="1:23">
      <c r="A23" s="208" t="str">
        <f>[1]Ad2!D19</f>
        <v>Mensual</v>
      </c>
      <c r="B23" s="211">
        <f>[1]Ad2!E19</f>
        <v>16.134268242519468</v>
      </c>
      <c r="C23" s="211">
        <f>[1]Ad2!F19</f>
        <v>7.5651903767061697</v>
      </c>
      <c r="D23" s="212">
        <f>[1]Ad2!G19</f>
        <v>21.18867175942114</v>
      </c>
      <c r="E23" s="211">
        <f>[1]Ad2!H19</f>
        <v>-25.517182640076214</v>
      </c>
      <c r="F23" s="211">
        <f>[1]Ad2!I19</f>
        <v>-42.560903925282481</v>
      </c>
      <c r="G23" s="212">
        <f>[1]Ad2!J19</f>
        <v>-21.43594435451709</v>
      </c>
      <c r="H23" s="211">
        <f>[1]Ad2!K19</f>
        <v>37.136521903725708</v>
      </c>
      <c r="I23" s="211">
        <f>[1]Ad2!L19</f>
        <v>18.165275730025925</v>
      </c>
      <c r="J23" s="212">
        <f>[1]Ad2!M19</f>
        <v>53.340608134013621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tr">
        <f>[1]Ad2!D20</f>
        <v>Anual</v>
      </c>
      <c r="B24" s="213">
        <f>[1]Ad2!E20</f>
        <v>0.59720686714619831</v>
      </c>
      <c r="C24" s="213">
        <f>[1]Ad2!F20</f>
        <v>-24.974206155931995</v>
      </c>
      <c r="D24" s="103">
        <f>[1]Ad2!G20</f>
        <v>22.44641783388424</v>
      </c>
      <c r="E24" s="213">
        <f>[1]Ad2!H20</f>
        <v>-29.097788387910455</v>
      </c>
      <c r="F24" s="213">
        <f>[1]Ad2!I20</f>
        <v>-48.227294803302577</v>
      </c>
      <c r="G24" s="103">
        <f>[1]Ad2!J20</f>
        <v>-24.194169043415272</v>
      </c>
      <c r="H24" s="213">
        <f>[1]Ad2!K20</f>
        <v>13.630600447587682</v>
      </c>
      <c r="I24" s="213">
        <f>[1]Ad2!L20</f>
        <v>-21.342741564769696</v>
      </c>
      <c r="J24" s="103">
        <f>[1]Ad2!M20</f>
        <v>60.644391850556445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09" t="str">
        <f>[1]Ad2!D21</f>
        <v>Año corrido a julio 2024</v>
      </c>
      <c r="B25" s="214">
        <f>[1]Ad2!E21</f>
        <v>-19.489879724580632</v>
      </c>
      <c r="C25" s="214">
        <f>[1]Ad2!F21</f>
        <v>-31.192880182174775</v>
      </c>
      <c r="D25" s="101">
        <f>[1]Ad2!G21</f>
        <v>-12.838931954927276</v>
      </c>
      <c r="E25" s="214">
        <f>[1]Ad2!H21</f>
        <v>-27.723706101251352</v>
      </c>
      <c r="F25" s="214">
        <f>[1]Ad2!I21</f>
        <v>-45.307948983168941</v>
      </c>
      <c r="G25" s="101">
        <f>[1]Ad2!J21</f>
        <v>-24.704098695700637</v>
      </c>
      <c r="H25" s="214">
        <f>[1]Ad2!K21</f>
        <v>-15.412927679751661</v>
      </c>
      <c r="I25" s="214">
        <f>[1]Ad2!L21</f>
        <v>-29.009993002455332</v>
      </c>
      <c r="J25" s="101">
        <f>[1]Ad2!M21</f>
        <v>-3.3922700348839214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10" t="str">
        <f>[1]Ad2!D22</f>
        <v>Doce meses a julio 2024</v>
      </c>
      <c r="B26" s="104">
        <f>[1]Ad2!E22</f>
        <v>-19.014824196250729</v>
      </c>
      <c r="C26" s="104">
        <f>[1]Ad2!F22</f>
        <v>-18.100813001653421</v>
      </c>
      <c r="D26" s="105">
        <f>[1]Ad2!G22</f>
        <v>-19.444942983062447</v>
      </c>
      <c r="E26" s="104">
        <f>[1]Ad2!H22</f>
        <v>-29.411527584432676</v>
      </c>
      <c r="F26" s="104">
        <f>[1]Ad2!I22</f>
        <v>-28.490496664640688</v>
      </c>
      <c r="G26" s="105">
        <f>[1]Ad2!J22</f>
        <v>-29.564740173319493</v>
      </c>
      <c r="H26" s="104">
        <f>[1]Ad2!K22</f>
        <v>-12.566029984411458</v>
      </c>
      <c r="I26" s="104">
        <f>[1]Ad2!L22</f>
        <v>-15.963392729727659</v>
      </c>
      <c r="J26" s="105">
        <f>[1]Ad2!M22</f>
        <v>-10.002915434163526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303" t="s">
        <v>43</v>
      </c>
      <c r="B27" s="309"/>
      <c r="C27" s="309"/>
      <c r="D27" s="309"/>
      <c r="E27" s="309"/>
      <c r="F27" s="309"/>
      <c r="G27" s="309"/>
      <c r="H27" s="309"/>
      <c r="I27" s="309"/>
      <c r="J27" s="310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08" t="str">
        <f>[1]Ad2!D24</f>
        <v>Mensual</v>
      </c>
      <c r="B28" s="211">
        <f>[1]Ad2!E24</f>
        <v>16.134268242519468</v>
      </c>
      <c r="C28" s="211">
        <f>[1]Ad2!F24</f>
        <v>2.8067366755878504</v>
      </c>
      <c r="D28" s="212">
        <f>[1]Ad2!G24</f>
        <v>13.327531566931617</v>
      </c>
      <c r="E28" s="211">
        <f>[1]Ad2!H24</f>
        <v>-8.553657703536782</v>
      </c>
      <c r="F28" s="211">
        <f>[1]Ad2!I24</f>
        <v>-2.7562972605158764</v>
      </c>
      <c r="G28" s="212">
        <f>[1]Ad2!J24</f>
        <v>-5.7973604430209056</v>
      </c>
      <c r="H28" s="211">
        <f>[1]Ad2!K24</f>
        <v>24.68792594605625</v>
      </c>
      <c r="I28" s="211">
        <f>[1]Ad2!L24</f>
        <v>5.5630339361037278</v>
      </c>
      <c r="J28" s="212">
        <f>[1]Ad2!M24</f>
        <v>19.124892009952521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tr">
        <f>[1]Ad2!D25</f>
        <v>Anual</v>
      </c>
      <c r="B29" s="213">
        <f>[1]Ad2!E25</f>
        <v>0.59720686714619831</v>
      </c>
      <c r="C29" s="213">
        <f>[1]Ad2!F25</f>
        <v>-11.506948941560653</v>
      </c>
      <c r="D29" s="103">
        <f>[1]Ad2!G25</f>
        <v>12.104155808706851</v>
      </c>
      <c r="E29" s="213">
        <f>[1]Ad2!H25</f>
        <v>-8.8756664764519346</v>
      </c>
      <c r="F29" s="213">
        <f>[1]Ad2!I25</f>
        <v>-3.0015140842812533</v>
      </c>
      <c r="G29" s="103">
        <f>[1]Ad2!J25</f>
        <v>-5.8741523921706822</v>
      </c>
      <c r="H29" s="213">
        <f>[1]Ad2!K25</f>
        <v>9.4728733435981329</v>
      </c>
      <c r="I29" s="213">
        <f>[1]Ad2!L25</f>
        <v>-8.5054348572793987</v>
      </c>
      <c r="J29" s="103">
        <f>[1]Ad2!M25</f>
        <v>17.978308200877532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09" t="str">
        <f>[1]Ad2!D26</f>
        <v>Año corrido a julio 2024</v>
      </c>
      <c r="B30" s="214">
        <f>[1]Ad2!E26</f>
        <v>-19.489879724580632</v>
      </c>
      <c r="C30" s="214">
        <f>[1]Ad2!F26</f>
        <v>-11.303410814285176</v>
      </c>
      <c r="D30" s="101">
        <f>[1]Ad2!G26</f>
        <v>-8.1864689102954582</v>
      </c>
      <c r="E30" s="214">
        <f>[1]Ad2!H26</f>
        <v>-9.1812407314829212</v>
      </c>
      <c r="F30" s="214">
        <f>[1]Ad2!I26</f>
        <v>-2.1990068770821343</v>
      </c>
      <c r="G30" s="101">
        <f>[1]Ad2!J26</f>
        <v>-6.9822338544007865</v>
      </c>
      <c r="H30" s="214">
        <f>[1]Ad2!K26</f>
        <v>-10.308638993097711</v>
      </c>
      <c r="I30" s="214">
        <f>[1]Ad2!L26</f>
        <v>-9.1044039372030401</v>
      </c>
      <c r="J30" s="101">
        <f>[1]Ad2!M26</f>
        <v>-1.2042350558946717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10" t="str">
        <f>[1]Ad2!D27</f>
        <v>Doce meses a julio 2024</v>
      </c>
      <c r="B31" s="104">
        <f>[1]Ad2!E27</f>
        <v>-19.014824196250729</v>
      </c>
      <c r="C31" s="104">
        <f>[1]Ad2!F27</f>
        <v>-5.7922223566618181</v>
      </c>
      <c r="D31" s="105">
        <f>[1]Ad2!G27</f>
        <v>-13.222601839588911</v>
      </c>
      <c r="E31" s="104">
        <f>[1]Ad2!H27</f>
        <v>-11.259322422603981</v>
      </c>
      <c r="F31" s="104">
        <f>[1]Ad2!I27</f>
        <v>-1.5555587116996219</v>
      </c>
      <c r="G31" s="105">
        <f>[1]Ad2!J27</f>
        <v>-9.7037637109043615</v>
      </c>
      <c r="H31" s="104">
        <f>[1]Ad2!K27</f>
        <v>-7.7555017736467455</v>
      </c>
      <c r="I31" s="104">
        <f>[1]Ad2!L27</f>
        <v>-4.2366636449621957</v>
      </c>
      <c r="J31" s="105">
        <f>[1]Ad2!M27</f>
        <v>-3.5188381286845498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311" t="s">
        <v>105</v>
      </c>
      <c r="B33" s="270" t="s">
        <v>98</v>
      </c>
      <c r="C33" s="270"/>
      <c r="D33" s="270"/>
      <c r="E33" s="270"/>
      <c r="F33" s="270"/>
      <c r="G33" s="270"/>
      <c r="H33" s="270"/>
      <c r="I33" s="270"/>
      <c r="J33" s="271"/>
    </row>
    <row r="34" spans="1:22" ht="24" customHeight="1">
      <c r="A34" s="303"/>
      <c r="B34" s="270" t="s">
        <v>37</v>
      </c>
      <c r="C34" s="270"/>
      <c r="D34" s="270"/>
      <c r="E34" s="270" t="s">
        <v>100</v>
      </c>
      <c r="F34" s="270"/>
      <c r="G34" s="270"/>
      <c r="H34" s="270" t="s">
        <v>104</v>
      </c>
      <c r="I34" s="270"/>
      <c r="J34" s="271"/>
    </row>
    <row r="35" spans="1:22">
      <c r="A35" s="269"/>
      <c r="B35" s="12" t="s">
        <v>36</v>
      </c>
      <c r="C35" s="12" t="s">
        <v>102</v>
      </c>
      <c r="D35" s="12" t="s">
        <v>107</v>
      </c>
      <c r="E35" s="12" t="s">
        <v>36</v>
      </c>
      <c r="F35" s="12" t="s">
        <v>102</v>
      </c>
      <c r="G35" s="12" t="s">
        <v>107</v>
      </c>
      <c r="H35" s="12" t="s">
        <v>36</v>
      </c>
      <c r="I35" s="12" t="s">
        <v>102</v>
      </c>
      <c r="J35" s="163" t="s">
        <v>107</v>
      </c>
    </row>
    <row r="36" spans="1:22">
      <c r="A36" s="204" t="str">
        <f>[1]Ad2!D32</f>
        <v>Junio 2024</v>
      </c>
      <c r="B36" s="191">
        <f>[1]Ad2!E32</f>
        <v>10760</v>
      </c>
      <c r="C36" s="191">
        <f>[1]Ad2!F32</f>
        <v>2796</v>
      </c>
      <c r="D36" s="188">
        <f>[1]Ad2!G32</f>
        <v>7964</v>
      </c>
      <c r="E36" s="192">
        <f>[1]Ad2!H32</f>
        <v>5356</v>
      </c>
      <c r="F36" s="192">
        <f>[1]Ad2!I32</f>
        <v>890</v>
      </c>
      <c r="G36" s="193">
        <f>[1]Ad2!J32</f>
        <v>4466</v>
      </c>
      <c r="H36" s="192">
        <f>[1]Ad2!K32</f>
        <v>5404</v>
      </c>
      <c r="I36" s="192">
        <f>[1]Ad2!L32</f>
        <v>1906</v>
      </c>
      <c r="J36" s="193">
        <f>[1]Ad2!M32</f>
        <v>3498</v>
      </c>
    </row>
    <row r="37" spans="1:22" ht="12.75" customHeight="1">
      <c r="A37" s="205" t="str">
        <f>[1]Ad2!D33</f>
        <v>Julio 2023</v>
      </c>
      <c r="B37" s="195">
        <f>[1]Ad2!E33</f>
        <v>11499</v>
      </c>
      <c r="C37" s="195">
        <f>[1]Ad2!F33</f>
        <v>4423</v>
      </c>
      <c r="D37" s="100">
        <f>[1]Ad2!G33</f>
        <v>7076</v>
      </c>
      <c r="E37" s="195">
        <f>[1]Ad2!H33</f>
        <v>4864</v>
      </c>
      <c r="F37" s="195">
        <f>[1]Ad2!I33</f>
        <v>1089</v>
      </c>
      <c r="G37" s="100">
        <f>[1]Ad2!J33</f>
        <v>3775</v>
      </c>
      <c r="H37" s="195">
        <f>[1]Ad2!K33</f>
        <v>6635</v>
      </c>
      <c r="I37" s="195">
        <f>[1]Ad2!L33</f>
        <v>3334</v>
      </c>
      <c r="J37" s="100">
        <f>[1]Ad2!M33</f>
        <v>3301</v>
      </c>
    </row>
    <row r="38" spans="1:22">
      <c r="A38" s="206" t="str">
        <f>[1]Ad2!D34</f>
        <v>Julio 2024</v>
      </c>
      <c r="B38" s="197">
        <f>[1]Ad2!E34</f>
        <v>13092</v>
      </c>
      <c r="C38" s="197">
        <f>[1]Ad2!F34</f>
        <v>2857</v>
      </c>
      <c r="D38" s="189">
        <f>[1]Ad2!G34</f>
        <v>10235</v>
      </c>
      <c r="E38" s="198">
        <f>[1]Ad2!H34</f>
        <v>4291</v>
      </c>
      <c r="F38" s="198">
        <f>[1]Ad2!I34</f>
        <v>544</v>
      </c>
      <c r="G38" s="99">
        <f>[1]Ad2!J34</f>
        <v>3747</v>
      </c>
      <c r="H38" s="198">
        <f>[1]Ad2!K34</f>
        <v>8801</v>
      </c>
      <c r="I38" s="198">
        <f>[1]Ad2!L34</f>
        <v>2313</v>
      </c>
      <c r="J38" s="99">
        <f>[1]Ad2!M34</f>
        <v>6488</v>
      </c>
      <c r="L38" s="102"/>
      <c r="M38" s="130"/>
    </row>
    <row r="39" spans="1:22">
      <c r="A39" s="205" t="str">
        <f>[1]Ad2!D35</f>
        <v>Año corrido 2023</v>
      </c>
      <c r="B39" s="195">
        <f>[1]Ad2!E35</f>
        <v>105147</v>
      </c>
      <c r="C39" s="195">
        <f>[1]Ad2!F35</f>
        <v>27364</v>
      </c>
      <c r="D39" s="100">
        <f>[1]Ad2!G35</f>
        <v>77783</v>
      </c>
      <c r="E39" s="195">
        <f>[1]Ad2!H35</f>
        <v>49993</v>
      </c>
      <c r="F39" s="195">
        <f>[1]Ad2!I35</f>
        <v>6248</v>
      </c>
      <c r="G39" s="100">
        <f>[1]Ad2!J35</f>
        <v>43745</v>
      </c>
      <c r="H39" s="195">
        <f>[1]Ad2!K35</f>
        <v>55154</v>
      </c>
      <c r="I39" s="195">
        <f>[1]Ad2!L35</f>
        <v>21116</v>
      </c>
      <c r="J39" s="100">
        <f>[1]Ad2!M35</f>
        <v>34038</v>
      </c>
      <c r="L39" s="248"/>
    </row>
    <row r="40" spans="1:22">
      <c r="A40" s="206" t="str">
        <f>[1]Ad2!D36</f>
        <v>Año corrido 2024</v>
      </c>
      <c r="B40" s="197">
        <f>[1]Ad2!E36</f>
        <v>84150</v>
      </c>
      <c r="C40" s="197">
        <f>[1]Ad2!F36</f>
        <v>18161</v>
      </c>
      <c r="D40" s="189">
        <f>[1]Ad2!G36</f>
        <v>65989</v>
      </c>
      <c r="E40" s="198">
        <f>[1]Ad2!H36</f>
        <v>36414</v>
      </c>
      <c r="F40" s="198">
        <f>[1]Ad2!I36</f>
        <v>3653</v>
      </c>
      <c r="G40" s="99">
        <f>[1]Ad2!J36</f>
        <v>32761</v>
      </c>
      <c r="H40" s="198">
        <f>[1]Ad2!K36</f>
        <v>47736</v>
      </c>
      <c r="I40" s="198">
        <f>[1]Ad2!L36</f>
        <v>14508</v>
      </c>
      <c r="J40" s="99">
        <f>[1]Ad2!M36</f>
        <v>33228</v>
      </c>
      <c r="L40" s="248"/>
    </row>
    <row r="41" spans="1:22">
      <c r="A41" s="205" t="str">
        <f>[1]Ad2!D37</f>
        <v>Doce meses a julio 2023</v>
      </c>
      <c r="B41" s="195">
        <f>[1]Ad2!E37</f>
        <v>256271</v>
      </c>
      <c r="C41" s="195">
        <f>[1]Ad2!F37</f>
        <v>60191</v>
      </c>
      <c r="D41" s="100">
        <f>[1]Ad2!G37</f>
        <v>196080</v>
      </c>
      <c r="E41" s="195">
        <f>[1]Ad2!H37</f>
        <v>136467</v>
      </c>
      <c r="F41" s="195">
        <f>[1]Ad2!I37</f>
        <v>18342</v>
      </c>
      <c r="G41" s="100">
        <f>[1]Ad2!J37</f>
        <v>118125</v>
      </c>
      <c r="H41" s="195">
        <f>[1]Ad2!K37</f>
        <v>119804</v>
      </c>
      <c r="I41" s="195">
        <f>[1]Ad2!L37</f>
        <v>41849</v>
      </c>
      <c r="J41" s="100">
        <f>[1]Ad2!M37</f>
        <v>77955</v>
      </c>
    </row>
    <row r="42" spans="1:22">
      <c r="A42" s="207" t="str">
        <f>[1]Ad2!D38</f>
        <v>Doce meses a julio 2024</v>
      </c>
      <c r="B42" s="200">
        <f>[1]Ad2!E38</f>
        <v>197332</v>
      </c>
      <c r="C42" s="200">
        <f>[1]Ad2!F38</f>
        <v>47698</v>
      </c>
      <c r="D42" s="201">
        <f>[1]Ad2!G38</f>
        <v>149634</v>
      </c>
      <c r="E42" s="202">
        <f>[1]Ad2!H38</f>
        <v>94096</v>
      </c>
      <c r="F42" s="202">
        <f>[1]Ad2!I38</f>
        <v>13998</v>
      </c>
      <c r="G42" s="203">
        <f>[1]Ad2!J38</f>
        <v>80098</v>
      </c>
      <c r="H42" s="202">
        <f>[1]Ad2!K38</f>
        <v>103236</v>
      </c>
      <c r="I42" s="202">
        <f>[1]Ad2!L38</f>
        <v>33700</v>
      </c>
      <c r="J42" s="203">
        <f>[1]Ad2!M38</f>
        <v>69536</v>
      </c>
    </row>
    <row r="43" spans="1:22" ht="15" customHeight="1">
      <c r="A43" s="303" t="s">
        <v>108</v>
      </c>
      <c r="B43" s="309"/>
      <c r="C43" s="309"/>
      <c r="D43" s="309"/>
      <c r="E43" s="309"/>
      <c r="F43" s="309"/>
      <c r="G43" s="309"/>
      <c r="H43" s="309"/>
      <c r="I43" s="309"/>
      <c r="J43" s="310"/>
    </row>
    <row r="44" spans="1:22">
      <c r="A44" s="208" t="str">
        <f>[1]Ad2!D40</f>
        <v>Mensual</v>
      </c>
      <c r="B44" s="211">
        <f>[1]Ad2!E40</f>
        <v>21.672862453531593</v>
      </c>
      <c r="C44" s="211">
        <f>[1]Ad2!F40</f>
        <v>2.1816881258941407</v>
      </c>
      <c r="D44" s="212">
        <f>[1]Ad2!G40</f>
        <v>28.515821195379203</v>
      </c>
      <c r="E44" s="211">
        <f>[1]Ad2!H40</f>
        <v>-19.884241971620611</v>
      </c>
      <c r="F44" s="211">
        <f>[1]Ad2!I40</f>
        <v>-38.876404494382022</v>
      </c>
      <c r="G44" s="212">
        <f>[1]Ad2!J40</f>
        <v>-16.099417823555754</v>
      </c>
      <c r="H44" s="211">
        <f>[1]Ad2!K40</f>
        <v>62.86084381939304</v>
      </c>
      <c r="I44" s="211">
        <f>[1]Ad2!L40</f>
        <v>21.353620146904518</v>
      </c>
      <c r="J44" s="212">
        <f>[1]Ad2!M40</f>
        <v>85.477415666094913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tr">
        <f>[1]Ad2!D41</f>
        <v>Anual</v>
      </c>
      <c r="B45" s="213">
        <f>[1]Ad2!E41</f>
        <v>13.853378554656942</v>
      </c>
      <c r="C45" s="213">
        <f>[1]Ad2!F41</f>
        <v>-35.405833144924259</v>
      </c>
      <c r="D45" s="103">
        <f>[1]Ad2!G41</f>
        <v>44.643866591294511</v>
      </c>
      <c r="E45" s="213">
        <f>[1]Ad2!H41</f>
        <v>-11.780427631578945</v>
      </c>
      <c r="F45" s="213">
        <f>[1]Ad2!I41</f>
        <v>-50.045913682277323</v>
      </c>
      <c r="G45" s="103">
        <f>[1]Ad2!J41</f>
        <v>-0.74172185430462889</v>
      </c>
      <c r="H45" s="213">
        <f>[1]Ad2!K41</f>
        <v>32.645064054257745</v>
      </c>
      <c r="I45" s="213">
        <f>[1]Ad2!L41</f>
        <v>-30.623875224955015</v>
      </c>
      <c r="J45" s="103">
        <f>[1]Ad2!M41</f>
        <v>96.546501060284783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09" t="str">
        <f>[1]Ad2!D42</f>
        <v>Año corrido a julio 2024</v>
      </c>
      <c r="B46" s="214">
        <f>[1]Ad2!E42</f>
        <v>-19.969185996747413</v>
      </c>
      <c r="C46" s="214">
        <f>[1]Ad2!F42</f>
        <v>-33.631778979681343</v>
      </c>
      <c r="D46" s="101">
        <f>[1]Ad2!G42</f>
        <v>-15.162696218968151</v>
      </c>
      <c r="E46" s="214">
        <f>[1]Ad2!H42</f>
        <v>-27.161802652371335</v>
      </c>
      <c r="F46" s="214">
        <f>[1]Ad2!I42</f>
        <v>-41.533290653008962</v>
      </c>
      <c r="G46" s="101">
        <f>[1]Ad2!J42</f>
        <v>-25.109155332037943</v>
      </c>
      <c r="H46" s="214">
        <f>[1]Ad2!K42</f>
        <v>-13.449613808608618</v>
      </c>
      <c r="I46" s="214">
        <f>[1]Ad2!L42</f>
        <v>-31.293805645008518</v>
      </c>
      <c r="J46" s="101">
        <f>[1]Ad2!M42</f>
        <v>-2.3796932839767351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10" t="str">
        <f>[1]Ad2!D43</f>
        <v>Doce meses a julio 2024</v>
      </c>
      <c r="B47" s="104">
        <f>[1]Ad2!E43</f>
        <v>-22.998700594292771</v>
      </c>
      <c r="C47" s="104">
        <f>[1]Ad2!F43</f>
        <v>-20.75559469023608</v>
      </c>
      <c r="D47" s="105">
        <f>[1]Ad2!G43</f>
        <v>-23.687270501835982</v>
      </c>
      <c r="E47" s="104">
        <f>[1]Ad2!H43</f>
        <v>-31.048531879502008</v>
      </c>
      <c r="F47" s="104">
        <f>[1]Ad2!I43</f>
        <v>-23.683349689237815</v>
      </c>
      <c r="G47" s="105">
        <f>[1]Ad2!J43</f>
        <v>-32.192169312169312</v>
      </c>
      <c r="H47" s="104">
        <f>[1]Ad2!K43</f>
        <v>-13.829254448933256</v>
      </c>
      <c r="I47" s="104">
        <f>[1]Ad2!L43</f>
        <v>-19.472388826495262</v>
      </c>
      <c r="J47" s="105">
        <f>[1]Ad2!M43</f>
        <v>-10.79982040921044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303" t="s">
        <v>43</v>
      </c>
      <c r="B48" s="309"/>
      <c r="C48" s="309"/>
      <c r="D48" s="309"/>
      <c r="E48" s="309"/>
      <c r="F48" s="309"/>
      <c r="G48" s="309"/>
      <c r="H48" s="309"/>
      <c r="I48" s="309"/>
      <c r="J48" s="310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08" t="str">
        <f>[1]Ad2!D45</f>
        <v>Mensual</v>
      </c>
      <c r="B49" s="211">
        <f>[1]Ad2!E45</f>
        <v>21.672862453531593</v>
      </c>
      <c r="C49" s="211">
        <f>[1]Ad2!F45</f>
        <v>0.56691449814126382</v>
      </c>
      <c r="D49" s="212">
        <f>[1]Ad2!G45</f>
        <v>21.105947955390327</v>
      </c>
      <c r="E49" s="211">
        <f>[1]Ad2!H45</f>
        <v>-9.897769516728621</v>
      </c>
      <c r="F49" s="211">
        <f>[1]Ad2!I45</f>
        <v>-3.2156133828996274</v>
      </c>
      <c r="G49" s="212">
        <f>[1]Ad2!J45</f>
        <v>-6.682156133828995</v>
      </c>
      <c r="H49" s="211">
        <f>[1]Ad2!K45</f>
        <v>31.570631970260216</v>
      </c>
      <c r="I49" s="211">
        <f>[1]Ad2!L45</f>
        <v>3.7825278810408909</v>
      </c>
      <c r="J49" s="212">
        <f>[1]Ad2!M45</f>
        <v>27.788104089219324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tr">
        <f>[1]Ad2!D46</f>
        <v>Anual</v>
      </c>
      <c r="B50" s="213">
        <f>[1]Ad2!E46</f>
        <v>13.853378554656942</v>
      </c>
      <c r="C50" s="213">
        <f>[1]Ad2!F46</f>
        <v>-13.618575528306826</v>
      </c>
      <c r="D50" s="103">
        <f>[1]Ad2!G46</f>
        <v>27.471954082963766</v>
      </c>
      <c r="E50" s="213">
        <f>[1]Ad2!H46</f>
        <v>-4.9830420036524963</v>
      </c>
      <c r="F50" s="213">
        <f>[1]Ad2!I46</f>
        <v>-4.7395425689190418</v>
      </c>
      <c r="G50" s="103">
        <f>[1]Ad2!J46</f>
        <v>-0.24349943473345534</v>
      </c>
      <c r="H50" s="213">
        <f>[1]Ad2!K46</f>
        <v>18.836420558309438</v>
      </c>
      <c r="I50" s="213">
        <f>[1]Ad2!L46</f>
        <v>-8.8790329593877821</v>
      </c>
      <c r="J50" s="103">
        <f>[1]Ad2!M46</f>
        <v>27.715453517697217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09" t="str">
        <f>[1]Ad2!D47</f>
        <v>Año corrido a julio 2024</v>
      </c>
      <c r="B51" s="214">
        <f>[1]Ad2!E47</f>
        <v>-19.969185996747413</v>
      </c>
      <c r="C51" s="214">
        <f>[1]Ad2!F47</f>
        <v>-8.7525083930116896</v>
      </c>
      <c r="D51" s="101">
        <f>[1]Ad2!G47</f>
        <v>-11.216677603735723</v>
      </c>
      <c r="E51" s="214">
        <f>[1]Ad2!H47</f>
        <v>-12.914300931077443</v>
      </c>
      <c r="F51" s="214">
        <f>[1]Ad2!I47</f>
        <v>-2.4679734086564524</v>
      </c>
      <c r="G51" s="101">
        <f>[1]Ad2!J47</f>
        <v>-10.446327522420992</v>
      </c>
      <c r="H51" s="214">
        <f>[1]Ad2!K47</f>
        <v>-7.0548850656699678</v>
      </c>
      <c r="I51" s="214">
        <f>[1]Ad2!L47</f>
        <v>-6.2845349843552372</v>
      </c>
      <c r="J51" s="101">
        <f>[1]Ad2!M47</f>
        <v>-0.77035008131473082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10" t="str">
        <f>[1]Ad2!D48</f>
        <v>Doce meses a julio 2024</v>
      </c>
      <c r="B52" s="104">
        <f>[1]Ad2!E48</f>
        <v>-22.998700594292771</v>
      </c>
      <c r="C52" s="104">
        <f>[1]Ad2!F48</f>
        <v>-4.8749175677310372</v>
      </c>
      <c r="D52" s="105">
        <f>[1]Ad2!G48</f>
        <v>-18.123783026561735</v>
      </c>
      <c r="E52" s="104">
        <f>[1]Ad2!H48</f>
        <v>-16.533669435870628</v>
      </c>
      <c r="F52" s="104">
        <f>[1]Ad2!I48</f>
        <v>-1.6950805982729229</v>
      </c>
      <c r="G52" s="105">
        <f>[1]Ad2!J48</f>
        <v>-14.838588837597706</v>
      </c>
      <c r="H52" s="104">
        <f>[1]Ad2!K48</f>
        <v>-6.4650311584221418</v>
      </c>
      <c r="I52" s="104">
        <f>[1]Ad2!L48</f>
        <v>-3.1798369694581141</v>
      </c>
      <c r="J52" s="105">
        <f>[1]Ad2!M48</f>
        <v>-3.2851941889640277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39</v>
      </c>
      <c r="J55" s="45"/>
    </row>
    <row r="56" spans="1:22">
      <c r="A56" s="107" t="s">
        <v>97</v>
      </c>
      <c r="J56" s="45"/>
    </row>
    <row r="57" spans="1:22">
      <c r="A57" s="139" t="str">
        <f>[1]labels!$B$32</f>
        <v>Actualizado el 16 de septiembre de 2024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topLeftCell="A25" zoomScaleNormal="100" workbookViewId="0">
      <selection activeCell="A8" sqref="A8:H8"/>
    </sheetView>
  </sheetViews>
  <sheetFormatPr baseColWidth="10" defaultColWidth="11.42578125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15" ht="18" customHeight="1">
      <c r="A4" s="279"/>
      <c r="B4" s="279"/>
      <c r="C4" s="279"/>
      <c r="D4" s="279"/>
      <c r="E4" s="279"/>
      <c r="F4" s="279"/>
      <c r="G4" s="279"/>
      <c r="H4" s="280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1" t="str">
        <f>[1]labels!$O$24</f>
        <v>A14 Área aprobada por departamentos y Bogotá, según destinos</v>
      </c>
      <c r="B6" s="262"/>
      <c r="C6" s="262"/>
      <c r="D6" s="262"/>
      <c r="E6" s="262"/>
      <c r="F6" s="262"/>
      <c r="G6" s="262"/>
      <c r="H6" s="263"/>
    </row>
    <row r="7" spans="1:15" ht="14.1" customHeight="1">
      <c r="A7" s="261" t="s">
        <v>40</v>
      </c>
      <c r="B7" s="262"/>
      <c r="C7" s="262"/>
      <c r="D7" s="262"/>
      <c r="E7" s="262"/>
      <c r="F7" s="262"/>
      <c r="G7" s="262"/>
      <c r="H7" s="263"/>
    </row>
    <row r="8" spans="1:15" ht="14.1" customHeight="1">
      <c r="A8" s="312" t="str">
        <f>[1]Ae!$D$6</f>
        <v>Julio 2024</v>
      </c>
      <c r="B8" s="313"/>
      <c r="C8" s="313"/>
      <c r="D8" s="313"/>
      <c r="E8" s="313"/>
      <c r="F8" s="313"/>
      <c r="G8" s="313"/>
      <c r="H8" s="314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64" t="s">
        <v>32</v>
      </c>
      <c r="H10" s="264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15" t="s">
        <v>34</v>
      </c>
      <c r="N11" s="315"/>
    </row>
    <row r="12" spans="1:15" ht="24">
      <c r="A12" s="94" t="s">
        <v>41</v>
      </c>
      <c r="B12" s="95" t="s">
        <v>37</v>
      </c>
      <c r="C12" s="95" t="s">
        <v>85</v>
      </c>
      <c r="D12" s="95" t="s">
        <v>86</v>
      </c>
      <c r="E12" s="95" t="s">
        <v>87</v>
      </c>
      <c r="F12" s="95" t="s">
        <v>88</v>
      </c>
      <c r="G12" s="95" t="s">
        <v>89</v>
      </c>
      <c r="H12" s="10" t="s">
        <v>90</v>
      </c>
      <c r="I12" s="10" t="s">
        <v>91</v>
      </c>
      <c r="J12" s="10" t="s">
        <v>92</v>
      </c>
      <c r="K12" s="10" t="s">
        <v>93</v>
      </c>
      <c r="L12" s="10" t="s">
        <v>109</v>
      </c>
      <c r="M12" s="10" t="s">
        <v>110</v>
      </c>
      <c r="N12" s="13" t="s">
        <v>36</v>
      </c>
      <c r="O12" s="96"/>
    </row>
    <row r="13" spans="1:15">
      <c r="A13" s="37" t="s">
        <v>47</v>
      </c>
      <c r="B13" s="38">
        <f>[1]Ae!E9</f>
        <v>166287</v>
      </c>
      <c r="C13" s="38">
        <f>[1]Ae!F9</f>
        <v>4900</v>
      </c>
      <c r="D13" s="38">
        <f>[1]Ae!G9</f>
        <v>6912</v>
      </c>
      <c r="E13" s="38">
        <f>[1]Ae!H9</f>
        <v>5419</v>
      </c>
      <c r="F13" s="38">
        <f>[1]Ae!I9</f>
        <v>17869</v>
      </c>
      <c r="G13" s="38">
        <f>[1]Ae!J9</f>
        <v>2162</v>
      </c>
      <c r="H13" s="38">
        <f>[1]Ae!K9</f>
        <v>3065</v>
      </c>
      <c r="I13" s="38">
        <f>[1]Ae!L9</f>
        <v>26</v>
      </c>
      <c r="J13" s="38">
        <f>[1]Ae!M9</f>
        <v>58</v>
      </c>
      <c r="K13" s="38">
        <f>[1]Ae!N9</f>
        <v>378</v>
      </c>
      <c r="L13" s="38">
        <f>[1]Ae!O9</f>
        <v>353</v>
      </c>
      <c r="M13" s="38">
        <f>[1]Ae!P9</f>
        <v>281</v>
      </c>
      <c r="N13" s="39">
        <f>[1]Ae!Q9</f>
        <v>207710</v>
      </c>
      <c r="O13" s="96"/>
    </row>
    <row r="14" spans="1:15">
      <c r="A14" s="40" t="s">
        <v>48</v>
      </c>
      <c r="B14" s="41">
        <f>[1]Ae!E10</f>
        <v>77526</v>
      </c>
      <c r="C14" s="41">
        <f>[1]Ae!F10</f>
        <v>272</v>
      </c>
      <c r="D14" s="41">
        <f>[1]Ae!G10</f>
        <v>0</v>
      </c>
      <c r="E14" s="41">
        <f>[1]Ae!H10</f>
        <v>357</v>
      </c>
      <c r="F14" s="41">
        <f>[1]Ae!I10</f>
        <v>4939</v>
      </c>
      <c r="G14" s="41">
        <f>[1]Ae!J10</f>
        <v>0</v>
      </c>
      <c r="H14" s="41">
        <f>[1]Ae!K10</f>
        <v>111</v>
      </c>
      <c r="I14" s="41">
        <f>[1]Ae!L10</f>
        <v>998</v>
      </c>
      <c r="J14" s="41">
        <f>[1]Ae!M10</f>
        <v>0</v>
      </c>
      <c r="K14" s="41">
        <f>[1]Ae!N10</f>
        <v>0</v>
      </c>
      <c r="L14" s="41">
        <f>[1]Ae!O10</f>
        <v>982</v>
      </c>
      <c r="M14" s="41">
        <f>[1]Ae!P10</f>
        <v>0</v>
      </c>
      <c r="N14" s="42">
        <f>[1]Ae!Q10</f>
        <v>85185</v>
      </c>
      <c r="O14" s="96"/>
    </row>
    <row r="15" spans="1:15">
      <c r="A15" s="37" t="s">
        <v>49</v>
      </c>
      <c r="B15" s="38">
        <f>[1]Ae!E11</f>
        <v>158390</v>
      </c>
      <c r="C15" s="38">
        <f>[1]Ae!F11</f>
        <v>219</v>
      </c>
      <c r="D15" s="38">
        <f>[1]Ae!G11</f>
        <v>1769</v>
      </c>
      <c r="E15" s="38">
        <f>[1]Ae!H11</f>
        <v>0</v>
      </c>
      <c r="F15" s="38">
        <f>[1]Ae!I11</f>
        <v>6814</v>
      </c>
      <c r="G15" s="38">
        <f>[1]Ae!J11</f>
        <v>42</v>
      </c>
      <c r="H15" s="38">
        <f>[1]Ae!K11</f>
        <v>3440</v>
      </c>
      <c r="I15" s="38">
        <f>[1]Ae!L11</f>
        <v>0</v>
      </c>
      <c r="J15" s="38">
        <f>[1]Ae!M11</f>
        <v>514</v>
      </c>
      <c r="K15" s="38">
        <f>[1]Ae!N11</f>
        <v>496</v>
      </c>
      <c r="L15" s="38">
        <f>[1]Ae!O11</f>
        <v>993</v>
      </c>
      <c r="M15" s="38">
        <f>[1]Ae!P11</f>
        <v>2479</v>
      </c>
      <c r="N15" s="39">
        <f>[1]Ae!Q11</f>
        <v>175156</v>
      </c>
      <c r="O15" s="96"/>
    </row>
    <row r="16" spans="1:15">
      <c r="A16" s="40" t="s">
        <v>50</v>
      </c>
      <c r="B16" s="41">
        <f>[1]Ae!E12</f>
        <v>41671</v>
      </c>
      <c r="C16" s="41">
        <f>[1]Ae!F12</f>
        <v>0</v>
      </c>
      <c r="D16" s="41">
        <f>[1]Ae!G12</f>
        <v>0</v>
      </c>
      <c r="E16" s="41">
        <f>[1]Ae!H12</f>
        <v>5935</v>
      </c>
      <c r="F16" s="41">
        <f>[1]Ae!I12</f>
        <v>3200</v>
      </c>
      <c r="G16" s="41">
        <f>[1]Ae!J12</f>
        <v>281</v>
      </c>
      <c r="H16" s="41">
        <f>[1]Ae!K12</f>
        <v>0</v>
      </c>
      <c r="I16" s="41">
        <f>[1]Ae!L12</f>
        <v>147</v>
      </c>
      <c r="J16" s="41">
        <f>[1]Ae!M12</f>
        <v>0</v>
      </c>
      <c r="K16" s="41">
        <f>[1]Ae!N12</f>
        <v>0</v>
      </c>
      <c r="L16" s="41">
        <f>[1]Ae!O12</f>
        <v>0</v>
      </c>
      <c r="M16" s="41">
        <f>[1]Ae!P12</f>
        <v>0</v>
      </c>
      <c r="N16" s="42">
        <f>[1]Ae!Q12</f>
        <v>51234</v>
      </c>
      <c r="O16" s="96"/>
    </row>
    <row r="17" spans="1:15">
      <c r="A17" s="37" t="s">
        <v>51</v>
      </c>
      <c r="B17" s="38">
        <f>[1]Ae!E13</f>
        <v>60049</v>
      </c>
      <c r="C17" s="38">
        <f>[1]Ae!F13</f>
        <v>542</v>
      </c>
      <c r="D17" s="38">
        <f>[1]Ae!G13</f>
        <v>349</v>
      </c>
      <c r="E17" s="38">
        <f>[1]Ae!H13</f>
        <v>72</v>
      </c>
      <c r="F17" s="38">
        <f>[1]Ae!I13</f>
        <v>8301</v>
      </c>
      <c r="G17" s="38">
        <f>[1]Ae!J13</f>
        <v>2099</v>
      </c>
      <c r="H17" s="38">
        <f>[1]Ae!K13</f>
        <v>2945</v>
      </c>
      <c r="I17" s="38">
        <f>[1]Ae!L13</f>
        <v>0</v>
      </c>
      <c r="J17" s="38">
        <f>[1]Ae!M13</f>
        <v>1640</v>
      </c>
      <c r="K17" s="38">
        <f>[1]Ae!N13</f>
        <v>148</v>
      </c>
      <c r="L17" s="38">
        <f>[1]Ae!O13</f>
        <v>468</v>
      </c>
      <c r="M17" s="38">
        <f>[1]Ae!P13</f>
        <v>0</v>
      </c>
      <c r="N17" s="39">
        <f>[1]Ae!Q13</f>
        <v>76613</v>
      </c>
      <c r="O17" s="96"/>
    </row>
    <row r="18" spans="1:15">
      <c r="A18" s="40" t="s">
        <v>52</v>
      </c>
      <c r="B18" s="41">
        <f>[1]Ae!E14</f>
        <v>11001</v>
      </c>
      <c r="C18" s="41">
        <f>[1]Ae!F14</f>
        <v>800</v>
      </c>
      <c r="D18" s="41">
        <f>[1]Ae!G14</f>
        <v>0</v>
      </c>
      <c r="E18" s="41">
        <f>[1]Ae!H14</f>
        <v>0</v>
      </c>
      <c r="F18" s="41">
        <f>[1]Ae!I14</f>
        <v>2911</v>
      </c>
      <c r="G18" s="41">
        <f>[1]Ae!J14</f>
        <v>0</v>
      </c>
      <c r="H18" s="41">
        <f>[1]Ae!K14</f>
        <v>0</v>
      </c>
      <c r="I18" s="41">
        <f>[1]Ae!L14</f>
        <v>0</v>
      </c>
      <c r="J18" s="41">
        <f>[1]Ae!M14</f>
        <v>0</v>
      </c>
      <c r="K18" s="41">
        <f>[1]Ae!N14</f>
        <v>0</v>
      </c>
      <c r="L18" s="41">
        <f>[1]Ae!O14</f>
        <v>213</v>
      </c>
      <c r="M18" s="41">
        <f>[1]Ae!P14</f>
        <v>0</v>
      </c>
      <c r="N18" s="42">
        <f>[1]Ae!Q14</f>
        <v>14925</v>
      </c>
      <c r="O18" s="96"/>
    </row>
    <row r="19" spans="1:15">
      <c r="A19" s="37" t="s">
        <v>53</v>
      </c>
      <c r="B19" s="38">
        <f>[1]Ae!E15</f>
        <v>9764</v>
      </c>
      <c r="C19" s="38">
        <f>[1]Ae!F15</f>
        <v>0</v>
      </c>
      <c r="D19" s="38">
        <f>[1]Ae!G15</f>
        <v>0</v>
      </c>
      <c r="E19" s="38">
        <f>[1]Ae!H15</f>
        <v>569</v>
      </c>
      <c r="F19" s="38">
        <f>[1]Ae!I15</f>
        <v>1004</v>
      </c>
      <c r="G19" s="38">
        <f>[1]Ae!J15</f>
        <v>268</v>
      </c>
      <c r="H19" s="38">
        <f>[1]Ae!K15</f>
        <v>0</v>
      </c>
      <c r="I19" s="38">
        <f>[1]Ae!L15</f>
        <v>0</v>
      </c>
      <c r="J19" s="38">
        <f>[1]Ae!M15</f>
        <v>0</v>
      </c>
      <c r="K19" s="38">
        <f>[1]Ae!N15</f>
        <v>0</v>
      </c>
      <c r="L19" s="38">
        <f>[1]Ae!O15</f>
        <v>0</v>
      </c>
      <c r="M19" s="38">
        <f>[1]Ae!P15</f>
        <v>0</v>
      </c>
      <c r="N19" s="39">
        <f>[1]Ae!Q15</f>
        <v>11605</v>
      </c>
      <c r="O19" s="96"/>
    </row>
    <row r="20" spans="1:15">
      <c r="A20" s="40" t="s">
        <v>54</v>
      </c>
      <c r="B20" s="41">
        <f>[1]Ae!E16</f>
        <v>8609</v>
      </c>
      <c r="C20" s="41">
        <f>[1]Ae!F16</f>
        <v>4410</v>
      </c>
      <c r="D20" s="41">
        <f>[1]Ae!G16</f>
        <v>185</v>
      </c>
      <c r="E20" s="41">
        <f>[1]Ae!H16</f>
        <v>0</v>
      </c>
      <c r="F20" s="41">
        <f>[1]Ae!I16</f>
        <v>1344</v>
      </c>
      <c r="G20" s="41">
        <f>[1]Ae!J16</f>
        <v>0</v>
      </c>
      <c r="H20" s="41">
        <f>[1]Ae!K16</f>
        <v>0</v>
      </c>
      <c r="I20" s="41">
        <f>[1]Ae!L16</f>
        <v>0</v>
      </c>
      <c r="J20" s="41">
        <f>[1]Ae!M16</f>
        <v>0</v>
      </c>
      <c r="K20" s="41">
        <f>[1]Ae!N16</f>
        <v>0</v>
      </c>
      <c r="L20" s="41">
        <f>[1]Ae!O16</f>
        <v>2670</v>
      </c>
      <c r="M20" s="41">
        <f>[1]Ae!P16</f>
        <v>0</v>
      </c>
      <c r="N20" s="42">
        <f>[1]Ae!Q16</f>
        <v>17218</v>
      </c>
      <c r="O20" s="96"/>
    </row>
    <row r="21" spans="1:15">
      <c r="A21" s="37" t="s">
        <v>55</v>
      </c>
      <c r="B21" s="38">
        <f>[1]Ae!E17</f>
        <v>3486</v>
      </c>
      <c r="C21" s="38">
        <f>[1]Ae!F17</f>
        <v>0</v>
      </c>
      <c r="D21" s="38">
        <f>[1]Ae!G17</f>
        <v>0</v>
      </c>
      <c r="E21" s="38">
        <f>[1]Ae!H17</f>
        <v>841</v>
      </c>
      <c r="F21" s="38">
        <f>[1]Ae!I17</f>
        <v>2184</v>
      </c>
      <c r="G21" s="38">
        <f>[1]Ae!J17</f>
        <v>0</v>
      </c>
      <c r="H21" s="38">
        <f>[1]Ae!K17</f>
        <v>0</v>
      </c>
      <c r="I21" s="38">
        <f>[1]Ae!L17</f>
        <v>76</v>
      </c>
      <c r="J21" s="38">
        <f>[1]Ae!M17</f>
        <v>0</v>
      </c>
      <c r="K21" s="38">
        <f>[1]Ae!N17</f>
        <v>294</v>
      </c>
      <c r="L21" s="38">
        <f>[1]Ae!O17</f>
        <v>0</v>
      </c>
      <c r="M21" s="38">
        <f>[1]Ae!P17</f>
        <v>0</v>
      </c>
      <c r="N21" s="39">
        <f>[1]Ae!Q17</f>
        <v>6881</v>
      </c>
      <c r="O21" s="96"/>
    </row>
    <row r="22" spans="1:15">
      <c r="A22" s="40" t="s">
        <v>56</v>
      </c>
      <c r="B22" s="41">
        <f>[1]Ae!E18</f>
        <v>11918</v>
      </c>
      <c r="C22" s="41">
        <f>[1]Ae!F18</f>
        <v>0</v>
      </c>
      <c r="D22" s="41">
        <f>[1]Ae!G18</f>
        <v>0</v>
      </c>
      <c r="E22" s="41">
        <f>[1]Ae!H18</f>
        <v>7386</v>
      </c>
      <c r="F22" s="41">
        <f>[1]Ae!I18</f>
        <v>2735</v>
      </c>
      <c r="G22" s="41">
        <f>[1]Ae!J18</f>
        <v>5301</v>
      </c>
      <c r="H22" s="41">
        <f>[1]Ae!K18</f>
        <v>1636</v>
      </c>
      <c r="I22" s="41">
        <f>[1]Ae!L18</f>
        <v>0</v>
      </c>
      <c r="J22" s="41">
        <f>[1]Ae!M18</f>
        <v>0</v>
      </c>
      <c r="K22" s="41">
        <f>[1]Ae!N18</f>
        <v>0</v>
      </c>
      <c r="L22" s="41">
        <f>[1]Ae!O18</f>
        <v>312</v>
      </c>
      <c r="M22" s="41">
        <f>[1]Ae!P18</f>
        <v>0</v>
      </c>
      <c r="N22" s="42">
        <f>[1]Ae!Q18</f>
        <v>29288</v>
      </c>
      <c r="O22" s="96"/>
    </row>
    <row r="23" spans="1:15">
      <c r="A23" s="37" t="s">
        <v>57</v>
      </c>
      <c r="B23" s="38">
        <f>[1]Ae!E19</f>
        <v>162497</v>
      </c>
      <c r="C23" s="38">
        <f>[1]Ae!F19</f>
        <v>16359</v>
      </c>
      <c r="D23" s="38">
        <f>[1]Ae!G19</f>
        <v>297</v>
      </c>
      <c r="E23" s="38">
        <f>[1]Ae!H19</f>
        <v>253</v>
      </c>
      <c r="F23" s="38">
        <f>[1]Ae!I19</f>
        <v>5473</v>
      </c>
      <c r="G23" s="38">
        <f>[1]Ae!J19</f>
        <v>3687</v>
      </c>
      <c r="H23" s="38">
        <f>[1]Ae!K19</f>
        <v>4979</v>
      </c>
      <c r="I23" s="38">
        <f>[1]Ae!L19</f>
        <v>0</v>
      </c>
      <c r="J23" s="38">
        <f>[1]Ae!M19</f>
        <v>2500</v>
      </c>
      <c r="K23" s="38">
        <f>[1]Ae!N19</f>
        <v>320</v>
      </c>
      <c r="L23" s="38">
        <f>[1]Ae!O19</f>
        <v>0</v>
      </c>
      <c r="M23" s="38">
        <f>[1]Ae!P19</f>
        <v>11088</v>
      </c>
      <c r="N23" s="39">
        <f>[1]Ae!Q19</f>
        <v>207453</v>
      </c>
      <c r="O23" s="96"/>
    </row>
    <row r="24" spans="1:15">
      <c r="A24" s="40" t="s">
        <v>58</v>
      </c>
      <c r="B24" s="41">
        <f>[1]Ae!E20</f>
        <v>1176</v>
      </c>
      <c r="C24" s="41">
        <f>[1]Ae!F20</f>
        <v>0</v>
      </c>
      <c r="D24" s="41">
        <f>[1]Ae!G20</f>
        <v>0</v>
      </c>
      <c r="E24" s="41">
        <f>[1]Ae!H20</f>
        <v>0</v>
      </c>
      <c r="F24" s="41">
        <f>[1]Ae!I20</f>
        <v>100</v>
      </c>
      <c r="G24" s="41">
        <f>[1]Ae!J20</f>
        <v>0</v>
      </c>
      <c r="H24" s="41">
        <f>[1]Ae!K20</f>
        <v>0</v>
      </c>
      <c r="I24" s="41">
        <f>[1]Ae!L20</f>
        <v>0</v>
      </c>
      <c r="J24" s="41">
        <f>[1]Ae!M20</f>
        <v>0</v>
      </c>
      <c r="K24" s="41">
        <f>[1]Ae!N20</f>
        <v>0</v>
      </c>
      <c r="L24" s="41">
        <f>[1]Ae!O20</f>
        <v>0</v>
      </c>
      <c r="M24" s="41">
        <f>[1]Ae!P20</f>
        <v>0</v>
      </c>
      <c r="N24" s="42">
        <f>[1]Ae!Q20</f>
        <v>1276</v>
      </c>
      <c r="O24" s="96"/>
    </row>
    <row r="25" spans="1:15">
      <c r="A25" s="37" t="s">
        <v>59</v>
      </c>
      <c r="B25" s="38">
        <f>[1]Ae!E21</f>
        <v>20096</v>
      </c>
      <c r="C25" s="38">
        <f>[1]Ae!F21</f>
        <v>0</v>
      </c>
      <c r="D25" s="38">
        <f>[1]Ae!G21</f>
        <v>0</v>
      </c>
      <c r="E25" s="38">
        <f>[1]Ae!H21</f>
        <v>0</v>
      </c>
      <c r="F25" s="38">
        <f>[1]Ae!I21</f>
        <v>4345</v>
      </c>
      <c r="G25" s="38">
        <f>[1]Ae!J21</f>
        <v>0</v>
      </c>
      <c r="H25" s="38">
        <f>[1]Ae!K21</f>
        <v>206</v>
      </c>
      <c r="I25" s="38">
        <f>[1]Ae!L21</f>
        <v>0</v>
      </c>
      <c r="J25" s="38">
        <f>[1]Ae!M21</f>
        <v>0</v>
      </c>
      <c r="K25" s="38">
        <f>[1]Ae!N21</f>
        <v>737</v>
      </c>
      <c r="L25" s="38">
        <f>[1]Ae!O21</f>
        <v>0</v>
      </c>
      <c r="M25" s="38">
        <f>[1]Ae!P21</f>
        <v>0</v>
      </c>
      <c r="N25" s="39">
        <f>[1]Ae!Q21</f>
        <v>25384</v>
      </c>
      <c r="O25" s="96"/>
    </row>
    <row r="26" spans="1:15">
      <c r="A26" s="40" t="s">
        <v>60</v>
      </c>
      <c r="B26" s="41">
        <f>[1]Ae!E22</f>
        <v>1254</v>
      </c>
      <c r="C26" s="41">
        <f>[1]Ae!F22</f>
        <v>0</v>
      </c>
      <c r="D26" s="41">
        <f>[1]Ae!G22</f>
        <v>0</v>
      </c>
      <c r="E26" s="41">
        <f>[1]Ae!H22</f>
        <v>0</v>
      </c>
      <c r="F26" s="41">
        <f>[1]Ae!I22</f>
        <v>341</v>
      </c>
      <c r="G26" s="41">
        <f>[1]Ae!J22</f>
        <v>0</v>
      </c>
      <c r="H26" s="41">
        <f>[1]Ae!K22</f>
        <v>0</v>
      </c>
      <c r="I26" s="41">
        <f>[1]Ae!L22</f>
        <v>0</v>
      </c>
      <c r="J26" s="41">
        <f>[1]Ae!M22</f>
        <v>0</v>
      </c>
      <c r="K26" s="41">
        <f>[1]Ae!N22</f>
        <v>0</v>
      </c>
      <c r="L26" s="41">
        <f>[1]Ae!O22</f>
        <v>310</v>
      </c>
      <c r="M26" s="41">
        <f>[1]Ae!P22</f>
        <v>0</v>
      </c>
      <c r="N26" s="42">
        <f>[1]Ae!Q22</f>
        <v>1905</v>
      </c>
      <c r="O26" s="96"/>
    </row>
    <row r="27" spans="1:15">
      <c r="A27" s="37" t="s">
        <v>61</v>
      </c>
      <c r="B27" s="38">
        <f>[1]Ae!E23</f>
        <v>3050</v>
      </c>
      <c r="C27" s="38">
        <f>[1]Ae!F23</f>
        <v>4332</v>
      </c>
      <c r="D27" s="38">
        <f>[1]Ae!G23</f>
        <v>1131</v>
      </c>
      <c r="E27" s="38">
        <f>[1]Ae!H23</f>
        <v>0</v>
      </c>
      <c r="F27" s="38">
        <f>[1]Ae!I23</f>
        <v>1858</v>
      </c>
      <c r="G27" s="38">
        <f>[1]Ae!J23</f>
        <v>16333</v>
      </c>
      <c r="H27" s="38">
        <f>[1]Ae!K23</f>
        <v>411</v>
      </c>
      <c r="I27" s="38">
        <f>[1]Ae!L23</f>
        <v>1908</v>
      </c>
      <c r="J27" s="38">
        <f>[1]Ae!M23</f>
        <v>0</v>
      </c>
      <c r="K27" s="38">
        <f>[1]Ae!N23</f>
        <v>0</v>
      </c>
      <c r="L27" s="38">
        <f>[1]Ae!O23</f>
        <v>1242</v>
      </c>
      <c r="M27" s="38">
        <f>[1]Ae!P23</f>
        <v>0</v>
      </c>
      <c r="N27" s="39">
        <f>[1]Ae!Q23</f>
        <v>30265</v>
      </c>
      <c r="O27" s="96"/>
    </row>
    <row r="28" spans="1:15">
      <c r="A28" s="40" t="s">
        <v>62</v>
      </c>
      <c r="B28" s="41">
        <f>[1]Ae!E24</f>
        <v>13591</v>
      </c>
      <c r="C28" s="41">
        <f>[1]Ae!F24</f>
        <v>246</v>
      </c>
      <c r="D28" s="41">
        <f>[1]Ae!G24</f>
        <v>0</v>
      </c>
      <c r="E28" s="41">
        <f>[1]Ae!H24</f>
        <v>200</v>
      </c>
      <c r="F28" s="41">
        <f>[1]Ae!I24</f>
        <v>978</v>
      </c>
      <c r="G28" s="41">
        <f>[1]Ae!J24</f>
        <v>0</v>
      </c>
      <c r="H28" s="41">
        <f>[1]Ae!K24</f>
        <v>0</v>
      </c>
      <c r="I28" s="41">
        <f>[1]Ae!L24</f>
        <v>206</v>
      </c>
      <c r="J28" s="41">
        <f>[1]Ae!M24</f>
        <v>0</v>
      </c>
      <c r="K28" s="41">
        <f>[1]Ae!N24</f>
        <v>0</v>
      </c>
      <c r="L28" s="41">
        <f>[1]Ae!O24</f>
        <v>0</v>
      </c>
      <c r="M28" s="41">
        <f>[1]Ae!P24</f>
        <v>0</v>
      </c>
      <c r="N28" s="42">
        <f>[1]Ae!Q24</f>
        <v>15221</v>
      </c>
      <c r="O28" s="96"/>
    </row>
    <row r="29" spans="1:15">
      <c r="A29" s="37" t="s">
        <v>63</v>
      </c>
      <c r="B29" s="38">
        <f>[1]Ae!E25</f>
        <v>12324</v>
      </c>
      <c r="C29" s="38">
        <f>[1]Ae!F25</f>
        <v>58</v>
      </c>
      <c r="D29" s="38">
        <f>[1]Ae!G25</f>
        <v>0</v>
      </c>
      <c r="E29" s="38">
        <f>[1]Ae!H25</f>
        <v>0</v>
      </c>
      <c r="F29" s="38">
        <f>[1]Ae!I25</f>
        <v>5427</v>
      </c>
      <c r="G29" s="38">
        <f>[1]Ae!J25</f>
        <v>1423</v>
      </c>
      <c r="H29" s="38">
        <f>[1]Ae!K25</f>
        <v>0</v>
      </c>
      <c r="I29" s="38">
        <f>[1]Ae!L25</f>
        <v>0</v>
      </c>
      <c r="J29" s="38">
        <f>[1]Ae!M25</f>
        <v>0</v>
      </c>
      <c r="K29" s="38">
        <f>[1]Ae!N25</f>
        <v>0</v>
      </c>
      <c r="L29" s="38">
        <f>[1]Ae!O25</f>
        <v>852</v>
      </c>
      <c r="M29" s="38">
        <f>[1]Ae!P25</f>
        <v>0</v>
      </c>
      <c r="N29" s="39">
        <f>[1]Ae!Q25</f>
        <v>20084</v>
      </c>
      <c r="O29" s="96"/>
    </row>
    <row r="30" spans="1:15">
      <c r="A30" s="40" t="s">
        <v>64</v>
      </c>
      <c r="B30" s="41">
        <f>[1]Ae!E26</f>
        <v>19662</v>
      </c>
      <c r="C30" s="41">
        <f>[1]Ae!F26</f>
        <v>0</v>
      </c>
      <c r="D30" s="41">
        <f>[1]Ae!G26</f>
        <v>313</v>
      </c>
      <c r="E30" s="41">
        <f>[1]Ae!H26</f>
        <v>2669</v>
      </c>
      <c r="F30" s="41">
        <f>[1]Ae!I26</f>
        <v>2715</v>
      </c>
      <c r="G30" s="41">
        <f>[1]Ae!J26</f>
        <v>0</v>
      </c>
      <c r="H30" s="41">
        <f>[1]Ae!K26</f>
        <v>50486</v>
      </c>
      <c r="I30" s="41">
        <f>[1]Ae!L26</f>
        <v>1935</v>
      </c>
      <c r="J30" s="41">
        <f>[1]Ae!M26</f>
        <v>0</v>
      </c>
      <c r="K30" s="41">
        <f>[1]Ae!N26</f>
        <v>283</v>
      </c>
      <c r="L30" s="41">
        <f>[1]Ae!O26</f>
        <v>0</v>
      </c>
      <c r="M30" s="41">
        <f>[1]Ae!P26</f>
        <v>0</v>
      </c>
      <c r="N30" s="42">
        <f>[1]Ae!Q26</f>
        <v>78063</v>
      </c>
      <c r="O30" s="96"/>
    </row>
    <row r="31" spans="1:15">
      <c r="A31" s="37" t="s">
        <v>65</v>
      </c>
      <c r="B31" s="38">
        <f>[1]Ae!E27</f>
        <v>10791</v>
      </c>
      <c r="C31" s="38">
        <f>[1]Ae!F27</f>
        <v>0</v>
      </c>
      <c r="D31" s="38">
        <f>[1]Ae!G27</f>
        <v>0</v>
      </c>
      <c r="E31" s="38">
        <f>[1]Ae!H27</f>
        <v>3352</v>
      </c>
      <c r="F31" s="38">
        <f>[1]Ae!I27</f>
        <v>95</v>
      </c>
      <c r="G31" s="38">
        <f>[1]Ae!J27</f>
        <v>0</v>
      </c>
      <c r="H31" s="38">
        <f>[1]Ae!K27</f>
        <v>0</v>
      </c>
      <c r="I31" s="38">
        <f>[1]Ae!L27</f>
        <v>0</v>
      </c>
      <c r="J31" s="38">
        <f>[1]Ae!M27</f>
        <v>0</v>
      </c>
      <c r="K31" s="38">
        <f>[1]Ae!N27</f>
        <v>0</v>
      </c>
      <c r="L31" s="38">
        <f>[1]Ae!O27</f>
        <v>0</v>
      </c>
      <c r="M31" s="38">
        <f>[1]Ae!P27</f>
        <v>0</v>
      </c>
      <c r="N31" s="39">
        <f>[1]Ae!Q27</f>
        <v>14238</v>
      </c>
      <c r="O31" s="96"/>
    </row>
    <row r="32" spans="1:15">
      <c r="A32" s="40" t="s">
        <v>66</v>
      </c>
      <c r="B32" s="41">
        <f>[1]Ae!E28</f>
        <v>32415</v>
      </c>
      <c r="C32" s="41">
        <f>[1]Ae!F28</f>
        <v>655</v>
      </c>
      <c r="D32" s="41">
        <f>[1]Ae!G28</f>
        <v>429</v>
      </c>
      <c r="E32" s="41">
        <f>[1]Ae!H28</f>
        <v>5893</v>
      </c>
      <c r="F32" s="41">
        <f>[1]Ae!I28</f>
        <v>2712</v>
      </c>
      <c r="G32" s="41">
        <f>[1]Ae!J28</f>
        <v>1454</v>
      </c>
      <c r="H32" s="41">
        <f>[1]Ae!K28</f>
        <v>0</v>
      </c>
      <c r="I32" s="41">
        <f>[1]Ae!L28</f>
        <v>0</v>
      </c>
      <c r="J32" s="41">
        <f>[1]Ae!M28</f>
        <v>258</v>
      </c>
      <c r="K32" s="41">
        <f>[1]Ae!N28</f>
        <v>0</v>
      </c>
      <c r="L32" s="41">
        <f>[1]Ae!O28</f>
        <v>0</v>
      </c>
      <c r="M32" s="41">
        <f>[1]Ae!P28</f>
        <v>0</v>
      </c>
      <c r="N32" s="42">
        <f>[1]Ae!Q28</f>
        <v>43816</v>
      </c>
      <c r="O32" s="96"/>
    </row>
    <row r="33" spans="1:15">
      <c r="A33" s="37" t="s">
        <v>67</v>
      </c>
      <c r="B33" s="38">
        <f>[1]Ae!E29</f>
        <v>52275</v>
      </c>
      <c r="C33" s="38">
        <f>[1]Ae!F29</f>
        <v>0</v>
      </c>
      <c r="D33" s="38">
        <f>[1]Ae!G29</f>
        <v>591</v>
      </c>
      <c r="E33" s="38">
        <f>[1]Ae!H29</f>
        <v>243</v>
      </c>
      <c r="F33" s="38">
        <f>[1]Ae!I29</f>
        <v>13905</v>
      </c>
      <c r="G33" s="38">
        <f>[1]Ae!J29</f>
        <v>4154</v>
      </c>
      <c r="H33" s="38">
        <f>[1]Ae!K29</f>
        <v>873</v>
      </c>
      <c r="I33" s="38">
        <f>[1]Ae!L29</f>
        <v>0</v>
      </c>
      <c r="J33" s="38">
        <f>[1]Ae!M29</f>
        <v>0</v>
      </c>
      <c r="K33" s="38">
        <f>[1]Ae!N29</f>
        <v>673</v>
      </c>
      <c r="L33" s="38">
        <f>[1]Ae!O29</f>
        <v>360</v>
      </c>
      <c r="M33" s="38">
        <f>[1]Ae!P29</f>
        <v>0</v>
      </c>
      <c r="N33" s="39">
        <f>[1]Ae!Q29</f>
        <v>73074</v>
      </c>
      <c r="O33" s="96"/>
    </row>
    <row r="34" spans="1:15">
      <c r="A34" s="40" t="s">
        <v>68</v>
      </c>
      <c r="B34" s="41">
        <f>[1]Ae!E30</f>
        <v>2916</v>
      </c>
      <c r="C34" s="41">
        <f>[1]Ae!F30</f>
        <v>0</v>
      </c>
      <c r="D34" s="41">
        <f>[1]Ae!G30</f>
        <v>164</v>
      </c>
      <c r="E34" s="41">
        <f>[1]Ae!H30</f>
        <v>0</v>
      </c>
      <c r="F34" s="41">
        <f>[1]Ae!I30</f>
        <v>946</v>
      </c>
      <c r="G34" s="41">
        <f>[1]Ae!J30</f>
        <v>314</v>
      </c>
      <c r="H34" s="41">
        <f>[1]Ae!K30</f>
        <v>0</v>
      </c>
      <c r="I34" s="41">
        <f>[1]Ae!L30</f>
        <v>486</v>
      </c>
      <c r="J34" s="41">
        <f>[1]Ae!M30</f>
        <v>0</v>
      </c>
      <c r="K34" s="41">
        <f>[1]Ae!N30</f>
        <v>0</v>
      </c>
      <c r="L34" s="41">
        <f>[1]Ae!O30</f>
        <v>0</v>
      </c>
      <c r="M34" s="41">
        <f>[1]Ae!P30</f>
        <v>0</v>
      </c>
      <c r="N34" s="42">
        <f>[1]Ae!Q30</f>
        <v>4826</v>
      </c>
      <c r="O34" s="96"/>
    </row>
    <row r="35" spans="1:15">
      <c r="A35" s="37" t="s">
        <v>69</v>
      </c>
      <c r="B35" s="38">
        <f>[1]Ae!E31</f>
        <v>115504</v>
      </c>
      <c r="C35" s="38">
        <f>[1]Ae!F31</f>
        <v>0</v>
      </c>
      <c r="D35" s="38">
        <f>[1]Ae!G31</f>
        <v>200</v>
      </c>
      <c r="E35" s="38">
        <f>[1]Ae!H31</f>
        <v>256</v>
      </c>
      <c r="F35" s="38">
        <f>[1]Ae!I31</f>
        <v>5970</v>
      </c>
      <c r="G35" s="38">
        <f>[1]Ae!J31</f>
        <v>0</v>
      </c>
      <c r="H35" s="38">
        <f>[1]Ae!K31</f>
        <v>192</v>
      </c>
      <c r="I35" s="38">
        <f>[1]Ae!L31</f>
        <v>1272</v>
      </c>
      <c r="J35" s="38">
        <f>[1]Ae!M31</f>
        <v>0</v>
      </c>
      <c r="K35" s="38">
        <f>[1]Ae!N31</f>
        <v>0</v>
      </c>
      <c r="L35" s="38">
        <f>[1]Ae!O31</f>
        <v>0</v>
      </c>
      <c r="M35" s="38">
        <f>[1]Ae!P31</f>
        <v>0</v>
      </c>
      <c r="N35" s="39">
        <f>[1]Ae!Q31</f>
        <v>123394</v>
      </c>
      <c r="O35" s="96"/>
    </row>
    <row r="36" spans="1:15">
      <c r="A36" s="40" t="s">
        <v>70</v>
      </c>
      <c r="B36" s="41">
        <f>[1]Ae!E32</f>
        <v>78495</v>
      </c>
      <c r="C36" s="41">
        <f>[1]Ae!F32</f>
        <v>0</v>
      </c>
      <c r="D36" s="41">
        <f>[1]Ae!G32</f>
        <v>250</v>
      </c>
      <c r="E36" s="41">
        <f>[1]Ae!H32</f>
        <v>474</v>
      </c>
      <c r="F36" s="41">
        <f>[1]Ae!I32</f>
        <v>7785</v>
      </c>
      <c r="G36" s="41">
        <f>[1]Ae!J32</f>
        <v>303</v>
      </c>
      <c r="H36" s="41">
        <f>[1]Ae!K32</f>
        <v>41</v>
      </c>
      <c r="I36" s="41">
        <f>[1]Ae!L32</f>
        <v>138</v>
      </c>
      <c r="J36" s="41">
        <f>[1]Ae!M32</f>
        <v>0</v>
      </c>
      <c r="K36" s="41">
        <f>[1]Ae!N32</f>
        <v>0</v>
      </c>
      <c r="L36" s="41">
        <f>[1]Ae!O32</f>
        <v>0</v>
      </c>
      <c r="M36" s="41">
        <f>[1]Ae!P32</f>
        <v>0</v>
      </c>
      <c r="N36" s="42">
        <f>[1]Ae!Q32</f>
        <v>87486</v>
      </c>
      <c r="O36" s="96"/>
    </row>
    <row r="37" spans="1:15">
      <c r="A37" s="37" t="s">
        <v>71</v>
      </c>
      <c r="B37" s="38">
        <f>[1]Ae!E33</f>
        <v>4930</v>
      </c>
      <c r="C37" s="38">
        <f>[1]Ae!F33</f>
        <v>0</v>
      </c>
      <c r="D37" s="38">
        <f>[1]Ae!G33</f>
        <v>0</v>
      </c>
      <c r="E37" s="38">
        <f>[1]Ae!H33</f>
        <v>136</v>
      </c>
      <c r="F37" s="38">
        <f>[1]Ae!I33</f>
        <v>334</v>
      </c>
      <c r="G37" s="38">
        <f>[1]Ae!J33</f>
        <v>0</v>
      </c>
      <c r="H37" s="38">
        <f>[1]Ae!K33</f>
        <v>771</v>
      </c>
      <c r="I37" s="38">
        <f>[1]Ae!L33</f>
        <v>0</v>
      </c>
      <c r="J37" s="38">
        <f>[1]Ae!M33</f>
        <v>0</v>
      </c>
      <c r="K37" s="38">
        <f>[1]Ae!N33</f>
        <v>0</v>
      </c>
      <c r="L37" s="38">
        <f>[1]Ae!O33</f>
        <v>96</v>
      </c>
      <c r="M37" s="38">
        <f>[1]Ae!P33</f>
        <v>531</v>
      </c>
      <c r="N37" s="39">
        <f>[1]Ae!Q33</f>
        <v>6798</v>
      </c>
      <c r="O37" s="96"/>
    </row>
    <row r="38" spans="1:15">
      <c r="A38" s="40" t="s">
        <v>72</v>
      </c>
      <c r="B38" s="41">
        <f>[1]Ae!E34</f>
        <v>10083</v>
      </c>
      <c r="C38" s="41">
        <f>[1]Ae!F34</f>
        <v>0</v>
      </c>
      <c r="D38" s="41">
        <f>[1]Ae!G34</f>
        <v>0</v>
      </c>
      <c r="E38" s="41">
        <f>[1]Ae!H34</f>
        <v>0</v>
      </c>
      <c r="F38" s="41">
        <f>[1]Ae!I34</f>
        <v>611</v>
      </c>
      <c r="G38" s="41">
        <f>[1]Ae!J34</f>
        <v>0</v>
      </c>
      <c r="H38" s="41">
        <f>[1]Ae!K34</f>
        <v>0</v>
      </c>
      <c r="I38" s="41">
        <f>[1]Ae!L34</f>
        <v>0</v>
      </c>
      <c r="J38" s="41">
        <f>[1]Ae!M34</f>
        <v>0</v>
      </c>
      <c r="K38" s="41">
        <f>[1]Ae!N34</f>
        <v>0</v>
      </c>
      <c r="L38" s="41">
        <f>[1]Ae!O34</f>
        <v>0</v>
      </c>
      <c r="M38" s="41">
        <f>[1]Ae!P34</f>
        <v>0</v>
      </c>
      <c r="N38" s="42">
        <f>[1]Ae!Q34</f>
        <v>10694</v>
      </c>
      <c r="O38" s="96"/>
    </row>
    <row r="39" spans="1:15">
      <c r="A39" s="37" t="s">
        <v>73</v>
      </c>
      <c r="B39" s="38">
        <f>[1]Ae!E35</f>
        <v>7880</v>
      </c>
      <c r="C39" s="38">
        <f>[1]Ae!F35</f>
        <v>0</v>
      </c>
      <c r="D39" s="38">
        <f>[1]Ae!G35</f>
        <v>0</v>
      </c>
      <c r="E39" s="38">
        <f>[1]Ae!H35</f>
        <v>475</v>
      </c>
      <c r="F39" s="38">
        <f>[1]Ae!I35</f>
        <v>804</v>
      </c>
      <c r="G39" s="38">
        <f>[1]Ae!J35</f>
        <v>0</v>
      </c>
      <c r="H39" s="38">
        <f>[1]Ae!K35</f>
        <v>0</v>
      </c>
      <c r="I39" s="38">
        <f>[1]Ae!L35</f>
        <v>0</v>
      </c>
      <c r="J39" s="38">
        <f>[1]Ae!M35</f>
        <v>0</v>
      </c>
      <c r="K39" s="38">
        <f>[1]Ae!N35</f>
        <v>0</v>
      </c>
      <c r="L39" s="38">
        <f>[1]Ae!O35</f>
        <v>0</v>
      </c>
      <c r="M39" s="38">
        <f>[1]Ae!P35</f>
        <v>0</v>
      </c>
      <c r="N39" s="39">
        <f>[1]Ae!Q35</f>
        <v>9159</v>
      </c>
      <c r="O39" s="96"/>
    </row>
    <row r="40" spans="1:15">
      <c r="A40" s="40" t="s">
        <v>74</v>
      </c>
      <c r="B40" s="41">
        <f>[1]Ae!E36</f>
        <v>0</v>
      </c>
      <c r="C40" s="41">
        <f>[1]Ae!F36</f>
        <v>0</v>
      </c>
      <c r="D40" s="41">
        <f>[1]Ae!G36</f>
        <v>0</v>
      </c>
      <c r="E40" s="41">
        <f>[1]Ae!H36</f>
        <v>0</v>
      </c>
      <c r="F40" s="41">
        <f>[1]Ae!I36</f>
        <v>76</v>
      </c>
      <c r="G40" s="41">
        <f>[1]Ae!J36</f>
        <v>0</v>
      </c>
      <c r="H40" s="41">
        <f>[1]Ae!K36</f>
        <v>0</v>
      </c>
      <c r="I40" s="41">
        <f>[1]Ae!L36</f>
        <v>0</v>
      </c>
      <c r="J40" s="41">
        <f>[1]Ae!M36</f>
        <v>0</v>
      </c>
      <c r="K40" s="41">
        <f>[1]Ae!N36</f>
        <v>0</v>
      </c>
      <c r="L40" s="41">
        <f>[1]Ae!O36</f>
        <v>0</v>
      </c>
      <c r="M40" s="41">
        <f>[1]Ae!P36</f>
        <v>0</v>
      </c>
      <c r="N40" s="42">
        <f>[1]Ae!Q36</f>
        <v>76</v>
      </c>
      <c r="O40" s="96"/>
    </row>
    <row r="41" spans="1:15">
      <c r="A41" s="37" t="s">
        <v>75</v>
      </c>
      <c r="B41" s="38">
        <f>[1]Ae!E37</f>
        <v>237</v>
      </c>
      <c r="C41" s="38">
        <f>[1]Ae!F37</f>
        <v>0</v>
      </c>
      <c r="D41" s="38">
        <f>[1]Ae!G37</f>
        <v>0</v>
      </c>
      <c r="E41" s="38">
        <f>[1]Ae!H37</f>
        <v>217</v>
      </c>
      <c r="F41" s="38">
        <f>[1]Ae!I37</f>
        <v>72</v>
      </c>
      <c r="G41" s="38">
        <f>[1]Ae!J37</f>
        <v>0</v>
      </c>
      <c r="H41" s="38">
        <f>[1]Ae!K37</f>
        <v>0</v>
      </c>
      <c r="I41" s="38">
        <f>[1]Ae!L37</f>
        <v>0</v>
      </c>
      <c r="J41" s="38">
        <f>[1]Ae!M37</f>
        <v>0</v>
      </c>
      <c r="K41" s="38">
        <f>[1]Ae!N37</f>
        <v>0</v>
      </c>
      <c r="L41" s="38">
        <f>[1]Ae!O37</f>
        <v>0</v>
      </c>
      <c r="M41" s="38">
        <f>[1]Ae!P37</f>
        <v>0</v>
      </c>
      <c r="N41" s="39">
        <f>[1]Ae!Q37</f>
        <v>526</v>
      </c>
      <c r="O41" s="96"/>
    </row>
    <row r="42" spans="1:15">
      <c r="A42" s="40" t="s">
        <v>76</v>
      </c>
      <c r="B42" s="41">
        <f>[1]Ae!E38</f>
        <v>92</v>
      </c>
      <c r="C42" s="41">
        <f>[1]Ae!F38</f>
        <v>0</v>
      </c>
      <c r="D42" s="41">
        <f>[1]Ae!G38</f>
        <v>0</v>
      </c>
      <c r="E42" s="41">
        <f>[1]Ae!H38</f>
        <v>0</v>
      </c>
      <c r="F42" s="41">
        <f>[1]Ae!I38</f>
        <v>0</v>
      </c>
      <c r="G42" s="41">
        <f>[1]Ae!J38</f>
        <v>0</v>
      </c>
      <c r="H42" s="41">
        <f>[1]Ae!K38</f>
        <v>0</v>
      </c>
      <c r="I42" s="41">
        <f>[1]Ae!L38</f>
        <v>0</v>
      </c>
      <c r="J42" s="41">
        <f>[1]Ae!M38</f>
        <v>0</v>
      </c>
      <c r="K42" s="41">
        <f>[1]Ae!N38</f>
        <v>0</v>
      </c>
      <c r="L42" s="41">
        <f>[1]Ae!O38</f>
        <v>0</v>
      </c>
      <c r="M42" s="41">
        <f>[1]Ae!P38</f>
        <v>0</v>
      </c>
      <c r="N42" s="42">
        <f>[1]Ae!Q38</f>
        <v>92</v>
      </c>
    </row>
    <row r="43" spans="1:15">
      <c r="A43" s="37" t="s">
        <v>77</v>
      </c>
      <c r="B43" s="38">
        <f>[1]Ae!E39</f>
        <v>0</v>
      </c>
      <c r="C43" s="38">
        <f>[1]Ae!F39</f>
        <v>0</v>
      </c>
      <c r="D43" s="38">
        <f>[1]Ae!G39</f>
        <v>0</v>
      </c>
      <c r="E43" s="38">
        <f>[1]Ae!H39</f>
        <v>0</v>
      </c>
      <c r="F43" s="38">
        <f>[1]Ae!I39</f>
        <v>0</v>
      </c>
      <c r="G43" s="38">
        <f>[1]Ae!J39</f>
        <v>0</v>
      </c>
      <c r="H43" s="38">
        <f>[1]Ae!K39</f>
        <v>0</v>
      </c>
      <c r="I43" s="38">
        <f>[1]Ae!L39</f>
        <v>0</v>
      </c>
      <c r="J43" s="38">
        <f>[1]Ae!M39</f>
        <v>0</v>
      </c>
      <c r="K43" s="38">
        <f>[1]Ae!N39</f>
        <v>0</v>
      </c>
      <c r="L43" s="38">
        <f>[1]Ae!O39</f>
        <v>0</v>
      </c>
      <c r="M43" s="38">
        <f>[1]Ae!P39</f>
        <v>0</v>
      </c>
      <c r="N43" s="39">
        <f>[1]Ae!Q39</f>
        <v>0</v>
      </c>
    </row>
    <row r="44" spans="1:15">
      <c r="A44" s="40" t="s">
        <v>78</v>
      </c>
      <c r="B44" s="41">
        <f>[1]Ae!E40</f>
        <v>149</v>
      </c>
      <c r="C44" s="41">
        <f>[1]Ae!F40</f>
        <v>0</v>
      </c>
      <c r="D44" s="41">
        <f>[1]Ae!G40</f>
        <v>0</v>
      </c>
      <c r="E44" s="41">
        <f>[1]Ae!H40</f>
        <v>0</v>
      </c>
      <c r="F44" s="41">
        <f>[1]Ae!I40</f>
        <v>0</v>
      </c>
      <c r="G44" s="41">
        <f>[1]Ae!J40</f>
        <v>0</v>
      </c>
      <c r="H44" s="41">
        <f>[1]Ae!K40</f>
        <v>0</v>
      </c>
      <c r="I44" s="41">
        <f>[1]Ae!L40</f>
        <v>0</v>
      </c>
      <c r="J44" s="41">
        <f>[1]Ae!M40</f>
        <v>0</v>
      </c>
      <c r="K44" s="41">
        <f>[1]Ae!N40</f>
        <v>0</v>
      </c>
      <c r="L44" s="41">
        <f>[1]Ae!O40</f>
        <v>0</v>
      </c>
      <c r="M44" s="41">
        <f>[1]Ae!P40</f>
        <v>0</v>
      </c>
      <c r="N44" s="42">
        <f>[1]Ae!Q40</f>
        <v>149</v>
      </c>
    </row>
    <row r="45" spans="1:15">
      <c r="A45" s="37" t="s">
        <v>79</v>
      </c>
      <c r="B45" s="38">
        <f>[1]Ae!E41</f>
        <v>151</v>
      </c>
      <c r="C45" s="38">
        <f>[1]Ae!F41</f>
        <v>0</v>
      </c>
      <c r="D45" s="38">
        <f>[1]Ae!G41</f>
        <v>0</v>
      </c>
      <c r="E45" s="38">
        <f>[1]Ae!H41</f>
        <v>0</v>
      </c>
      <c r="F45" s="38">
        <f>[1]Ae!I41</f>
        <v>59</v>
      </c>
      <c r="G45" s="38">
        <f>[1]Ae!J41</f>
        <v>0</v>
      </c>
      <c r="H45" s="38">
        <f>[1]Ae!K41</f>
        <v>0</v>
      </c>
      <c r="I45" s="38">
        <f>[1]Ae!L41</f>
        <v>0</v>
      </c>
      <c r="J45" s="38">
        <f>[1]Ae!M41</f>
        <v>0</v>
      </c>
      <c r="K45" s="38">
        <f>[1]Ae!N41</f>
        <v>0</v>
      </c>
      <c r="L45" s="38">
        <f>[1]Ae!O41</f>
        <v>0</v>
      </c>
      <c r="M45" s="38">
        <f>[1]Ae!P41</f>
        <v>0</v>
      </c>
      <c r="N45" s="39">
        <f>[1]Ae!Q41</f>
        <v>210</v>
      </c>
    </row>
    <row r="46" spans="1:15">
      <c r="A46" s="165" t="s">
        <v>36</v>
      </c>
      <c r="B46" s="184">
        <f>[1]Ae!E42</f>
        <v>1098269</v>
      </c>
      <c r="C46" s="184">
        <f>[1]Ae!F42</f>
        <v>32793</v>
      </c>
      <c r="D46" s="184">
        <f>[1]Ae!G42</f>
        <v>12590</v>
      </c>
      <c r="E46" s="184">
        <f>[1]Ae!H42</f>
        <v>34747</v>
      </c>
      <c r="F46" s="184">
        <f>[1]Ae!I42</f>
        <v>105907</v>
      </c>
      <c r="G46" s="184">
        <f>[1]Ae!J42</f>
        <v>37821</v>
      </c>
      <c r="H46" s="184">
        <f>[1]Ae!K42</f>
        <v>69156</v>
      </c>
      <c r="I46" s="184">
        <f>[1]Ae!L42</f>
        <v>7192</v>
      </c>
      <c r="J46" s="184">
        <f>[1]Ae!M42</f>
        <v>4970</v>
      </c>
      <c r="K46" s="184">
        <f>[1]Ae!N42</f>
        <v>3329</v>
      </c>
      <c r="L46" s="184">
        <f>[1]Ae!O42</f>
        <v>8851</v>
      </c>
      <c r="M46" s="184">
        <f>[1]Ae!P42</f>
        <v>14379</v>
      </c>
      <c r="N46" s="185">
        <f>[1]Ae!Q42</f>
        <v>1430004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39</v>
      </c>
      <c r="N49" s="45"/>
    </row>
    <row r="50" spans="1:14">
      <c r="A50" s="44" t="s">
        <v>80</v>
      </c>
      <c r="N50" s="45"/>
    </row>
    <row r="51" spans="1:14">
      <c r="A51" s="139" t="str">
        <f>[1]labels!$B$32</f>
        <v>Actualizado el 16 de septiembre de 2024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topLeftCell="A25" zoomScaleNormal="100" workbookViewId="0">
      <selection activeCell="A8" sqref="A8:H8"/>
    </sheetView>
  </sheetViews>
  <sheetFormatPr baseColWidth="10"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14" s="3" customFormat="1" ht="18" customHeight="1">
      <c r="A4" s="279"/>
      <c r="B4" s="279"/>
      <c r="C4" s="279"/>
      <c r="D4" s="279"/>
      <c r="E4" s="279"/>
      <c r="F4" s="279"/>
      <c r="G4" s="279"/>
      <c r="H4" s="280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1" t="str">
        <f>[1]labels!$O$25</f>
        <v>A15 Área aprobada por departamentos y Bogotá, según destinos</v>
      </c>
      <c r="B6" s="262"/>
      <c r="C6" s="262"/>
      <c r="D6" s="262"/>
      <c r="E6" s="262"/>
      <c r="F6" s="262"/>
      <c r="G6" s="262"/>
      <c r="H6" s="263"/>
    </row>
    <row r="7" spans="1:14" s="3" customFormat="1" ht="14.1" customHeight="1">
      <c r="A7" s="261" t="s">
        <v>40</v>
      </c>
      <c r="B7" s="262"/>
      <c r="C7" s="262"/>
      <c r="D7" s="262"/>
      <c r="E7" s="262"/>
      <c r="F7" s="262"/>
      <c r="G7" s="262"/>
      <c r="H7" s="263"/>
    </row>
    <row r="8" spans="1:14" s="3" customFormat="1" ht="14.1" customHeight="1">
      <c r="A8" s="261" t="str">
        <f>[1]Ae!$D$46</f>
        <v>Acumulado año corrido a julio 2024</v>
      </c>
      <c r="B8" s="262"/>
      <c r="C8" s="262"/>
      <c r="D8" s="262"/>
      <c r="E8" s="262"/>
      <c r="F8" s="262"/>
      <c r="G8" s="262"/>
      <c r="H8" s="263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4" t="s">
        <v>32</v>
      </c>
      <c r="H10" s="264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6" t="s">
        <v>34</v>
      </c>
      <c r="N11" s="316"/>
    </row>
    <row r="12" spans="1:14" ht="24">
      <c r="A12" s="86" t="s">
        <v>41</v>
      </c>
      <c r="B12" s="87" t="s">
        <v>37</v>
      </c>
      <c r="C12" s="87" t="s">
        <v>85</v>
      </c>
      <c r="D12" s="87" t="s">
        <v>86</v>
      </c>
      <c r="E12" s="87" t="s">
        <v>87</v>
      </c>
      <c r="F12" s="87" t="s">
        <v>88</v>
      </c>
      <c r="G12" s="95" t="s">
        <v>89</v>
      </c>
      <c r="H12" s="56" t="s">
        <v>90</v>
      </c>
      <c r="I12" s="10" t="s">
        <v>91</v>
      </c>
      <c r="J12" s="56" t="s">
        <v>92</v>
      </c>
      <c r="K12" s="56" t="s">
        <v>93</v>
      </c>
      <c r="L12" s="56" t="s">
        <v>109</v>
      </c>
      <c r="M12" s="56" t="s">
        <v>110</v>
      </c>
      <c r="N12" s="58" t="s">
        <v>36</v>
      </c>
    </row>
    <row r="13" spans="1:14">
      <c r="A13" s="88" t="s">
        <v>47</v>
      </c>
      <c r="B13" s="60">
        <f>[1]Ae!E49</f>
        <v>1281444</v>
      </c>
      <c r="C13" s="60">
        <f>[1]Ae!F49</f>
        <v>64473</v>
      </c>
      <c r="D13" s="60">
        <f>[1]Ae!G49</f>
        <v>18765</v>
      </c>
      <c r="E13" s="60">
        <f>[1]Ae!H49</f>
        <v>45375</v>
      </c>
      <c r="F13" s="60">
        <f>[1]Ae!I49</f>
        <v>129112</v>
      </c>
      <c r="G13" s="60">
        <f>[1]Ae!J49</f>
        <v>36024</v>
      </c>
      <c r="H13" s="60">
        <f>[1]Ae!K49</f>
        <v>13303</v>
      </c>
      <c r="I13" s="60">
        <f>[1]Ae!L49</f>
        <v>14046</v>
      </c>
      <c r="J13" s="60">
        <f>[1]Ae!M49</f>
        <v>5157</v>
      </c>
      <c r="K13" s="60">
        <f>[1]Ae!N49</f>
        <v>11218</v>
      </c>
      <c r="L13" s="60">
        <f>[1]Ae!O49</f>
        <v>4007</v>
      </c>
      <c r="M13" s="60">
        <f>[1]Ae!P49</f>
        <v>8213</v>
      </c>
      <c r="N13" s="89">
        <f>[1]Ae!Q49</f>
        <v>1631137</v>
      </c>
    </row>
    <row r="14" spans="1:14">
      <c r="A14" s="90" t="s">
        <v>48</v>
      </c>
      <c r="B14" s="63">
        <f>[1]Ae!E50</f>
        <v>176374</v>
      </c>
      <c r="C14" s="63">
        <f>[1]Ae!F50</f>
        <v>10802</v>
      </c>
      <c r="D14" s="63">
        <f>[1]Ae!G50</f>
        <v>5117</v>
      </c>
      <c r="E14" s="63">
        <f>[1]Ae!H50</f>
        <v>12318</v>
      </c>
      <c r="F14" s="63">
        <f>[1]Ae!I50</f>
        <v>24138</v>
      </c>
      <c r="G14" s="63">
        <f>[1]Ae!J50</f>
        <v>1270</v>
      </c>
      <c r="H14" s="63">
        <f>[1]Ae!K50</f>
        <v>1586</v>
      </c>
      <c r="I14" s="63">
        <f>[1]Ae!L50</f>
        <v>998</v>
      </c>
      <c r="J14" s="63">
        <f>[1]Ae!M50</f>
        <v>0</v>
      </c>
      <c r="K14" s="63">
        <f>[1]Ae!N50</f>
        <v>300</v>
      </c>
      <c r="L14" s="63">
        <f>[1]Ae!O50</f>
        <v>1783</v>
      </c>
      <c r="M14" s="63">
        <f>[1]Ae!P50</f>
        <v>0</v>
      </c>
      <c r="N14" s="91">
        <f>[1]Ae!Q50</f>
        <v>234686</v>
      </c>
    </row>
    <row r="15" spans="1:14">
      <c r="A15" s="88" t="s">
        <v>49</v>
      </c>
      <c r="B15" s="60">
        <f>[1]Ae!E51</f>
        <v>1320224</v>
      </c>
      <c r="C15" s="60">
        <f>[1]Ae!F51</f>
        <v>7906</v>
      </c>
      <c r="D15" s="60">
        <f>[1]Ae!G51</f>
        <v>23887</v>
      </c>
      <c r="E15" s="60">
        <f>[1]Ae!H51</f>
        <v>4429</v>
      </c>
      <c r="F15" s="60">
        <f>[1]Ae!I51</f>
        <v>87053</v>
      </c>
      <c r="G15" s="60">
        <f>[1]Ae!J51</f>
        <v>390</v>
      </c>
      <c r="H15" s="60">
        <f>[1]Ae!K51</f>
        <v>62714</v>
      </c>
      <c r="I15" s="60">
        <f>[1]Ae!L51</f>
        <v>152724</v>
      </c>
      <c r="J15" s="60">
        <f>[1]Ae!M51</f>
        <v>2106</v>
      </c>
      <c r="K15" s="60">
        <f>[1]Ae!N51</f>
        <v>8505</v>
      </c>
      <c r="L15" s="60">
        <f>[1]Ae!O51</f>
        <v>8143</v>
      </c>
      <c r="M15" s="60">
        <f>[1]Ae!P51</f>
        <v>2582</v>
      </c>
      <c r="N15" s="89">
        <f>[1]Ae!Q51</f>
        <v>1680663</v>
      </c>
    </row>
    <row r="16" spans="1:14">
      <c r="A16" s="90" t="s">
        <v>50</v>
      </c>
      <c r="B16" s="63">
        <f>[1]Ae!E52</f>
        <v>312069</v>
      </c>
      <c r="C16" s="63">
        <f>[1]Ae!F52</f>
        <v>2058</v>
      </c>
      <c r="D16" s="63">
        <f>[1]Ae!G52</f>
        <v>217</v>
      </c>
      <c r="E16" s="63">
        <f>[1]Ae!H52</f>
        <v>34057</v>
      </c>
      <c r="F16" s="63">
        <f>[1]Ae!I52</f>
        <v>16446</v>
      </c>
      <c r="G16" s="63">
        <f>[1]Ae!J52</f>
        <v>40941</v>
      </c>
      <c r="H16" s="63">
        <f>[1]Ae!K52</f>
        <v>130</v>
      </c>
      <c r="I16" s="63">
        <f>[1]Ae!L52</f>
        <v>1285</v>
      </c>
      <c r="J16" s="63">
        <f>[1]Ae!M52</f>
        <v>0</v>
      </c>
      <c r="K16" s="63">
        <f>[1]Ae!N52</f>
        <v>0</v>
      </c>
      <c r="L16" s="63">
        <f>[1]Ae!O52</f>
        <v>426</v>
      </c>
      <c r="M16" s="63">
        <f>[1]Ae!P52</f>
        <v>0</v>
      </c>
      <c r="N16" s="91">
        <f>[1]Ae!Q52</f>
        <v>407629</v>
      </c>
    </row>
    <row r="17" spans="1:14">
      <c r="A17" s="88" t="s">
        <v>51</v>
      </c>
      <c r="B17" s="60">
        <f>[1]Ae!E53</f>
        <v>333780</v>
      </c>
      <c r="C17" s="60">
        <f>[1]Ae!F53</f>
        <v>1150</v>
      </c>
      <c r="D17" s="60">
        <f>[1]Ae!G53</f>
        <v>1851</v>
      </c>
      <c r="E17" s="60">
        <f>[1]Ae!H53</f>
        <v>8317</v>
      </c>
      <c r="F17" s="60">
        <f>[1]Ae!I53</f>
        <v>42014</v>
      </c>
      <c r="G17" s="60">
        <f>[1]Ae!J53</f>
        <v>2810</v>
      </c>
      <c r="H17" s="60">
        <f>[1]Ae!K53</f>
        <v>20551</v>
      </c>
      <c r="I17" s="60">
        <f>[1]Ae!L53</f>
        <v>10310</v>
      </c>
      <c r="J17" s="60">
        <f>[1]Ae!M53</f>
        <v>1640</v>
      </c>
      <c r="K17" s="60">
        <f>[1]Ae!N53</f>
        <v>5794</v>
      </c>
      <c r="L17" s="60">
        <f>[1]Ae!O53</f>
        <v>8118</v>
      </c>
      <c r="M17" s="60">
        <f>[1]Ae!P53</f>
        <v>0</v>
      </c>
      <c r="N17" s="89">
        <f>[1]Ae!Q53</f>
        <v>436335</v>
      </c>
    </row>
    <row r="18" spans="1:14">
      <c r="A18" s="90" t="s">
        <v>52</v>
      </c>
      <c r="B18" s="63">
        <f>[1]Ae!E54</f>
        <v>101413</v>
      </c>
      <c r="C18" s="63">
        <f>[1]Ae!F54</f>
        <v>3058</v>
      </c>
      <c r="D18" s="63">
        <f>[1]Ae!G54</f>
        <v>4140</v>
      </c>
      <c r="E18" s="63">
        <f>[1]Ae!H54</f>
        <v>780</v>
      </c>
      <c r="F18" s="63">
        <f>[1]Ae!I54</f>
        <v>13473</v>
      </c>
      <c r="G18" s="63">
        <f>[1]Ae!J54</f>
        <v>1996</v>
      </c>
      <c r="H18" s="63">
        <f>[1]Ae!K54</f>
        <v>19335</v>
      </c>
      <c r="I18" s="63">
        <f>[1]Ae!L54</f>
        <v>461</v>
      </c>
      <c r="J18" s="63">
        <f>[1]Ae!M54</f>
        <v>812</v>
      </c>
      <c r="K18" s="63">
        <f>[1]Ae!N54</f>
        <v>0</v>
      </c>
      <c r="L18" s="63">
        <f>[1]Ae!O54</f>
        <v>473</v>
      </c>
      <c r="M18" s="63">
        <f>[1]Ae!P54</f>
        <v>119</v>
      </c>
      <c r="N18" s="91">
        <f>[1]Ae!Q54</f>
        <v>146060</v>
      </c>
    </row>
    <row r="19" spans="1:14">
      <c r="A19" s="88" t="s">
        <v>53</v>
      </c>
      <c r="B19" s="60">
        <f>[1]Ae!E55</f>
        <v>28371</v>
      </c>
      <c r="C19" s="60">
        <f>[1]Ae!F55</f>
        <v>0</v>
      </c>
      <c r="D19" s="60">
        <f>[1]Ae!G55</f>
        <v>0</v>
      </c>
      <c r="E19" s="60">
        <f>[1]Ae!H55</f>
        <v>569</v>
      </c>
      <c r="F19" s="60">
        <f>[1]Ae!I55</f>
        <v>4621</v>
      </c>
      <c r="G19" s="60">
        <f>[1]Ae!J55</f>
        <v>268</v>
      </c>
      <c r="H19" s="60">
        <f>[1]Ae!K55</f>
        <v>835</v>
      </c>
      <c r="I19" s="60">
        <f>[1]Ae!L55</f>
        <v>0</v>
      </c>
      <c r="J19" s="60">
        <f>[1]Ae!M55</f>
        <v>1481</v>
      </c>
      <c r="K19" s="60">
        <f>[1]Ae!N55</f>
        <v>0</v>
      </c>
      <c r="L19" s="60">
        <f>[1]Ae!O55</f>
        <v>0</v>
      </c>
      <c r="M19" s="60">
        <f>[1]Ae!P55</f>
        <v>0</v>
      </c>
      <c r="N19" s="89">
        <f>[1]Ae!Q55</f>
        <v>36145</v>
      </c>
    </row>
    <row r="20" spans="1:14">
      <c r="A20" s="90" t="s">
        <v>54</v>
      </c>
      <c r="B20" s="63">
        <f>[1]Ae!E56</f>
        <v>122064</v>
      </c>
      <c r="C20" s="63">
        <f>[1]Ae!F56</f>
        <v>14797</v>
      </c>
      <c r="D20" s="63">
        <f>[1]Ae!G56</f>
        <v>1193</v>
      </c>
      <c r="E20" s="63">
        <f>[1]Ae!H56</f>
        <v>1139</v>
      </c>
      <c r="F20" s="63">
        <f>[1]Ae!I56</f>
        <v>14639</v>
      </c>
      <c r="G20" s="63">
        <f>[1]Ae!J56</f>
        <v>55</v>
      </c>
      <c r="H20" s="63">
        <f>[1]Ae!K56</f>
        <v>7106</v>
      </c>
      <c r="I20" s="63">
        <f>[1]Ae!L56</f>
        <v>707</v>
      </c>
      <c r="J20" s="63">
        <f>[1]Ae!M56</f>
        <v>2508</v>
      </c>
      <c r="K20" s="63">
        <f>[1]Ae!N56</f>
        <v>469</v>
      </c>
      <c r="L20" s="63">
        <f>[1]Ae!O56</f>
        <v>3618</v>
      </c>
      <c r="M20" s="63">
        <f>[1]Ae!P56</f>
        <v>0</v>
      </c>
      <c r="N20" s="91">
        <f>[1]Ae!Q56</f>
        <v>168295</v>
      </c>
    </row>
    <row r="21" spans="1:14">
      <c r="A21" s="88" t="s">
        <v>55</v>
      </c>
      <c r="B21" s="60">
        <f>[1]Ae!E57</f>
        <v>69381</v>
      </c>
      <c r="C21" s="60">
        <f>[1]Ae!F57</f>
        <v>378</v>
      </c>
      <c r="D21" s="60">
        <f>[1]Ae!G57</f>
        <v>208</v>
      </c>
      <c r="E21" s="60">
        <f>[1]Ae!H57</f>
        <v>1870</v>
      </c>
      <c r="F21" s="60">
        <f>[1]Ae!I57</f>
        <v>15986</v>
      </c>
      <c r="G21" s="60">
        <f>[1]Ae!J57</f>
        <v>4951</v>
      </c>
      <c r="H21" s="60">
        <f>[1]Ae!K57</f>
        <v>14902</v>
      </c>
      <c r="I21" s="60">
        <f>[1]Ae!L57</f>
        <v>156</v>
      </c>
      <c r="J21" s="60">
        <f>[1]Ae!M57</f>
        <v>3568</v>
      </c>
      <c r="K21" s="60">
        <f>[1]Ae!N57</f>
        <v>2038</v>
      </c>
      <c r="L21" s="60">
        <f>[1]Ae!O57</f>
        <v>2225</v>
      </c>
      <c r="M21" s="60">
        <f>[1]Ae!P57</f>
        <v>0</v>
      </c>
      <c r="N21" s="89">
        <f>[1]Ae!Q57</f>
        <v>115663</v>
      </c>
    </row>
    <row r="22" spans="1:14">
      <c r="A22" s="90" t="s">
        <v>56</v>
      </c>
      <c r="B22" s="63">
        <f>[1]Ae!E58</f>
        <v>61347</v>
      </c>
      <c r="C22" s="63">
        <f>[1]Ae!F58</f>
        <v>0</v>
      </c>
      <c r="D22" s="63">
        <f>[1]Ae!G58</f>
        <v>153</v>
      </c>
      <c r="E22" s="63">
        <f>[1]Ae!H58</f>
        <v>10823</v>
      </c>
      <c r="F22" s="63">
        <f>[1]Ae!I58</f>
        <v>16533</v>
      </c>
      <c r="G22" s="63">
        <f>[1]Ae!J58</f>
        <v>6319</v>
      </c>
      <c r="H22" s="63">
        <f>[1]Ae!K58</f>
        <v>2653</v>
      </c>
      <c r="I22" s="63">
        <f>[1]Ae!L58</f>
        <v>0</v>
      </c>
      <c r="J22" s="63">
        <f>[1]Ae!M58</f>
        <v>0</v>
      </c>
      <c r="K22" s="63">
        <f>[1]Ae!N58</f>
        <v>345</v>
      </c>
      <c r="L22" s="63">
        <f>[1]Ae!O58</f>
        <v>2844</v>
      </c>
      <c r="M22" s="63">
        <f>[1]Ae!P58</f>
        <v>0</v>
      </c>
      <c r="N22" s="91">
        <f>[1]Ae!Q58</f>
        <v>101017</v>
      </c>
    </row>
    <row r="23" spans="1:14">
      <c r="A23" s="88" t="s">
        <v>57</v>
      </c>
      <c r="B23" s="60">
        <f>[1]Ae!E59</f>
        <v>914323</v>
      </c>
      <c r="C23" s="60">
        <f>[1]Ae!F59</f>
        <v>86543</v>
      </c>
      <c r="D23" s="60">
        <f>[1]Ae!G59</f>
        <v>1864</v>
      </c>
      <c r="E23" s="60">
        <f>[1]Ae!H59</f>
        <v>40866</v>
      </c>
      <c r="F23" s="60">
        <f>[1]Ae!I59</f>
        <v>60137</v>
      </c>
      <c r="G23" s="60">
        <f>[1]Ae!J59</f>
        <v>5534</v>
      </c>
      <c r="H23" s="60">
        <f>[1]Ae!K59</f>
        <v>16859</v>
      </c>
      <c r="I23" s="60">
        <f>[1]Ae!L59</f>
        <v>6364</v>
      </c>
      <c r="J23" s="60">
        <f>[1]Ae!M59</f>
        <v>2500</v>
      </c>
      <c r="K23" s="60">
        <f>[1]Ae!N59</f>
        <v>3192</v>
      </c>
      <c r="L23" s="60">
        <f>[1]Ae!O59</f>
        <v>7960</v>
      </c>
      <c r="M23" s="60">
        <f>[1]Ae!P59</f>
        <v>11218</v>
      </c>
      <c r="N23" s="89">
        <f>[1]Ae!Q59</f>
        <v>1157360</v>
      </c>
    </row>
    <row r="24" spans="1:14">
      <c r="A24" s="90" t="s">
        <v>58</v>
      </c>
      <c r="B24" s="63">
        <f>[1]Ae!E60</f>
        <v>14853</v>
      </c>
      <c r="C24" s="63">
        <f>[1]Ae!F60</f>
        <v>0</v>
      </c>
      <c r="D24" s="63">
        <f>[1]Ae!G60</f>
        <v>2247</v>
      </c>
      <c r="E24" s="63">
        <f>[1]Ae!H60</f>
        <v>0</v>
      </c>
      <c r="F24" s="63">
        <f>[1]Ae!I60</f>
        <v>4245</v>
      </c>
      <c r="G24" s="63">
        <f>[1]Ae!J60</f>
        <v>74</v>
      </c>
      <c r="H24" s="63">
        <f>[1]Ae!K60</f>
        <v>542</v>
      </c>
      <c r="I24" s="63">
        <f>[1]Ae!L60</f>
        <v>0</v>
      </c>
      <c r="J24" s="63">
        <f>[1]Ae!M60</f>
        <v>0</v>
      </c>
      <c r="K24" s="63">
        <f>[1]Ae!N60</f>
        <v>0</v>
      </c>
      <c r="L24" s="63">
        <f>[1]Ae!O60</f>
        <v>457</v>
      </c>
      <c r="M24" s="63">
        <f>[1]Ae!P60</f>
        <v>0</v>
      </c>
      <c r="N24" s="91">
        <f>[1]Ae!Q60</f>
        <v>22418</v>
      </c>
    </row>
    <row r="25" spans="1:14">
      <c r="A25" s="88" t="s">
        <v>59</v>
      </c>
      <c r="B25" s="60">
        <f>[1]Ae!E61</f>
        <v>205982</v>
      </c>
      <c r="C25" s="60">
        <f>[1]Ae!F61</f>
        <v>0</v>
      </c>
      <c r="D25" s="60">
        <f>[1]Ae!G61</f>
        <v>222</v>
      </c>
      <c r="E25" s="60">
        <f>[1]Ae!H61</f>
        <v>471</v>
      </c>
      <c r="F25" s="60">
        <f>[1]Ae!I61</f>
        <v>19602</v>
      </c>
      <c r="G25" s="60">
        <f>[1]Ae!J61</f>
        <v>344</v>
      </c>
      <c r="H25" s="60">
        <f>[1]Ae!K61</f>
        <v>4726</v>
      </c>
      <c r="I25" s="60">
        <f>[1]Ae!L61</f>
        <v>9391</v>
      </c>
      <c r="J25" s="60">
        <f>[1]Ae!M61</f>
        <v>0</v>
      </c>
      <c r="K25" s="60">
        <f>[1]Ae!N61</f>
        <v>1569</v>
      </c>
      <c r="L25" s="60">
        <f>[1]Ae!O61</f>
        <v>1960</v>
      </c>
      <c r="M25" s="60">
        <f>[1]Ae!P61</f>
        <v>0</v>
      </c>
      <c r="N25" s="89">
        <f>[1]Ae!Q61</f>
        <v>244267</v>
      </c>
    </row>
    <row r="26" spans="1:14">
      <c r="A26" s="90" t="s">
        <v>60</v>
      </c>
      <c r="B26" s="63">
        <f>[1]Ae!E62</f>
        <v>74880</v>
      </c>
      <c r="C26" s="63">
        <f>[1]Ae!F62</f>
        <v>0</v>
      </c>
      <c r="D26" s="63">
        <f>[1]Ae!G62</f>
        <v>654</v>
      </c>
      <c r="E26" s="63">
        <f>[1]Ae!H62</f>
        <v>0</v>
      </c>
      <c r="F26" s="63">
        <f>[1]Ae!I62</f>
        <v>3536</v>
      </c>
      <c r="G26" s="63">
        <f>[1]Ae!J62</f>
        <v>420</v>
      </c>
      <c r="H26" s="63">
        <f>[1]Ae!K62</f>
        <v>151</v>
      </c>
      <c r="I26" s="63">
        <f>[1]Ae!L62</f>
        <v>3491</v>
      </c>
      <c r="J26" s="63">
        <f>[1]Ae!M62</f>
        <v>0</v>
      </c>
      <c r="K26" s="63">
        <f>[1]Ae!N62</f>
        <v>0</v>
      </c>
      <c r="L26" s="63">
        <f>[1]Ae!O62</f>
        <v>1896</v>
      </c>
      <c r="M26" s="63">
        <f>[1]Ae!P62</f>
        <v>0</v>
      </c>
      <c r="N26" s="91">
        <f>[1]Ae!Q62</f>
        <v>85028</v>
      </c>
    </row>
    <row r="27" spans="1:14">
      <c r="A27" s="88" t="s">
        <v>61</v>
      </c>
      <c r="B27" s="60">
        <f>[1]Ae!E63</f>
        <v>85936</v>
      </c>
      <c r="C27" s="60">
        <f>[1]Ae!F63</f>
        <v>6297</v>
      </c>
      <c r="D27" s="60">
        <f>[1]Ae!G63</f>
        <v>1874</v>
      </c>
      <c r="E27" s="60">
        <f>[1]Ae!H63</f>
        <v>8358</v>
      </c>
      <c r="F27" s="60">
        <f>[1]Ae!I63</f>
        <v>12075</v>
      </c>
      <c r="G27" s="60">
        <f>[1]Ae!J63</f>
        <v>101479</v>
      </c>
      <c r="H27" s="60">
        <f>[1]Ae!K63</f>
        <v>3079</v>
      </c>
      <c r="I27" s="60">
        <f>[1]Ae!L63</f>
        <v>4551</v>
      </c>
      <c r="J27" s="60">
        <f>[1]Ae!M63</f>
        <v>288</v>
      </c>
      <c r="K27" s="60">
        <f>[1]Ae!N63</f>
        <v>555</v>
      </c>
      <c r="L27" s="60">
        <f>[1]Ae!O63</f>
        <v>2249</v>
      </c>
      <c r="M27" s="60">
        <f>[1]Ae!P63</f>
        <v>0</v>
      </c>
      <c r="N27" s="89">
        <f>[1]Ae!Q63</f>
        <v>226741</v>
      </c>
    </row>
    <row r="28" spans="1:14">
      <c r="A28" s="90" t="s">
        <v>62</v>
      </c>
      <c r="B28" s="63">
        <f>[1]Ae!E64</f>
        <v>388318</v>
      </c>
      <c r="C28" s="63">
        <f>[1]Ae!F64</f>
        <v>929</v>
      </c>
      <c r="D28" s="63">
        <f>[1]Ae!G64</f>
        <v>0</v>
      </c>
      <c r="E28" s="63">
        <f>[1]Ae!H64</f>
        <v>1170</v>
      </c>
      <c r="F28" s="63">
        <f>[1]Ae!I64</f>
        <v>22025</v>
      </c>
      <c r="G28" s="63">
        <f>[1]Ae!J64</f>
        <v>5765</v>
      </c>
      <c r="H28" s="63">
        <f>[1]Ae!K64</f>
        <v>13822</v>
      </c>
      <c r="I28" s="63">
        <f>[1]Ae!L64</f>
        <v>2513</v>
      </c>
      <c r="J28" s="63">
        <f>[1]Ae!M64</f>
        <v>0</v>
      </c>
      <c r="K28" s="63">
        <f>[1]Ae!N64</f>
        <v>1727</v>
      </c>
      <c r="L28" s="63">
        <f>[1]Ae!O64</f>
        <v>1374</v>
      </c>
      <c r="M28" s="63">
        <f>[1]Ae!P64</f>
        <v>0</v>
      </c>
      <c r="N28" s="91">
        <f>[1]Ae!Q64</f>
        <v>437643</v>
      </c>
    </row>
    <row r="29" spans="1:14">
      <c r="A29" s="88" t="s">
        <v>63</v>
      </c>
      <c r="B29" s="60">
        <f>[1]Ae!E65</f>
        <v>113900</v>
      </c>
      <c r="C29" s="60">
        <f>[1]Ae!F65</f>
        <v>599</v>
      </c>
      <c r="D29" s="60">
        <f>[1]Ae!G65</f>
        <v>388</v>
      </c>
      <c r="E29" s="60">
        <f>[1]Ae!H65</f>
        <v>2005</v>
      </c>
      <c r="F29" s="60">
        <f>[1]Ae!I65</f>
        <v>18868</v>
      </c>
      <c r="G29" s="60">
        <f>[1]Ae!J65</f>
        <v>6115</v>
      </c>
      <c r="H29" s="60">
        <f>[1]Ae!K65</f>
        <v>5169</v>
      </c>
      <c r="I29" s="60">
        <f>[1]Ae!L65</f>
        <v>788</v>
      </c>
      <c r="J29" s="60">
        <f>[1]Ae!M65</f>
        <v>0</v>
      </c>
      <c r="K29" s="60">
        <f>[1]Ae!N65</f>
        <v>93</v>
      </c>
      <c r="L29" s="60">
        <f>[1]Ae!O65</f>
        <v>17776</v>
      </c>
      <c r="M29" s="60">
        <f>[1]Ae!P65</f>
        <v>0</v>
      </c>
      <c r="N29" s="89">
        <f>[1]Ae!Q65</f>
        <v>165701</v>
      </c>
    </row>
    <row r="30" spans="1:14">
      <c r="A30" s="90" t="s">
        <v>64</v>
      </c>
      <c r="B30" s="63">
        <f>[1]Ae!E66</f>
        <v>151710</v>
      </c>
      <c r="C30" s="63">
        <f>[1]Ae!F66</f>
        <v>2249</v>
      </c>
      <c r="D30" s="63">
        <f>[1]Ae!G66</f>
        <v>313</v>
      </c>
      <c r="E30" s="63">
        <f>[1]Ae!H66</f>
        <v>6082</v>
      </c>
      <c r="F30" s="63">
        <f>[1]Ae!I66</f>
        <v>29884</v>
      </c>
      <c r="G30" s="63">
        <f>[1]Ae!J66</f>
        <v>1669</v>
      </c>
      <c r="H30" s="63">
        <f>[1]Ae!K66</f>
        <v>62029</v>
      </c>
      <c r="I30" s="63">
        <f>[1]Ae!L66</f>
        <v>13879</v>
      </c>
      <c r="J30" s="63">
        <f>[1]Ae!M66</f>
        <v>0</v>
      </c>
      <c r="K30" s="63">
        <f>[1]Ae!N66</f>
        <v>3338</v>
      </c>
      <c r="L30" s="63">
        <f>[1]Ae!O66</f>
        <v>10303</v>
      </c>
      <c r="M30" s="63">
        <f>[1]Ae!P66</f>
        <v>1859</v>
      </c>
      <c r="N30" s="91">
        <f>[1]Ae!Q66</f>
        <v>283315</v>
      </c>
    </row>
    <row r="31" spans="1:14">
      <c r="A31" s="88" t="s">
        <v>65</v>
      </c>
      <c r="B31" s="60">
        <f>[1]Ae!E67</f>
        <v>56798</v>
      </c>
      <c r="C31" s="60">
        <f>[1]Ae!F67</f>
        <v>3045</v>
      </c>
      <c r="D31" s="60">
        <f>[1]Ae!G67</f>
        <v>83</v>
      </c>
      <c r="E31" s="60">
        <f>[1]Ae!H67</f>
        <v>4627</v>
      </c>
      <c r="F31" s="60">
        <f>[1]Ae!I67</f>
        <v>7032</v>
      </c>
      <c r="G31" s="60">
        <f>[1]Ae!J67</f>
        <v>416</v>
      </c>
      <c r="H31" s="60">
        <f>[1]Ae!K67</f>
        <v>320</v>
      </c>
      <c r="I31" s="60">
        <f>[1]Ae!L67</f>
        <v>504</v>
      </c>
      <c r="J31" s="60">
        <f>[1]Ae!M67</f>
        <v>0</v>
      </c>
      <c r="K31" s="60">
        <f>[1]Ae!N67</f>
        <v>254</v>
      </c>
      <c r="L31" s="60">
        <f>[1]Ae!O67</f>
        <v>0</v>
      </c>
      <c r="M31" s="60">
        <f>[1]Ae!P67</f>
        <v>0</v>
      </c>
      <c r="N31" s="89">
        <f>[1]Ae!Q67</f>
        <v>73079</v>
      </c>
    </row>
    <row r="32" spans="1:14">
      <c r="A32" s="90" t="s">
        <v>66</v>
      </c>
      <c r="B32" s="63">
        <f>[1]Ae!E68</f>
        <v>212118</v>
      </c>
      <c r="C32" s="63">
        <f>[1]Ae!F68</f>
        <v>9093</v>
      </c>
      <c r="D32" s="63">
        <f>[1]Ae!G68</f>
        <v>1562</v>
      </c>
      <c r="E32" s="63">
        <f>[1]Ae!H68</f>
        <v>25173</v>
      </c>
      <c r="F32" s="63">
        <f>[1]Ae!I68</f>
        <v>24232</v>
      </c>
      <c r="G32" s="63">
        <f>[1]Ae!J68</f>
        <v>13902</v>
      </c>
      <c r="H32" s="63">
        <f>[1]Ae!K68</f>
        <v>4472</v>
      </c>
      <c r="I32" s="63">
        <f>[1]Ae!L68</f>
        <v>68318</v>
      </c>
      <c r="J32" s="63">
        <f>[1]Ae!M68</f>
        <v>609</v>
      </c>
      <c r="K32" s="63">
        <f>[1]Ae!N68</f>
        <v>0</v>
      </c>
      <c r="L32" s="63">
        <f>[1]Ae!O68</f>
        <v>9231</v>
      </c>
      <c r="M32" s="63">
        <f>[1]Ae!P68</f>
        <v>194</v>
      </c>
      <c r="N32" s="91">
        <f>[1]Ae!Q68</f>
        <v>368904</v>
      </c>
    </row>
    <row r="33" spans="1:14">
      <c r="A33" s="88" t="s">
        <v>67</v>
      </c>
      <c r="B33" s="60">
        <f>[1]Ae!E69</f>
        <v>447001</v>
      </c>
      <c r="C33" s="60">
        <f>[1]Ae!F69</f>
        <v>13213</v>
      </c>
      <c r="D33" s="60">
        <f>[1]Ae!G69</f>
        <v>1711</v>
      </c>
      <c r="E33" s="60">
        <f>[1]Ae!H69</f>
        <v>3910</v>
      </c>
      <c r="F33" s="60">
        <f>[1]Ae!I69</f>
        <v>38336</v>
      </c>
      <c r="G33" s="60">
        <f>[1]Ae!J69</f>
        <v>4531</v>
      </c>
      <c r="H33" s="60">
        <f>[1]Ae!K69</f>
        <v>25964</v>
      </c>
      <c r="I33" s="60">
        <f>[1]Ae!L69</f>
        <v>266</v>
      </c>
      <c r="J33" s="60">
        <f>[1]Ae!M69</f>
        <v>434</v>
      </c>
      <c r="K33" s="60">
        <f>[1]Ae!N69</f>
        <v>3655</v>
      </c>
      <c r="L33" s="60">
        <f>[1]Ae!O69</f>
        <v>4788</v>
      </c>
      <c r="M33" s="60">
        <f>[1]Ae!P69</f>
        <v>0</v>
      </c>
      <c r="N33" s="89">
        <f>[1]Ae!Q69</f>
        <v>543809</v>
      </c>
    </row>
    <row r="34" spans="1:14">
      <c r="A34" s="90" t="s">
        <v>68</v>
      </c>
      <c r="B34" s="63">
        <f>[1]Ae!E70</f>
        <v>36940</v>
      </c>
      <c r="C34" s="63">
        <f>[1]Ae!F70</f>
        <v>0</v>
      </c>
      <c r="D34" s="63">
        <f>[1]Ae!G70</f>
        <v>164</v>
      </c>
      <c r="E34" s="63">
        <f>[1]Ae!H70</f>
        <v>2247</v>
      </c>
      <c r="F34" s="63">
        <f>[1]Ae!I70</f>
        <v>6592</v>
      </c>
      <c r="G34" s="63">
        <f>[1]Ae!J70</f>
        <v>3118</v>
      </c>
      <c r="H34" s="63">
        <f>[1]Ae!K70</f>
        <v>586</v>
      </c>
      <c r="I34" s="63">
        <f>[1]Ae!L70</f>
        <v>6652</v>
      </c>
      <c r="J34" s="63">
        <f>[1]Ae!M70</f>
        <v>20</v>
      </c>
      <c r="K34" s="63">
        <f>[1]Ae!N70</f>
        <v>239</v>
      </c>
      <c r="L34" s="63">
        <f>[1]Ae!O70</f>
        <v>0</v>
      </c>
      <c r="M34" s="63">
        <f>[1]Ae!P70</f>
        <v>0</v>
      </c>
      <c r="N34" s="91">
        <f>[1]Ae!Q70</f>
        <v>56558</v>
      </c>
    </row>
    <row r="35" spans="1:14">
      <c r="A35" s="88" t="s">
        <v>69</v>
      </c>
      <c r="B35" s="60">
        <f>[1]Ae!E71</f>
        <v>417669</v>
      </c>
      <c r="C35" s="60">
        <f>[1]Ae!F71</f>
        <v>5882</v>
      </c>
      <c r="D35" s="60">
        <f>[1]Ae!G71</f>
        <v>1838</v>
      </c>
      <c r="E35" s="60">
        <f>[1]Ae!H71</f>
        <v>952</v>
      </c>
      <c r="F35" s="60">
        <f>[1]Ae!I71</f>
        <v>15745</v>
      </c>
      <c r="G35" s="60">
        <f>[1]Ae!J71</f>
        <v>657</v>
      </c>
      <c r="H35" s="60">
        <f>[1]Ae!K71</f>
        <v>1951</v>
      </c>
      <c r="I35" s="60">
        <f>[1]Ae!L71</f>
        <v>10080</v>
      </c>
      <c r="J35" s="60">
        <f>[1]Ae!M71</f>
        <v>877</v>
      </c>
      <c r="K35" s="60">
        <f>[1]Ae!N71</f>
        <v>567</v>
      </c>
      <c r="L35" s="60">
        <f>[1]Ae!O71</f>
        <v>736</v>
      </c>
      <c r="M35" s="60">
        <f>[1]Ae!P71</f>
        <v>50</v>
      </c>
      <c r="N35" s="89">
        <f>[1]Ae!Q71</f>
        <v>457004</v>
      </c>
    </row>
    <row r="36" spans="1:14">
      <c r="A36" s="90" t="s">
        <v>70</v>
      </c>
      <c r="B36" s="63">
        <f>[1]Ae!E72</f>
        <v>591464</v>
      </c>
      <c r="C36" s="63">
        <f>[1]Ae!F72</f>
        <v>10775</v>
      </c>
      <c r="D36" s="63">
        <f>[1]Ae!G72</f>
        <v>1112</v>
      </c>
      <c r="E36" s="63">
        <f>[1]Ae!H72</f>
        <v>33968</v>
      </c>
      <c r="F36" s="63">
        <f>[1]Ae!I72</f>
        <v>68101</v>
      </c>
      <c r="G36" s="63">
        <f>[1]Ae!J72</f>
        <v>1576</v>
      </c>
      <c r="H36" s="63">
        <f>[1]Ae!K72</f>
        <v>25669</v>
      </c>
      <c r="I36" s="63">
        <f>[1]Ae!L72</f>
        <v>8590</v>
      </c>
      <c r="J36" s="63">
        <f>[1]Ae!M72</f>
        <v>4020</v>
      </c>
      <c r="K36" s="63">
        <f>[1]Ae!N72</f>
        <v>913</v>
      </c>
      <c r="L36" s="63">
        <f>[1]Ae!O72</f>
        <v>504</v>
      </c>
      <c r="M36" s="63">
        <f>[1]Ae!P72</f>
        <v>0</v>
      </c>
      <c r="N36" s="91">
        <f>[1]Ae!Q72</f>
        <v>746692</v>
      </c>
    </row>
    <row r="37" spans="1:14">
      <c r="A37" s="88" t="s">
        <v>71</v>
      </c>
      <c r="B37" s="60">
        <f>[1]Ae!E73</f>
        <v>13468</v>
      </c>
      <c r="C37" s="60">
        <f>[1]Ae!F73</f>
        <v>0</v>
      </c>
      <c r="D37" s="60">
        <f>[1]Ae!G73</f>
        <v>752</v>
      </c>
      <c r="E37" s="60">
        <f>[1]Ae!H73</f>
        <v>518</v>
      </c>
      <c r="F37" s="60">
        <f>[1]Ae!I73</f>
        <v>2402</v>
      </c>
      <c r="G37" s="60">
        <f>[1]Ae!J73</f>
        <v>0</v>
      </c>
      <c r="H37" s="60">
        <f>[1]Ae!K73</f>
        <v>771</v>
      </c>
      <c r="I37" s="60">
        <f>[1]Ae!L73</f>
        <v>0</v>
      </c>
      <c r="J37" s="60">
        <f>[1]Ae!M73</f>
        <v>0</v>
      </c>
      <c r="K37" s="60">
        <f>[1]Ae!N73</f>
        <v>908</v>
      </c>
      <c r="L37" s="60">
        <f>[1]Ae!O73</f>
        <v>243</v>
      </c>
      <c r="M37" s="60">
        <f>[1]Ae!P73</f>
        <v>531</v>
      </c>
      <c r="N37" s="89">
        <f>[1]Ae!Q73</f>
        <v>19593</v>
      </c>
    </row>
    <row r="38" spans="1:14">
      <c r="A38" s="90" t="s">
        <v>72</v>
      </c>
      <c r="B38" s="63">
        <f>[1]Ae!E74</f>
        <v>81283</v>
      </c>
      <c r="C38" s="63">
        <f>[1]Ae!F74</f>
        <v>419</v>
      </c>
      <c r="D38" s="63">
        <f>[1]Ae!G74</f>
        <v>0</v>
      </c>
      <c r="E38" s="63">
        <f>[1]Ae!H74</f>
        <v>1343</v>
      </c>
      <c r="F38" s="63">
        <f>[1]Ae!I74</f>
        <v>14224</v>
      </c>
      <c r="G38" s="63">
        <f>[1]Ae!J74</f>
        <v>349</v>
      </c>
      <c r="H38" s="63">
        <f>[1]Ae!K74</f>
        <v>12786</v>
      </c>
      <c r="I38" s="63">
        <f>[1]Ae!L74</f>
        <v>0</v>
      </c>
      <c r="J38" s="63">
        <f>[1]Ae!M74</f>
        <v>628</v>
      </c>
      <c r="K38" s="63">
        <f>[1]Ae!N74</f>
        <v>2633</v>
      </c>
      <c r="L38" s="63">
        <f>[1]Ae!O74</f>
        <v>5094</v>
      </c>
      <c r="M38" s="63">
        <f>[1]Ae!P74</f>
        <v>0</v>
      </c>
      <c r="N38" s="91">
        <f>[1]Ae!Q74</f>
        <v>118759</v>
      </c>
    </row>
    <row r="39" spans="1:14">
      <c r="A39" s="88" t="s">
        <v>73</v>
      </c>
      <c r="B39" s="60">
        <f>[1]Ae!E75</f>
        <v>28131</v>
      </c>
      <c r="C39" s="60">
        <f>[1]Ae!F75</f>
        <v>0</v>
      </c>
      <c r="D39" s="60">
        <f>[1]Ae!G75</f>
        <v>0</v>
      </c>
      <c r="E39" s="60">
        <f>[1]Ae!H75</f>
        <v>1740</v>
      </c>
      <c r="F39" s="60">
        <f>[1]Ae!I75</f>
        <v>2375</v>
      </c>
      <c r="G39" s="60">
        <f>[1]Ae!J75</f>
        <v>1661</v>
      </c>
      <c r="H39" s="60">
        <f>[1]Ae!K75</f>
        <v>0</v>
      </c>
      <c r="I39" s="60">
        <f>[1]Ae!L75</f>
        <v>122</v>
      </c>
      <c r="J39" s="60">
        <f>[1]Ae!M75</f>
        <v>0</v>
      </c>
      <c r="K39" s="60">
        <f>[1]Ae!N75</f>
        <v>0</v>
      </c>
      <c r="L39" s="60">
        <f>[1]Ae!O75</f>
        <v>1753</v>
      </c>
      <c r="M39" s="60">
        <f>[1]Ae!P75</f>
        <v>0</v>
      </c>
      <c r="N39" s="89">
        <f>[1]Ae!Q75</f>
        <v>35782</v>
      </c>
    </row>
    <row r="40" spans="1:14">
      <c r="A40" s="90" t="s">
        <v>74</v>
      </c>
      <c r="B40" s="63">
        <f>[1]Ae!E76</f>
        <v>187</v>
      </c>
      <c r="C40" s="63">
        <f>[1]Ae!F76</f>
        <v>0</v>
      </c>
      <c r="D40" s="63">
        <f>[1]Ae!G76</f>
        <v>0</v>
      </c>
      <c r="E40" s="63">
        <f>[1]Ae!H76</f>
        <v>0</v>
      </c>
      <c r="F40" s="63">
        <f>[1]Ae!I76</f>
        <v>76</v>
      </c>
      <c r="G40" s="63">
        <f>[1]Ae!J76</f>
        <v>0</v>
      </c>
      <c r="H40" s="63">
        <f>[1]Ae!K76</f>
        <v>923</v>
      </c>
      <c r="I40" s="63">
        <f>[1]Ae!L76</f>
        <v>0</v>
      </c>
      <c r="J40" s="63">
        <f>[1]Ae!M76</f>
        <v>0</v>
      </c>
      <c r="K40" s="63">
        <f>[1]Ae!N76</f>
        <v>0</v>
      </c>
      <c r="L40" s="63">
        <f>[1]Ae!O76</f>
        <v>0</v>
      </c>
      <c r="M40" s="63">
        <f>[1]Ae!P76</f>
        <v>0</v>
      </c>
      <c r="N40" s="91">
        <f>[1]Ae!Q76</f>
        <v>1186</v>
      </c>
    </row>
    <row r="41" spans="1:14">
      <c r="A41" s="88" t="s">
        <v>75</v>
      </c>
      <c r="B41" s="60">
        <f>[1]Ae!E77</f>
        <v>1069</v>
      </c>
      <c r="C41" s="60">
        <f>[1]Ae!F77</f>
        <v>0</v>
      </c>
      <c r="D41" s="60">
        <f>[1]Ae!G77</f>
        <v>176</v>
      </c>
      <c r="E41" s="60">
        <f>[1]Ae!H77</f>
        <v>217</v>
      </c>
      <c r="F41" s="60">
        <f>[1]Ae!I77</f>
        <v>309</v>
      </c>
      <c r="G41" s="60">
        <f>[1]Ae!J77</f>
        <v>0</v>
      </c>
      <c r="H41" s="60">
        <f>[1]Ae!K77</f>
        <v>0</v>
      </c>
      <c r="I41" s="60">
        <f>[1]Ae!L77</f>
        <v>0</v>
      </c>
      <c r="J41" s="60">
        <f>[1]Ae!M77</f>
        <v>0</v>
      </c>
      <c r="K41" s="60">
        <f>[1]Ae!N77</f>
        <v>0</v>
      </c>
      <c r="L41" s="60">
        <f>[1]Ae!O77</f>
        <v>0</v>
      </c>
      <c r="M41" s="60">
        <f>[1]Ae!P77</f>
        <v>0</v>
      </c>
      <c r="N41" s="89">
        <f>[1]Ae!Q77</f>
        <v>1771</v>
      </c>
    </row>
    <row r="42" spans="1:14">
      <c r="A42" s="90" t="s">
        <v>76</v>
      </c>
      <c r="B42" s="63">
        <f>[1]Ae!E78</f>
        <v>1927</v>
      </c>
      <c r="C42" s="63">
        <f>[1]Ae!F78</f>
        <v>0</v>
      </c>
      <c r="D42" s="63">
        <f>[1]Ae!G78</f>
        <v>0</v>
      </c>
      <c r="E42" s="63">
        <f>[1]Ae!H78</f>
        <v>0</v>
      </c>
      <c r="F42" s="63">
        <f>[1]Ae!I78</f>
        <v>0</v>
      </c>
      <c r="G42" s="63">
        <f>[1]Ae!J78</f>
        <v>0</v>
      </c>
      <c r="H42" s="63">
        <f>[1]Ae!K78</f>
        <v>0</v>
      </c>
      <c r="I42" s="63">
        <f>[1]Ae!L78</f>
        <v>0</v>
      </c>
      <c r="J42" s="63">
        <f>[1]Ae!M78</f>
        <v>304</v>
      </c>
      <c r="K42" s="63">
        <f>[1]Ae!N78</f>
        <v>0</v>
      </c>
      <c r="L42" s="63">
        <f>[1]Ae!O78</f>
        <v>0</v>
      </c>
      <c r="M42" s="63">
        <f>[1]Ae!P78</f>
        <v>0</v>
      </c>
      <c r="N42" s="91">
        <f>[1]Ae!Q78</f>
        <v>2231</v>
      </c>
    </row>
    <row r="43" spans="1:14">
      <c r="A43" s="88" t="s">
        <v>77</v>
      </c>
      <c r="B43" s="60">
        <f>[1]Ae!E79</f>
        <v>16805</v>
      </c>
      <c r="C43" s="60">
        <f>[1]Ae!F79</f>
        <v>0</v>
      </c>
      <c r="D43" s="60">
        <f>[1]Ae!G79</f>
        <v>0</v>
      </c>
      <c r="E43" s="60">
        <f>[1]Ae!H79</f>
        <v>1372</v>
      </c>
      <c r="F43" s="60">
        <f>[1]Ae!I79</f>
        <v>177</v>
      </c>
      <c r="G43" s="60">
        <f>[1]Ae!J79</f>
        <v>1382</v>
      </c>
      <c r="H43" s="60">
        <f>[1]Ae!K79</f>
        <v>3016</v>
      </c>
      <c r="I43" s="60">
        <f>[1]Ae!L79</f>
        <v>0</v>
      </c>
      <c r="J43" s="60">
        <f>[1]Ae!M79</f>
        <v>0</v>
      </c>
      <c r="K43" s="60">
        <f>[1]Ae!N79</f>
        <v>0</v>
      </c>
      <c r="L43" s="60">
        <f>[1]Ae!O79</f>
        <v>0</v>
      </c>
      <c r="M43" s="60">
        <f>[1]Ae!P79</f>
        <v>0</v>
      </c>
      <c r="N43" s="89">
        <f>[1]Ae!Q79</f>
        <v>22752</v>
      </c>
    </row>
    <row r="44" spans="1:14">
      <c r="A44" s="90" t="s">
        <v>78</v>
      </c>
      <c r="B44" s="63">
        <f>[1]Ae!E80</f>
        <v>3711</v>
      </c>
      <c r="C44" s="63">
        <f>[1]Ae!F80</f>
        <v>0</v>
      </c>
      <c r="D44" s="63">
        <f>[1]Ae!G80</f>
        <v>159</v>
      </c>
      <c r="E44" s="63">
        <f>[1]Ae!H80</f>
        <v>0</v>
      </c>
      <c r="F44" s="63">
        <f>[1]Ae!I80</f>
        <v>58</v>
      </c>
      <c r="G44" s="63">
        <f>[1]Ae!J80</f>
        <v>229</v>
      </c>
      <c r="H44" s="63">
        <f>[1]Ae!K80</f>
        <v>0</v>
      </c>
      <c r="I44" s="63">
        <f>[1]Ae!L80</f>
        <v>6434</v>
      </c>
      <c r="J44" s="63">
        <f>[1]Ae!M80</f>
        <v>0</v>
      </c>
      <c r="K44" s="63">
        <f>[1]Ae!N80</f>
        <v>0</v>
      </c>
      <c r="L44" s="63">
        <f>[1]Ae!O80</f>
        <v>0</v>
      </c>
      <c r="M44" s="63">
        <f>[1]Ae!P80</f>
        <v>0</v>
      </c>
      <c r="N44" s="91">
        <f>[1]Ae!Q80</f>
        <v>10591</v>
      </c>
    </row>
    <row r="45" spans="1:14">
      <c r="A45" s="88" t="s">
        <v>79</v>
      </c>
      <c r="B45" s="60">
        <f>[1]Ae!E81</f>
        <v>815</v>
      </c>
      <c r="C45" s="60">
        <f>[1]Ae!F81</f>
        <v>0</v>
      </c>
      <c r="D45" s="60">
        <f>[1]Ae!G81</f>
        <v>0</v>
      </c>
      <c r="E45" s="60">
        <f>[1]Ae!H81</f>
        <v>0</v>
      </c>
      <c r="F45" s="60">
        <f>[1]Ae!I81</f>
        <v>326</v>
      </c>
      <c r="G45" s="60">
        <f>[1]Ae!J81</f>
        <v>99</v>
      </c>
      <c r="H45" s="60">
        <f>[1]Ae!K81</f>
        <v>4123</v>
      </c>
      <c r="I45" s="60">
        <f>[1]Ae!L81</f>
        <v>0</v>
      </c>
      <c r="J45" s="60">
        <f>[1]Ae!M81</f>
        <v>339</v>
      </c>
      <c r="K45" s="60">
        <f>[1]Ae!N81</f>
        <v>0</v>
      </c>
      <c r="L45" s="60">
        <f>[1]Ae!O81</f>
        <v>292</v>
      </c>
      <c r="M45" s="60">
        <f>[1]Ae!P81</f>
        <v>0</v>
      </c>
      <c r="N45" s="89">
        <f>[1]Ae!Q81</f>
        <v>5994</v>
      </c>
    </row>
    <row r="46" spans="1:14">
      <c r="A46" s="183" t="s">
        <v>36</v>
      </c>
      <c r="B46" s="181">
        <f>[1]Ae!E82</f>
        <v>7665755</v>
      </c>
      <c r="C46" s="181">
        <f>[1]Ae!F82</f>
        <v>243666</v>
      </c>
      <c r="D46" s="181">
        <f>[1]Ae!G82</f>
        <v>70650</v>
      </c>
      <c r="E46" s="181">
        <f>[1]Ae!H82</f>
        <v>254696</v>
      </c>
      <c r="F46" s="181">
        <f>[1]Ae!I82</f>
        <v>714372</v>
      </c>
      <c r="G46" s="181">
        <f>[1]Ae!J82</f>
        <v>244344</v>
      </c>
      <c r="H46" s="181">
        <f>[1]Ae!K82</f>
        <v>330073</v>
      </c>
      <c r="I46" s="181">
        <f>[1]Ae!L82</f>
        <v>322630</v>
      </c>
      <c r="J46" s="181">
        <f>[1]Ae!M82</f>
        <v>27291</v>
      </c>
      <c r="K46" s="181">
        <f>[1]Ae!N82</f>
        <v>48312</v>
      </c>
      <c r="L46" s="181">
        <f>[1]Ae!O82</f>
        <v>98253</v>
      </c>
      <c r="M46" s="181">
        <f>[1]Ae!P82</f>
        <v>24766</v>
      </c>
      <c r="N46" s="186">
        <f>[1]Ae!Q82</f>
        <v>10044808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39</v>
      </c>
      <c r="N49" s="69"/>
    </row>
    <row r="50" spans="1:14">
      <c r="A50" s="44" t="s">
        <v>80</v>
      </c>
      <c r="N50" s="69"/>
    </row>
    <row r="51" spans="1:14">
      <c r="A51" s="139" t="str">
        <f>[1]labels!$B$32</f>
        <v>Actualizado el 16 de septiembre de 2024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topLeftCell="A22" zoomScaleNormal="100" workbookViewId="0">
      <selection activeCell="A8" sqref="A8:H8"/>
    </sheetView>
  </sheetViews>
  <sheetFormatPr baseColWidth="10"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14" s="3" customFormat="1" ht="18" customHeight="1">
      <c r="A4" s="279"/>
      <c r="B4" s="279"/>
      <c r="C4" s="279"/>
      <c r="D4" s="279"/>
      <c r="E4" s="279"/>
      <c r="F4" s="279"/>
      <c r="G4" s="279"/>
      <c r="H4" s="280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1" t="str">
        <f>[1]labels!$O$26</f>
        <v>A16 Área aprobada por departamentos y Bogotá, según destinos</v>
      </c>
      <c r="B6" s="262"/>
      <c r="C6" s="262"/>
      <c r="D6" s="262"/>
      <c r="E6" s="262"/>
      <c r="F6" s="262"/>
      <c r="G6" s="262"/>
      <c r="H6" s="263"/>
    </row>
    <row r="7" spans="1:14" s="3" customFormat="1" ht="14.1" customHeight="1">
      <c r="A7" s="261" t="s">
        <v>40</v>
      </c>
      <c r="B7" s="262"/>
      <c r="C7" s="262"/>
      <c r="D7" s="262"/>
      <c r="E7" s="262"/>
      <c r="F7" s="262"/>
      <c r="G7" s="262"/>
      <c r="H7" s="263"/>
    </row>
    <row r="8" spans="1:14" s="3" customFormat="1" ht="14.1" customHeight="1">
      <c r="A8" s="261" t="str">
        <f>[1]Ae!$D$86</f>
        <v>Doce meses a julio 2024</v>
      </c>
      <c r="B8" s="262"/>
      <c r="C8" s="262"/>
      <c r="D8" s="262"/>
      <c r="E8" s="262"/>
      <c r="F8" s="262"/>
      <c r="G8" s="262"/>
      <c r="H8" s="263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4" t="s">
        <v>32</v>
      </c>
      <c r="H10" s="264"/>
      <c r="I10" s="14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6" t="s">
        <v>34</v>
      </c>
      <c r="N11" s="316"/>
    </row>
    <row r="12" spans="1:14" ht="24">
      <c r="A12" s="86" t="s">
        <v>41</v>
      </c>
      <c r="B12" s="87" t="s">
        <v>37</v>
      </c>
      <c r="C12" s="87" t="s">
        <v>85</v>
      </c>
      <c r="D12" s="87" t="s">
        <v>86</v>
      </c>
      <c r="E12" s="87" t="s">
        <v>87</v>
      </c>
      <c r="F12" s="87" t="s">
        <v>88</v>
      </c>
      <c r="G12" s="95" t="s">
        <v>89</v>
      </c>
      <c r="H12" s="56" t="s">
        <v>90</v>
      </c>
      <c r="I12" s="10" t="s">
        <v>91</v>
      </c>
      <c r="J12" s="56" t="s">
        <v>92</v>
      </c>
      <c r="K12" s="56" t="s">
        <v>93</v>
      </c>
      <c r="L12" s="56" t="s">
        <v>109</v>
      </c>
      <c r="M12" s="56" t="s">
        <v>110</v>
      </c>
      <c r="N12" s="58" t="s">
        <v>36</v>
      </c>
    </row>
    <row r="13" spans="1:14">
      <c r="A13" s="88" t="s">
        <v>47</v>
      </c>
      <c r="B13" s="60">
        <f>[1]Ae!E89</f>
        <v>3013089</v>
      </c>
      <c r="C13" s="60">
        <f>[1]Ae!F89</f>
        <v>130429</v>
      </c>
      <c r="D13" s="60">
        <f>[1]Ae!G89</f>
        <v>66136</v>
      </c>
      <c r="E13" s="60">
        <f>[1]Ae!H89</f>
        <v>177278</v>
      </c>
      <c r="F13" s="60">
        <f>[1]Ae!I89</f>
        <v>316186</v>
      </c>
      <c r="G13" s="60">
        <f>[1]Ae!J89</f>
        <v>82221</v>
      </c>
      <c r="H13" s="60">
        <f>[1]Ae!K89</f>
        <v>70607</v>
      </c>
      <c r="I13" s="60">
        <f>[1]Ae!L89</f>
        <v>41895</v>
      </c>
      <c r="J13" s="60">
        <f>[1]Ae!M89</f>
        <v>8762</v>
      </c>
      <c r="K13" s="60">
        <f>[1]Ae!N89</f>
        <v>19628</v>
      </c>
      <c r="L13" s="60">
        <f>[1]Ae!O89</f>
        <v>15537</v>
      </c>
      <c r="M13" s="60">
        <f>[1]Ae!P89</f>
        <v>8526</v>
      </c>
      <c r="N13" s="89">
        <f>[1]Ae!Q89</f>
        <v>3950294</v>
      </c>
    </row>
    <row r="14" spans="1:14">
      <c r="A14" s="90" t="s">
        <v>48</v>
      </c>
      <c r="B14" s="63">
        <f>[1]Ae!E90</f>
        <v>529571</v>
      </c>
      <c r="C14" s="63">
        <f>[1]Ae!F90</f>
        <v>25055</v>
      </c>
      <c r="D14" s="63">
        <f>[1]Ae!G90</f>
        <v>5616</v>
      </c>
      <c r="E14" s="63">
        <f>[1]Ae!H90</f>
        <v>60258</v>
      </c>
      <c r="F14" s="63">
        <f>[1]Ae!I90</f>
        <v>54308</v>
      </c>
      <c r="G14" s="63">
        <f>[1]Ae!J90</f>
        <v>2846</v>
      </c>
      <c r="H14" s="63">
        <f>[1]Ae!K90</f>
        <v>3063</v>
      </c>
      <c r="I14" s="63">
        <f>[1]Ae!L90</f>
        <v>3356</v>
      </c>
      <c r="J14" s="63">
        <f>[1]Ae!M90</f>
        <v>0</v>
      </c>
      <c r="K14" s="63">
        <f>[1]Ae!N90</f>
        <v>700</v>
      </c>
      <c r="L14" s="63">
        <f>[1]Ae!O90</f>
        <v>2186</v>
      </c>
      <c r="M14" s="63">
        <f>[1]Ae!P90</f>
        <v>0</v>
      </c>
      <c r="N14" s="91">
        <f>[1]Ae!Q90</f>
        <v>686959</v>
      </c>
    </row>
    <row r="15" spans="1:14">
      <c r="A15" s="88" t="s">
        <v>49</v>
      </c>
      <c r="B15" s="60">
        <f>[1]Ae!E91</f>
        <v>2901331</v>
      </c>
      <c r="C15" s="60">
        <f>[1]Ae!F91</f>
        <v>15199</v>
      </c>
      <c r="D15" s="60">
        <f>[1]Ae!G91</f>
        <v>128000</v>
      </c>
      <c r="E15" s="60">
        <f>[1]Ae!H91</f>
        <v>6777</v>
      </c>
      <c r="F15" s="60">
        <f>[1]Ae!I91</f>
        <v>196635</v>
      </c>
      <c r="G15" s="60">
        <f>[1]Ae!J91</f>
        <v>56064</v>
      </c>
      <c r="H15" s="60">
        <f>[1]Ae!K91</f>
        <v>97447</v>
      </c>
      <c r="I15" s="60">
        <f>[1]Ae!L91</f>
        <v>283663</v>
      </c>
      <c r="J15" s="60">
        <f>[1]Ae!M91</f>
        <v>13479</v>
      </c>
      <c r="K15" s="60">
        <f>[1]Ae!N91</f>
        <v>11168</v>
      </c>
      <c r="L15" s="60">
        <f>[1]Ae!O91</f>
        <v>13198</v>
      </c>
      <c r="M15" s="60">
        <f>[1]Ae!P91</f>
        <v>2582</v>
      </c>
      <c r="N15" s="89">
        <f>[1]Ae!Q91</f>
        <v>3725543</v>
      </c>
    </row>
    <row r="16" spans="1:14">
      <c r="A16" s="90" t="s">
        <v>50</v>
      </c>
      <c r="B16" s="63">
        <f>[1]Ae!E92</f>
        <v>672493</v>
      </c>
      <c r="C16" s="63">
        <f>[1]Ae!F92</f>
        <v>5910</v>
      </c>
      <c r="D16" s="63">
        <f>[1]Ae!G92</f>
        <v>612</v>
      </c>
      <c r="E16" s="63">
        <f>[1]Ae!H92</f>
        <v>68716</v>
      </c>
      <c r="F16" s="63">
        <f>[1]Ae!I92</f>
        <v>43837</v>
      </c>
      <c r="G16" s="63">
        <f>[1]Ae!J92</f>
        <v>40941</v>
      </c>
      <c r="H16" s="63">
        <f>[1]Ae!K92</f>
        <v>8226</v>
      </c>
      <c r="I16" s="63">
        <f>[1]Ae!L92</f>
        <v>8964</v>
      </c>
      <c r="J16" s="63">
        <f>[1]Ae!M92</f>
        <v>0</v>
      </c>
      <c r="K16" s="63">
        <f>[1]Ae!N92</f>
        <v>2939</v>
      </c>
      <c r="L16" s="63">
        <f>[1]Ae!O92</f>
        <v>1557</v>
      </c>
      <c r="M16" s="63">
        <f>[1]Ae!P92</f>
        <v>0</v>
      </c>
      <c r="N16" s="91">
        <f>[1]Ae!Q92</f>
        <v>854195</v>
      </c>
    </row>
    <row r="17" spans="1:14">
      <c r="A17" s="88" t="s">
        <v>51</v>
      </c>
      <c r="B17" s="60">
        <f>[1]Ae!E93</f>
        <v>859149</v>
      </c>
      <c r="C17" s="60">
        <f>[1]Ae!F93</f>
        <v>63354</v>
      </c>
      <c r="D17" s="60">
        <f>[1]Ae!G93</f>
        <v>2669</v>
      </c>
      <c r="E17" s="60">
        <f>[1]Ae!H93</f>
        <v>19977</v>
      </c>
      <c r="F17" s="60">
        <f>[1]Ae!I93</f>
        <v>101332</v>
      </c>
      <c r="G17" s="60">
        <f>[1]Ae!J93</f>
        <v>10488</v>
      </c>
      <c r="H17" s="60">
        <f>[1]Ae!K93</f>
        <v>26404</v>
      </c>
      <c r="I17" s="60">
        <f>[1]Ae!L93</f>
        <v>34296</v>
      </c>
      <c r="J17" s="60">
        <f>[1]Ae!M93</f>
        <v>9015</v>
      </c>
      <c r="K17" s="60">
        <f>[1]Ae!N93</f>
        <v>6591</v>
      </c>
      <c r="L17" s="60">
        <f>[1]Ae!O93</f>
        <v>12010</v>
      </c>
      <c r="M17" s="60">
        <f>[1]Ae!P93</f>
        <v>810</v>
      </c>
      <c r="N17" s="89">
        <f>[1]Ae!Q93</f>
        <v>1146095</v>
      </c>
    </row>
    <row r="18" spans="1:14">
      <c r="A18" s="90" t="s">
        <v>52</v>
      </c>
      <c r="B18" s="63">
        <f>[1]Ae!E94</f>
        <v>275007</v>
      </c>
      <c r="C18" s="63">
        <f>[1]Ae!F94</f>
        <v>6646</v>
      </c>
      <c r="D18" s="63">
        <f>[1]Ae!G94</f>
        <v>4271</v>
      </c>
      <c r="E18" s="63">
        <f>[1]Ae!H94</f>
        <v>2318</v>
      </c>
      <c r="F18" s="63">
        <f>[1]Ae!I94</f>
        <v>28561</v>
      </c>
      <c r="G18" s="63">
        <f>[1]Ae!J94</f>
        <v>3010</v>
      </c>
      <c r="H18" s="63">
        <f>[1]Ae!K94</f>
        <v>25524</v>
      </c>
      <c r="I18" s="63">
        <f>[1]Ae!L94</f>
        <v>723</v>
      </c>
      <c r="J18" s="63">
        <f>[1]Ae!M94</f>
        <v>812</v>
      </c>
      <c r="K18" s="63">
        <f>[1]Ae!N94</f>
        <v>465</v>
      </c>
      <c r="L18" s="63">
        <f>[1]Ae!O94</f>
        <v>9858</v>
      </c>
      <c r="M18" s="63">
        <f>[1]Ae!P94</f>
        <v>119</v>
      </c>
      <c r="N18" s="91">
        <f>[1]Ae!Q94</f>
        <v>357314</v>
      </c>
    </row>
    <row r="19" spans="1:14">
      <c r="A19" s="88" t="s">
        <v>53</v>
      </c>
      <c r="B19" s="60">
        <f>[1]Ae!E95</f>
        <v>62948</v>
      </c>
      <c r="C19" s="60">
        <f>[1]Ae!F95</f>
        <v>2062</v>
      </c>
      <c r="D19" s="60">
        <f>[1]Ae!G95</f>
        <v>898</v>
      </c>
      <c r="E19" s="60">
        <f>[1]Ae!H95</f>
        <v>1480</v>
      </c>
      <c r="F19" s="60">
        <f>[1]Ae!I95</f>
        <v>7433</v>
      </c>
      <c r="G19" s="60">
        <f>[1]Ae!J95</f>
        <v>1098</v>
      </c>
      <c r="H19" s="60">
        <f>[1]Ae!K95</f>
        <v>1733</v>
      </c>
      <c r="I19" s="60">
        <f>[1]Ae!L95</f>
        <v>0</v>
      </c>
      <c r="J19" s="60">
        <f>[1]Ae!M95</f>
        <v>3192</v>
      </c>
      <c r="K19" s="60">
        <f>[1]Ae!N95</f>
        <v>678</v>
      </c>
      <c r="L19" s="60">
        <f>[1]Ae!O95</f>
        <v>0</v>
      </c>
      <c r="M19" s="60">
        <f>[1]Ae!P95</f>
        <v>0</v>
      </c>
      <c r="N19" s="89">
        <f>[1]Ae!Q95</f>
        <v>81522</v>
      </c>
    </row>
    <row r="20" spans="1:14">
      <c r="A20" s="90" t="s">
        <v>54</v>
      </c>
      <c r="B20" s="63">
        <f>[1]Ae!E96</f>
        <v>215530</v>
      </c>
      <c r="C20" s="63">
        <f>[1]Ae!F96</f>
        <v>14903</v>
      </c>
      <c r="D20" s="63">
        <f>[1]Ae!G96</f>
        <v>4190</v>
      </c>
      <c r="E20" s="63">
        <f>[1]Ae!H96</f>
        <v>1139</v>
      </c>
      <c r="F20" s="63">
        <f>[1]Ae!I96</f>
        <v>45944</v>
      </c>
      <c r="G20" s="63">
        <f>[1]Ae!J96</f>
        <v>11101</v>
      </c>
      <c r="H20" s="63">
        <f>[1]Ae!K96</f>
        <v>12441</v>
      </c>
      <c r="I20" s="63">
        <f>[1]Ae!L96</f>
        <v>8321</v>
      </c>
      <c r="J20" s="63">
        <f>[1]Ae!M96</f>
        <v>3351</v>
      </c>
      <c r="K20" s="63">
        <f>[1]Ae!N96</f>
        <v>580</v>
      </c>
      <c r="L20" s="63">
        <f>[1]Ae!O96</f>
        <v>4864</v>
      </c>
      <c r="M20" s="63">
        <f>[1]Ae!P96</f>
        <v>69</v>
      </c>
      <c r="N20" s="91">
        <f>[1]Ae!Q96</f>
        <v>322433</v>
      </c>
    </row>
    <row r="21" spans="1:14">
      <c r="A21" s="88" t="s">
        <v>55</v>
      </c>
      <c r="B21" s="60">
        <f>[1]Ae!E97</f>
        <v>113839</v>
      </c>
      <c r="C21" s="60">
        <f>[1]Ae!F97</f>
        <v>378</v>
      </c>
      <c r="D21" s="60">
        <f>[1]Ae!G97</f>
        <v>2294</v>
      </c>
      <c r="E21" s="60">
        <f>[1]Ae!H97</f>
        <v>3648</v>
      </c>
      <c r="F21" s="60">
        <f>[1]Ae!I97</f>
        <v>35803</v>
      </c>
      <c r="G21" s="60">
        <f>[1]Ae!J97</f>
        <v>6332</v>
      </c>
      <c r="H21" s="60">
        <f>[1]Ae!K97</f>
        <v>19326</v>
      </c>
      <c r="I21" s="60">
        <f>[1]Ae!L97</f>
        <v>7257</v>
      </c>
      <c r="J21" s="60">
        <f>[1]Ae!M97</f>
        <v>3766</v>
      </c>
      <c r="K21" s="60">
        <f>[1]Ae!N97</f>
        <v>2714</v>
      </c>
      <c r="L21" s="60">
        <f>[1]Ae!O97</f>
        <v>9412</v>
      </c>
      <c r="M21" s="60">
        <f>[1]Ae!P97</f>
        <v>0</v>
      </c>
      <c r="N21" s="89">
        <f>[1]Ae!Q97</f>
        <v>204769</v>
      </c>
    </row>
    <row r="22" spans="1:14">
      <c r="A22" s="90" t="s">
        <v>56</v>
      </c>
      <c r="B22" s="63">
        <f>[1]Ae!E98</f>
        <v>122058</v>
      </c>
      <c r="C22" s="63">
        <f>[1]Ae!F98</f>
        <v>0</v>
      </c>
      <c r="D22" s="63">
        <f>[1]Ae!G98</f>
        <v>1114</v>
      </c>
      <c r="E22" s="63">
        <f>[1]Ae!H98</f>
        <v>10823</v>
      </c>
      <c r="F22" s="63">
        <f>[1]Ae!I98</f>
        <v>39814</v>
      </c>
      <c r="G22" s="63">
        <f>[1]Ae!J98</f>
        <v>11085</v>
      </c>
      <c r="H22" s="63">
        <f>[1]Ae!K98</f>
        <v>7213</v>
      </c>
      <c r="I22" s="63">
        <f>[1]Ae!L98</f>
        <v>3164</v>
      </c>
      <c r="J22" s="63">
        <f>[1]Ae!M98</f>
        <v>2763</v>
      </c>
      <c r="K22" s="63">
        <f>[1]Ae!N98</f>
        <v>820</v>
      </c>
      <c r="L22" s="63">
        <f>[1]Ae!O98</f>
        <v>4232</v>
      </c>
      <c r="M22" s="63">
        <f>[1]Ae!P98</f>
        <v>0</v>
      </c>
      <c r="N22" s="91">
        <f>[1]Ae!Q98</f>
        <v>203086</v>
      </c>
    </row>
    <row r="23" spans="1:14">
      <c r="A23" s="88" t="s">
        <v>57</v>
      </c>
      <c r="B23" s="60">
        <f>[1]Ae!E99</f>
        <v>2481029</v>
      </c>
      <c r="C23" s="60">
        <f>[1]Ae!F99</f>
        <v>126382</v>
      </c>
      <c r="D23" s="60">
        <f>[1]Ae!G99</f>
        <v>4644</v>
      </c>
      <c r="E23" s="60">
        <f>[1]Ae!H99</f>
        <v>146337</v>
      </c>
      <c r="F23" s="60">
        <f>[1]Ae!I99</f>
        <v>201132</v>
      </c>
      <c r="G23" s="60">
        <f>[1]Ae!J99</f>
        <v>16611</v>
      </c>
      <c r="H23" s="60">
        <f>[1]Ae!K99</f>
        <v>45169</v>
      </c>
      <c r="I23" s="60">
        <f>[1]Ae!L99</f>
        <v>11531</v>
      </c>
      <c r="J23" s="60">
        <f>[1]Ae!M99</f>
        <v>4182</v>
      </c>
      <c r="K23" s="60">
        <f>[1]Ae!N99</f>
        <v>6455</v>
      </c>
      <c r="L23" s="60">
        <f>[1]Ae!O99</f>
        <v>36011</v>
      </c>
      <c r="M23" s="60">
        <f>[1]Ae!P99</f>
        <v>12269</v>
      </c>
      <c r="N23" s="89">
        <f>[1]Ae!Q99</f>
        <v>3091752</v>
      </c>
    </row>
    <row r="24" spans="1:14">
      <c r="A24" s="90" t="s">
        <v>58</v>
      </c>
      <c r="B24" s="63">
        <f>[1]Ae!E100</f>
        <v>42308</v>
      </c>
      <c r="C24" s="63">
        <f>[1]Ae!F100</f>
        <v>0</v>
      </c>
      <c r="D24" s="63">
        <f>[1]Ae!G100</f>
        <v>2618</v>
      </c>
      <c r="E24" s="63">
        <f>[1]Ae!H100</f>
        <v>240</v>
      </c>
      <c r="F24" s="63">
        <f>[1]Ae!I100</f>
        <v>5029</v>
      </c>
      <c r="G24" s="63">
        <f>[1]Ae!J100</f>
        <v>74</v>
      </c>
      <c r="H24" s="63">
        <f>[1]Ae!K100</f>
        <v>660</v>
      </c>
      <c r="I24" s="63">
        <f>[1]Ae!L100</f>
        <v>0</v>
      </c>
      <c r="J24" s="63">
        <f>[1]Ae!M100</f>
        <v>0</v>
      </c>
      <c r="K24" s="63">
        <f>[1]Ae!N100</f>
        <v>0</v>
      </c>
      <c r="L24" s="63">
        <f>[1]Ae!O100</f>
        <v>457</v>
      </c>
      <c r="M24" s="63">
        <f>[1]Ae!P100</f>
        <v>0</v>
      </c>
      <c r="N24" s="91">
        <f>[1]Ae!Q100</f>
        <v>51386</v>
      </c>
    </row>
    <row r="25" spans="1:14">
      <c r="A25" s="88" t="s">
        <v>59</v>
      </c>
      <c r="B25" s="60">
        <f>[1]Ae!E101</f>
        <v>535629</v>
      </c>
      <c r="C25" s="60">
        <f>[1]Ae!F101</f>
        <v>4752</v>
      </c>
      <c r="D25" s="60">
        <f>[1]Ae!G101</f>
        <v>790</v>
      </c>
      <c r="E25" s="60">
        <f>[1]Ae!H101</f>
        <v>2061</v>
      </c>
      <c r="F25" s="60">
        <f>[1]Ae!I101</f>
        <v>72054</v>
      </c>
      <c r="G25" s="60">
        <f>[1]Ae!J101</f>
        <v>2766</v>
      </c>
      <c r="H25" s="60">
        <f>[1]Ae!K101</f>
        <v>16948</v>
      </c>
      <c r="I25" s="60">
        <f>[1]Ae!L101</f>
        <v>41085</v>
      </c>
      <c r="J25" s="60">
        <f>[1]Ae!M101</f>
        <v>52</v>
      </c>
      <c r="K25" s="60">
        <f>[1]Ae!N101</f>
        <v>6831</v>
      </c>
      <c r="L25" s="60">
        <f>[1]Ae!O101</f>
        <v>10110</v>
      </c>
      <c r="M25" s="60">
        <f>[1]Ae!P101</f>
        <v>1100</v>
      </c>
      <c r="N25" s="89">
        <f>[1]Ae!Q101</f>
        <v>694178</v>
      </c>
    </row>
    <row r="26" spans="1:14">
      <c r="A26" s="90" t="s">
        <v>60</v>
      </c>
      <c r="B26" s="63">
        <f>[1]Ae!E102</f>
        <v>100815</v>
      </c>
      <c r="C26" s="63">
        <f>[1]Ae!F102</f>
        <v>0</v>
      </c>
      <c r="D26" s="63">
        <f>[1]Ae!G102</f>
        <v>654</v>
      </c>
      <c r="E26" s="63">
        <f>[1]Ae!H102</f>
        <v>760</v>
      </c>
      <c r="F26" s="63">
        <f>[1]Ae!I102</f>
        <v>8086</v>
      </c>
      <c r="G26" s="63">
        <f>[1]Ae!J102</f>
        <v>794</v>
      </c>
      <c r="H26" s="63">
        <f>[1]Ae!K102</f>
        <v>151</v>
      </c>
      <c r="I26" s="63">
        <f>[1]Ae!L102</f>
        <v>9449</v>
      </c>
      <c r="J26" s="63">
        <f>[1]Ae!M102</f>
        <v>85</v>
      </c>
      <c r="K26" s="63">
        <f>[1]Ae!N102</f>
        <v>490</v>
      </c>
      <c r="L26" s="63">
        <f>[1]Ae!O102</f>
        <v>4249</v>
      </c>
      <c r="M26" s="63">
        <f>[1]Ae!P102</f>
        <v>0</v>
      </c>
      <c r="N26" s="91">
        <f>[1]Ae!Q102</f>
        <v>125533</v>
      </c>
    </row>
    <row r="27" spans="1:14">
      <c r="A27" s="88" t="s">
        <v>61</v>
      </c>
      <c r="B27" s="60">
        <f>[1]Ae!E103</f>
        <v>238587</v>
      </c>
      <c r="C27" s="60">
        <f>[1]Ae!F103</f>
        <v>11749</v>
      </c>
      <c r="D27" s="60">
        <f>[1]Ae!G103</f>
        <v>3146</v>
      </c>
      <c r="E27" s="60">
        <f>[1]Ae!H103</f>
        <v>41469</v>
      </c>
      <c r="F27" s="60">
        <f>[1]Ae!I103</f>
        <v>24890</v>
      </c>
      <c r="G27" s="60">
        <f>[1]Ae!J103</f>
        <v>122506</v>
      </c>
      <c r="H27" s="60">
        <f>[1]Ae!K103</f>
        <v>4355</v>
      </c>
      <c r="I27" s="60">
        <f>[1]Ae!L103</f>
        <v>21348</v>
      </c>
      <c r="J27" s="60">
        <f>[1]Ae!M103</f>
        <v>288</v>
      </c>
      <c r="K27" s="60">
        <f>[1]Ae!N103</f>
        <v>3858</v>
      </c>
      <c r="L27" s="60">
        <f>[1]Ae!O103</f>
        <v>4577</v>
      </c>
      <c r="M27" s="60">
        <f>[1]Ae!P103</f>
        <v>0</v>
      </c>
      <c r="N27" s="89">
        <f>[1]Ae!Q103</f>
        <v>476773</v>
      </c>
    </row>
    <row r="28" spans="1:14">
      <c r="A28" s="90" t="s">
        <v>62</v>
      </c>
      <c r="B28" s="63">
        <f>[1]Ae!E104</f>
        <v>578529</v>
      </c>
      <c r="C28" s="63">
        <f>[1]Ae!F104</f>
        <v>6095</v>
      </c>
      <c r="D28" s="63">
        <f>[1]Ae!G104</f>
        <v>2652</v>
      </c>
      <c r="E28" s="63">
        <f>[1]Ae!H104</f>
        <v>9061</v>
      </c>
      <c r="F28" s="63">
        <f>[1]Ae!I104</f>
        <v>42249</v>
      </c>
      <c r="G28" s="63">
        <f>[1]Ae!J104</f>
        <v>7541</v>
      </c>
      <c r="H28" s="63">
        <f>[1]Ae!K104</f>
        <v>38500</v>
      </c>
      <c r="I28" s="63">
        <f>[1]Ae!L104</f>
        <v>2978</v>
      </c>
      <c r="J28" s="63">
        <f>[1]Ae!M104</f>
        <v>2272</v>
      </c>
      <c r="K28" s="63">
        <f>[1]Ae!N104</f>
        <v>4729</v>
      </c>
      <c r="L28" s="63">
        <f>[1]Ae!O104</f>
        <v>6151</v>
      </c>
      <c r="M28" s="63">
        <f>[1]Ae!P104</f>
        <v>0</v>
      </c>
      <c r="N28" s="91">
        <f>[1]Ae!Q104</f>
        <v>700757</v>
      </c>
    </row>
    <row r="29" spans="1:14">
      <c r="A29" s="88" t="s">
        <v>63</v>
      </c>
      <c r="B29" s="60">
        <f>[1]Ae!E105</f>
        <v>225622</v>
      </c>
      <c r="C29" s="60">
        <f>[1]Ae!F105</f>
        <v>6544</v>
      </c>
      <c r="D29" s="60">
        <f>[1]Ae!G105</f>
        <v>5320</v>
      </c>
      <c r="E29" s="60">
        <f>[1]Ae!H105</f>
        <v>4526</v>
      </c>
      <c r="F29" s="60">
        <f>[1]Ae!I105</f>
        <v>46324</v>
      </c>
      <c r="G29" s="60">
        <f>[1]Ae!J105</f>
        <v>13928</v>
      </c>
      <c r="H29" s="60">
        <f>[1]Ae!K105</f>
        <v>13202</v>
      </c>
      <c r="I29" s="60">
        <f>[1]Ae!L105</f>
        <v>7565</v>
      </c>
      <c r="J29" s="60">
        <f>[1]Ae!M105</f>
        <v>1839</v>
      </c>
      <c r="K29" s="60">
        <f>[1]Ae!N105</f>
        <v>1149</v>
      </c>
      <c r="L29" s="60">
        <f>[1]Ae!O105</f>
        <v>19799</v>
      </c>
      <c r="M29" s="60">
        <f>[1]Ae!P105</f>
        <v>0</v>
      </c>
      <c r="N29" s="89">
        <f>[1]Ae!Q105</f>
        <v>345818</v>
      </c>
    </row>
    <row r="30" spans="1:14">
      <c r="A30" s="90" t="s">
        <v>64</v>
      </c>
      <c r="B30" s="63">
        <f>[1]Ae!E106</f>
        <v>365324</v>
      </c>
      <c r="C30" s="63">
        <f>[1]Ae!F106</f>
        <v>5738</v>
      </c>
      <c r="D30" s="63">
        <f>[1]Ae!G106</f>
        <v>673</v>
      </c>
      <c r="E30" s="63">
        <f>[1]Ae!H106</f>
        <v>10015</v>
      </c>
      <c r="F30" s="63">
        <f>[1]Ae!I106</f>
        <v>69197</v>
      </c>
      <c r="G30" s="63">
        <f>[1]Ae!J106</f>
        <v>7009</v>
      </c>
      <c r="H30" s="63">
        <f>[1]Ae!K106</f>
        <v>78369</v>
      </c>
      <c r="I30" s="63">
        <f>[1]Ae!L106</f>
        <v>22991</v>
      </c>
      <c r="J30" s="63">
        <f>[1]Ae!M106</f>
        <v>3516</v>
      </c>
      <c r="K30" s="63">
        <f>[1]Ae!N106</f>
        <v>3646</v>
      </c>
      <c r="L30" s="63">
        <f>[1]Ae!O106</f>
        <v>10946</v>
      </c>
      <c r="M30" s="63">
        <f>[1]Ae!P106</f>
        <v>1902</v>
      </c>
      <c r="N30" s="91">
        <f>[1]Ae!Q106</f>
        <v>579326</v>
      </c>
    </row>
    <row r="31" spans="1:14">
      <c r="A31" s="88" t="s">
        <v>65</v>
      </c>
      <c r="B31" s="60">
        <f>[1]Ae!E107</f>
        <v>254024</v>
      </c>
      <c r="C31" s="60">
        <f>[1]Ae!F107</f>
        <v>3406</v>
      </c>
      <c r="D31" s="60">
        <f>[1]Ae!G107</f>
        <v>83</v>
      </c>
      <c r="E31" s="60">
        <f>[1]Ae!H107</f>
        <v>4667</v>
      </c>
      <c r="F31" s="60">
        <f>[1]Ae!I107</f>
        <v>19954</v>
      </c>
      <c r="G31" s="60">
        <f>[1]Ae!J107</f>
        <v>1535</v>
      </c>
      <c r="H31" s="60">
        <f>[1]Ae!K107</f>
        <v>906</v>
      </c>
      <c r="I31" s="60">
        <f>[1]Ae!L107</f>
        <v>504</v>
      </c>
      <c r="J31" s="60">
        <f>[1]Ae!M107</f>
        <v>0</v>
      </c>
      <c r="K31" s="60">
        <f>[1]Ae!N107</f>
        <v>716</v>
      </c>
      <c r="L31" s="60">
        <f>[1]Ae!O107</f>
        <v>130</v>
      </c>
      <c r="M31" s="60">
        <f>[1]Ae!P107</f>
        <v>0</v>
      </c>
      <c r="N31" s="89">
        <f>[1]Ae!Q107</f>
        <v>285925</v>
      </c>
    </row>
    <row r="32" spans="1:14">
      <c r="A32" s="90" t="s">
        <v>66</v>
      </c>
      <c r="B32" s="63">
        <f>[1]Ae!E108</f>
        <v>364869</v>
      </c>
      <c r="C32" s="63">
        <f>[1]Ae!F108</f>
        <v>9357</v>
      </c>
      <c r="D32" s="63">
        <f>[1]Ae!G108</f>
        <v>3793</v>
      </c>
      <c r="E32" s="63">
        <f>[1]Ae!H108</f>
        <v>44813</v>
      </c>
      <c r="F32" s="63">
        <f>[1]Ae!I108</f>
        <v>38273</v>
      </c>
      <c r="G32" s="63">
        <f>[1]Ae!J108</f>
        <v>16047</v>
      </c>
      <c r="H32" s="63">
        <f>[1]Ae!K108</f>
        <v>5833</v>
      </c>
      <c r="I32" s="63">
        <f>[1]Ae!L108</f>
        <v>76301</v>
      </c>
      <c r="J32" s="63">
        <f>[1]Ae!M108</f>
        <v>609</v>
      </c>
      <c r="K32" s="63">
        <f>[1]Ae!N108</f>
        <v>0</v>
      </c>
      <c r="L32" s="63">
        <f>[1]Ae!O108</f>
        <v>13697</v>
      </c>
      <c r="M32" s="63">
        <f>[1]Ae!P108</f>
        <v>194</v>
      </c>
      <c r="N32" s="91">
        <f>[1]Ae!Q108</f>
        <v>573786</v>
      </c>
    </row>
    <row r="33" spans="1:14">
      <c r="A33" s="88" t="s">
        <v>67</v>
      </c>
      <c r="B33" s="60">
        <f>[1]Ae!E109</f>
        <v>1025145</v>
      </c>
      <c r="C33" s="60">
        <f>[1]Ae!F109</f>
        <v>80161</v>
      </c>
      <c r="D33" s="60">
        <f>[1]Ae!G109</f>
        <v>3226</v>
      </c>
      <c r="E33" s="60">
        <f>[1]Ae!H109</f>
        <v>20080</v>
      </c>
      <c r="F33" s="60">
        <f>[1]Ae!I109</f>
        <v>76814</v>
      </c>
      <c r="G33" s="60">
        <f>[1]Ae!J109</f>
        <v>12751</v>
      </c>
      <c r="H33" s="60">
        <f>[1]Ae!K109</f>
        <v>63049</v>
      </c>
      <c r="I33" s="60">
        <f>[1]Ae!L109</f>
        <v>2057</v>
      </c>
      <c r="J33" s="60">
        <f>[1]Ae!M109</f>
        <v>1292</v>
      </c>
      <c r="K33" s="60">
        <f>[1]Ae!N109</f>
        <v>7611</v>
      </c>
      <c r="L33" s="60">
        <f>[1]Ae!O109</f>
        <v>5668</v>
      </c>
      <c r="M33" s="60">
        <f>[1]Ae!P109</f>
        <v>85</v>
      </c>
      <c r="N33" s="89">
        <f>[1]Ae!Q109</f>
        <v>1297939</v>
      </c>
    </row>
    <row r="34" spans="1:14">
      <c r="A34" s="90" t="s">
        <v>68</v>
      </c>
      <c r="B34" s="63">
        <f>[1]Ae!E110</f>
        <v>86289</v>
      </c>
      <c r="C34" s="63">
        <f>[1]Ae!F110</f>
        <v>808</v>
      </c>
      <c r="D34" s="63">
        <f>[1]Ae!G110</f>
        <v>164</v>
      </c>
      <c r="E34" s="63">
        <f>[1]Ae!H110</f>
        <v>2295</v>
      </c>
      <c r="F34" s="63">
        <f>[1]Ae!I110</f>
        <v>14985</v>
      </c>
      <c r="G34" s="63">
        <f>[1]Ae!J110</f>
        <v>25383</v>
      </c>
      <c r="H34" s="63">
        <f>[1]Ae!K110</f>
        <v>1091</v>
      </c>
      <c r="I34" s="63">
        <f>[1]Ae!L110</f>
        <v>8582</v>
      </c>
      <c r="J34" s="63">
        <f>[1]Ae!M110</f>
        <v>6505</v>
      </c>
      <c r="K34" s="63">
        <f>[1]Ae!N110</f>
        <v>343</v>
      </c>
      <c r="L34" s="63">
        <f>[1]Ae!O110</f>
        <v>1740</v>
      </c>
      <c r="M34" s="63">
        <f>[1]Ae!P110</f>
        <v>0</v>
      </c>
      <c r="N34" s="91">
        <f>[1]Ae!Q110</f>
        <v>148185</v>
      </c>
    </row>
    <row r="35" spans="1:14">
      <c r="A35" s="88" t="s">
        <v>69</v>
      </c>
      <c r="B35" s="60">
        <f>[1]Ae!E111</f>
        <v>747857</v>
      </c>
      <c r="C35" s="60">
        <f>[1]Ae!F111</f>
        <v>8801</v>
      </c>
      <c r="D35" s="60">
        <f>[1]Ae!G111</f>
        <v>1838</v>
      </c>
      <c r="E35" s="60">
        <f>[1]Ae!H111</f>
        <v>2841</v>
      </c>
      <c r="F35" s="60">
        <f>[1]Ae!I111</f>
        <v>28150</v>
      </c>
      <c r="G35" s="60">
        <f>[1]Ae!J111</f>
        <v>973</v>
      </c>
      <c r="H35" s="60">
        <f>[1]Ae!K111</f>
        <v>3964</v>
      </c>
      <c r="I35" s="60">
        <f>[1]Ae!L111</f>
        <v>11869</v>
      </c>
      <c r="J35" s="60">
        <f>[1]Ae!M111</f>
        <v>877</v>
      </c>
      <c r="K35" s="60">
        <f>[1]Ae!N111</f>
        <v>1602</v>
      </c>
      <c r="L35" s="60">
        <f>[1]Ae!O111</f>
        <v>1636</v>
      </c>
      <c r="M35" s="60">
        <f>[1]Ae!P111</f>
        <v>50</v>
      </c>
      <c r="N35" s="89">
        <f>[1]Ae!Q111</f>
        <v>810458</v>
      </c>
    </row>
    <row r="36" spans="1:14">
      <c r="A36" s="90" t="s">
        <v>70</v>
      </c>
      <c r="B36" s="63">
        <f>[1]Ae!E112</f>
        <v>1683466</v>
      </c>
      <c r="C36" s="63">
        <f>[1]Ae!F112</f>
        <v>87127</v>
      </c>
      <c r="D36" s="63">
        <f>[1]Ae!G112</f>
        <v>2751</v>
      </c>
      <c r="E36" s="63">
        <f>[1]Ae!H112</f>
        <v>53889</v>
      </c>
      <c r="F36" s="63">
        <f>[1]Ae!I112</f>
        <v>98353</v>
      </c>
      <c r="G36" s="63">
        <f>[1]Ae!J112</f>
        <v>5809</v>
      </c>
      <c r="H36" s="63">
        <f>[1]Ae!K112</f>
        <v>54847</v>
      </c>
      <c r="I36" s="63">
        <f>[1]Ae!L112</f>
        <v>23572</v>
      </c>
      <c r="J36" s="63">
        <f>[1]Ae!M112</f>
        <v>6849</v>
      </c>
      <c r="K36" s="63">
        <f>[1]Ae!N112</f>
        <v>4817</v>
      </c>
      <c r="L36" s="63">
        <f>[1]Ae!O112</f>
        <v>6203</v>
      </c>
      <c r="M36" s="63">
        <f>[1]Ae!P112</f>
        <v>72</v>
      </c>
      <c r="N36" s="91">
        <f>[1]Ae!Q112</f>
        <v>2027755</v>
      </c>
    </row>
    <row r="37" spans="1:14">
      <c r="A37" s="88" t="s">
        <v>71</v>
      </c>
      <c r="B37" s="60">
        <f>[1]Ae!E113</f>
        <v>24483</v>
      </c>
      <c r="C37" s="60">
        <f>[1]Ae!F113</f>
        <v>0</v>
      </c>
      <c r="D37" s="60">
        <f>[1]Ae!G113</f>
        <v>752</v>
      </c>
      <c r="E37" s="60">
        <f>[1]Ae!H113</f>
        <v>614</v>
      </c>
      <c r="F37" s="60">
        <f>[1]Ae!I113</f>
        <v>8000</v>
      </c>
      <c r="G37" s="60">
        <f>[1]Ae!J113</f>
        <v>1382</v>
      </c>
      <c r="H37" s="60">
        <f>[1]Ae!K113</f>
        <v>6068</v>
      </c>
      <c r="I37" s="60">
        <f>[1]Ae!L113</f>
        <v>1139</v>
      </c>
      <c r="J37" s="60">
        <f>[1]Ae!M113</f>
        <v>1159</v>
      </c>
      <c r="K37" s="60">
        <f>[1]Ae!N113</f>
        <v>908</v>
      </c>
      <c r="L37" s="60">
        <f>[1]Ae!O113</f>
        <v>1460</v>
      </c>
      <c r="M37" s="60">
        <f>[1]Ae!P113</f>
        <v>531</v>
      </c>
      <c r="N37" s="89">
        <f>[1]Ae!Q113</f>
        <v>46496</v>
      </c>
    </row>
    <row r="38" spans="1:14">
      <c r="A38" s="90" t="s">
        <v>72</v>
      </c>
      <c r="B38" s="63">
        <f>[1]Ae!E114</f>
        <v>162377</v>
      </c>
      <c r="C38" s="63">
        <f>[1]Ae!F114</f>
        <v>2489</v>
      </c>
      <c r="D38" s="63">
        <f>[1]Ae!G114</f>
        <v>2643</v>
      </c>
      <c r="E38" s="63">
        <f>[1]Ae!H114</f>
        <v>3512</v>
      </c>
      <c r="F38" s="63">
        <f>[1]Ae!I114</f>
        <v>29789</v>
      </c>
      <c r="G38" s="63">
        <f>[1]Ae!J114</f>
        <v>7233</v>
      </c>
      <c r="H38" s="63">
        <f>[1]Ae!K114</f>
        <v>20360</v>
      </c>
      <c r="I38" s="63">
        <f>[1]Ae!L114</f>
        <v>16721</v>
      </c>
      <c r="J38" s="63">
        <f>[1]Ae!M114</f>
        <v>1993</v>
      </c>
      <c r="K38" s="63">
        <f>[1]Ae!N114</f>
        <v>4282</v>
      </c>
      <c r="L38" s="63">
        <f>[1]Ae!O114</f>
        <v>8009</v>
      </c>
      <c r="M38" s="63">
        <f>[1]Ae!P114</f>
        <v>0</v>
      </c>
      <c r="N38" s="91">
        <f>[1]Ae!Q114</f>
        <v>259408</v>
      </c>
    </row>
    <row r="39" spans="1:14">
      <c r="A39" s="88" t="s">
        <v>73</v>
      </c>
      <c r="B39" s="60">
        <f>[1]Ae!E115</f>
        <v>53705</v>
      </c>
      <c r="C39" s="60">
        <f>[1]Ae!F115</f>
        <v>470</v>
      </c>
      <c r="D39" s="60">
        <f>[1]Ae!G115</f>
        <v>61</v>
      </c>
      <c r="E39" s="60">
        <f>[1]Ae!H115</f>
        <v>2609</v>
      </c>
      <c r="F39" s="60">
        <f>[1]Ae!I115</f>
        <v>9158</v>
      </c>
      <c r="G39" s="60">
        <f>[1]Ae!J115</f>
        <v>7793</v>
      </c>
      <c r="H39" s="60">
        <f>[1]Ae!K115</f>
        <v>0</v>
      </c>
      <c r="I39" s="60">
        <f>[1]Ae!L115</f>
        <v>366</v>
      </c>
      <c r="J39" s="60">
        <f>[1]Ae!M115</f>
        <v>3733</v>
      </c>
      <c r="K39" s="60">
        <f>[1]Ae!N115</f>
        <v>0</v>
      </c>
      <c r="L39" s="60">
        <f>[1]Ae!O115</f>
        <v>2492</v>
      </c>
      <c r="M39" s="60">
        <f>[1]Ae!P115</f>
        <v>0</v>
      </c>
      <c r="N39" s="89">
        <f>[1]Ae!Q115</f>
        <v>80387</v>
      </c>
    </row>
    <row r="40" spans="1:14">
      <c r="A40" s="90" t="s">
        <v>74</v>
      </c>
      <c r="B40" s="63">
        <f>[1]Ae!E116</f>
        <v>6904</v>
      </c>
      <c r="C40" s="63">
        <f>[1]Ae!F116</f>
        <v>0</v>
      </c>
      <c r="D40" s="63">
        <f>[1]Ae!G116</f>
        <v>1585</v>
      </c>
      <c r="E40" s="63">
        <f>[1]Ae!H116</f>
        <v>320</v>
      </c>
      <c r="F40" s="63">
        <f>[1]Ae!I116</f>
        <v>2603</v>
      </c>
      <c r="G40" s="63">
        <f>[1]Ae!J116</f>
        <v>18283</v>
      </c>
      <c r="H40" s="63">
        <f>[1]Ae!K116</f>
        <v>923</v>
      </c>
      <c r="I40" s="63">
        <f>[1]Ae!L116</f>
        <v>0</v>
      </c>
      <c r="J40" s="63">
        <f>[1]Ae!M116</f>
        <v>0</v>
      </c>
      <c r="K40" s="63">
        <f>[1]Ae!N116</f>
        <v>0</v>
      </c>
      <c r="L40" s="63">
        <f>[1]Ae!O116</f>
        <v>0</v>
      </c>
      <c r="M40" s="63">
        <f>[1]Ae!P116</f>
        <v>0</v>
      </c>
      <c r="N40" s="91">
        <f>[1]Ae!Q116</f>
        <v>30618</v>
      </c>
    </row>
    <row r="41" spans="1:14">
      <c r="A41" s="88" t="s">
        <v>75</v>
      </c>
      <c r="B41" s="60">
        <f>[1]Ae!E117</f>
        <v>10406</v>
      </c>
      <c r="C41" s="60">
        <f>[1]Ae!F117</f>
        <v>0</v>
      </c>
      <c r="D41" s="60">
        <f>[1]Ae!G117</f>
        <v>176</v>
      </c>
      <c r="E41" s="60">
        <f>[1]Ae!H117</f>
        <v>217</v>
      </c>
      <c r="F41" s="60">
        <f>[1]Ae!I117</f>
        <v>905</v>
      </c>
      <c r="G41" s="60">
        <f>[1]Ae!J117</f>
        <v>595</v>
      </c>
      <c r="H41" s="60">
        <f>[1]Ae!K117</f>
        <v>595</v>
      </c>
      <c r="I41" s="60">
        <f>[1]Ae!L117</f>
        <v>206</v>
      </c>
      <c r="J41" s="60">
        <f>[1]Ae!M117</f>
        <v>492</v>
      </c>
      <c r="K41" s="60">
        <f>[1]Ae!N117</f>
        <v>0</v>
      </c>
      <c r="L41" s="60">
        <f>[1]Ae!O117</f>
        <v>219</v>
      </c>
      <c r="M41" s="60">
        <f>[1]Ae!P117</f>
        <v>0</v>
      </c>
      <c r="N41" s="89">
        <f>[1]Ae!Q117</f>
        <v>13811</v>
      </c>
    </row>
    <row r="42" spans="1:14">
      <c r="A42" s="90" t="s">
        <v>76</v>
      </c>
      <c r="B42" s="63">
        <f>[1]Ae!E118</f>
        <v>3962</v>
      </c>
      <c r="C42" s="63">
        <f>[1]Ae!F118</f>
        <v>0</v>
      </c>
      <c r="D42" s="63">
        <f>[1]Ae!G118</f>
        <v>175</v>
      </c>
      <c r="E42" s="63">
        <f>[1]Ae!H118</f>
        <v>199</v>
      </c>
      <c r="F42" s="63">
        <f>[1]Ae!I118</f>
        <v>945</v>
      </c>
      <c r="G42" s="63">
        <f>[1]Ae!J118</f>
        <v>836</v>
      </c>
      <c r="H42" s="63">
        <f>[1]Ae!K118</f>
        <v>46</v>
      </c>
      <c r="I42" s="63">
        <f>[1]Ae!L118</f>
        <v>0</v>
      </c>
      <c r="J42" s="63">
        <f>[1]Ae!M118</f>
        <v>304</v>
      </c>
      <c r="K42" s="63">
        <f>[1]Ae!N118</f>
        <v>294</v>
      </c>
      <c r="L42" s="63">
        <f>[1]Ae!O118</f>
        <v>50</v>
      </c>
      <c r="M42" s="63">
        <f>[1]Ae!P118</f>
        <v>0</v>
      </c>
      <c r="N42" s="91">
        <f>[1]Ae!Q118</f>
        <v>6811</v>
      </c>
    </row>
    <row r="43" spans="1:14">
      <c r="A43" s="88" t="s">
        <v>77</v>
      </c>
      <c r="B43" s="60">
        <f>[1]Ae!E119</f>
        <v>26570</v>
      </c>
      <c r="C43" s="60">
        <f>[1]Ae!F119</f>
        <v>251</v>
      </c>
      <c r="D43" s="60">
        <f>[1]Ae!G119</f>
        <v>84</v>
      </c>
      <c r="E43" s="60">
        <f>[1]Ae!H119</f>
        <v>1680</v>
      </c>
      <c r="F43" s="60">
        <f>[1]Ae!I119</f>
        <v>2361</v>
      </c>
      <c r="G43" s="60">
        <f>[1]Ae!J119</f>
        <v>1382</v>
      </c>
      <c r="H43" s="60">
        <f>[1]Ae!K119</f>
        <v>3084</v>
      </c>
      <c r="I43" s="60">
        <f>[1]Ae!L119</f>
        <v>532</v>
      </c>
      <c r="J43" s="60">
        <f>[1]Ae!M119</f>
        <v>0</v>
      </c>
      <c r="K43" s="60">
        <f>[1]Ae!N119</f>
        <v>999</v>
      </c>
      <c r="L43" s="60">
        <f>[1]Ae!O119</f>
        <v>0</v>
      </c>
      <c r="M43" s="60">
        <f>[1]Ae!P119</f>
        <v>0</v>
      </c>
      <c r="N43" s="89">
        <f>[1]Ae!Q119</f>
        <v>36943</v>
      </c>
    </row>
    <row r="44" spans="1:14">
      <c r="A44" s="90" t="s">
        <v>78</v>
      </c>
      <c r="B44" s="63">
        <f>[1]Ae!E120</f>
        <v>5565</v>
      </c>
      <c r="C44" s="63">
        <f>[1]Ae!F120</f>
        <v>0</v>
      </c>
      <c r="D44" s="63">
        <f>[1]Ae!G120</f>
        <v>159</v>
      </c>
      <c r="E44" s="63">
        <f>[1]Ae!H120</f>
        <v>228</v>
      </c>
      <c r="F44" s="63">
        <f>[1]Ae!I120</f>
        <v>492</v>
      </c>
      <c r="G44" s="63">
        <f>[1]Ae!J120</f>
        <v>229</v>
      </c>
      <c r="H44" s="63">
        <f>[1]Ae!K120</f>
        <v>364</v>
      </c>
      <c r="I44" s="63">
        <f>[1]Ae!L120</f>
        <v>6434</v>
      </c>
      <c r="J44" s="63">
        <f>[1]Ae!M120</f>
        <v>1019</v>
      </c>
      <c r="K44" s="63">
        <f>[1]Ae!N120</f>
        <v>0</v>
      </c>
      <c r="L44" s="63">
        <f>[1]Ae!O120</f>
        <v>0</v>
      </c>
      <c r="M44" s="63">
        <f>[1]Ae!P120</f>
        <v>0</v>
      </c>
      <c r="N44" s="91">
        <f>[1]Ae!Q120</f>
        <v>14490</v>
      </c>
    </row>
    <row r="45" spans="1:14">
      <c r="A45" s="88" t="s">
        <v>79</v>
      </c>
      <c r="B45" s="60">
        <f>[1]Ae!E121</f>
        <v>2128</v>
      </c>
      <c r="C45" s="60">
        <f>[1]Ae!F121</f>
        <v>0</v>
      </c>
      <c r="D45" s="60">
        <f>[1]Ae!G121</f>
        <v>0</v>
      </c>
      <c r="E45" s="60">
        <f>[1]Ae!H121</f>
        <v>0</v>
      </c>
      <c r="F45" s="60">
        <f>[1]Ae!I121</f>
        <v>2202</v>
      </c>
      <c r="G45" s="60">
        <f>[1]Ae!J121</f>
        <v>99</v>
      </c>
      <c r="H45" s="60">
        <f>[1]Ae!K121</f>
        <v>4412</v>
      </c>
      <c r="I45" s="60">
        <f>[1]Ae!L121</f>
        <v>4153</v>
      </c>
      <c r="J45" s="60">
        <f>[1]Ae!M121</f>
        <v>1352</v>
      </c>
      <c r="K45" s="60">
        <f>[1]Ae!N121</f>
        <v>0</v>
      </c>
      <c r="L45" s="60">
        <f>[1]Ae!O121</f>
        <v>292</v>
      </c>
      <c r="M45" s="60">
        <f>[1]Ae!P121</f>
        <v>0</v>
      </c>
      <c r="N45" s="89">
        <f>[1]Ae!Q121</f>
        <v>14638</v>
      </c>
    </row>
    <row r="46" spans="1:14">
      <c r="A46" s="183" t="s">
        <v>36</v>
      </c>
      <c r="B46" s="181">
        <f>[1]Ae!E122</f>
        <v>17790608</v>
      </c>
      <c r="C46" s="181">
        <f>[1]Ae!F122</f>
        <v>618066</v>
      </c>
      <c r="D46" s="181">
        <f>[1]Ae!G122</f>
        <v>253787</v>
      </c>
      <c r="E46" s="181">
        <f>[1]Ae!H122</f>
        <v>704847</v>
      </c>
      <c r="F46" s="181">
        <f>[1]Ae!I122</f>
        <v>1671798</v>
      </c>
      <c r="G46" s="181">
        <f>[1]Ae!J122</f>
        <v>496745</v>
      </c>
      <c r="H46" s="181">
        <f>[1]Ae!K122</f>
        <v>634880</v>
      </c>
      <c r="I46" s="181">
        <f>[1]Ae!L122</f>
        <v>661022</v>
      </c>
      <c r="J46" s="181">
        <f>[1]Ae!M122</f>
        <v>83558</v>
      </c>
      <c r="K46" s="181">
        <f>[1]Ae!N122</f>
        <v>95013</v>
      </c>
      <c r="L46" s="181">
        <f>[1]Ae!O122</f>
        <v>206750</v>
      </c>
      <c r="M46" s="181">
        <f>[1]Ae!P122</f>
        <v>28309</v>
      </c>
      <c r="N46" s="186">
        <f>[1]Ae!Q122</f>
        <v>23245383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39</v>
      </c>
      <c r="N49" s="69"/>
    </row>
    <row r="50" spans="1:14">
      <c r="A50" s="44" t="s">
        <v>80</v>
      </c>
      <c r="N50" s="69"/>
    </row>
    <row r="51" spans="1:14">
      <c r="A51" s="139" t="str">
        <f>[1]labels!$B$32</f>
        <v>Actualizado el 16 de septiembre de 2024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topLeftCell="A26" zoomScaleNormal="100" workbookViewId="0">
      <selection activeCell="A8" sqref="A8:H8"/>
    </sheetView>
  </sheetViews>
  <sheetFormatPr baseColWidth="10" defaultColWidth="11.42578125" defaultRowHeight="14.25"/>
  <cols>
    <col min="1" max="1" width="18.7109375" style="3" customWidth="1"/>
    <col min="2" max="7" width="11.42578125" style="3"/>
    <col min="8" max="8" width="11.85546875" style="74" customWidth="1"/>
    <col min="9" max="16384" width="11.425781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9" s="3" customFormat="1" ht="18" customHeight="1">
      <c r="A4" s="279"/>
      <c r="B4" s="279"/>
      <c r="C4" s="279"/>
      <c r="D4" s="279"/>
      <c r="E4" s="279"/>
      <c r="F4" s="279"/>
      <c r="G4" s="279"/>
      <c r="H4" s="280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1" t="str">
        <f>[1]labels!$O$29</f>
        <v>A17 Área y unidades para vivienda de interés prioritario VIP,</v>
      </c>
      <c r="B6" s="262"/>
      <c r="C6" s="262"/>
      <c r="D6" s="262"/>
      <c r="E6" s="262"/>
      <c r="F6" s="262"/>
      <c r="G6" s="262"/>
      <c r="H6" s="263"/>
    </row>
    <row r="7" spans="1:9" s="3" customFormat="1" ht="14.1" customHeight="1">
      <c r="A7" s="261" t="s">
        <v>111</v>
      </c>
      <c r="B7" s="262"/>
      <c r="C7" s="262"/>
      <c r="D7" s="262"/>
      <c r="E7" s="262"/>
      <c r="F7" s="262"/>
      <c r="G7" s="262"/>
      <c r="H7" s="263"/>
    </row>
    <row r="8" spans="1:9" s="3" customFormat="1" ht="14.1" customHeight="1">
      <c r="A8" s="261" t="str">
        <f>[1]Ag!$E$5</f>
        <v>Julio 2024</v>
      </c>
      <c r="B8" s="262"/>
      <c r="C8" s="262"/>
      <c r="D8" s="262"/>
      <c r="E8" s="262"/>
      <c r="F8" s="262"/>
      <c r="G8" s="262"/>
      <c r="H8" s="263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64" t="s">
        <v>32</v>
      </c>
      <c r="H10" s="264"/>
      <c r="I10" s="140"/>
    </row>
    <row r="11" spans="1:9" s="3" customFormat="1" ht="12.75" customHeight="1">
      <c r="A11" s="72"/>
      <c r="B11" s="73"/>
      <c r="C11" s="73"/>
      <c r="D11" s="73"/>
      <c r="E11" s="317" t="s">
        <v>112</v>
      </c>
      <c r="F11" s="317"/>
      <c r="G11" s="317"/>
    </row>
    <row r="12" spans="1:9" ht="12.75" customHeight="1">
      <c r="A12" s="281" t="s">
        <v>41</v>
      </c>
      <c r="B12" s="284" t="s">
        <v>113</v>
      </c>
      <c r="C12" s="284"/>
      <c r="D12" s="284"/>
      <c r="E12" s="270" t="s">
        <v>114</v>
      </c>
      <c r="F12" s="270"/>
      <c r="G12" s="271"/>
    </row>
    <row r="13" spans="1:9">
      <c r="A13" s="282"/>
      <c r="B13" s="10" t="s">
        <v>36</v>
      </c>
      <c r="C13" s="10" t="s">
        <v>102</v>
      </c>
      <c r="D13" s="10" t="s">
        <v>103</v>
      </c>
      <c r="E13" s="10" t="s">
        <v>36</v>
      </c>
      <c r="F13" s="10" t="s">
        <v>102</v>
      </c>
      <c r="G13" s="13" t="s">
        <v>103</v>
      </c>
    </row>
    <row r="14" spans="1:9">
      <c r="A14" s="75" t="s">
        <v>47</v>
      </c>
      <c r="B14" s="38">
        <f>[1]Ag!F8</f>
        <v>100</v>
      </c>
      <c r="C14" s="38">
        <f>[1]Ag!G8</f>
        <v>0</v>
      </c>
      <c r="D14" s="38">
        <f>[1]Ag!H8</f>
        <v>100</v>
      </c>
      <c r="E14" s="38">
        <f>[1]Ag!I8</f>
        <v>2</v>
      </c>
      <c r="F14" s="38">
        <f>[1]Ag!J8</f>
        <v>0</v>
      </c>
      <c r="G14" s="39">
        <f>[1]Ag!K8</f>
        <v>2</v>
      </c>
    </row>
    <row r="15" spans="1:9">
      <c r="A15" s="76" t="s">
        <v>48</v>
      </c>
      <c r="B15" s="41">
        <f>[1]Ag!F9</f>
        <v>18292</v>
      </c>
      <c r="C15" s="41">
        <f>[1]Ag!G9</f>
        <v>1676</v>
      </c>
      <c r="D15" s="41">
        <f>[1]Ag!H9</f>
        <v>16616</v>
      </c>
      <c r="E15" s="41">
        <f>[1]Ag!I9</f>
        <v>384</v>
      </c>
      <c r="F15" s="41">
        <f>[1]Ag!J9</f>
        <v>44</v>
      </c>
      <c r="G15" s="42">
        <f>[1]Ag!K9</f>
        <v>340</v>
      </c>
    </row>
    <row r="16" spans="1:9">
      <c r="A16" s="75" t="s">
        <v>49</v>
      </c>
      <c r="B16" s="38">
        <f>[1]Ag!F10</f>
        <v>22568</v>
      </c>
      <c r="C16" s="38">
        <f>[1]Ag!G10</f>
        <v>0</v>
      </c>
      <c r="D16" s="38">
        <f>[1]Ag!H10</f>
        <v>22568</v>
      </c>
      <c r="E16" s="38">
        <f>[1]Ag!I10</f>
        <v>552</v>
      </c>
      <c r="F16" s="38">
        <f>[1]Ag!J10</f>
        <v>0</v>
      </c>
      <c r="G16" s="39">
        <f>[1]Ag!K10</f>
        <v>552</v>
      </c>
    </row>
    <row r="17" spans="1:7">
      <c r="A17" s="76" t="s">
        <v>50</v>
      </c>
      <c r="B17" s="41">
        <f>[1]Ag!F11</f>
        <v>0</v>
      </c>
      <c r="C17" s="41">
        <f>[1]Ag!G11</f>
        <v>0</v>
      </c>
      <c r="D17" s="41">
        <f>[1]Ag!H11</f>
        <v>0</v>
      </c>
      <c r="E17" s="41">
        <f>[1]Ag!I11</f>
        <v>0</v>
      </c>
      <c r="F17" s="41">
        <f>[1]Ag!J11</f>
        <v>0</v>
      </c>
      <c r="G17" s="42">
        <f>[1]Ag!K11</f>
        <v>0</v>
      </c>
    </row>
    <row r="18" spans="1:7">
      <c r="A18" s="75" t="s">
        <v>51</v>
      </c>
      <c r="B18" s="38">
        <f>[1]Ag!F12</f>
        <v>0</v>
      </c>
      <c r="C18" s="38">
        <f>[1]Ag!G12</f>
        <v>0</v>
      </c>
      <c r="D18" s="38">
        <f>[1]Ag!H12</f>
        <v>0</v>
      </c>
      <c r="E18" s="38">
        <f>[1]Ag!I12</f>
        <v>0</v>
      </c>
      <c r="F18" s="38">
        <f>[1]Ag!J12</f>
        <v>0</v>
      </c>
      <c r="G18" s="39">
        <f>[1]Ag!K12</f>
        <v>0</v>
      </c>
    </row>
    <row r="19" spans="1:7">
      <c r="A19" s="76" t="s">
        <v>52</v>
      </c>
      <c r="B19" s="41">
        <f>[1]Ag!F13</f>
        <v>0</v>
      </c>
      <c r="C19" s="41">
        <f>[1]Ag!G13</f>
        <v>0</v>
      </c>
      <c r="D19" s="41">
        <f>[1]Ag!H13</f>
        <v>0</v>
      </c>
      <c r="E19" s="41">
        <f>[1]Ag!I13</f>
        <v>0</v>
      </c>
      <c r="F19" s="41">
        <f>[1]Ag!J13</f>
        <v>0</v>
      </c>
      <c r="G19" s="42">
        <f>[1]Ag!K13</f>
        <v>0</v>
      </c>
    </row>
    <row r="20" spans="1:7">
      <c r="A20" s="75" t="s">
        <v>53</v>
      </c>
      <c r="B20" s="38">
        <f>[1]Ag!F14</f>
        <v>4914</v>
      </c>
      <c r="C20" s="38">
        <f>[1]Ag!G14</f>
        <v>4914</v>
      </c>
      <c r="D20" s="38">
        <f>[1]Ag!H14</f>
        <v>0</v>
      </c>
      <c r="E20" s="38">
        <f>[1]Ag!I14</f>
        <v>126</v>
      </c>
      <c r="F20" s="38">
        <f>[1]Ag!J14</f>
        <v>126</v>
      </c>
      <c r="G20" s="39">
        <f>[1]Ag!K14</f>
        <v>0</v>
      </c>
    </row>
    <row r="21" spans="1:7">
      <c r="A21" s="76" t="s">
        <v>54</v>
      </c>
      <c r="B21" s="41">
        <f>[1]Ag!F15</f>
        <v>63</v>
      </c>
      <c r="C21" s="41">
        <f>[1]Ag!G15</f>
        <v>63</v>
      </c>
      <c r="D21" s="41">
        <f>[1]Ag!H15</f>
        <v>0</v>
      </c>
      <c r="E21" s="41">
        <f>[1]Ag!I15</f>
        <v>1</v>
      </c>
      <c r="F21" s="41">
        <f>[1]Ag!J15</f>
        <v>1</v>
      </c>
      <c r="G21" s="42">
        <f>[1]Ag!K15</f>
        <v>0</v>
      </c>
    </row>
    <row r="22" spans="1:7">
      <c r="A22" s="75" t="s">
        <v>55</v>
      </c>
      <c r="B22" s="38">
        <f>[1]Ag!F16</f>
        <v>0</v>
      </c>
      <c r="C22" s="38">
        <f>[1]Ag!G16</f>
        <v>0</v>
      </c>
      <c r="D22" s="38">
        <f>[1]Ag!H16</f>
        <v>0</v>
      </c>
      <c r="E22" s="38">
        <f>[1]Ag!I16</f>
        <v>0</v>
      </c>
      <c r="F22" s="38">
        <f>[1]Ag!J16</f>
        <v>0</v>
      </c>
      <c r="G22" s="39">
        <f>[1]Ag!K16</f>
        <v>0</v>
      </c>
    </row>
    <row r="23" spans="1:7">
      <c r="A23" s="76" t="s">
        <v>56</v>
      </c>
      <c r="B23" s="41">
        <f>[1]Ag!F17</f>
        <v>1842</v>
      </c>
      <c r="C23" s="41">
        <f>[1]Ag!G17</f>
        <v>1842</v>
      </c>
      <c r="D23" s="41">
        <f>[1]Ag!H17</f>
        <v>0</v>
      </c>
      <c r="E23" s="41">
        <f>[1]Ag!I17</f>
        <v>40</v>
      </c>
      <c r="F23" s="41">
        <f>[1]Ag!J17</f>
        <v>40</v>
      </c>
      <c r="G23" s="42">
        <f>[1]Ag!K17</f>
        <v>0</v>
      </c>
    </row>
    <row r="24" spans="1:7">
      <c r="A24" s="75" t="s">
        <v>57</v>
      </c>
      <c r="B24" s="38">
        <f>[1]Ag!F18</f>
        <v>497</v>
      </c>
      <c r="C24" s="38">
        <f>[1]Ag!G18</f>
        <v>497</v>
      </c>
      <c r="D24" s="38">
        <f>[1]Ag!H18</f>
        <v>0</v>
      </c>
      <c r="E24" s="38">
        <f>[1]Ag!I18</f>
        <v>8</v>
      </c>
      <c r="F24" s="38">
        <f>[1]Ag!J18</f>
        <v>8</v>
      </c>
      <c r="G24" s="39">
        <f>[1]Ag!K18</f>
        <v>0</v>
      </c>
    </row>
    <row r="25" spans="1:7">
      <c r="A25" s="76" t="s">
        <v>58</v>
      </c>
      <c r="B25" s="41">
        <f>[1]Ag!F19</f>
        <v>0</v>
      </c>
      <c r="C25" s="41">
        <f>[1]Ag!G19</f>
        <v>0</v>
      </c>
      <c r="D25" s="41">
        <f>[1]Ag!H19</f>
        <v>0</v>
      </c>
      <c r="E25" s="41">
        <f>[1]Ag!I19</f>
        <v>0</v>
      </c>
      <c r="F25" s="41">
        <f>[1]Ag!J19</f>
        <v>0</v>
      </c>
      <c r="G25" s="42">
        <f>[1]Ag!K19</f>
        <v>0</v>
      </c>
    </row>
    <row r="26" spans="1:7">
      <c r="A26" s="75" t="s">
        <v>59</v>
      </c>
      <c r="B26" s="38">
        <f>[1]Ag!F20</f>
        <v>49</v>
      </c>
      <c r="C26" s="38">
        <f>[1]Ag!G20</f>
        <v>49</v>
      </c>
      <c r="D26" s="38">
        <f>[1]Ag!H20</f>
        <v>0</v>
      </c>
      <c r="E26" s="38">
        <f>[1]Ag!I20</f>
        <v>1</v>
      </c>
      <c r="F26" s="38">
        <f>[1]Ag!J20</f>
        <v>1</v>
      </c>
      <c r="G26" s="39">
        <f>[1]Ag!K20</f>
        <v>0</v>
      </c>
    </row>
    <row r="27" spans="1:7">
      <c r="A27" s="76" t="s">
        <v>60</v>
      </c>
      <c r="B27" s="41">
        <f>[1]Ag!F21</f>
        <v>256</v>
      </c>
      <c r="C27" s="41">
        <f>[1]Ag!G21</f>
        <v>256</v>
      </c>
      <c r="D27" s="41">
        <f>[1]Ag!H21</f>
        <v>0</v>
      </c>
      <c r="E27" s="41">
        <f>[1]Ag!I21</f>
        <v>4</v>
      </c>
      <c r="F27" s="41">
        <f>[1]Ag!J21</f>
        <v>4</v>
      </c>
      <c r="G27" s="42">
        <f>[1]Ag!K21</f>
        <v>0</v>
      </c>
    </row>
    <row r="28" spans="1:7">
      <c r="A28" s="75" t="s">
        <v>61</v>
      </c>
      <c r="B28" s="38">
        <f>[1]Ag!F22</f>
        <v>1170</v>
      </c>
      <c r="C28" s="38">
        <f>[1]Ag!G22</f>
        <v>1170</v>
      </c>
      <c r="D28" s="38">
        <f>[1]Ag!H22</f>
        <v>0</v>
      </c>
      <c r="E28" s="38">
        <f>[1]Ag!I22</f>
        <v>26</v>
      </c>
      <c r="F28" s="38">
        <f>[1]Ag!J22</f>
        <v>26</v>
      </c>
      <c r="G28" s="39">
        <f>[1]Ag!K22</f>
        <v>0</v>
      </c>
    </row>
    <row r="29" spans="1:7">
      <c r="A29" s="76" t="s">
        <v>62</v>
      </c>
      <c r="B29" s="41">
        <f>[1]Ag!F23</f>
        <v>0</v>
      </c>
      <c r="C29" s="41">
        <f>[1]Ag!G23</f>
        <v>0</v>
      </c>
      <c r="D29" s="41">
        <f>[1]Ag!H23</f>
        <v>0</v>
      </c>
      <c r="E29" s="41">
        <f>[1]Ag!I23</f>
        <v>0</v>
      </c>
      <c r="F29" s="41">
        <f>[1]Ag!J23</f>
        <v>0</v>
      </c>
      <c r="G29" s="42">
        <f>[1]Ag!K23</f>
        <v>0</v>
      </c>
    </row>
    <row r="30" spans="1:7">
      <c r="A30" s="75" t="s">
        <v>63</v>
      </c>
      <c r="B30" s="38">
        <f>[1]Ag!F24</f>
        <v>247</v>
      </c>
      <c r="C30" s="38">
        <f>[1]Ag!G24</f>
        <v>247</v>
      </c>
      <c r="D30" s="38">
        <f>[1]Ag!H24</f>
        <v>0</v>
      </c>
      <c r="E30" s="38">
        <f>[1]Ag!I24</f>
        <v>2</v>
      </c>
      <c r="F30" s="38">
        <f>[1]Ag!J24</f>
        <v>2</v>
      </c>
      <c r="G30" s="39">
        <f>[1]Ag!K24</f>
        <v>0</v>
      </c>
    </row>
    <row r="31" spans="1:7">
      <c r="A31" s="76" t="s">
        <v>64</v>
      </c>
      <c r="B31" s="41">
        <f>[1]Ag!F25</f>
        <v>256</v>
      </c>
      <c r="C31" s="41">
        <f>[1]Ag!G25</f>
        <v>166</v>
      </c>
      <c r="D31" s="41">
        <f>[1]Ag!H25</f>
        <v>90</v>
      </c>
      <c r="E31" s="41">
        <f>[1]Ag!I25</f>
        <v>4</v>
      </c>
      <c r="F31" s="41">
        <f>[1]Ag!J25</f>
        <v>2</v>
      </c>
      <c r="G31" s="42">
        <f>[1]Ag!K25</f>
        <v>2</v>
      </c>
    </row>
    <row r="32" spans="1:7">
      <c r="A32" s="75" t="s">
        <v>65</v>
      </c>
      <c r="B32" s="38">
        <f>[1]Ag!F26</f>
        <v>0</v>
      </c>
      <c r="C32" s="38">
        <f>[1]Ag!G26</f>
        <v>0</v>
      </c>
      <c r="D32" s="38">
        <f>[1]Ag!H26</f>
        <v>0</v>
      </c>
      <c r="E32" s="38">
        <f>[1]Ag!I26</f>
        <v>0</v>
      </c>
      <c r="F32" s="38">
        <f>[1]Ag!J26</f>
        <v>0</v>
      </c>
      <c r="G32" s="39">
        <f>[1]Ag!K26</f>
        <v>0</v>
      </c>
    </row>
    <row r="33" spans="1:7">
      <c r="A33" s="76" t="s">
        <v>66</v>
      </c>
      <c r="B33" s="41">
        <f>[1]Ag!F27</f>
        <v>72</v>
      </c>
      <c r="C33" s="41">
        <f>[1]Ag!G27</f>
        <v>72</v>
      </c>
      <c r="D33" s="41">
        <f>[1]Ag!H27</f>
        <v>0</v>
      </c>
      <c r="E33" s="41">
        <f>[1]Ag!I27</f>
        <v>1</v>
      </c>
      <c r="F33" s="41">
        <f>[1]Ag!J27</f>
        <v>1</v>
      </c>
      <c r="G33" s="42">
        <f>[1]Ag!K27</f>
        <v>0</v>
      </c>
    </row>
    <row r="34" spans="1:7">
      <c r="A34" s="75" t="s">
        <v>67</v>
      </c>
      <c r="B34" s="38">
        <f>[1]Ag!F28</f>
        <v>0</v>
      </c>
      <c r="C34" s="38">
        <f>[1]Ag!G28</f>
        <v>0</v>
      </c>
      <c r="D34" s="38">
        <f>[1]Ag!H28</f>
        <v>0</v>
      </c>
      <c r="E34" s="38">
        <f>[1]Ag!I28</f>
        <v>0</v>
      </c>
      <c r="F34" s="38">
        <f>[1]Ag!J28</f>
        <v>0</v>
      </c>
      <c r="G34" s="39">
        <f>[1]Ag!K28</f>
        <v>0</v>
      </c>
    </row>
    <row r="35" spans="1:7">
      <c r="A35" s="76" t="s">
        <v>68</v>
      </c>
      <c r="B35" s="41">
        <f>[1]Ag!F29</f>
        <v>0</v>
      </c>
      <c r="C35" s="41">
        <f>[1]Ag!G29</f>
        <v>0</v>
      </c>
      <c r="D35" s="41">
        <f>[1]Ag!H29</f>
        <v>0</v>
      </c>
      <c r="E35" s="41">
        <f>[1]Ag!I29</f>
        <v>0</v>
      </c>
      <c r="F35" s="41">
        <f>[1]Ag!J29</f>
        <v>0</v>
      </c>
      <c r="G35" s="42">
        <f>[1]Ag!K29</f>
        <v>0</v>
      </c>
    </row>
    <row r="36" spans="1:7">
      <c r="A36" s="75" t="s">
        <v>69</v>
      </c>
      <c r="B36" s="38">
        <f>[1]Ag!F30</f>
        <v>341</v>
      </c>
      <c r="C36" s="38">
        <f>[1]Ag!G30</f>
        <v>341</v>
      </c>
      <c r="D36" s="38">
        <f>[1]Ag!H30</f>
        <v>0</v>
      </c>
      <c r="E36" s="38">
        <f>[1]Ag!I30</f>
        <v>4</v>
      </c>
      <c r="F36" s="38">
        <f>[1]Ag!J30</f>
        <v>4</v>
      </c>
      <c r="G36" s="39">
        <f>[1]Ag!K30</f>
        <v>0</v>
      </c>
    </row>
    <row r="37" spans="1:7">
      <c r="A37" s="76" t="s">
        <v>70</v>
      </c>
      <c r="B37" s="41">
        <f>[1]Ag!F31</f>
        <v>140</v>
      </c>
      <c r="C37" s="41">
        <f>[1]Ag!G31</f>
        <v>140</v>
      </c>
      <c r="D37" s="41">
        <f>[1]Ag!H31</f>
        <v>0</v>
      </c>
      <c r="E37" s="41">
        <f>[1]Ag!I31</f>
        <v>2</v>
      </c>
      <c r="F37" s="41">
        <f>[1]Ag!J31</f>
        <v>2</v>
      </c>
      <c r="G37" s="42">
        <f>[1]Ag!K31</f>
        <v>0</v>
      </c>
    </row>
    <row r="38" spans="1:7">
      <c r="A38" s="75" t="s">
        <v>71</v>
      </c>
      <c r="B38" s="38">
        <f>[1]Ag!F32</f>
        <v>3600</v>
      </c>
      <c r="C38" s="38">
        <f>[1]Ag!G32</f>
        <v>3600</v>
      </c>
      <c r="D38" s="38">
        <f>[1]Ag!H32</f>
        <v>0</v>
      </c>
      <c r="E38" s="38">
        <f>[1]Ag!I32</f>
        <v>50</v>
      </c>
      <c r="F38" s="38">
        <f>[1]Ag!J32</f>
        <v>50</v>
      </c>
      <c r="G38" s="39">
        <f>[1]Ag!K32</f>
        <v>0</v>
      </c>
    </row>
    <row r="39" spans="1:7">
      <c r="A39" s="76" t="s">
        <v>72</v>
      </c>
      <c r="B39" s="41">
        <f>[1]Ag!F33</f>
        <v>0</v>
      </c>
      <c r="C39" s="41">
        <f>[1]Ag!G33</f>
        <v>0</v>
      </c>
      <c r="D39" s="41">
        <f>[1]Ag!H33</f>
        <v>0</v>
      </c>
      <c r="E39" s="41">
        <f>[1]Ag!I33</f>
        <v>0</v>
      </c>
      <c r="F39" s="41">
        <f>[1]Ag!J33</f>
        <v>0</v>
      </c>
      <c r="G39" s="42">
        <f>[1]Ag!K33</f>
        <v>0</v>
      </c>
    </row>
    <row r="40" spans="1:7">
      <c r="A40" s="75" t="s">
        <v>73</v>
      </c>
      <c r="B40" s="38">
        <f>[1]Ag!F34</f>
        <v>0</v>
      </c>
      <c r="C40" s="38">
        <f>[1]Ag!G34</f>
        <v>0</v>
      </c>
      <c r="D40" s="38">
        <f>[1]Ag!H34</f>
        <v>0</v>
      </c>
      <c r="E40" s="38">
        <f>[1]Ag!I34</f>
        <v>0</v>
      </c>
      <c r="F40" s="38">
        <f>[1]Ag!J34</f>
        <v>0</v>
      </c>
      <c r="G40" s="39">
        <f>[1]Ag!K34</f>
        <v>0</v>
      </c>
    </row>
    <row r="41" spans="1:7">
      <c r="A41" s="76" t="s">
        <v>74</v>
      </c>
      <c r="B41" s="41">
        <f>[1]Ag!F35</f>
        <v>0</v>
      </c>
      <c r="C41" s="41">
        <f>[1]Ag!G35</f>
        <v>0</v>
      </c>
      <c r="D41" s="41">
        <f>[1]Ag!H35</f>
        <v>0</v>
      </c>
      <c r="E41" s="41">
        <f>[1]Ag!I35</f>
        <v>0</v>
      </c>
      <c r="F41" s="41">
        <f>[1]Ag!J35</f>
        <v>0</v>
      </c>
      <c r="G41" s="42">
        <f>[1]Ag!K35</f>
        <v>0</v>
      </c>
    </row>
    <row r="42" spans="1:7">
      <c r="A42" s="75" t="s">
        <v>75</v>
      </c>
      <c r="B42" s="38">
        <f>[1]Ag!F36</f>
        <v>0</v>
      </c>
      <c r="C42" s="38">
        <f>[1]Ag!G36</f>
        <v>0</v>
      </c>
      <c r="D42" s="38">
        <f>[1]Ag!H36</f>
        <v>0</v>
      </c>
      <c r="E42" s="38">
        <f>[1]Ag!I36</f>
        <v>0</v>
      </c>
      <c r="F42" s="38">
        <f>[1]Ag!J36</f>
        <v>0</v>
      </c>
      <c r="G42" s="39">
        <f>[1]Ag!K36</f>
        <v>0</v>
      </c>
    </row>
    <row r="43" spans="1:7">
      <c r="A43" s="76" t="s">
        <v>76</v>
      </c>
      <c r="B43" s="41">
        <f>[1]Ag!F37</f>
        <v>0</v>
      </c>
      <c r="C43" s="41">
        <f>[1]Ag!G37</f>
        <v>0</v>
      </c>
      <c r="D43" s="41">
        <f>[1]Ag!H37</f>
        <v>0</v>
      </c>
      <c r="E43" s="41">
        <f>[1]Ag!I37</f>
        <v>0</v>
      </c>
      <c r="F43" s="41">
        <f>[1]Ag!J37</f>
        <v>0</v>
      </c>
      <c r="G43" s="42">
        <f>[1]Ag!K37</f>
        <v>0</v>
      </c>
    </row>
    <row r="44" spans="1:7">
      <c r="A44" s="75" t="s">
        <v>77</v>
      </c>
      <c r="B44" s="38">
        <f>[1]Ag!F38</f>
        <v>0</v>
      </c>
      <c r="C44" s="38">
        <f>[1]Ag!G38</f>
        <v>0</v>
      </c>
      <c r="D44" s="38">
        <f>[1]Ag!H38</f>
        <v>0</v>
      </c>
      <c r="E44" s="38">
        <f>[1]Ag!I38</f>
        <v>0</v>
      </c>
      <c r="F44" s="38">
        <f>[1]Ag!J38</f>
        <v>0</v>
      </c>
      <c r="G44" s="39">
        <f>[1]Ag!K38</f>
        <v>0</v>
      </c>
    </row>
    <row r="45" spans="1:7">
      <c r="A45" s="76" t="s">
        <v>78</v>
      </c>
      <c r="B45" s="41">
        <f>[1]Ag!F39</f>
        <v>0</v>
      </c>
      <c r="C45" s="41">
        <f>[1]Ag!G39</f>
        <v>0</v>
      </c>
      <c r="D45" s="41">
        <f>[1]Ag!H39</f>
        <v>0</v>
      </c>
      <c r="E45" s="41">
        <f>[1]Ag!I39</f>
        <v>0</v>
      </c>
      <c r="F45" s="41">
        <f>[1]Ag!J39</f>
        <v>0</v>
      </c>
      <c r="G45" s="42">
        <f>[1]Ag!K39</f>
        <v>0</v>
      </c>
    </row>
    <row r="46" spans="1:7">
      <c r="A46" s="75" t="s">
        <v>79</v>
      </c>
      <c r="B46" s="38">
        <f>[1]Ag!F40</f>
        <v>0</v>
      </c>
      <c r="C46" s="38">
        <f>[1]Ag!G40</f>
        <v>0</v>
      </c>
      <c r="D46" s="38">
        <f>[1]Ag!H40</f>
        <v>0</v>
      </c>
      <c r="E46" s="38">
        <f>[1]Ag!I40</f>
        <v>0</v>
      </c>
      <c r="F46" s="38">
        <f>[1]Ag!J40</f>
        <v>0</v>
      </c>
      <c r="G46" s="39">
        <f>[1]Ag!K40</f>
        <v>0</v>
      </c>
    </row>
    <row r="47" spans="1:7">
      <c r="A47" s="77" t="s">
        <v>36</v>
      </c>
      <c r="B47" s="78">
        <f>[1]Ag!F41</f>
        <v>54407</v>
      </c>
      <c r="C47" s="78">
        <f>[1]Ag!G41</f>
        <v>15033</v>
      </c>
      <c r="D47" s="78">
        <f>[1]Ag!H41</f>
        <v>39374</v>
      </c>
      <c r="E47" s="78">
        <f>[1]Ag!I41</f>
        <v>1207</v>
      </c>
      <c r="F47" s="78">
        <f>[1]Ag!J41</f>
        <v>311</v>
      </c>
      <c r="G47" s="79">
        <f>[1]Ag!K41</f>
        <v>896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39</v>
      </c>
      <c r="G50" s="45"/>
    </row>
    <row r="51" spans="1:7">
      <c r="A51" s="67" t="s">
        <v>80</v>
      </c>
      <c r="G51" s="45"/>
    </row>
    <row r="52" spans="1:7">
      <c r="A52" s="139" t="str">
        <f>[1]labels!$B$32</f>
        <v>Actualizado el 16 de septiembre de 2024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9" s="3" customFormat="1" ht="18" customHeight="1">
      <c r="A4" s="279"/>
      <c r="B4" s="279"/>
      <c r="C4" s="279"/>
      <c r="D4" s="279"/>
      <c r="E4" s="279"/>
      <c r="F4" s="279"/>
      <c r="G4" s="279"/>
      <c r="H4" s="280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1" t="str">
        <f>[1]labels!$O$30</f>
        <v>A18 Área y unidades para vivienda de interés prioritario VIP,</v>
      </c>
      <c r="B6" s="262"/>
      <c r="C6" s="262"/>
      <c r="D6" s="262"/>
      <c r="E6" s="262"/>
      <c r="F6" s="262"/>
      <c r="G6" s="262"/>
      <c r="H6" s="263"/>
    </row>
    <row r="7" spans="1:9" s="3" customFormat="1" ht="14.1" customHeight="1">
      <c r="A7" s="261" t="s">
        <v>111</v>
      </c>
      <c r="B7" s="262"/>
      <c r="C7" s="262"/>
      <c r="D7" s="262"/>
      <c r="E7" s="262"/>
      <c r="F7" s="262"/>
      <c r="G7" s="262"/>
      <c r="H7" s="263"/>
    </row>
    <row r="8" spans="1:9" s="3" customFormat="1" ht="14.1" customHeight="1">
      <c r="A8" s="261" t="str">
        <f>[1]Ag!$E$46</f>
        <v>Acumulado año corrido a julio 2024</v>
      </c>
      <c r="B8" s="262"/>
      <c r="C8" s="262"/>
      <c r="D8" s="262"/>
      <c r="E8" s="262"/>
      <c r="F8" s="262"/>
      <c r="G8" s="262"/>
      <c r="H8" s="263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4" t="s">
        <v>32</v>
      </c>
      <c r="H10" s="264"/>
      <c r="I10" s="140"/>
    </row>
    <row r="11" spans="1:9" ht="12.75" customHeight="1">
      <c r="A11" s="54"/>
      <c r="B11" s="55"/>
      <c r="C11" s="55"/>
      <c r="D11" s="55"/>
      <c r="E11" s="318" t="s">
        <v>112</v>
      </c>
      <c r="F11" s="318"/>
      <c r="G11" s="318"/>
    </row>
    <row r="12" spans="1:9" ht="12.75" customHeight="1">
      <c r="A12" s="295" t="s">
        <v>41</v>
      </c>
      <c r="B12" s="297" t="s">
        <v>113</v>
      </c>
      <c r="C12" s="297"/>
      <c r="D12" s="297"/>
      <c r="E12" s="319" t="s">
        <v>114</v>
      </c>
      <c r="F12" s="319"/>
      <c r="G12" s="320"/>
    </row>
    <row r="13" spans="1:9">
      <c r="A13" s="296"/>
      <c r="B13" s="56" t="s">
        <v>36</v>
      </c>
      <c r="C13" s="56" t="s">
        <v>102</v>
      </c>
      <c r="D13" s="56" t="s">
        <v>103</v>
      </c>
      <c r="E13" s="56" t="s">
        <v>36</v>
      </c>
      <c r="F13" s="56" t="s">
        <v>102</v>
      </c>
      <c r="G13" s="58" t="s">
        <v>103</v>
      </c>
    </row>
    <row r="14" spans="1:9">
      <c r="A14" s="59" t="s">
        <v>47</v>
      </c>
      <c r="B14" s="60">
        <f>[1]Ag!F49</f>
        <v>538</v>
      </c>
      <c r="C14" s="60">
        <f>[1]Ag!G49</f>
        <v>438</v>
      </c>
      <c r="D14" s="60">
        <f>[1]Ag!H49</f>
        <v>100</v>
      </c>
      <c r="E14" s="60">
        <f>[1]Ag!I49</f>
        <v>9</v>
      </c>
      <c r="F14" s="60">
        <f>[1]Ag!J49</f>
        <v>7</v>
      </c>
      <c r="G14" s="61">
        <f>[1]Ag!K49</f>
        <v>2</v>
      </c>
    </row>
    <row r="15" spans="1:9">
      <c r="A15" s="62" t="s">
        <v>48</v>
      </c>
      <c r="B15" s="63">
        <f>[1]Ag!F50</f>
        <v>31092</v>
      </c>
      <c r="C15" s="63">
        <f>[1]Ag!G50</f>
        <v>5468</v>
      </c>
      <c r="D15" s="63">
        <f>[1]Ag!H50</f>
        <v>25624</v>
      </c>
      <c r="E15" s="63">
        <f>[1]Ag!I50</f>
        <v>626</v>
      </c>
      <c r="F15" s="63">
        <f>[1]Ag!J50</f>
        <v>111</v>
      </c>
      <c r="G15" s="64">
        <f>[1]Ag!K50</f>
        <v>515</v>
      </c>
    </row>
    <row r="16" spans="1:9">
      <c r="A16" s="59" t="s">
        <v>49</v>
      </c>
      <c r="B16" s="60">
        <f>[1]Ag!F51</f>
        <v>44609</v>
      </c>
      <c r="C16" s="60">
        <f>[1]Ag!G51</f>
        <v>181</v>
      </c>
      <c r="D16" s="60">
        <f>[1]Ag!H51</f>
        <v>44428</v>
      </c>
      <c r="E16" s="60">
        <f>[1]Ag!I51</f>
        <v>1155</v>
      </c>
      <c r="F16" s="60">
        <f>[1]Ag!J51</f>
        <v>1</v>
      </c>
      <c r="G16" s="61">
        <f>[1]Ag!K51</f>
        <v>1154</v>
      </c>
    </row>
    <row r="17" spans="1:7">
      <c r="A17" s="62" t="s">
        <v>50</v>
      </c>
      <c r="B17" s="63">
        <f>[1]Ag!F52</f>
        <v>0</v>
      </c>
      <c r="C17" s="63">
        <f>[1]Ag!G52</f>
        <v>0</v>
      </c>
      <c r="D17" s="63">
        <f>[1]Ag!H52</f>
        <v>0</v>
      </c>
      <c r="E17" s="63">
        <f>[1]Ag!I52</f>
        <v>0</v>
      </c>
      <c r="F17" s="63">
        <f>[1]Ag!J52</f>
        <v>0</v>
      </c>
      <c r="G17" s="64">
        <f>[1]Ag!K52</f>
        <v>0</v>
      </c>
    </row>
    <row r="18" spans="1:7">
      <c r="A18" s="59" t="s">
        <v>51</v>
      </c>
      <c r="B18" s="60">
        <f>[1]Ag!F53</f>
        <v>6598</v>
      </c>
      <c r="C18" s="60">
        <f>[1]Ag!G53</f>
        <v>53</v>
      </c>
      <c r="D18" s="60">
        <f>[1]Ag!H53</f>
        <v>6545</v>
      </c>
      <c r="E18" s="60">
        <f>[1]Ag!I53</f>
        <v>141</v>
      </c>
      <c r="F18" s="60">
        <f>[1]Ag!J53</f>
        <v>1</v>
      </c>
      <c r="G18" s="61">
        <f>[1]Ag!K53</f>
        <v>140</v>
      </c>
    </row>
    <row r="19" spans="1:7">
      <c r="A19" s="62" t="s">
        <v>52</v>
      </c>
      <c r="B19" s="63">
        <f>[1]Ag!F54</f>
        <v>874</v>
      </c>
      <c r="C19" s="63">
        <f>[1]Ag!G54</f>
        <v>100</v>
      </c>
      <c r="D19" s="63">
        <f>[1]Ag!H54</f>
        <v>774</v>
      </c>
      <c r="E19" s="63">
        <f>[1]Ag!I54</f>
        <v>18</v>
      </c>
      <c r="F19" s="63">
        <f>[1]Ag!J54</f>
        <v>2</v>
      </c>
      <c r="G19" s="64">
        <f>[1]Ag!K54</f>
        <v>16</v>
      </c>
    </row>
    <row r="20" spans="1:7">
      <c r="A20" s="59" t="s">
        <v>53</v>
      </c>
      <c r="B20" s="60">
        <f>[1]Ag!F55</f>
        <v>4914</v>
      </c>
      <c r="C20" s="60">
        <f>[1]Ag!G55</f>
        <v>4914</v>
      </c>
      <c r="D20" s="60">
        <f>[1]Ag!H55</f>
        <v>0</v>
      </c>
      <c r="E20" s="60">
        <f>[1]Ag!I55</f>
        <v>126</v>
      </c>
      <c r="F20" s="60">
        <f>[1]Ag!J55</f>
        <v>126</v>
      </c>
      <c r="G20" s="61">
        <f>[1]Ag!K55</f>
        <v>0</v>
      </c>
    </row>
    <row r="21" spans="1:7">
      <c r="A21" s="62" t="s">
        <v>54</v>
      </c>
      <c r="B21" s="63">
        <f>[1]Ag!F56</f>
        <v>11379</v>
      </c>
      <c r="C21" s="63">
        <f>[1]Ag!G56</f>
        <v>11379</v>
      </c>
      <c r="D21" s="63">
        <f>[1]Ag!H56</f>
        <v>0</v>
      </c>
      <c r="E21" s="63">
        <f>[1]Ag!I56</f>
        <v>196</v>
      </c>
      <c r="F21" s="63">
        <f>[1]Ag!J56</f>
        <v>196</v>
      </c>
      <c r="G21" s="64">
        <f>[1]Ag!K56</f>
        <v>0</v>
      </c>
    </row>
    <row r="22" spans="1:7">
      <c r="A22" s="59" t="s">
        <v>55</v>
      </c>
      <c r="B22" s="60">
        <f>[1]Ag!F57</f>
        <v>0</v>
      </c>
      <c r="C22" s="60">
        <f>[1]Ag!G57</f>
        <v>0</v>
      </c>
      <c r="D22" s="60">
        <f>[1]Ag!H57</f>
        <v>0</v>
      </c>
      <c r="E22" s="60">
        <f>[1]Ag!I57</f>
        <v>0</v>
      </c>
      <c r="F22" s="60">
        <f>[1]Ag!J57</f>
        <v>0</v>
      </c>
      <c r="G22" s="61">
        <f>[1]Ag!K57</f>
        <v>0</v>
      </c>
    </row>
    <row r="23" spans="1:7">
      <c r="A23" s="62" t="s">
        <v>56</v>
      </c>
      <c r="B23" s="63">
        <f>[1]Ag!F58</f>
        <v>3020</v>
      </c>
      <c r="C23" s="63">
        <f>[1]Ag!G58</f>
        <v>3020</v>
      </c>
      <c r="D23" s="63">
        <f>[1]Ag!H58</f>
        <v>0</v>
      </c>
      <c r="E23" s="63">
        <f>[1]Ag!I58</f>
        <v>61</v>
      </c>
      <c r="F23" s="63">
        <f>[1]Ag!J58</f>
        <v>61</v>
      </c>
      <c r="G23" s="64">
        <f>[1]Ag!K58</f>
        <v>0</v>
      </c>
    </row>
    <row r="24" spans="1:7">
      <c r="A24" s="59" t="s">
        <v>57</v>
      </c>
      <c r="B24" s="60">
        <f>[1]Ag!F59</f>
        <v>27325</v>
      </c>
      <c r="C24" s="60">
        <f>[1]Ag!G59</f>
        <v>5960</v>
      </c>
      <c r="D24" s="60">
        <f>[1]Ag!H59</f>
        <v>21365</v>
      </c>
      <c r="E24" s="60">
        <f>[1]Ag!I59</f>
        <v>594</v>
      </c>
      <c r="F24" s="60">
        <f>[1]Ag!J59</f>
        <v>114</v>
      </c>
      <c r="G24" s="61">
        <f>[1]Ag!K59</f>
        <v>480</v>
      </c>
    </row>
    <row r="25" spans="1:7">
      <c r="A25" s="62" t="s">
        <v>58</v>
      </c>
      <c r="B25" s="63">
        <f>[1]Ag!F60</f>
        <v>0</v>
      </c>
      <c r="C25" s="63">
        <f>[1]Ag!G60</f>
        <v>0</v>
      </c>
      <c r="D25" s="63">
        <f>[1]Ag!H60</f>
        <v>0</v>
      </c>
      <c r="E25" s="63">
        <f>[1]Ag!I60</f>
        <v>0</v>
      </c>
      <c r="F25" s="63">
        <f>[1]Ag!J60</f>
        <v>0</v>
      </c>
      <c r="G25" s="64">
        <f>[1]Ag!K60</f>
        <v>0</v>
      </c>
    </row>
    <row r="26" spans="1:7">
      <c r="A26" s="59" t="s">
        <v>59</v>
      </c>
      <c r="B26" s="60">
        <f>[1]Ag!F61</f>
        <v>28703</v>
      </c>
      <c r="C26" s="60">
        <f>[1]Ag!G61</f>
        <v>675</v>
      </c>
      <c r="D26" s="60">
        <f>[1]Ag!H61</f>
        <v>28028</v>
      </c>
      <c r="E26" s="60">
        <f>[1]Ag!I61</f>
        <v>472</v>
      </c>
      <c r="F26" s="60">
        <f>[1]Ag!J61</f>
        <v>12</v>
      </c>
      <c r="G26" s="61">
        <f>[1]Ag!K61</f>
        <v>460</v>
      </c>
    </row>
    <row r="27" spans="1:7">
      <c r="A27" s="62" t="s">
        <v>60</v>
      </c>
      <c r="B27" s="63">
        <f>[1]Ag!F62</f>
        <v>13562</v>
      </c>
      <c r="C27" s="63">
        <f>[1]Ag!G62</f>
        <v>13562</v>
      </c>
      <c r="D27" s="63">
        <f>[1]Ag!H62</f>
        <v>0</v>
      </c>
      <c r="E27" s="63">
        <f>[1]Ag!I62</f>
        <v>285</v>
      </c>
      <c r="F27" s="63">
        <f>[1]Ag!J62</f>
        <v>285</v>
      </c>
      <c r="G27" s="64">
        <f>[1]Ag!K62</f>
        <v>0</v>
      </c>
    </row>
    <row r="28" spans="1:7">
      <c r="A28" s="59" t="s">
        <v>61</v>
      </c>
      <c r="B28" s="60">
        <f>[1]Ag!F63</f>
        <v>1170</v>
      </c>
      <c r="C28" s="60">
        <f>[1]Ag!G63</f>
        <v>1170</v>
      </c>
      <c r="D28" s="60">
        <f>[1]Ag!H63</f>
        <v>0</v>
      </c>
      <c r="E28" s="60">
        <f>[1]Ag!I63</f>
        <v>26</v>
      </c>
      <c r="F28" s="60">
        <f>[1]Ag!J63</f>
        <v>26</v>
      </c>
      <c r="G28" s="61">
        <f>[1]Ag!K63</f>
        <v>0</v>
      </c>
    </row>
    <row r="29" spans="1:7">
      <c r="A29" s="62" t="s">
        <v>62</v>
      </c>
      <c r="B29" s="63">
        <f>[1]Ag!F64</f>
        <v>30778</v>
      </c>
      <c r="C29" s="63">
        <f>[1]Ag!G64</f>
        <v>31</v>
      </c>
      <c r="D29" s="63">
        <f>[1]Ag!H64</f>
        <v>30747</v>
      </c>
      <c r="E29" s="63">
        <f>[1]Ag!I64</f>
        <v>452</v>
      </c>
      <c r="F29" s="63">
        <f>[1]Ag!J64</f>
        <v>1</v>
      </c>
      <c r="G29" s="64">
        <f>[1]Ag!K64</f>
        <v>451</v>
      </c>
    </row>
    <row r="30" spans="1:7">
      <c r="A30" s="59" t="s">
        <v>63</v>
      </c>
      <c r="B30" s="60">
        <f>[1]Ag!F65</f>
        <v>695</v>
      </c>
      <c r="C30" s="60">
        <f>[1]Ag!G65</f>
        <v>588</v>
      </c>
      <c r="D30" s="60">
        <f>[1]Ag!H65</f>
        <v>107</v>
      </c>
      <c r="E30" s="60">
        <f>[1]Ag!I65</f>
        <v>6</v>
      </c>
      <c r="F30" s="60">
        <f>[1]Ag!J65</f>
        <v>5</v>
      </c>
      <c r="G30" s="61">
        <f>[1]Ag!K65</f>
        <v>1</v>
      </c>
    </row>
    <row r="31" spans="1:7">
      <c r="A31" s="62" t="s">
        <v>64</v>
      </c>
      <c r="B31" s="63">
        <f>[1]Ag!F66</f>
        <v>2341</v>
      </c>
      <c r="C31" s="63">
        <f>[1]Ag!G66</f>
        <v>733</v>
      </c>
      <c r="D31" s="63">
        <f>[1]Ag!H66</f>
        <v>1608</v>
      </c>
      <c r="E31" s="63">
        <f>[1]Ag!I66</f>
        <v>47</v>
      </c>
      <c r="F31" s="63">
        <f>[1]Ag!J66</f>
        <v>10</v>
      </c>
      <c r="G31" s="64">
        <f>[1]Ag!K66</f>
        <v>37</v>
      </c>
    </row>
    <row r="32" spans="1:7">
      <c r="A32" s="59" t="s">
        <v>65</v>
      </c>
      <c r="B32" s="60">
        <f>[1]Ag!F67</f>
        <v>54</v>
      </c>
      <c r="C32" s="60">
        <f>[1]Ag!G67</f>
        <v>54</v>
      </c>
      <c r="D32" s="60">
        <f>[1]Ag!H67</f>
        <v>0</v>
      </c>
      <c r="E32" s="60">
        <f>[1]Ag!I67</f>
        <v>2</v>
      </c>
      <c r="F32" s="60">
        <f>[1]Ag!J67</f>
        <v>2</v>
      </c>
      <c r="G32" s="61">
        <f>[1]Ag!K67</f>
        <v>0</v>
      </c>
    </row>
    <row r="33" spans="1:7">
      <c r="A33" s="62" t="s">
        <v>66</v>
      </c>
      <c r="B33" s="63">
        <f>[1]Ag!F68</f>
        <v>114</v>
      </c>
      <c r="C33" s="63">
        <f>[1]Ag!G68</f>
        <v>114</v>
      </c>
      <c r="D33" s="63">
        <f>[1]Ag!H68</f>
        <v>0</v>
      </c>
      <c r="E33" s="63">
        <f>[1]Ag!I68</f>
        <v>2</v>
      </c>
      <c r="F33" s="63">
        <f>[1]Ag!J68</f>
        <v>2</v>
      </c>
      <c r="G33" s="64">
        <f>[1]Ag!K68</f>
        <v>0</v>
      </c>
    </row>
    <row r="34" spans="1:7">
      <c r="A34" s="59" t="s">
        <v>67</v>
      </c>
      <c r="B34" s="60">
        <f>[1]Ag!F69</f>
        <v>506</v>
      </c>
      <c r="C34" s="60">
        <f>[1]Ag!G69</f>
        <v>506</v>
      </c>
      <c r="D34" s="60">
        <f>[1]Ag!H69</f>
        <v>0</v>
      </c>
      <c r="E34" s="60">
        <f>[1]Ag!I69</f>
        <v>9</v>
      </c>
      <c r="F34" s="60">
        <f>[1]Ag!J69</f>
        <v>9</v>
      </c>
      <c r="G34" s="61">
        <f>[1]Ag!K69</f>
        <v>0</v>
      </c>
    </row>
    <row r="35" spans="1:7">
      <c r="A35" s="62" t="s">
        <v>68</v>
      </c>
      <c r="B35" s="63">
        <f>[1]Ag!F70</f>
        <v>3292</v>
      </c>
      <c r="C35" s="63">
        <f>[1]Ag!G70</f>
        <v>3292</v>
      </c>
      <c r="D35" s="63">
        <f>[1]Ag!H70</f>
        <v>0</v>
      </c>
      <c r="E35" s="63">
        <f>[1]Ag!I70</f>
        <v>71</v>
      </c>
      <c r="F35" s="63">
        <f>[1]Ag!J70</f>
        <v>71</v>
      </c>
      <c r="G35" s="64">
        <f>[1]Ag!K70</f>
        <v>0</v>
      </c>
    </row>
    <row r="36" spans="1:7">
      <c r="A36" s="59" t="s">
        <v>69</v>
      </c>
      <c r="B36" s="60">
        <f>[1]Ag!F71</f>
        <v>27501</v>
      </c>
      <c r="C36" s="60">
        <f>[1]Ag!G71</f>
        <v>1251</v>
      </c>
      <c r="D36" s="60">
        <f>[1]Ag!H71</f>
        <v>26250</v>
      </c>
      <c r="E36" s="60">
        <f>[1]Ag!I71</f>
        <v>565</v>
      </c>
      <c r="F36" s="60">
        <f>[1]Ag!J71</f>
        <v>15</v>
      </c>
      <c r="G36" s="61">
        <f>[1]Ag!K71</f>
        <v>550</v>
      </c>
    </row>
    <row r="37" spans="1:7">
      <c r="A37" s="62" t="s">
        <v>70</v>
      </c>
      <c r="B37" s="63">
        <f>[1]Ag!F72</f>
        <v>12035</v>
      </c>
      <c r="C37" s="63">
        <f>[1]Ag!G72</f>
        <v>3178</v>
      </c>
      <c r="D37" s="63">
        <f>[1]Ag!H72</f>
        <v>8857</v>
      </c>
      <c r="E37" s="63">
        <f>[1]Ag!I72</f>
        <v>235</v>
      </c>
      <c r="F37" s="63">
        <f>[1]Ag!J72</f>
        <v>59</v>
      </c>
      <c r="G37" s="64">
        <f>[1]Ag!K72</f>
        <v>176</v>
      </c>
    </row>
    <row r="38" spans="1:7">
      <c r="A38" s="59" t="s">
        <v>71</v>
      </c>
      <c r="B38" s="60">
        <f>[1]Ag!F73</f>
        <v>3600</v>
      </c>
      <c r="C38" s="60">
        <f>[1]Ag!G73</f>
        <v>3600</v>
      </c>
      <c r="D38" s="60">
        <f>[1]Ag!H73</f>
        <v>0</v>
      </c>
      <c r="E38" s="60">
        <f>[1]Ag!I73</f>
        <v>50</v>
      </c>
      <c r="F38" s="60">
        <f>[1]Ag!J73</f>
        <v>50</v>
      </c>
      <c r="G38" s="61">
        <f>[1]Ag!K73</f>
        <v>0</v>
      </c>
    </row>
    <row r="39" spans="1:7">
      <c r="A39" s="62" t="s">
        <v>72</v>
      </c>
      <c r="B39" s="63">
        <f>[1]Ag!F74</f>
        <v>154</v>
      </c>
      <c r="C39" s="63">
        <f>[1]Ag!G74</f>
        <v>154</v>
      </c>
      <c r="D39" s="63">
        <f>[1]Ag!H74</f>
        <v>0</v>
      </c>
      <c r="E39" s="63">
        <f>[1]Ag!I74</f>
        <v>3</v>
      </c>
      <c r="F39" s="63">
        <f>[1]Ag!J74</f>
        <v>3</v>
      </c>
      <c r="G39" s="64">
        <f>[1]Ag!K74</f>
        <v>0</v>
      </c>
    </row>
    <row r="40" spans="1:7">
      <c r="A40" s="59" t="s">
        <v>73</v>
      </c>
      <c r="B40" s="60">
        <f>[1]Ag!F75</f>
        <v>0</v>
      </c>
      <c r="C40" s="60">
        <f>[1]Ag!G75</f>
        <v>0</v>
      </c>
      <c r="D40" s="60">
        <f>[1]Ag!H75</f>
        <v>0</v>
      </c>
      <c r="E40" s="60">
        <f>[1]Ag!I75</f>
        <v>0</v>
      </c>
      <c r="F40" s="60">
        <f>[1]Ag!J75</f>
        <v>0</v>
      </c>
      <c r="G40" s="61">
        <f>[1]Ag!K75</f>
        <v>0</v>
      </c>
    </row>
    <row r="41" spans="1:7">
      <c r="A41" s="62" t="s">
        <v>74</v>
      </c>
      <c r="B41" s="63">
        <f>[1]Ag!F76</f>
        <v>0</v>
      </c>
      <c r="C41" s="63">
        <f>[1]Ag!G76</f>
        <v>0</v>
      </c>
      <c r="D41" s="63">
        <f>[1]Ag!H76</f>
        <v>0</v>
      </c>
      <c r="E41" s="63">
        <f>[1]Ag!I76</f>
        <v>0</v>
      </c>
      <c r="F41" s="63">
        <f>[1]Ag!J76</f>
        <v>0</v>
      </c>
      <c r="G41" s="64">
        <f>[1]Ag!K76</f>
        <v>0</v>
      </c>
    </row>
    <row r="42" spans="1:7">
      <c r="A42" s="59" t="s">
        <v>75</v>
      </c>
      <c r="B42" s="60">
        <f>[1]Ag!F77</f>
        <v>0</v>
      </c>
      <c r="C42" s="60">
        <f>[1]Ag!G77</f>
        <v>0</v>
      </c>
      <c r="D42" s="60">
        <f>[1]Ag!H77</f>
        <v>0</v>
      </c>
      <c r="E42" s="60">
        <f>[1]Ag!I77</f>
        <v>0</v>
      </c>
      <c r="F42" s="60">
        <f>[1]Ag!J77</f>
        <v>0</v>
      </c>
      <c r="G42" s="61">
        <f>[1]Ag!K77</f>
        <v>0</v>
      </c>
    </row>
    <row r="43" spans="1:7">
      <c r="A43" s="62" t="s">
        <v>76</v>
      </c>
      <c r="B43" s="63">
        <f>[1]Ag!F78</f>
        <v>0</v>
      </c>
      <c r="C43" s="63">
        <f>[1]Ag!G78</f>
        <v>0</v>
      </c>
      <c r="D43" s="63">
        <f>[1]Ag!H78</f>
        <v>0</v>
      </c>
      <c r="E43" s="63">
        <f>[1]Ag!I78</f>
        <v>0</v>
      </c>
      <c r="F43" s="63">
        <f>[1]Ag!J78</f>
        <v>0</v>
      </c>
      <c r="G43" s="64">
        <f>[1]Ag!K78</f>
        <v>0</v>
      </c>
    </row>
    <row r="44" spans="1:7">
      <c r="A44" s="59" t="s">
        <v>77</v>
      </c>
      <c r="B44" s="60">
        <f>[1]Ag!F79</f>
        <v>10758</v>
      </c>
      <c r="C44" s="60">
        <f>[1]Ag!G79</f>
        <v>0</v>
      </c>
      <c r="D44" s="60">
        <f>[1]Ag!H79</f>
        <v>10758</v>
      </c>
      <c r="E44" s="60">
        <f>[1]Ag!I79</f>
        <v>180</v>
      </c>
      <c r="F44" s="60">
        <f>[1]Ag!J79</f>
        <v>0</v>
      </c>
      <c r="G44" s="61">
        <f>[1]Ag!K79</f>
        <v>180</v>
      </c>
    </row>
    <row r="45" spans="1:7">
      <c r="A45" s="62" t="s">
        <v>78</v>
      </c>
      <c r="B45" s="63">
        <f>[1]Ag!F80</f>
        <v>0</v>
      </c>
      <c r="C45" s="63">
        <f>[1]Ag!G80</f>
        <v>0</v>
      </c>
      <c r="D45" s="63">
        <f>[1]Ag!H80</f>
        <v>0</v>
      </c>
      <c r="E45" s="63">
        <f>[1]Ag!I80</f>
        <v>0</v>
      </c>
      <c r="F45" s="63">
        <f>[1]Ag!J80</f>
        <v>0</v>
      </c>
      <c r="G45" s="64">
        <f>[1]Ag!K80</f>
        <v>0</v>
      </c>
    </row>
    <row r="46" spans="1:7">
      <c r="A46" s="59" t="s">
        <v>79</v>
      </c>
      <c r="B46" s="60">
        <f>[1]Ag!F81</f>
        <v>0</v>
      </c>
      <c r="C46" s="60">
        <f>[1]Ag!G81</f>
        <v>0</v>
      </c>
      <c r="D46" s="60">
        <f>[1]Ag!H81</f>
        <v>0</v>
      </c>
      <c r="E46" s="60">
        <f>[1]Ag!I81</f>
        <v>0</v>
      </c>
      <c r="F46" s="60">
        <f>[1]Ag!J81</f>
        <v>0</v>
      </c>
      <c r="G46" s="61">
        <f>[1]Ag!K81</f>
        <v>0</v>
      </c>
    </row>
    <row r="47" spans="1:7">
      <c r="A47" s="180" t="s">
        <v>36</v>
      </c>
      <c r="B47" s="181">
        <f>[1]Ag!F82</f>
        <v>265612</v>
      </c>
      <c r="C47" s="181">
        <f>[1]Ag!G82</f>
        <v>60421</v>
      </c>
      <c r="D47" s="181">
        <f>[1]Ag!H82</f>
        <v>205191</v>
      </c>
      <c r="E47" s="181">
        <f>[1]Ag!I82</f>
        <v>5331</v>
      </c>
      <c r="F47" s="181">
        <f>[1]Ag!J82</f>
        <v>1169</v>
      </c>
      <c r="G47" s="182">
        <f>[1]Ag!K82</f>
        <v>4162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39</v>
      </c>
      <c r="G50" s="69"/>
    </row>
    <row r="51" spans="1:7">
      <c r="A51" s="67" t="s">
        <v>80</v>
      </c>
      <c r="B51" s="68"/>
      <c r="G51" s="69"/>
    </row>
    <row r="52" spans="1:7">
      <c r="A52" s="139" t="str">
        <f>[1]labels!$B$32</f>
        <v>Actualizado el 16 de septiembre de 2024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zoomScaleNormal="100" workbookViewId="0">
      <selection activeCell="M14" sqref="M14"/>
    </sheetView>
  </sheetViews>
  <sheetFormatPr baseColWidth="10" defaultColWidth="11.42578125" defaultRowHeight="14.25"/>
  <cols>
    <col min="1" max="1" width="9.5703125" style="3" customWidth="1"/>
    <col min="2" max="3" width="13.28515625" style="3" customWidth="1"/>
    <col min="4" max="4" width="14.42578125" style="3" customWidth="1"/>
    <col min="5" max="7" width="13" style="3" customWidth="1"/>
    <col min="8" max="8" width="11.28515625" style="3" customWidth="1"/>
    <col min="9" max="16384" width="11.425781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15" ht="18" customHeight="1">
      <c r="A4" s="279"/>
      <c r="B4" s="279"/>
      <c r="C4" s="279"/>
      <c r="D4" s="279"/>
      <c r="E4" s="279"/>
      <c r="F4" s="279"/>
      <c r="G4" s="279"/>
      <c r="H4" s="280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1" t="str">
        <f>[1]labels!$O$2</f>
        <v>A1 Área aprobada total, para vivienda y para destinos no habitacionales</v>
      </c>
      <c r="B6" s="262"/>
      <c r="C6" s="262"/>
      <c r="D6" s="262"/>
      <c r="E6" s="262"/>
      <c r="F6" s="262"/>
      <c r="G6" s="262"/>
      <c r="H6" s="263"/>
    </row>
    <row r="7" spans="1:15" ht="14.1" customHeight="1">
      <c r="A7" s="261" t="s">
        <v>31</v>
      </c>
      <c r="B7" s="262"/>
      <c r="C7" s="262"/>
      <c r="D7" s="262"/>
      <c r="E7" s="262"/>
      <c r="F7" s="262"/>
      <c r="G7" s="262"/>
      <c r="H7" s="263"/>
    </row>
    <row r="8" spans="1:15" ht="13.5" customHeight="1">
      <c r="A8" s="261" t="str">
        <f>[1]Aa!$D$9</f>
        <v>Julio (2022 - 2024)</v>
      </c>
      <c r="B8" s="262"/>
      <c r="C8" s="262"/>
      <c r="D8" s="262"/>
      <c r="E8" s="262"/>
      <c r="F8" s="262"/>
      <c r="G8" s="262"/>
      <c r="H8" s="263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64" t="s">
        <v>32</v>
      </c>
      <c r="H10" s="264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68" t="s">
        <v>33</v>
      </c>
      <c r="B12" s="270" t="s">
        <v>34</v>
      </c>
      <c r="C12" s="270"/>
      <c r="D12" s="270"/>
      <c r="E12" s="270" t="s">
        <v>35</v>
      </c>
      <c r="F12" s="270"/>
      <c r="G12" s="270"/>
      <c r="H12" s="271"/>
    </row>
    <row r="13" spans="1:15" s="14" customFormat="1" ht="24">
      <c r="A13" s="269"/>
      <c r="B13" s="10" t="str">
        <f>[1]Aa!E11</f>
        <v>Julio</v>
      </c>
      <c r="C13" s="11" t="str">
        <f>[1]Aa!F11</f>
        <v>Enero - julio</v>
      </c>
      <c r="D13" s="10" t="str">
        <f>[1]Aa!G11</f>
        <v>Doce meses a julio</v>
      </c>
      <c r="E13" s="10" t="str">
        <f>[1]Aa!H11</f>
        <v>Anual</v>
      </c>
      <c r="F13" s="10" t="str">
        <f>[1]Aa!I11</f>
        <v>Año corrido</v>
      </c>
      <c r="G13" s="10" t="str">
        <f>[1]Aa!J11</f>
        <v>Doce meses</v>
      </c>
      <c r="H13" s="13" t="str">
        <f>[1]Aa!K11</f>
        <v>Mensual</v>
      </c>
    </row>
    <row r="14" spans="1:15" s="14" customFormat="1" ht="12">
      <c r="A14" s="272" t="s">
        <v>36</v>
      </c>
      <c r="B14" s="273"/>
      <c r="C14" s="273"/>
      <c r="D14" s="273"/>
      <c r="E14" s="273"/>
      <c r="F14" s="273"/>
      <c r="G14" s="273"/>
      <c r="H14" s="274"/>
      <c r="J14" s="15"/>
    </row>
    <row r="15" spans="1:15" s="14" customFormat="1" ht="12">
      <c r="A15" s="16">
        <f>[1]Aa!D14</f>
        <v>2022</v>
      </c>
      <c r="B15" s="17">
        <f>[1]Aa!E14</f>
        <v>4018766</v>
      </c>
      <c r="C15" s="17">
        <f>[1]Aa!F14</f>
        <v>18043353</v>
      </c>
      <c r="D15" s="17">
        <f>[1]Aa!G14</f>
        <v>29249906</v>
      </c>
      <c r="E15" s="18">
        <f>[1]Aa!H14</f>
        <v>89.960573441124154</v>
      </c>
      <c r="F15" s="18">
        <f>[1]Aa!I14</f>
        <v>26.481051661343045</v>
      </c>
      <c r="G15" s="18">
        <f>[1]Aa!J14</f>
        <v>22.316722125455783</v>
      </c>
      <c r="H15" s="19">
        <f>[1]Aa!K14</f>
        <v>36.507831909298375</v>
      </c>
      <c r="J15" s="15"/>
      <c r="K15" s="15"/>
      <c r="L15" s="15"/>
      <c r="M15" s="15"/>
      <c r="N15" s="15"/>
      <c r="O15" s="15"/>
    </row>
    <row r="16" spans="1:15" s="14" customFormat="1" ht="12">
      <c r="A16" s="20">
        <f>[1]Aa!D15</f>
        <v>2023</v>
      </c>
      <c r="B16" s="21">
        <f>[1]Aa!E15</f>
        <v>1448109</v>
      </c>
      <c r="C16" s="21">
        <f>[1]Aa!F15</f>
        <v>12581462</v>
      </c>
      <c r="D16" s="21">
        <f>[1]Aa!G15</f>
        <v>27561134</v>
      </c>
      <c r="E16" s="22">
        <f>[1]Aa!H15</f>
        <v>-63.966326976987467</v>
      </c>
      <c r="F16" s="22">
        <f>[1]Aa!I15</f>
        <v>-30.270931350730663</v>
      </c>
      <c r="G16" s="22">
        <f>[1]Aa!J15</f>
        <v>-5.7735980416484125</v>
      </c>
      <c r="H16" s="23">
        <f>[1]Aa!K15</f>
        <v>-14.730192602223326</v>
      </c>
      <c r="I16" s="24"/>
      <c r="J16" s="15"/>
      <c r="K16" s="15"/>
      <c r="L16" s="15"/>
      <c r="M16" s="15"/>
      <c r="N16" s="15"/>
      <c r="O16" s="15"/>
    </row>
    <row r="17" spans="1:16" s="14" customFormat="1" ht="12">
      <c r="A17" s="16">
        <f>[1]Aa!D16</f>
        <v>2024</v>
      </c>
      <c r="B17" s="17">
        <f>[1]Aa!E16</f>
        <v>1430004</v>
      </c>
      <c r="C17" s="17">
        <f>[1]Aa!F16</f>
        <v>10044808</v>
      </c>
      <c r="D17" s="17">
        <f>[1]Aa!G16</f>
        <v>23245383</v>
      </c>
      <c r="E17" s="18">
        <f>[1]Aa!H16</f>
        <v>-1.2502511896549322</v>
      </c>
      <c r="F17" s="18">
        <f>[1]Aa!I16</f>
        <v>-20.161838107526776</v>
      </c>
      <c r="G17" s="18">
        <f>[1]Aa!J16</f>
        <v>-15.658829567752903</v>
      </c>
      <c r="H17" s="19">
        <f>[1]Aa!K16</f>
        <v>3.3324999313527144</v>
      </c>
      <c r="J17" s="15"/>
      <c r="K17" s="15"/>
      <c r="L17" s="15"/>
      <c r="M17" s="15"/>
      <c r="N17" s="15"/>
      <c r="O17" s="15"/>
    </row>
    <row r="18" spans="1:16" s="14" customFormat="1" ht="12">
      <c r="A18" s="265" t="s">
        <v>37</v>
      </c>
      <c r="B18" s="266"/>
      <c r="C18" s="266"/>
      <c r="D18" s="266"/>
      <c r="E18" s="266"/>
      <c r="F18" s="266"/>
      <c r="G18" s="266"/>
      <c r="H18" s="267"/>
      <c r="J18" s="15"/>
      <c r="K18" s="15"/>
      <c r="L18" s="15"/>
      <c r="M18" s="15"/>
      <c r="N18" s="15"/>
      <c r="O18" s="15"/>
      <c r="P18" s="15"/>
    </row>
    <row r="19" spans="1:16" s="14" customFormat="1" ht="12">
      <c r="A19" s="16">
        <f>[1]Aa!D19</f>
        <v>2022</v>
      </c>
      <c r="B19" s="17">
        <f>[1]Aa!E19</f>
        <v>3469946</v>
      </c>
      <c r="C19" s="17">
        <f>[1]Aa!F19</f>
        <v>14996078</v>
      </c>
      <c r="D19" s="17">
        <f>[1]Aa!G19</f>
        <v>23931874</v>
      </c>
      <c r="E19" s="18">
        <f>[1]Aa!H19</f>
        <v>113.99103813786664</v>
      </c>
      <c r="F19" s="18">
        <f>[1]Aa!I19</f>
        <v>28.866915439131759</v>
      </c>
      <c r="G19" s="18">
        <f>[1]Aa!J19</f>
        <v>23.200516279392772</v>
      </c>
      <c r="H19" s="19">
        <f>[1]Aa!K19</f>
        <v>38.107358450689929</v>
      </c>
      <c r="I19" s="24"/>
      <c r="J19" s="15"/>
      <c r="K19" s="15"/>
      <c r="L19" s="15"/>
      <c r="M19" s="15"/>
      <c r="N19" s="15"/>
      <c r="O19" s="15"/>
    </row>
    <row r="20" spans="1:16" s="14" customFormat="1" ht="12">
      <c r="A20" s="20">
        <f>[1]Aa!D20</f>
        <v>2023</v>
      </c>
      <c r="B20" s="21">
        <f>[1]Aa!E20</f>
        <v>1091749</v>
      </c>
      <c r="C20" s="21">
        <f>[1]Aa!F20</f>
        <v>9521480</v>
      </c>
      <c r="D20" s="21">
        <f>[1]Aa!G20</f>
        <v>21967734</v>
      </c>
      <c r="E20" s="22">
        <f>[1]Aa!H20</f>
        <v>-68.537003169501773</v>
      </c>
      <c r="F20" s="22">
        <f>[1]Aa!I20</f>
        <v>-36.50686532838786</v>
      </c>
      <c r="G20" s="22">
        <f>[1]Aa!J20</f>
        <v>-8.2072135261952326</v>
      </c>
      <c r="H20" s="23">
        <f>[1]Aa!K20</f>
        <v>-12.011002765198313</v>
      </c>
      <c r="J20" s="15"/>
      <c r="K20" s="15"/>
      <c r="L20" s="15"/>
      <c r="M20" s="15"/>
      <c r="N20" s="15"/>
      <c r="O20" s="15"/>
    </row>
    <row r="21" spans="1:16">
      <c r="A21" s="16">
        <f>[1]Aa!D21</f>
        <v>2024</v>
      </c>
      <c r="B21" s="17">
        <f>[1]Aa!E21</f>
        <v>1098269</v>
      </c>
      <c r="C21" s="17">
        <f>[1]Aa!F21</f>
        <v>7665755</v>
      </c>
      <c r="D21" s="17">
        <f>[1]Aa!G21</f>
        <v>17790608</v>
      </c>
      <c r="E21" s="18">
        <f>[1]Aa!H21</f>
        <v>0.59720686714619831</v>
      </c>
      <c r="F21" s="18">
        <f>[1]Aa!I21</f>
        <v>-19.489879724580632</v>
      </c>
      <c r="G21" s="18">
        <f>[1]Aa!J21</f>
        <v>-19.014824196250729</v>
      </c>
      <c r="H21" s="19">
        <f>[1]Aa!K21</f>
        <v>16.134268242519468</v>
      </c>
      <c r="J21" s="15"/>
      <c r="K21" s="15"/>
      <c r="L21" s="15"/>
      <c r="M21" s="15"/>
      <c r="N21" s="15"/>
      <c r="O21" s="15"/>
      <c r="P21" s="15"/>
    </row>
    <row r="22" spans="1:16">
      <c r="A22" s="265" t="s">
        <v>38</v>
      </c>
      <c r="B22" s="266"/>
      <c r="C22" s="266"/>
      <c r="D22" s="266"/>
      <c r="E22" s="266"/>
      <c r="F22" s="266"/>
      <c r="G22" s="266"/>
      <c r="H22" s="267"/>
      <c r="I22" s="24"/>
      <c r="J22" s="15"/>
      <c r="K22" s="15"/>
      <c r="L22" s="15"/>
      <c r="M22" s="15"/>
      <c r="N22" s="15"/>
      <c r="O22" s="15"/>
    </row>
    <row r="23" spans="1:16">
      <c r="A23" s="16">
        <f>[1]Aa!D24</f>
        <v>2022</v>
      </c>
      <c r="B23" s="17">
        <f>[1]Aa!E24</f>
        <v>548820</v>
      </c>
      <c r="C23" s="17">
        <f>[1]Aa!F24</f>
        <v>3047275</v>
      </c>
      <c r="D23" s="17">
        <f>[1]Aa!G24</f>
        <v>5318032</v>
      </c>
      <c r="E23" s="18">
        <f>[1]Aa!H24</f>
        <v>11.087946142121808</v>
      </c>
      <c r="F23" s="18">
        <f>[1]Aa!I24</f>
        <v>15.919521756248599</v>
      </c>
      <c r="G23" s="18">
        <f>[1]Aa!J24</f>
        <v>18.491543546939909</v>
      </c>
      <c r="H23" s="19">
        <f>[1]Aa!K24</f>
        <v>27.193887128809237</v>
      </c>
      <c r="I23" s="24"/>
      <c r="J23" s="15"/>
      <c r="K23" s="15"/>
      <c r="L23" s="15"/>
      <c r="M23" s="15"/>
      <c r="N23" s="15"/>
      <c r="O23" s="15"/>
    </row>
    <row r="24" spans="1:16">
      <c r="A24" s="20">
        <f>[1]Aa!D25</f>
        <v>2023</v>
      </c>
      <c r="B24" s="21">
        <f>[1]Aa!E25</f>
        <v>356360</v>
      </c>
      <c r="C24" s="21">
        <f>[1]Aa!F25</f>
        <v>3059982</v>
      </c>
      <c r="D24" s="21">
        <f>[1]Aa!G25</f>
        <v>5593400</v>
      </c>
      <c r="E24" s="22">
        <f>[1]Aa!H25</f>
        <v>-35.067963995481207</v>
      </c>
      <c r="F24" s="22">
        <f>[1]Aa!I25</f>
        <v>0.41699551238400545</v>
      </c>
      <c r="G24" s="22">
        <f>[1]Aa!J25</f>
        <v>5.1780056983485707</v>
      </c>
      <c r="H24" s="23">
        <f>[1]Aa!K25</f>
        <v>-22.105060679187218</v>
      </c>
      <c r="I24" s="24"/>
      <c r="J24" s="15"/>
      <c r="K24" s="15"/>
      <c r="L24" s="15"/>
      <c r="M24" s="15"/>
      <c r="N24" s="15"/>
      <c r="O24" s="15"/>
    </row>
    <row r="25" spans="1:16">
      <c r="A25" s="25">
        <f>[1]Aa!D26</f>
        <v>2024</v>
      </c>
      <c r="B25" s="26">
        <f>[1]Aa!E26</f>
        <v>331735</v>
      </c>
      <c r="C25" s="26">
        <f>[1]Aa!F26</f>
        <v>2379053</v>
      </c>
      <c r="D25" s="26">
        <f>[1]Aa!G26</f>
        <v>5454775</v>
      </c>
      <c r="E25" s="27">
        <f>[1]Aa!H26</f>
        <v>-6.9101470423167655</v>
      </c>
      <c r="F25" s="27">
        <f>[1]Aa!I26</f>
        <v>-22.252712597655801</v>
      </c>
      <c r="G25" s="27">
        <f>[1]Aa!J26</f>
        <v>-2.4783673615332447</v>
      </c>
      <c r="H25" s="28">
        <f>[1]Aa!K26</f>
        <v>-24.295465281597089</v>
      </c>
      <c r="I25" s="24"/>
      <c r="J25" s="15"/>
      <c r="K25" s="15"/>
      <c r="L25" s="15"/>
      <c r="M25" s="15"/>
      <c r="N25" s="15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1"/>
      <c r="B27" s="142"/>
      <c r="C27" s="141"/>
      <c r="D27" s="141"/>
      <c r="E27" s="141"/>
      <c r="F27" s="141"/>
      <c r="G27" s="141"/>
      <c r="H27" s="143"/>
      <c r="J27" s="15"/>
      <c r="L27" s="15"/>
    </row>
    <row r="28" spans="1:16">
      <c r="A28" s="107" t="s">
        <v>39</v>
      </c>
      <c r="H28" s="45"/>
    </row>
    <row r="29" spans="1:16" ht="12.75" customHeight="1">
      <c r="A29" s="139" t="str">
        <f>[1]labels!$B$32</f>
        <v>Actualizado el 16 de septiembre de 2024</v>
      </c>
      <c r="B29" s="144"/>
      <c r="C29" s="144"/>
      <c r="D29" s="144"/>
      <c r="E29" s="144"/>
      <c r="F29" s="144"/>
      <c r="G29" s="144"/>
      <c r="H29" s="145"/>
    </row>
    <row r="30" spans="1:16" ht="5.0999999999999996" customHeight="1">
      <c r="A30" s="146"/>
      <c r="B30" s="146"/>
      <c r="C30" s="146"/>
      <c r="D30" s="146"/>
      <c r="E30" s="146"/>
      <c r="F30" s="146"/>
      <c r="G30" s="146"/>
      <c r="H30" s="147"/>
    </row>
    <row r="33" spans="2:4">
      <c r="B33" s="33"/>
      <c r="C33" s="33"/>
      <c r="D33" s="33"/>
    </row>
    <row r="34" spans="2:4">
      <c r="B34" s="33"/>
      <c r="C34" s="33"/>
      <c r="D34" s="33"/>
    </row>
    <row r="35" spans="2:4">
      <c r="B35" s="33"/>
      <c r="C35" s="33"/>
      <c r="D35" s="33"/>
    </row>
    <row r="36" spans="2:4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9" s="3" customFormat="1" ht="18" customHeight="1">
      <c r="A4" s="279"/>
      <c r="B4" s="279"/>
      <c r="C4" s="279"/>
      <c r="D4" s="279"/>
      <c r="E4" s="279"/>
      <c r="F4" s="279"/>
      <c r="G4" s="279"/>
      <c r="H4" s="280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1" t="str">
        <f>[1]labels!$O$31</f>
        <v>A19 Área y unidades para vivienda de interés prioritario VIP,</v>
      </c>
      <c r="B6" s="262"/>
      <c r="C6" s="262"/>
      <c r="D6" s="262"/>
      <c r="E6" s="262"/>
      <c r="F6" s="262"/>
      <c r="G6" s="262"/>
      <c r="H6" s="263"/>
    </row>
    <row r="7" spans="1:9" s="3" customFormat="1" ht="14.1" customHeight="1">
      <c r="A7" s="261" t="s">
        <v>111</v>
      </c>
      <c r="B7" s="262"/>
      <c r="C7" s="262"/>
      <c r="D7" s="262"/>
      <c r="E7" s="262"/>
      <c r="F7" s="262"/>
      <c r="G7" s="262"/>
      <c r="H7" s="263"/>
    </row>
    <row r="8" spans="1:9" s="3" customFormat="1" ht="14.1" customHeight="1">
      <c r="A8" s="261" t="str">
        <f>[1]Ag!$E$87</f>
        <v>Doce meses a julio 2024</v>
      </c>
      <c r="B8" s="262"/>
      <c r="C8" s="262"/>
      <c r="D8" s="262"/>
      <c r="E8" s="262"/>
      <c r="F8" s="262"/>
      <c r="G8" s="262"/>
      <c r="H8" s="263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4" t="s">
        <v>32</v>
      </c>
      <c r="H10" s="264"/>
      <c r="I10" s="152"/>
    </row>
    <row r="11" spans="1:9" ht="12.75" customHeight="1">
      <c r="A11" s="54"/>
      <c r="B11" s="55"/>
      <c r="C11" s="55"/>
      <c r="D11" s="55"/>
      <c r="E11" s="318" t="s">
        <v>112</v>
      </c>
      <c r="F11" s="318"/>
      <c r="G11" s="318"/>
    </row>
    <row r="12" spans="1:9" ht="12.75" customHeight="1">
      <c r="A12" s="295" t="s">
        <v>41</v>
      </c>
      <c r="B12" s="297" t="s">
        <v>113</v>
      </c>
      <c r="C12" s="297"/>
      <c r="D12" s="297"/>
      <c r="E12" s="319" t="s">
        <v>114</v>
      </c>
      <c r="F12" s="319"/>
      <c r="G12" s="320"/>
    </row>
    <row r="13" spans="1:9">
      <c r="A13" s="296"/>
      <c r="B13" s="56" t="s">
        <v>36</v>
      </c>
      <c r="C13" s="56" t="s">
        <v>102</v>
      </c>
      <c r="D13" s="56" t="s">
        <v>103</v>
      </c>
      <c r="E13" s="56" t="s">
        <v>36</v>
      </c>
      <c r="F13" s="56" t="s">
        <v>102</v>
      </c>
      <c r="G13" s="58" t="s">
        <v>103</v>
      </c>
    </row>
    <row r="14" spans="1:9">
      <c r="A14" s="59" t="s">
        <v>47</v>
      </c>
      <c r="B14" s="60">
        <f>[1]Ag!F90</f>
        <v>10522</v>
      </c>
      <c r="C14" s="60">
        <f>[1]Ag!G90</f>
        <v>2294</v>
      </c>
      <c r="D14" s="60">
        <f>[1]Ag!H90</f>
        <v>8228</v>
      </c>
      <c r="E14" s="60">
        <f>[1]Ag!I90</f>
        <v>201</v>
      </c>
      <c r="F14" s="60">
        <f>[1]Ag!J90</f>
        <v>36</v>
      </c>
      <c r="G14" s="61">
        <f>[1]Ag!K90</f>
        <v>165</v>
      </c>
    </row>
    <row r="15" spans="1:9">
      <c r="A15" s="62" t="s">
        <v>48</v>
      </c>
      <c r="B15" s="63">
        <f>[1]Ag!F91</f>
        <v>102894</v>
      </c>
      <c r="C15" s="63">
        <f>[1]Ag!G91</f>
        <v>53748</v>
      </c>
      <c r="D15" s="63">
        <f>[1]Ag!H91</f>
        <v>49146</v>
      </c>
      <c r="E15" s="63">
        <f>[1]Ag!I91</f>
        <v>2042</v>
      </c>
      <c r="F15" s="63">
        <f>[1]Ag!J91</f>
        <v>1147</v>
      </c>
      <c r="G15" s="64">
        <f>[1]Ag!K91</f>
        <v>895</v>
      </c>
    </row>
    <row r="16" spans="1:9">
      <c r="A16" s="59" t="s">
        <v>49</v>
      </c>
      <c r="B16" s="60">
        <f>[1]Ag!F92</f>
        <v>76995</v>
      </c>
      <c r="C16" s="60">
        <f>[1]Ag!G92</f>
        <v>227</v>
      </c>
      <c r="D16" s="60">
        <f>[1]Ag!H92</f>
        <v>76768</v>
      </c>
      <c r="E16" s="60">
        <f>[1]Ag!I92</f>
        <v>1988</v>
      </c>
      <c r="F16" s="60">
        <f>[1]Ag!J92</f>
        <v>2</v>
      </c>
      <c r="G16" s="61">
        <f>[1]Ag!K92</f>
        <v>1986</v>
      </c>
    </row>
    <row r="17" spans="1:7">
      <c r="A17" s="62" t="s">
        <v>50</v>
      </c>
      <c r="B17" s="63">
        <f>[1]Ag!F93</f>
        <v>173</v>
      </c>
      <c r="C17" s="63">
        <f>[1]Ag!G93</f>
        <v>173</v>
      </c>
      <c r="D17" s="63">
        <f>[1]Ag!H93</f>
        <v>0</v>
      </c>
      <c r="E17" s="63">
        <f>[1]Ag!I93</f>
        <v>3</v>
      </c>
      <c r="F17" s="63">
        <f>[1]Ag!J93</f>
        <v>3</v>
      </c>
      <c r="G17" s="64">
        <f>[1]Ag!K93</f>
        <v>0</v>
      </c>
    </row>
    <row r="18" spans="1:7">
      <c r="A18" s="59" t="s">
        <v>51</v>
      </c>
      <c r="B18" s="60">
        <f>[1]Ag!F94</f>
        <v>18071</v>
      </c>
      <c r="C18" s="60">
        <f>[1]Ag!G94</f>
        <v>6347</v>
      </c>
      <c r="D18" s="60">
        <f>[1]Ag!H94</f>
        <v>11724</v>
      </c>
      <c r="E18" s="60">
        <f>[1]Ag!I94</f>
        <v>316</v>
      </c>
      <c r="F18" s="60">
        <f>[1]Ag!J94</f>
        <v>101</v>
      </c>
      <c r="G18" s="61">
        <f>[1]Ag!K94</f>
        <v>215</v>
      </c>
    </row>
    <row r="19" spans="1:7">
      <c r="A19" s="62" t="s">
        <v>52</v>
      </c>
      <c r="B19" s="63">
        <f>[1]Ag!F95</f>
        <v>1057</v>
      </c>
      <c r="C19" s="63">
        <f>[1]Ag!G95</f>
        <v>283</v>
      </c>
      <c r="D19" s="63">
        <f>[1]Ag!H95</f>
        <v>774</v>
      </c>
      <c r="E19" s="63">
        <f>[1]Ag!I95</f>
        <v>21</v>
      </c>
      <c r="F19" s="63">
        <f>[1]Ag!J95</f>
        <v>5</v>
      </c>
      <c r="G19" s="64">
        <f>[1]Ag!K95</f>
        <v>16</v>
      </c>
    </row>
    <row r="20" spans="1:7">
      <c r="A20" s="59" t="s">
        <v>53</v>
      </c>
      <c r="B20" s="60">
        <f>[1]Ag!F96</f>
        <v>10099</v>
      </c>
      <c r="C20" s="60">
        <f>[1]Ag!G96</f>
        <v>10099</v>
      </c>
      <c r="D20" s="60">
        <f>[1]Ag!H96</f>
        <v>0</v>
      </c>
      <c r="E20" s="60">
        <f>[1]Ag!I96</f>
        <v>216</v>
      </c>
      <c r="F20" s="60">
        <f>[1]Ag!J96</f>
        <v>216</v>
      </c>
      <c r="G20" s="61">
        <f>[1]Ag!K96</f>
        <v>0</v>
      </c>
    </row>
    <row r="21" spans="1:7">
      <c r="A21" s="62" t="s">
        <v>54</v>
      </c>
      <c r="B21" s="63">
        <f>[1]Ag!F97</f>
        <v>24845</v>
      </c>
      <c r="C21" s="63">
        <f>[1]Ag!G97</f>
        <v>17299</v>
      </c>
      <c r="D21" s="63">
        <f>[1]Ag!H97</f>
        <v>7546</v>
      </c>
      <c r="E21" s="63">
        <f>[1]Ag!I97</f>
        <v>460</v>
      </c>
      <c r="F21" s="63">
        <f>[1]Ag!J97</f>
        <v>320</v>
      </c>
      <c r="G21" s="64">
        <f>[1]Ag!K97</f>
        <v>140</v>
      </c>
    </row>
    <row r="22" spans="1:7">
      <c r="A22" s="59" t="s">
        <v>55</v>
      </c>
      <c r="B22" s="60">
        <f>[1]Ag!F98</f>
        <v>0</v>
      </c>
      <c r="C22" s="60">
        <f>[1]Ag!G98</f>
        <v>0</v>
      </c>
      <c r="D22" s="60">
        <f>[1]Ag!H98</f>
        <v>0</v>
      </c>
      <c r="E22" s="60">
        <f>[1]Ag!I98</f>
        <v>0</v>
      </c>
      <c r="F22" s="60">
        <f>[1]Ag!J98</f>
        <v>0</v>
      </c>
      <c r="G22" s="61">
        <f>[1]Ag!K98</f>
        <v>0</v>
      </c>
    </row>
    <row r="23" spans="1:7">
      <c r="A23" s="62" t="s">
        <v>56</v>
      </c>
      <c r="B23" s="63">
        <f>[1]Ag!F99</f>
        <v>4654</v>
      </c>
      <c r="C23" s="63">
        <f>[1]Ag!G99</f>
        <v>4654</v>
      </c>
      <c r="D23" s="63">
        <f>[1]Ag!H99</f>
        <v>0</v>
      </c>
      <c r="E23" s="63">
        <f>[1]Ag!I99</f>
        <v>84</v>
      </c>
      <c r="F23" s="63">
        <f>[1]Ag!J99</f>
        <v>84</v>
      </c>
      <c r="G23" s="64">
        <f>[1]Ag!K99</f>
        <v>0</v>
      </c>
    </row>
    <row r="24" spans="1:7">
      <c r="A24" s="59" t="s">
        <v>57</v>
      </c>
      <c r="B24" s="60">
        <f>[1]Ag!F100</f>
        <v>37511</v>
      </c>
      <c r="C24" s="60">
        <f>[1]Ag!G100</f>
        <v>14947</v>
      </c>
      <c r="D24" s="60">
        <f>[1]Ag!H100</f>
        <v>22564</v>
      </c>
      <c r="E24" s="60">
        <f>[1]Ag!I100</f>
        <v>769</v>
      </c>
      <c r="F24" s="60">
        <f>[1]Ag!J100</f>
        <v>269</v>
      </c>
      <c r="G24" s="61">
        <f>[1]Ag!K100</f>
        <v>500</v>
      </c>
    </row>
    <row r="25" spans="1:7">
      <c r="A25" s="62" t="s">
        <v>58</v>
      </c>
      <c r="B25" s="63">
        <f>[1]Ag!F101</f>
        <v>630</v>
      </c>
      <c r="C25" s="63">
        <f>[1]Ag!G101</f>
        <v>0</v>
      </c>
      <c r="D25" s="63">
        <f>[1]Ag!H101</f>
        <v>630</v>
      </c>
      <c r="E25" s="63">
        <f>[1]Ag!I101</f>
        <v>12</v>
      </c>
      <c r="F25" s="63">
        <f>[1]Ag!J101</f>
        <v>0</v>
      </c>
      <c r="G25" s="64">
        <f>[1]Ag!K101</f>
        <v>12</v>
      </c>
    </row>
    <row r="26" spans="1:7">
      <c r="A26" s="59" t="s">
        <v>59</v>
      </c>
      <c r="B26" s="60">
        <f>[1]Ag!F102</f>
        <v>31860</v>
      </c>
      <c r="C26" s="60">
        <f>[1]Ag!G102</f>
        <v>1219</v>
      </c>
      <c r="D26" s="60">
        <f>[1]Ag!H102</f>
        <v>30641</v>
      </c>
      <c r="E26" s="60">
        <f>[1]Ag!I102</f>
        <v>535</v>
      </c>
      <c r="F26" s="60">
        <f>[1]Ag!J102</f>
        <v>22</v>
      </c>
      <c r="G26" s="61">
        <f>[1]Ag!K102</f>
        <v>513</v>
      </c>
    </row>
    <row r="27" spans="1:7">
      <c r="A27" s="62" t="s">
        <v>60</v>
      </c>
      <c r="B27" s="63">
        <f>[1]Ag!F103</f>
        <v>26700</v>
      </c>
      <c r="C27" s="63">
        <f>[1]Ag!G103</f>
        <v>26526</v>
      </c>
      <c r="D27" s="63">
        <f>[1]Ag!H103</f>
        <v>174</v>
      </c>
      <c r="E27" s="63">
        <f>[1]Ag!I103</f>
        <v>569</v>
      </c>
      <c r="F27" s="63">
        <f>[1]Ag!J103</f>
        <v>566</v>
      </c>
      <c r="G27" s="64">
        <f>[1]Ag!K103</f>
        <v>3</v>
      </c>
    </row>
    <row r="28" spans="1:7">
      <c r="A28" s="59" t="s">
        <v>61</v>
      </c>
      <c r="B28" s="60">
        <f>[1]Ag!F104</f>
        <v>1170</v>
      </c>
      <c r="C28" s="60">
        <f>[1]Ag!G104</f>
        <v>1170</v>
      </c>
      <c r="D28" s="60">
        <f>[1]Ag!H104</f>
        <v>0</v>
      </c>
      <c r="E28" s="60">
        <f>[1]Ag!I104</f>
        <v>26</v>
      </c>
      <c r="F28" s="60">
        <f>[1]Ag!J104</f>
        <v>26</v>
      </c>
      <c r="G28" s="61">
        <f>[1]Ag!K104</f>
        <v>0</v>
      </c>
    </row>
    <row r="29" spans="1:7">
      <c r="A29" s="62" t="s">
        <v>62</v>
      </c>
      <c r="B29" s="63">
        <f>[1]Ag!F105</f>
        <v>60649</v>
      </c>
      <c r="C29" s="63">
        <f>[1]Ag!G105</f>
        <v>124</v>
      </c>
      <c r="D29" s="63">
        <f>[1]Ag!H105</f>
        <v>60525</v>
      </c>
      <c r="E29" s="63">
        <f>[1]Ag!I105</f>
        <v>890</v>
      </c>
      <c r="F29" s="63">
        <f>[1]Ag!J105</f>
        <v>3</v>
      </c>
      <c r="G29" s="64">
        <f>[1]Ag!K105</f>
        <v>887</v>
      </c>
    </row>
    <row r="30" spans="1:7">
      <c r="A30" s="59" t="s">
        <v>63</v>
      </c>
      <c r="B30" s="60">
        <f>[1]Ag!F106</f>
        <v>9963</v>
      </c>
      <c r="C30" s="60">
        <f>[1]Ag!G106</f>
        <v>688</v>
      </c>
      <c r="D30" s="60">
        <f>[1]Ag!H106</f>
        <v>9275</v>
      </c>
      <c r="E30" s="60">
        <f>[1]Ag!I106</f>
        <v>208</v>
      </c>
      <c r="F30" s="60">
        <f>[1]Ag!J106</f>
        <v>7</v>
      </c>
      <c r="G30" s="61">
        <f>[1]Ag!K106</f>
        <v>201</v>
      </c>
    </row>
    <row r="31" spans="1:7">
      <c r="A31" s="62" t="s">
        <v>64</v>
      </c>
      <c r="B31" s="63">
        <f>[1]Ag!F107</f>
        <v>48771</v>
      </c>
      <c r="C31" s="63">
        <f>[1]Ag!G107</f>
        <v>11146</v>
      </c>
      <c r="D31" s="63">
        <f>[1]Ag!H107</f>
        <v>37625</v>
      </c>
      <c r="E31" s="63">
        <f>[1]Ag!I107</f>
        <v>974</v>
      </c>
      <c r="F31" s="63">
        <f>[1]Ag!J107</f>
        <v>259</v>
      </c>
      <c r="G31" s="64">
        <f>[1]Ag!K107</f>
        <v>715</v>
      </c>
    </row>
    <row r="32" spans="1:7">
      <c r="A32" s="59" t="s">
        <v>65</v>
      </c>
      <c r="B32" s="60">
        <f>[1]Ag!F108</f>
        <v>20241</v>
      </c>
      <c r="C32" s="60">
        <f>[1]Ag!G108</f>
        <v>156</v>
      </c>
      <c r="D32" s="60">
        <f>[1]Ag!H108</f>
        <v>20085</v>
      </c>
      <c r="E32" s="60">
        <f>[1]Ag!I108</f>
        <v>411</v>
      </c>
      <c r="F32" s="60">
        <f>[1]Ag!J108</f>
        <v>3</v>
      </c>
      <c r="G32" s="61">
        <f>[1]Ag!K108</f>
        <v>408</v>
      </c>
    </row>
    <row r="33" spans="1:7">
      <c r="A33" s="62" t="s">
        <v>66</v>
      </c>
      <c r="B33" s="63">
        <f>[1]Ag!F109</f>
        <v>201</v>
      </c>
      <c r="C33" s="63">
        <f>[1]Ag!G109</f>
        <v>201</v>
      </c>
      <c r="D33" s="63">
        <f>[1]Ag!H109</f>
        <v>0</v>
      </c>
      <c r="E33" s="63">
        <f>[1]Ag!I109</f>
        <v>4</v>
      </c>
      <c r="F33" s="63">
        <f>[1]Ag!J109</f>
        <v>4</v>
      </c>
      <c r="G33" s="64">
        <f>[1]Ag!K109</f>
        <v>0</v>
      </c>
    </row>
    <row r="34" spans="1:7">
      <c r="A34" s="59" t="s">
        <v>67</v>
      </c>
      <c r="B34" s="60">
        <f>[1]Ag!F110</f>
        <v>506</v>
      </c>
      <c r="C34" s="60">
        <f>[1]Ag!G110</f>
        <v>506</v>
      </c>
      <c r="D34" s="60">
        <f>[1]Ag!H110</f>
        <v>0</v>
      </c>
      <c r="E34" s="60">
        <f>[1]Ag!I110</f>
        <v>9</v>
      </c>
      <c r="F34" s="60">
        <f>[1]Ag!J110</f>
        <v>9</v>
      </c>
      <c r="G34" s="61">
        <f>[1]Ag!K110</f>
        <v>0</v>
      </c>
    </row>
    <row r="35" spans="1:7">
      <c r="A35" s="62" t="s">
        <v>68</v>
      </c>
      <c r="B35" s="63">
        <f>[1]Ag!F111</f>
        <v>3292</v>
      </c>
      <c r="C35" s="63">
        <f>[1]Ag!G111</f>
        <v>3292</v>
      </c>
      <c r="D35" s="63">
        <f>[1]Ag!H111</f>
        <v>0</v>
      </c>
      <c r="E35" s="63">
        <f>[1]Ag!I111</f>
        <v>71</v>
      </c>
      <c r="F35" s="63">
        <f>[1]Ag!J111</f>
        <v>71</v>
      </c>
      <c r="G35" s="64">
        <f>[1]Ag!K111</f>
        <v>0</v>
      </c>
    </row>
    <row r="36" spans="1:7">
      <c r="A36" s="59" t="s">
        <v>69</v>
      </c>
      <c r="B36" s="60">
        <f>[1]Ag!F112</f>
        <v>97969</v>
      </c>
      <c r="C36" s="60">
        <f>[1]Ag!G112</f>
        <v>3280</v>
      </c>
      <c r="D36" s="60">
        <f>[1]Ag!H112</f>
        <v>94689</v>
      </c>
      <c r="E36" s="60">
        <f>[1]Ag!I112</f>
        <v>1972</v>
      </c>
      <c r="F36" s="60">
        <f>[1]Ag!J112</f>
        <v>48</v>
      </c>
      <c r="G36" s="61">
        <f>[1]Ag!K112</f>
        <v>1924</v>
      </c>
    </row>
    <row r="37" spans="1:7">
      <c r="A37" s="62" t="s">
        <v>70</v>
      </c>
      <c r="B37" s="63">
        <f>[1]Ag!F113</f>
        <v>199721</v>
      </c>
      <c r="C37" s="63">
        <f>[1]Ag!G113</f>
        <v>156767</v>
      </c>
      <c r="D37" s="63">
        <f>[1]Ag!H113</f>
        <v>42954</v>
      </c>
      <c r="E37" s="63">
        <f>[1]Ag!I113</f>
        <v>4078</v>
      </c>
      <c r="F37" s="63">
        <f>[1]Ag!J113</f>
        <v>3218</v>
      </c>
      <c r="G37" s="64">
        <f>[1]Ag!K113</f>
        <v>860</v>
      </c>
    </row>
    <row r="38" spans="1:7">
      <c r="A38" s="59" t="s">
        <v>71</v>
      </c>
      <c r="B38" s="60">
        <f>[1]Ag!F114</f>
        <v>3600</v>
      </c>
      <c r="C38" s="60">
        <f>[1]Ag!G114</f>
        <v>3600</v>
      </c>
      <c r="D38" s="60">
        <f>[1]Ag!H114</f>
        <v>0</v>
      </c>
      <c r="E38" s="60">
        <f>[1]Ag!I114</f>
        <v>50</v>
      </c>
      <c r="F38" s="60">
        <f>[1]Ag!J114</f>
        <v>50</v>
      </c>
      <c r="G38" s="61">
        <f>[1]Ag!K114</f>
        <v>0</v>
      </c>
    </row>
    <row r="39" spans="1:7">
      <c r="A39" s="62" t="s">
        <v>72</v>
      </c>
      <c r="B39" s="63">
        <f>[1]Ag!F115</f>
        <v>1654</v>
      </c>
      <c r="C39" s="63">
        <f>[1]Ag!G115</f>
        <v>1654</v>
      </c>
      <c r="D39" s="63">
        <f>[1]Ag!H115</f>
        <v>0</v>
      </c>
      <c r="E39" s="63">
        <f>[1]Ag!I115</f>
        <v>28</v>
      </c>
      <c r="F39" s="63">
        <f>[1]Ag!J115</f>
        <v>28</v>
      </c>
      <c r="G39" s="64">
        <f>[1]Ag!K115</f>
        <v>0</v>
      </c>
    </row>
    <row r="40" spans="1:7">
      <c r="A40" s="59" t="s">
        <v>73</v>
      </c>
      <c r="B40" s="60">
        <f>[1]Ag!F116</f>
        <v>33</v>
      </c>
      <c r="C40" s="60">
        <f>[1]Ag!G116</f>
        <v>33</v>
      </c>
      <c r="D40" s="60">
        <f>[1]Ag!H116</f>
        <v>0</v>
      </c>
      <c r="E40" s="60">
        <f>[1]Ag!I116</f>
        <v>1</v>
      </c>
      <c r="F40" s="60">
        <f>[1]Ag!J116</f>
        <v>1</v>
      </c>
      <c r="G40" s="61">
        <f>[1]Ag!K116</f>
        <v>0</v>
      </c>
    </row>
    <row r="41" spans="1:7">
      <c r="A41" s="62" t="s">
        <v>74</v>
      </c>
      <c r="B41" s="63">
        <f>[1]Ag!F117</f>
        <v>0</v>
      </c>
      <c r="C41" s="63">
        <f>[1]Ag!G117</f>
        <v>0</v>
      </c>
      <c r="D41" s="63">
        <f>[1]Ag!H117</f>
        <v>0</v>
      </c>
      <c r="E41" s="63">
        <f>[1]Ag!I117</f>
        <v>0</v>
      </c>
      <c r="F41" s="63">
        <f>[1]Ag!J117</f>
        <v>0</v>
      </c>
      <c r="G41" s="64">
        <f>[1]Ag!K117</f>
        <v>0</v>
      </c>
    </row>
    <row r="42" spans="1:7">
      <c r="A42" s="59" t="s">
        <v>75</v>
      </c>
      <c r="B42" s="60">
        <f>[1]Ag!F118</f>
        <v>6369</v>
      </c>
      <c r="C42" s="60">
        <f>[1]Ag!G118</f>
        <v>0</v>
      </c>
      <c r="D42" s="60">
        <f>[1]Ag!H118</f>
        <v>6369</v>
      </c>
      <c r="E42" s="60">
        <f>[1]Ag!I118</f>
        <v>99</v>
      </c>
      <c r="F42" s="60">
        <f>[1]Ag!J118</f>
        <v>0</v>
      </c>
      <c r="G42" s="61">
        <f>[1]Ag!K118</f>
        <v>99</v>
      </c>
    </row>
    <row r="43" spans="1:7">
      <c r="A43" s="62" t="s">
        <v>76</v>
      </c>
      <c r="B43" s="63">
        <f>[1]Ag!F119</f>
        <v>0</v>
      </c>
      <c r="C43" s="63">
        <f>[1]Ag!G119</f>
        <v>0</v>
      </c>
      <c r="D43" s="63">
        <f>[1]Ag!H119</f>
        <v>0</v>
      </c>
      <c r="E43" s="63">
        <f>[1]Ag!I119</f>
        <v>0</v>
      </c>
      <c r="F43" s="63">
        <f>[1]Ag!J119</f>
        <v>0</v>
      </c>
      <c r="G43" s="64">
        <f>[1]Ag!K119</f>
        <v>0</v>
      </c>
    </row>
    <row r="44" spans="1:7">
      <c r="A44" s="59" t="s">
        <v>77</v>
      </c>
      <c r="B44" s="60">
        <f>[1]Ag!F120</f>
        <v>10758</v>
      </c>
      <c r="C44" s="60">
        <f>[1]Ag!G120</f>
        <v>0</v>
      </c>
      <c r="D44" s="60">
        <f>[1]Ag!H120</f>
        <v>10758</v>
      </c>
      <c r="E44" s="60">
        <f>[1]Ag!I120</f>
        <v>180</v>
      </c>
      <c r="F44" s="60">
        <f>[1]Ag!J120</f>
        <v>0</v>
      </c>
      <c r="G44" s="61">
        <f>[1]Ag!K120</f>
        <v>180</v>
      </c>
    </row>
    <row r="45" spans="1:7">
      <c r="A45" s="62" t="s">
        <v>78</v>
      </c>
      <c r="B45" s="63">
        <f>[1]Ag!F121</f>
        <v>0</v>
      </c>
      <c r="C45" s="63">
        <f>[1]Ag!G121</f>
        <v>0</v>
      </c>
      <c r="D45" s="63">
        <f>[1]Ag!H121</f>
        <v>0</v>
      </c>
      <c r="E45" s="63">
        <f>[1]Ag!I121</f>
        <v>0</v>
      </c>
      <c r="F45" s="63">
        <f>[1]Ag!J121</f>
        <v>0</v>
      </c>
      <c r="G45" s="64">
        <f>[1]Ag!K121</f>
        <v>0</v>
      </c>
    </row>
    <row r="46" spans="1:7">
      <c r="A46" s="59" t="s">
        <v>79</v>
      </c>
      <c r="B46" s="60">
        <f>[1]Ag!F122</f>
        <v>0</v>
      </c>
      <c r="C46" s="60">
        <f>[1]Ag!G122</f>
        <v>0</v>
      </c>
      <c r="D46" s="60">
        <f>[1]Ag!H122</f>
        <v>0</v>
      </c>
      <c r="E46" s="60">
        <f>[1]Ag!I122</f>
        <v>0</v>
      </c>
      <c r="F46" s="60">
        <f>[1]Ag!J122</f>
        <v>0</v>
      </c>
      <c r="G46" s="61">
        <f>[1]Ag!K122</f>
        <v>0</v>
      </c>
    </row>
    <row r="47" spans="1:7">
      <c r="A47" s="180" t="s">
        <v>36</v>
      </c>
      <c r="B47" s="181">
        <f>[1]Ag!F123</f>
        <v>810908</v>
      </c>
      <c r="C47" s="181">
        <f>[1]Ag!G123</f>
        <v>320433</v>
      </c>
      <c r="D47" s="181">
        <f>[1]Ag!H123</f>
        <v>490475</v>
      </c>
      <c r="E47" s="181">
        <f>[1]Ag!I123</f>
        <v>16217</v>
      </c>
      <c r="F47" s="181">
        <f>[1]Ag!J123</f>
        <v>6498</v>
      </c>
      <c r="G47" s="182">
        <f>[1]Ag!K123</f>
        <v>9719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39</v>
      </c>
      <c r="G50" s="69"/>
    </row>
    <row r="51" spans="1:7">
      <c r="A51" s="67" t="s">
        <v>80</v>
      </c>
      <c r="B51" s="68"/>
      <c r="G51" s="69"/>
    </row>
    <row r="52" spans="1:7">
      <c r="A52" s="139" t="str">
        <f>[1]labels!$B$32</f>
        <v>Actualizado el 16 de septiembre de 2024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topLeftCell="A2" zoomScaleNormal="100" workbookViewId="0">
      <selection activeCell="A3" sqref="A3:I4"/>
    </sheetView>
  </sheetViews>
  <sheetFormatPr baseColWidth="10" defaultColWidth="11.42578125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77" t="s">
        <v>30</v>
      </c>
      <c r="B3" s="277"/>
      <c r="C3" s="277"/>
      <c r="D3" s="277"/>
      <c r="E3" s="277"/>
      <c r="F3" s="277"/>
      <c r="G3" s="277"/>
      <c r="H3" s="277"/>
      <c r="I3" s="278"/>
    </row>
    <row r="4" spans="1:10" ht="18" customHeight="1">
      <c r="A4" s="279"/>
      <c r="B4" s="279"/>
      <c r="C4" s="279"/>
      <c r="D4" s="279"/>
      <c r="E4" s="279"/>
      <c r="F4" s="279"/>
      <c r="G4" s="279"/>
      <c r="H4" s="279"/>
      <c r="I4" s="280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61" t="str">
        <f>[1]labels!$O$32</f>
        <v>A20 Área aprobada para vivienda, por estratos socioeconómicos</v>
      </c>
      <c r="B6" s="262"/>
      <c r="C6" s="262"/>
      <c r="D6" s="262"/>
      <c r="E6" s="262"/>
      <c r="F6" s="262"/>
      <c r="G6" s="262"/>
      <c r="H6" s="262"/>
      <c r="I6" s="263"/>
    </row>
    <row r="7" spans="1:10" ht="14.1" customHeight="1">
      <c r="A7" s="261" t="s">
        <v>40</v>
      </c>
      <c r="B7" s="262"/>
      <c r="C7" s="262"/>
      <c r="D7" s="262"/>
      <c r="E7" s="262"/>
      <c r="F7" s="262"/>
      <c r="G7" s="262"/>
      <c r="H7" s="262"/>
      <c r="I7" s="263"/>
    </row>
    <row r="8" spans="1:10" ht="14.1" customHeight="1">
      <c r="A8" s="261" t="str">
        <f>[1]Af!$C$7</f>
        <v>Julio 2023 - julio 2024</v>
      </c>
      <c r="B8" s="262"/>
      <c r="C8" s="262"/>
      <c r="D8" s="262"/>
      <c r="E8" s="262"/>
      <c r="F8" s="262"/>
      <c r="G8" s="262"/>
      <c r="H8" s="262"/>
      <c r="I8" s="263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64" t="s">
        <v>32</v>
      </c>
      <c r="I10" s="264"/>
      <c r="J10"/>
    </row>
    <row r="11" spans="1:10">
      <c r="A11" s="321" t="s">
        <v>105</v>
      </c>
      <c r="B11" s="292" t="s">
        <v>115</v>
      </c>
      <c r="C11" s="292"/>
      <c r="D11" s="292"/>
      <c r="E11" s="292"/>
      <c r="F11" s="292"/>
      <c r="G11" s="292"/>
      <c r="H11" s="323"/>
    </row>
    <row r="12" spans="1:10">
      <c r="A12" s="322"/>
      <c r="B12" s="48" t="s">
        <v>116</v>
      </c>
      <c r="C12" s="48" t="s">
        <v>117</v>
      </c>
      <c r="D12" s="48" t="s">
        <v>118</v>
      </c>
      <c r="E12" s="48" t="s">
        <v>119</v>
      </c>
      <c r="F12" s="48" t="s">
        <v>120</v>
      </c>
      <c r="G12" s="48" t="s">
        <v>121</v>
      </c>
      <c r="H12" s="49" t="s">
        <v>36</v>
      </c>
    </row>
    <row r="13" spans="1:10">
      <c r="A13" s="37" t="str">
        <f>[1]Af!E11</f>
        <v>Julio 2023</v>
      </c>
      <c r="B13" s="38">
        <f>[1]Af!F11</f>
        <v>200037</v>
      </c>
      <c r="C13" s="38">
        <f>[1]Af!G11</f>
        <v>314247</v>
      </c>
      <c r="D13" s="38">
        <f>[1]Af!H11</f>
        <v>279054</v>
      </c>
      <c r="E13" s="38">
        <f>[1]Af!I11</f>
        <v>133708</v>
      </c>
      <c r="F13" s="38">
        <f>[1]Af!J11</f>
        <v>107786</v>
      </c>
      <c r="G13" s="38">
        <f>[1]Af!K11</f>
        <v>56917</v>
      </c>
      <c r="H13" s="39">
        <f>[1]Af!L11</f>
        <v>1091749</v>
      </c>
    </row>
    <row r="14" spans="1:10">
      <c r="A14" s="40" t="str">
        <f>[1]Af!E12</f>
        <v>Agosto 2023</v>
      </c>
      <c r="B14" s="41">
        <f>[1]Af!F12</f>
        <v>115464</v>
      </c>
      <c r="C14" s="41">
        <f>[1]Af!G12</f>
        <v>383443</v>
      </c>
      <c r="D14" s="41">
        <f>[1]Af!H12</f>
        <v>402543</v>
      </c>
      <c r="E14" s="41">
        <f>[1]Af!I12</f>
        <v>543565</v>
      </c>
      <c r="F14" s="41">
        <f>[1]Af!J12</f>
        <v>76036</v>
      </c>
      <c r="G14" s="41">
        <f>[1]Af!K12</f>
        <v>103201</v>
      </c>
      <c r="H14" s="42">
        <f>[1]Af!L12</f>
        <v>1624252</v>
      </c>
    </row>
    <row r="15" spans="1:10">
      <c r="A15" s="37" t="str">
        <f>[1]Af!E13</f>
        <v>Septiembre 2023</v>
      </c>
      <c r="B15" s="38">
        <f>[1]Af!F13</f>
        <v>176548</v>
      </c>
      <c r="C15" s="38">
        <f>[1]Af!G13</f>
        <v>435187</v>
      </c>
      <c r="D15" s="38">
        <f>[1]Af!H13</f>
        <v>537355</v>
      </c>
      <c r="E15" s="38">
        <f>[1]Af!I13</f>
        <v>260854</v>
      </c>
      <c r="F15" s="38">
        <f>[1]Af!J13</f>
        <v>152151</v>
      </c>
      <c r="G15" s="38">
        <f>[1]Af!K13</f>
        <v>116809</v>
      </c>
      <c r="H15" s="39">
        <f>[1]Af!L13</f>
        <v>1678904</v>
      </c>
    </row>
    <row r="16" spans="1:10">
      <c r="A16" s="40" t="str">
        <f>[1]Af!E14</f>
        <v>Octubre 2023</v>
      </c>
      <c r="B16" s="41">
        <f>[1]Af!F14</f>
        <v>92303</v>
      </c>
      <c r="C16" s="41">
        <f>[1]Af!G14</f>
        <v>420076</v>
      </c>
      <c r="D16" s="41">
        <f>[1]Af!H14</f>
        <v>609017</v>
      </c>
      <c r="E16" s="41">
        <f>[1]Af!I14</f>
        <v>251368</v>
      </c>
      <c r="F16" s="41">
        <f>[1]Af!J14</f>
        <v>141644</v>
      </c>
      <c r="G16" s="41">
        <f>[1]Af!K14</f>
        <v>80987</v>
      </c>
      <c r="H16" s="42">
        <f>[1]Af!L14</f>
        <v>1595395</v>
      </c>
    </row>
    <row r="17" spans="1:8">
      <c r="A17" s="37" t="str">
        <f>[1]Af!E15</f>
        <v>Noviembre 2023</v>
      </c>
      <c r="B17" s="38">
        <f>[1]Af!F15</f>
        <v>156009</v>
      </c>
      <c r="C17" s="38">
        <f>[1]Af!G15</f>
        <v>529945</v>
      </c>
      <c r="D17" s="38">
        <f>[1]Af!H15</f>
        <v>534034</v>
      </c>
      <c r="E17" s="38">
        <f>[1]Af!I15</f>
        <v>461197</v>
      </c>
      <c r="F17" s="38">
        <f>[1]Af!J15</f>
        <v>237936</v>
      </c>
      <c r="G17" s="38">
        <f>[1]Af!K15</f>
        <v>46932</v>
      </c>
      <c r="H17" s="39">
        <f>[1]Af!L15</f>
        <v>1966053</v>
      </c>
    </row>
    <row r="18" spans="1:8">
      <c r="A18" s="40" t="str">
        <f>[1]Af!E16</f>
        <v>Diciembre 2023</v>
      </c>
      <c r="B18" s="41">
        <f>[1]Af!F16</f>
        <v>236814</v>
      </c>
      <c r="C18" s="41">
        <f>[1]Af!G16</f>
        <v>946937</v>
      </c>
      <c r="D18" s="41">
        <f>[1]Af!H16</f>
        <v>1011561</v>
      </c>
      <c r="E18" s="41">
        <f>[1]Af!I16</f>
        <v>611868</v>
      </c>
      <c r="F18" s="41">
        <f>[1]Af!J16</f>
        <v>377602</v>
      </c>
      <c r="G18" s="41">
        <f>[1]Af!K16</f>
        <v>75467</v>
      </c>
      <c r="H18" s="42">
        <f>[1]Af!L16</f>
        <v>3260249</v>
      </c>
    </row>
    <row r="19" spans="1:8">
      <c r="A19" s="37" t="str">
        <f>[1]Af!E17</f>
        <v>Enero 2024</v>
      </c>
      <c r="B19" s="38">
        <f>[1]Af!F17</f>
        <v>116790</v>
      </c>
      <c r="C19" s="38">
        <f>[1]Af!G17</f>
        <v>233917</v>
      </c>
      <c r="D19" s="38">
        <f>[1]Af!H17</f>
        <v>308719</v>
      </c>
      <c r="E19" s="38">
        <f>[1]Af!I17</f>
        <v>329969</v>
      </c>
      <c r="F19" s="38">
        <f>[1]Af!J17</f>
        <v>65680</v>
      </c>
      <c r="G19" s="38">
        <f>[1]Af!K17</f>
        <v>110410</v>
      </c>
      <c r="H19" s="39">
        <f>[1]Af!L17</f>
        <v>1165485</v>
      </c>
    </row>
    <row r="20" spans="1:8">
      <c r="A20" s="40" t="str">
        <f>[1]Af!E18</f>
        <v>Febrero 2024</v>
      </c>
      <c r="B20" s="41">
        <f>[1]Af!F18</f>
        <v>62728</v>
      </c>
      <c r="C20" s="41">
        <f>[1]Af!G18</f>
        <v>259158</v>
      </c>
      <c r="D20" s="41">
        <f>[1]Af!H18</f>
        <v>257389</v>
      </c>
      <c r="E20" s="41">
        <f>[1]Af!I18</f>
        <v>166626</v>
      </c>
      <c r="F20" s="41">
        <f>[1]Af!J18</f>
        <v>136288</v>
      </c>
      <c r="G20" s="41">
        <f>[1]Af!K18</f>
        <v>38698</v>
      </c>
      <c r="H20" s="42">
        <f>[1]Af!L18</f>
        <v>920887</v>
      </c>
    </row>
    <row r="21" spans="1:8">
      <c r="A21" s="37" t="str">
        <f>[1]Af!E19</f>
        <v>Marzo 2024</v>
      </c>
      <c r="B21" s="38">
        <f>[1]Af!F19</f>
        <v>42200</v>
      </c>
      <c r="C21" s="38">
        <f>[1]Af!G19</f>
        <v>259251</v>
      </c>
      <c r="D21" s="38">
        <f>[1]Af!H19</f>
        <v>276831</v>
      </c>
      <c r="E21" s="38">
        <f>[1]Af!I19</f>
        <v>160971</v>
      </c>
      <c r="F21" s="38">
        <f>[1]Af!J19</f>
        <v>157046</v>
      </c>
      <c r="G21" s="38">
        <f>[1]Af!K19</f>
        <v>41106</v>
      </c>
      <c r="H21" s="39">
        <f>[1]Af!L19</f>
        <v>937405</v>
      </c>
    </row>
    <row r="22" spans="1:8">
      <c r="A22" s="40" t="str">
        <f>[1]Af!E20</f>
        <v>Abril 2024</v>
      </c>
      <c r="B22" s="41">
        <f>[1]Af!F20</f>
        <v>128397</v>
      </c>
      <c r="C22" s="41">
        <f>[1]Af!G20</f>
        <v>368027</v>
      </c>
      <c r="D22" s="41">
        <f>[1]Af!H20</f>
        <v>508018</v>
      </c>
      <c r="E22" s="41">
        <f>[1]Af!I20</f>
        <v>153847</v>
      </c>
      <c r="F22" s="41">
        <f>[1]Af!J20</f>
        <v>141675</v>
      </c>
      <c r="G22" s="41">
        <f>[1]Af!K20</f>
        <v>74024</v>
      </c>
      <c r="H22" s="42">
        <f>[1]Af!L20</f>
        <v>1373988</v>
      </c>
    </row>
    <row r="23" spans="1:8">
      <c r="A23" s="37" t="str">
        <f>[1]Af!E21</f>
        <v>Mayo 2024</v>
      </c>
      <c r="B23" s="38">
        <f>[1]Af!F21</f>
        <v>52183</v>
      </c>
      <c r="C23" s="38">
        <f>[1]Af!G21</f>
        <v>251565</v>
      </c>
      <c r="D23" s="38">
        <f>[1]Af!H21</f>
        <v>381609</v>
      </c>
      <c r="E23" s="38">
        <f>[1]Af!I21</f>
        <v>255504</v>
      </c>
      <c r="F23" s="38">
        <f>[1]Af!J21</f>
        <v>208712</v>
      </c>
      <c r="G23" s="38">
        <f>[1]Af!K21</f>
        <v>74459</v>
      </c>
      <c r="H23" s="39">
        <f>[1]Af!L21</f>
        <v>1224032</v>
      </c>
    </row>
    <row r="24" spans="1:8">
      <c r="A24" s="40" t="str">
        <f>[1]Af!E22</f>
        <v>Junio 2024</v>
      </c>
      <c r="B24" s="41">
        <f>[1]Af!F22</f>
        <v>56103</v>
      </c>
      <c r="C24" s="41">
        <f>[1]Af!G22</f>
        <v>287763</v>
      </c>
      <c r="D24" s="41">
        <f>[1]Af!H22</f>
        <v>323411</v>
      </c>
      <c r="E24" s="41">
        <f>[1]Af!I22</f>
        <v>168863</v>
      </c>
      <c r="F24" s="41">
        <f>[1]Af!J22</f>
        <v>58727</v>
      </c>
      <c r="G24" s="41">
        <f>[1]Af!K22</f>
        <v>50822</v>
      </c>
      <c r="H24" s="42">
        <f>[1]Af!L22</f>
        <v>945689</v>
      </c>
    </row>
    <row r="25" spans="1:8">
      <c r="A25" s="50" t="str">
        <f>[1]Af!E23</f>
        <v>Julio 2024</v>
      </c>
      <c r="B25" s="51">
        <f>[1]Af!F23</f>
        <v>46567</v>
      </c>
      <c r="C25" s="51">
        <f>[1]Af!G23</f>
        <v>266103</v>
      </c>
      <c r="D25" s="51">
        <f>[1]Af!H23</f>
        <v>403412</v>
      </c>
      <c r="E25" s="51">
        <f>[1]Af!I23</f>
        <v>225887</v>
      </c>
      <c r="F25" s="51">
        <f>[1]Af!J23</f>
        <v>102727</v>
      </c>
      <c r="G25" s="51">
        <f>[1]Af!K23</f>
        <v>53573</v>
      </c>
      <c r="H25" s="52">
        <f>[1]Af!L23</f>
        <v>1098269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39</v>
      </c>
      <c r="H28" s="45"/>
    </row>
    <row r="29" spans="1:8">
      <c r="A29" s="139" t="str">
        <f>[1]labels!$B$32</f>
        <v>Actualizado el 16 de septiembre de 2024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zoomScaleNormal="100" workbookViewId="0">
      <selection activeCell="A3" sqref="A3:I4"/>
    </sheetView>
  </sheetViews>
  <sheetFormatPr baseColWidth="10"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77" t="s">
        <v>30</v>
      </c>
      <c r="B3" s="277"/>
      <c r="C3" s="277"/>
      <c r="D3" s="277"/>
      <c r="E3" s="277"/>
      <c r="F3" s="277"/>
      <c r="G3" s="277"/>
      <c r="H3" s="277"/>
      <c r="I3" s="278"/>
    </row>
    <row r="4" spans="1:13" ht="18" customHeight="1">
      <c r="A4" s="279"/>
      <c r="B4" s="279"/>
      <c r="C4" s="279"/>
      <c r="D4" s="279"/>
      <c r="E4" s="279"/>
      <c r="F4" s="279"/>
      <c r="G4" s="279"/>
      <c r="H4" s="279"/>
      <c r="I4" s="280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1" t="str">
        <f>[1]labels!$O$3</f>
        <v>A2 Área aprobada y variación mensual para vivienda y destinos no habitacionales, según departamentos y Bogotá</v>
      </c>
      <c r="B6" s="262"/>
      <c r="C6" s="262"/>
      <c r="D6" s="262"/>
      <c r="E6" s="262"/>
      <c r="F6" s="262"/>
      <c r="G6" s="262"/>
      <c r="H6" s="262"/>
      <c r="I6" s="263"/>
    </row>
    <row r="7" spans="1:13" ht="14.1" customHeight="1">
      <c r="A7" s="261" t="s">
        <v>40</v>
      </c>
      <c r="B7" s="262"/>
      <c r="C7" s="262"/>
      <c r="D7" s="262"/>
      <c r="E7" s="262"/>
      <c r="F7" s="262"/>
      <c r="G7" s="262"/>
      <c r="H7" s="262"/>
      <c r="I7" s="263"/>
    </row>
    <row r="8" spans="1:13" ht="14.1" customHeight="1">
      <c r="A8" s="261" t="str">
        <f>[1]Ab!$F$7</f>
        <v>Junio 2024 - julio 2024</v>
      </c>
      <c r="B8" s="262"/>
      <c r="C8" s="262"/>
      <c r="D8" s="262"/>
      <c r="E8" s="262"/>
      <c r="F8" s="262"/>
      <c r="G8" s="262"/>
      <c r="H8" s="262"/>
      <c r="I8" s="263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64" t="s">
        <v>32</v>
      </c>
      <c r="I10" s="264"/>
      <c r="J10"/>
    </row>
    <row r="11" spans="1:13" ht="12.75" customHeight="1">
      <c r="A11" s="35"/>
      <c r="B11" s="164"/>
      <c r="C11" s="164"/>
      <c r="D11" s="164"/>
      <c r="E11" s="164"/>
      <c r="G11" s="36" t="s">
        <v>34</v>
      </c>
    </row>
    <row r="12" spans="1:13" ht="12.75" customHeight="1">
      <c r="A12" s="281" t="s">
        <v>41</v>
      </c>
      <c r="B12" s="283" t="str">
        <f>[1]Ab!$G$8</f>
        <v>Junio 2024</v>
      </c>
      <c r="C12" s="270"/>
      <c r="D12" s="270"/>
      <c r="E12" s="284" t="str">
        <f>[1]Ab!$J$8</f>
        <v>Julio 2024</v>
      </c>
      <c r="F12" s="284"/>
      <c r="G12" s="285"/>
      <c r="H12" s="286" t="s">
        <v>42</v>
      </c>
      <c r="I12" s="275"/>
      <c r="J12" s="275"/>
      <c r="K12" s="275" t="s">
        <v>43</v>
      </c>
      <c r="L12" s="275"/>
      <c r="M12" s="276"/>
    </row>
    <row r="13" spans="1:13" ht="24">
      <c r="A13" s="282"/>
      <c r="B13" s="162" t="s">
        <v>44</v>
      </c>
      <c r="C13" s="12" t="s">
        <v>45</v>
      </c>
      <c r="D13" s="12" t="s">
        <v>46</v>
      </c>
      <c r="E13" s="12" t="s">
        <v>44</v>
      </c>
      <c r="F13" s="12" t="s">
        <v>45</v>
      </c>
      <c r="G13" s="12" t="s">
        <v>46</v>
      </c>
      <c r="H13" s="162" t="s">
        <v>44</v>
      </c>
      <c r="I13" s="12" t="s">
        <v>37</v>
      </c>
      <c r="J13" s="12" t="s">
        <v>46</v>
      </c>
      <c r="K13" s="12" t="s">
        <v>44</v>
      </c>
      <c r="L13" s="12" t="s">
        <v>45</v>
      </c>
      <c r="M13" s="163" t="s">
        <v>46</v>
      </c>
    </row>
    <row r="14" spans="1:13">
      <c r="A14" s="37" t="s">
        <v>47</v>
      </c>
      <c r="B14" s="38">
        <f>[1]Ab!G10</f>
        <v>161158</v>
      </c>
      <c r="C14" s="38">
        <f>[1]Ab!H10</f>
        <v>114504</v>
      </c>
      <c r="D14" s="38">
        <f>[1]Ab!I10</f>
        <v>46654</v>
      </c>
      <c r="E14" s="38">
        <f>[1]Ab!J10</f>
        <v>207710</v>
      </c>
      <c r="F14" s="38">
        <f>[1]Ab!K10</f>
        <v>166287</v>
      </c>
      <c r="G14" s="39">
        <f>[1]Ab!L10</f>
        <v>41423</v>
      </c>
      <c r="H14" s="215">
        <f>IFERROR([1]Ab!M10,"*")</f>
        <v>28.88593802355453</v>
      </c>
      <c r="I14" s="216">
        <f>IFERROR([1]Ab!N10,"*")</f>
        <v>45.223747642003758</v>
      </c>
      <c r="J14" s="216">
        <f>IFERROR([1]Ab!O10,"*")</f>
        <v>-11.212329060745063</v>
      </c>
      <c r="K14" s="216">
        <f>IFERROR([1]Ab!P10,"*")</f>
        <v>3.3638608960564547</v>
      </c>
      <c r="L14" s="216">
        <f>IFERROR([1]Ab!Q10,"*")</f>
        <v>5.4756902110524681</v>
      </c>
      <c r="M14" s="217">
        <f>IFERROR([1]Ab!R10,"*")</f>
        <v>-1.193755320095756</v>
      </c>
    </row>
    <row r="15" spans="1:13">
      <c r="A15" s="40" t="s">
        <v>48</v>
      </c>
      <c r="B15" s="41">
        <f>[1]Ab!G11</f>
        <v>34259</v>
      </c>
      <c r="C15" s="41">
        <f>[1]Ab!H11</f>
        <v>11115</v>
      </c>
      <c r="D15" s="41">
        <f>[1]Ab!I11</f>
        <v>23144</v>
      </c>
      <c r="E15" s="41">
        <f>[1]Ab!J11</f>
        <v>85185</v>
      </c>
      <c r="F15" s="41">
        <f>[1]Ab!K11</f>
        <v>77526</v>
      </c>
      <c r="G15" s="42">
        <f>[1]Ab!L11</f>
        <v>7659</v>
      </c>
      <c r="H15" s="18">
        <f>IFERROR([1]Ab!M11,"*")</f>
        <v>148.6499897837065</v>
      </c>
      <c r="I15" s="18">
        <f>IFERROR([1]Ab!N11,"*")</f>
        <v>597.48987854251016</v>
      </c>
      <c r="J15" s="18">
        <f>IFERROR([1]Ab!O11,"*")</f>
        <v>-66.907189768406496</v>
      </c>
      <c r="K15" s="18">
        <f>IFERROR([1]Ab!P11,"*")</f>
        <v>3.679927392863271</v>
      </c>
      <c r="L15" s="18">
        <f>IFERROR([1]Ab!Q11,"*")</f>
        <v>7.0224989399263356</v>
      </c>
      <c r="M15" s="19">
        <f>IFERROR([1]Ab!R11,"*")</f>
        <v>-3.5337987252308891</v>
      </c>
    </row>
    <row r="16" spans="1:13">
      <c r="A16" s="37" t="s">
        <v>49</v>
      </c>
      <c r="B16" s="38">
        <f>[1]Ab!G12</f>
        <v>318357</v>
      </c>
      <c r="C16" s="38">
        <f>[1]Ab!H12</f>
        <v>171302</v>
      </c>
      <c r="D16" s="38">
        <f>[1]Ab!I12</f>
        <v>147055</v>
      </c>
      <c r="E16" s="38">
        <f>[1]Ab!J12</f>
        <v>175156</v>
      </c>
      <c r="F16" s="38">
        <f>[1]Ab!K12</f>
        <v>158390</v>
      </c>
      <c r="G16" s="39">
        <f>[1]Ab!L12</f>
        <v>16766</v>
      </c>
      <c r="H16" s="215">
        <f>IFERROR([1]Ab!M12,"*")</f>
        <v>-44.981263173104416</v>
      </c>
      <c r="I16" s="216">
        <f>IFERROR([1]Ab!N12,"*")</f>
        <v>-7.5375652356656673</v>
      </c>
      <c r="J16" s="216">
        <f>IFERROR([1]Ab!O12,"*")</f>
        <v>-88.598823569412801</v>
      </c>
      <c r="K16" s="216">
        <f>IFERROR([1]Ab!P12,"*")</f>
        <v>-10.347745406774797</v>
      </c>
      <c r="L16" s="216">
        <f>IFERROR([1]Ab!Q12,"*")</f>
        <v>-1.3653537262250057</v>
      </c>
      <c r="M16" s="217">
        <f>IFERROR([1]Ab!R12,"*")</f>
        <v>-29.732973982021782</v>
      </c>
    </row>
    <row r="17" spans="1:13">
      <c r="A17" s="40" t="s">
        <v>50</v>
      </c>
      <c r="B17" s="41">
        <f>[1]Ab!G13</f>
        <v>30978</v>
      </c>
      <c r="C17" s="41">
        <f>[1]Ab!H13</f>
        <v>18063</v>
      </c>
      <c r="D17" s="41">
        <f>[1]Ab!I13</f>
        <v>12915</v>
      </c>
      <c r="E17" s="41">
        <f>[1]Ab!J13</f>
        <v>51234</v>
      </c>
      <c r="F17" s="41">
        <f>[1]Ab!K13</f>
        <v>41671</v>
      </c>
      <c r="G17" s="42">
        <f>[1]Ab!L13</f>
        <v>9563</v>
      </c>
      <c r="H17" s="18">
        <f>IFERROR([1]Ab!M13,"*")</f>
        <v>65.388340112337772</v>
      </c>
      <c r="I17" s="18">
        <f>IFERROR([1]Ab!N13,"*")</f>
        <v>130.6981121629851</v>
      </c>
      <c r="J17" s="18">
        <f>IFERROR([1]Ab!O13,"*")</f>
        <v>-25.954316686024001</v>
      </c>
      <c r="K17" s="18">
        <f>IFERROR([1]Ab!P13,"*")</f>
        <v>1.4637043802740921</v>
      </c>
      <c r="L17" s="18">
        <f>IFERROR([1]Ab!Q13,"*")</f>
        <v>2.4963809455328327</v>
      </c>
      <c r="M17" s="19">
        <f>IFERROR([1]Ab!R13,"*")</f>
        <v>-0.76495274956241144</v>
      </c>
    </row>
    <row r="18" spans="1:13">
      <c r="A18" s="37" t="s">
        <v>51</v>
      </c>
      <c r="B18" s="38">
        <f>[1]Ab!G14</f>
        <v>70483</v>
      </c>
      <c r="C18" s="38">
        <f>[1]Ab!H14</f>
        <v>52715</v>
      </c>
      <c r="D18" s="38">
        <f>[1]Ab!I14</f>
        <v>17768</v>
      </c>
      <c r="E18" s="38">
        <f>[1]Ab!J14</f>
        <v>76613</v>
      </c>
      <c r="F18" s="38">
        <f>[1]Ab!K14</f>
        <v>60049</v>
      </c>
      <c r="G18" s="39">
        <f>[1]Ab!L14</f>
        <v>16564</v>
      </c>
      <c r="H18" s="215">
        <f>IFERROR([1]Ab!M14,"*")</f>
        <v>8.6971326419136545</v>
      </c>
      <c r="I18" s="216">
        <f>IFERROR([1]Ab!N14,"*")</f>
        <v>13.912548610452433</v>
      </c>
      <c r="J18" s="216">
        <f>IFERROR([1]Ab!O14,"*")</f>
        <v>-6.776226924808654</v>
      </c>
      <c r="K18" s="216">
        <f>IFERROR([1]Ab!P14,"*")</f>
        <v>0.44295556136849257</v>
      </c>
      <c r="L18" s="216">
        <f>IFERROR([1]Ab!Q14,"*")</f>
        <v>0.77551922460766665</v>
      </c>
      <c r="M18" s="217">
        <f>IFERROR([1]Ab!R14,"*")</f>
        <v>-0.27476226446096164</v>
      </c>
    </row>
    <row r="19" spans="1:13">
      <c r="A19" s="40" t="s">
        <v>52</v>
      </c>
      <c r="B19" s="41">
        <f>[1]Ab!G15</f>
        <v>11561</v>
      </c>
      <c r="C19" s="41">
        <f>[1]Ab!H15</f>
        <v>11295</v>
      </c>
      <c r="D19" s="41">
        <f>[1]Ab!I15</f>
        <v>266</v>
      </c>
      <c r="E19" s="41">
        <f>[1]Ab!J15</f>
        <v>14925</v>
      </c>
      <c r="F19" s="41">
        <f>[1]Ab!K15</f>
        <v>11001</v>
      </c>
      <c r="G19" s="42">
        <f>[1]Ab!L15</f>
        <v>3924</v>
      </c>
      <c r="H19" s="18">
        <f>IFERROR([1]Ab!M15,"*")</f>
        <v>29.097828907533938</v>
      </c>
      <c r="I19" s="18">
        <f>IFERROR([1]Ab!N15,"*")</f>
        <v>-2.6029216467463527</v>
      </c>
      <c r="J19" s="18">
        <f>IFERROR([1]Ab!O15,"*")</f>
        <v>1375.187969924812</v>
      </c>
      <c r="K19" s="18">
        <f>IFERROR([1]Ab!P15,"*")</f>
        <v>0.24308360659765235</v>
      </c>
      <c r="L19" s="18">
        <f>IFERROR([1]Ab!Q15,"*")</f>
        <v>-3.1088444509770111E-2</v>
      </c>
      <c r="M19" s="19">
        <f>IFERROR([1]Ab!R15,"*")</f>
        <v>0.83478435498189174</v>
      </c>
    </row>
    <row r="20" spans="1:13">
      <c r="A20" s="37" t="s">
        <v>53</v>
      </c>
      <c r="B20" s="38">
        <f>[1]Ab!G16</f>
        <v>6732</v>
      </c>
      <c r="C20" s="38">
        <f>[1]Ab!H16</f>
        <v>4485</v>
      </c>
      <c r="D20" s="38">
        <f>[1]Ab!I16</f>
        <v>2247</v>
      </c>
      <c r="E20" s="38">
        <f>[1]Ab!J16</f>
        <v>11605</v>
      </c>
      <c r="F20" s="38">
        <f>[1]Ab!K16</f>
        <v>9764</v>
      </c>
      <c r="G20" s="39">
        <f>[1]Ab!L16</f>
        <v>1841</v>
      </c>
      <c r="H20" s="215">
        <f>IFERROR([1]Ab!M16,"*")</f>
        <v>72.385620915032689</v>
      </c>
      <c r="I20" s="216">
        <f>IFERROR([1]Ab!N16,"*")</f>
        <v>117.70345596432551</v>
      </c>
      <c r="J20" s="216">
        <f>IFERROR([1]Ab!O16,"*")</f>
        <v>-18.068535825545169</v>
      </c>
      <c r="K20" s="216">
        <f>IFERROR([1]Ab!P16,"*")</f>
        <v>0.35212438018738407</v>
      </c>
      <c r="L20" s="216">
        <f>IFERROR([1]Ab!Q16,"*")</f>
        <v>0.55821734206488582</v>
      </c>
      <c r="M20" s="217">
        <f>IFERROR([1]Ab!R16,"*")</f>
        <v>-9.2652391504277759E-2</v>
      </c>
    </row>
    <row r="21" spans="1:13">
      <c r="A21" s="40" t="s">
        <v>54</v>
      </c>
      <c r="B21" s="41">
        <f>[1]Ab!G17</f>
        <v>22669</v>
      </c>
      <c r="C21" s="41">
        <f>[1]Ab!H17</f>
        <v>16682</v>
      </c>
      <c r="D21" s="41">
        <f>[1]Ab!I17</f>
        <v>5987</v>
      </c>
      <c r="E21" s="41">
        <f>[1]Ab!J17</f>
        <v>17218</v>
      </c>
      <c r="F21" s="41">
        <f>[1]Ab!K17</f>
        <v>8609</v>
      </c>
      <c r="G21" s="42">
        <f>[1]Ab!L17</f>
        <v>8609</v>
      </c>
      <c r="H21" s="18">
        <f>IFERROR([1]Ab!M17,"*")</f>
        <v>-24.046054082667951</v>
      </c>
      <c r="I21" s="18">
        <f>IFERROR([1]Ab!N17,"*")</f>
        <v>-48.393478000239774</v>
      </c>
      <c r="J21" s="18">
        <f>IFERROR([1]Ab!O17,"*")</f>
        <v>43.794888926006337</v>
      </c>
      <c r="K21" s="18">
        <f>IFERROR([1]Ab!P17,"*")</f>
        <v>-0.39389082626748007</v>
      </c>
      <c r="L21" s="18">
        <f>IFERROR([1]Ab!Q17,"*")</f>
        <v>-0.85366330791623857</v>
      </c>
      <c r="M21" s="19">
        <f>IFERROR([1]Ab!R17,"*")</f>
        <v>0.5983610111433898</v>
      </c>
    </row>
    <row r="22" spans="1:13">
      <c r="A22" s="37" t="s">
        <v>55</v>
      </c>
      <c r="B22" s="38">
        <f>[1]Ab!G18</f>
        <v>45800</v>
      </c>
      <c r="C22" s="38">
        <f>[1]Ab!H18</f>
        <v>33554</v>
      </c>
      <c r="D22" s="38">
        <f>[1]Ab!I18</f>
        <v>12246</v>
      </c>
      <c r="E22" s="38">
        <f>[1]Ab!J18</f>
        <v>6881</v>
      </c>
      <c r="F22" s="38">
        <f>[1]Ab!K18</f>
        <v>3486</v>
      </c>
      <c r="G22" s="39">
        <f>[1]Ab!L18</f>
        <v>3395</v>
      </c>
      <c r="H22" s="215">
        <f>IFERROR([1]Ab!M18,"*")</f>
        <v>-84.97598253275109</v>
      </c>
      <c r="I22" s="216">
        <f>IFERROR([1]Ab!N18,"*")</f>
        <v>-89.610776658520592</v>
      </c>
      <c r="J22" s="216">
        <f>IFERROR([1]Ab!O18,"*")</f>
        <v>-72.276661767107626</v>
      </c>
      <c r="K22" s="216">
        <f>IFERROR([1]Ab!P18,"*")</f>
        <v>-2.812298122822245</v>
      </c>
      <c r="L22" s="216">
        <f>IFERROR([1]Ab!Q18,"*")</f>
        <v>-3.1794807806794818</v>
      </c>
      <c r="M22" s="217">
        <f>IFERROR([1]Ab!R18,"*")</f>
        <v>-2.0198677763654249</v>
      </c>
    </row>
    <row r="23" spans="1:13">
      <c r="A23" s="40" t="s">
        <v>56</v>
      </c>
      <c r="B23" s="41">
        <f>[1]Ab!G19</f>
        <v>11510</v>
      </c>
      <c r="C23" s="41">
        <f>[1]Ab!H19</f>
        <v>7494</v>
      </c>
      <c r="D23" s="41">
        <f>[1]Ab!I19</f>
        <v>4016</v>
      </c>
      <c r="E23" s="41">
        <f>[1]Ab!J19</f>
        <v>29288</v>
      </c>
      <c r="F23" s="41">
        <f>[1]Ab!K19</f>
        <v>11918</v>
      </c>
      <c r="G23" s="42">
        <f>[1]Ab!L19</f>
        <v>17370</v>
      </c>
      <c r="H23" s="18">
        <f>IFERROR([1]Ab!M19,"*")</f>
        <v>154.45699391833188</v>
      </c>
      <c r="I23" s="18">
        <f>IFERROR([1]Ab!N19,"*")</f>
        <v>59.033893781692029</v>
      </c>
      <c r="J23" s="18">
        <f>IFERROR([1]Ab!O19,"*")</f>
        <v>332.51992031872504</v>
      </c>
      <c r="K23" s="18">
        <f>IFERROR([1]Ab!P19,"*")</f>
        <v>1.2846433882559642</v>
      </c>
      <c r="L23" s="18">
        <f>IFERROR([1]Ab!Q19,"*")</f>
        <v>0.46780706976606456</v>
      </c>
      <c r="M23" s="19">
        <f>IFERROR([1]Ab!R19,"*")</f>
        <v>3.047487773763855</v>
      </c>
    </row>
    <row r="24" spans="1:13">
      <c r="A24" s="37" t="s">
        <v>57</v>
      </c>
      <c r="B24" s="38">
        <f>[1]Ab!G20</f>
        <v>115381</v>
      </c>
      <c r="C24" s="38">
        <f>[1]Ab!H20</f>
        <v>91413</v>
      </c>
      <c r="D24" s="38">
        <f>[1]Ab!I20</f>
        <v>23968</v>
      </c>
      <c r="E24" s="38">
        <f>[1]Ab!J20</f>
        <v>207453</v>
      </c>
      <c r="F24" s="38">
        <f>[1]Ab!K20</f>
        <v>162497</v>
      </c>
      <c r="G24" s="39">
        <f>[1]Ab!L20</f>
        <v>44956</v>
      </c>
      <c r="H24" s="215">
        <f>IFERROR([1]Ab!M20,"*")</f>
        <v>79.798233677988577</v>
      </c>
      <c r="I24" s="216">
        <f>IFERROR([1]Ab!N20,"*")</f>
        <v>77.761368733112363</v>
      </c>
      <c r="J24" s="216">
        <f>IFERROR([1]Ab!O20,"*")</f>
        <v>87.566755674232297</v>
      </c>
      <c r="K24" s="216">
        <f>IFERROR([1]Ab!P20,"*")</f>
        <v>6.6531491755823566</v>
      </c>
      <c r="L24" s="216">
        <f>IFERROR([1]Ab!Q20,"*")</f>
        <v>7.5166360188180228</v>
      </c>
      <c r="M24" s="217">
        <f>IFERROR([1]Ab!R20,"*")</f>
        <v>4.7896265834772942</v>
      </c>
    </row>
    <row r="25" spans="1:13">
      <c r="A25" s="40" t="s">
        <v>58</v>
      </c>
      <c r="B25" s="41">
        <f>[1]Ab!G21</f>
        <v>4961</v>
      </c>
      <c r="C25" s="41">
        <f>[1]Ab!H21</f>
        <v>1991</v>
      </c>
      <c r="D25" s="41">
        <f>[1]Ab!I21</f>
        <v>2970</v>
      </c>
      <c r="E25" s="41">
        <f>[1]Ab!J21</f>
        <v>1276</v>
      </c>
      <c r="F25" s="41">
        <f>[1]Ab!K21</f>
        <v>1176</v>
      </c>
      <c r="G25" s="42">
        <f>[1]Ab!L21</f>
        <v>100</v>
      </c>
      <c r="H25" s="18">
        <f>IFERROR([1]Ab!M21,"*")</f>
        <v>-74.27937915742794</v>
      </c>
      <c r="I25" s="18">
        <f>IFERROR([1]Ab!N21,"*")</f>
        <v>-40.934203917629333</v>
      </c>
      <c r="J25" s="18">
        <f>IFERROR([1]Ab!O21,"*")</f>
        <v>-96.632996632996637</v>
      </c>
      <c r="K25" s="18">
        <f>IFERROR([1]Ab!P21,"*")</f>
        <v>-0.26627915883244618</v>
      </c>
      <c r="L25" s="18">
        <f>IFERROR([1]Ab!Q21,"*")</f>
        <v>-8.6180551957355925E-2</v>
      </c>
      <c r="M25" s="19">
        <f>IFERROR([1]Ab!R21,"*")</f>
        <v>-0.65495656063368757</v>
      </c>
    </row>
    <row r="26" spans="1:13">
      <c r="A26" s="37" t="s">
        <v>59</v>
      </c>
      <c r="B26" s="38">
        <f>[1]Ab!G22</f>
        <v>15498</v>
      </c>
      <c r="C26" s="38">
        <f>[1]Ab!H22</f>
        <v>13053</v>
      </c>
      <c r="D26" s="38">
        <f>[1]Ab!I22</f>
        <v>2445</v>
      </c>
      <c r="E26" s="38">
        <f>[1]Ab!J22</f>
        <v>25384</v>
      </c>
      <c r="F26" s="38">
        <f>[1]Ab!K22</f>
        <v>20096</v>
      </c>
      <c r="G26" s="39">
        <f>[1]Ab!L22</f>
        <v>5288</v>
      </c>
      <c r="H26" s="215">
        <f>IFERROR([1]Ab!M22,"*")</f>
        <v>63.78887598399794</v>
      </c>
      <c r="I26" s="216">
        <f>IFERROR([1]Ab!N22,"*")</f>
        <v>53.956944763655855</v>
      </c>
      <c r="J26" s="216">
        <f>IFERROR([1]Ab!O22,"*")</f>
        <v>116.27811860940693</v>
      </c>
      <c r="K26" s="216">
        <f>IFERROR([1]Ab!P22,"*")</f>
        <v>0.71436520060178099</v>
      </c>
      <c r="L26" s="216">
        <f>IFERROR([1]Ab!Q22,"*")</f>
        <v>0.74474800912350647</v>
      </c>
      <c r="M26" s="217">
        <f>IFERROR([1]Ab!R22,"*")</f>
        <v>0.64879494839079221</v>
      </c>
    </row>
    <row r="27" spans="1:13">
      <c r="A27" s="40" t="s">
        <v>60</v>
      </c>
      <c r="B27" s="41">
        <f>[1]Ab!G23</f>
        <v>1310</v>
      </c>
      <c r="C27" s="41">
        <f>[1]Ab!H23</f>
        <v>657</v>
      </c>
      <c r="D27" s="41">
        <f>[1]Ab!I23</f>
        <v>653</v>
      </c>
      <c r="E27" s="41">
        <f>[1]Ab!J23</f>
        <v>1905</v>
      </c>
      <c r="F27" s="41">
        <f>[1]Ab!K23</f>
        <v>1254</v>
      </c>
      <c r="G27" s="42">
        <f>[1]Ab!L23</f>
        <v>651</v>
      </c>
      <c r="H27" s="18">
        <f>IFERROR([1]Ab!M23,"*")</f>
        <v>45.419847328244259</v>
      </c>
      <c r="I27" s="18">
        <f>IFERROR([1]Ab!N23,"*")</f>
        <v>90.867579908675793</v>
      </c>
      <c r="J27" s="18">
        <f>IFERROR([1]Ab!O23,"*")</f>
        <v>-0.3062787136294105</v>
      </c>
      <c r="K27" s="18">
        <f>IFERROR([1]Ab!P23,"*")</f>
        <v>4.2994870964804741E-2</v>
      </c>
      <c r="L27" s="18">
        <f>IFERROR([1]Ab!Q23,"*")</f>
        <v>6.3128576096369932E-2</v>
      </c>
      <c r="M27" s="19">
        <f>IFERROR([1]Ab!R23,"*")</f>
        <v>-4.5641572169594948E-4</v>
      </c>
    </row>
    <row r="28" spans="1:13">
      <c r="A28" s="37" t="s">
        <v>61</v>
      </c>
      <c r="B28" s="38">
        <f>[1]Ab!G24</f>
        <v>3668</v>
      </c>
      <c r="C28" s="38">
        <f>[1]Ab!H24</f>
        <v>1430</v>
      </c>
      <c r="D28" s="38">
        <f>[1]Ab!I24</f>
        <v>2238</v>
      </c>
      <c r="E28" s="38">
        <f>[1]Ab!J24</f>
        <v>30265</v>
      </c>
      <c r="F28" s="38">
        <f>[1]Ab!K24</f>
        <v>3050</v>
      </c>
      <c r="G28" s="39">
        <f>[1]Ab!L24</f>
        <v>27215</v>
      </c>
      <c r="H28" s="215">
        <f>IFERROR([1]Ab!M24,"*")</f>
        <v>725.10905125408942</v>
      </c>
      <c r="I28" s="216">
        <f>IFERROR([1]Ab!N24,"*")</f>
        <v>113.28671328671328</v>
      </c>
      <c r="J28" s="216">
        <f>IFERROR([1]Ab!O24,"*")</f>
        <v>1116.0411081322609</v>
      </c>
      <c r="K28" s="216">
        <f>IFERROR([1]Ab!P24,"*")</f>
        <v>1.9219068622704396</v>
      </c>
      <c r="L28" s="216">
        <f>IFERROR([1]Ab!Q24,"*")</f>
        <v>0.1713036738293455</v>
      </c>
      <c r="M28" s="217">
        <f>IFERROR([1]Ab!R24,"*")</f>
        <v>5.6999477403998648</v>
      </c>
    </row>
    <row r="29" spans="1:13">
      <c r="A29" s="40" t="s">
        <v>62</v>
      </c>
      <c r="B29" s="41">
        <f>[1]Ab!G25</f>
        <v>11876</v>
      </c>
      <c r="C29" s="41">
        <f>[1]Ab!H25</f>
        <v>9863</v>
      </c>
      <c r="D29" s="41">
        <f>[1]Ab!I25</f>
        <v>2013</v>
      </c>
      <c r="E29" s="41">
        <f>[1]Ab!J25</f>
        <v>15221</v>
      </c>
      <c r="F29" s="41">
        <f>[1]Ab!K25</f>
        <v>13591</v>
      </c>
      <c r="G29" s="42">
        <f>[1]Ab!L25</f>
        <v>1630</v>
      </c>
      <c r="H29" s="18">
        <f>IFERROR([1]Ab!M25,"*")</f>
        <v>28.166049174806346</v>
      </c>
      <c r="I29" s="18">
        <f>IFERROR([1]Ab!N25,"*")</f>
        <v>37.797830274764266</v>
      </c>
      <c r="J29" s="18">
        <f>IFERROR([1]Ab!O25,"*")</f>
        <v>-19.026328862394436</v>
      </c>
      <c r="K29" s="18">
        <f>IFERROR([1]Ab!P25,"*")</f>
        <v>0.24171066113827203</v>
      </c>
      <c r="L29" s="18">
        <f>IFERROR([1]Ab!Q25,"*")</f>
        <v>0.39420993582456793</v>
      </c>
      <c r="M29" s="19">
        <f>IFERROR([1]Ab!R25,"*")</f>
        <v>-8.7403610704774329E-2</v>
      </c>
    </row>
    <row r="30" spans="1:13">
      <c r="A30" s="37" t="s">
        <v>63</v>
      </c>
      <c r="B30" s="38">
        <f>[1]Ab!G26</f>
        <v>24651</v>
      </c>
      <c r="C30" s="38">
        <f>[1]Ab!H26</f>
        <v>19870</v>
      </c>
      <c r="D30" s="38">
        <f>[1]Ab!I26</f>
        <v>4781</v>
      </c>
      <c r="E30" s="38">
        <f>[1]Ab!J26</f>
        <v>20084</v>
      </c>
      <c r="F30" s="38">
        <f>[1]Ab!K26</f>
        <v>12324</v>
      </c>
      <c r="G30" s="39">
        <f>[1]Ab!L26</f>
        <v>7760</v>
      </c>
      <c r="H30" s="215">
        <f>IFERROR([1]Ab!M26,"*")</f>
        <v>-18.526631779643836</v>
      </c>
      <c r="I30" s="216">
        <f>IFERROR([1]Ab!N26,"*")</f>
        <v>-37.976849521892298</v>
      </c>
      <c r="J30" s="216">
        <f>IFERROR([1]Ab!O26,"*")</f>
        <v>62.309140347207688</v>
      </c>
      <c r="K30" s="216">
        <f>IFERROR([1]Ab!P26,"*")</f>
        <v>-0.33001273226262734</v>
      </c>
      <c r="L30" s="216">
        <f>IFERROR([1]Ab!Q26,"*")</f>
        <v>-0.79793674241743284</v>
      </c>
      <c r="M30" s="217">
        <f>IFERROR([1]Ab!R26,"*")</f>
        <v>0.67983121746611674</v>
      </c>
    </row>
    <row r="31" spans="1:13">
      <c r="A31" s="40" t="s">
        <v>64</v>
      </c>
      <c r="B31" s="41">
        <f>[1]Ab!G27</f>
        <v>29187</v>
      </c>
      <c r="C31" s="41">
        <f>[1]Ab!H27</f>
        <v>13233</v>
      </c>
      <c r="D31" s="41">
        <f>[1]Ab!I27</f>
        <v>15954</v>
      </c>
      <c r="E31" s="41">
        <f>[1]Ab!J27</f>
        <v>78063</v>
      </c>
      <c r="F31" s="41">
        <f>[1]Ab!K27</f>
        <v>19662</v>
      </c>
      <c r="G31" s="42">
        <f>[1]Ab!L27</f>
        <v>58401</v>
      </c>
      <c r="H31" s="18">
        <f>IFERROR([1]Ab!M27,"*")</f>
        <v>167.45811491417413</v>
      </c>
      <c r="I31" s="18">
        <f>IFERROR([1]Ab!N27,"*")</f>
        <v>48.583087735207442</v>
      </c>
      <c r="J31" s="18">
        <f>IFERROR([1]Ab!O27,"*")</f>
        <v>266.05866867243321</v>
      </c>
      <c r="K31" s="18">
        <f>IFERROR([1]Ab!P27,"*")</f>
        <v>3.5317938038248684</v>
      </c>
      <c r="L31" s="18">
        <f>IFERROR([1]Ab!Q27,"*")</f>
        <v>0.6798218018820138</v>
      </c>
      <c r="M31" s="19">
        <f>IFERROR([1]Ab!R27,"*")</f>
        <v>9.686739069413985</v>
      </c>
    </row>
    <row r="32" spans="1:13">
      <c r="A32" s="37" t="s">
        <v>65</v>
      </c>
      <c r="B32" s="38">
        <f>[1]Ab!G28</f>
        <v>10162</v>
      </c>
      <c r="C32" s="38">
        <f>[1]Ab!H28</f>
        <v>8645</v>
      </c>
      <c r="D32" s="38">
        <f>[1]Ab!I28</f>
        <v>1517</v>
      </c>
      <c r="E32" s="38">
        <f>[1]Ab!J28</f>
        <v>14238</v>
      </c>
      <c r="F32" s="38">
        <f>[1]Ab!K28</f>
        <v>10791</v>
      </c>
      <c r="G32" s="39">
        <f>[1]Ab!L28</f>
        <v>3447</v>
      </c>
      <c r="H32" s="215">
        <f>IFERROR([1]Ab!M28,"*")</f>
        <v>40.11021452469987</v>
      </c>
      <c r="I32" s="216">
        <f>IFERROR([1]Ab!N28,"*")</f>
        <v>24.823597455176397</v>
      </c>
      <c r="J32" s="216">
        <f>IFERROR([1]Ab!O28,"*")</f>
        <v>127.22478576137112</v>
      </c>
      <c r="K32" s="216">
        <f>IFERROR([1]Ab!P28,"*")</f>
        <v>0.29453293118074642</v>
      </c>
      <c r="L32" s="216">
        <f>IFERROR([1]Ab!Q28,"*")</f>
        <v>0.22692449631961448</v>
      </c>
      <c r="M32" s="217">
        <f>IFERROR([1]Ab!R28,"*")</f>
        <v>0.44044117143659134</v>
      </c>
    </row>
    <row r="33" spans="1:13">
      <c r="A33" s="40" t="s">
        <v>66</v>
      </c>
      <c r="B33" s="41">
        <f>[1]Ab!G29</f>
        <v>78862</v>
      </c>
      <c r="C33" s="41">
        <f>[1]Ab!H29</f>
        <v>16547</v>
      </c>
      <c r="D33" s="41">
        <f>[1]Ab!I29</f>
        <v>62315</v>
      </c>
      <c r="E33" s="41">
        <f>[1]Ab!J29</f>
        <v>43816</v>
      </c>
      <c r="F33" s="41">
        <f>[1]Ab!K29</f>
        <v>32415</v>
      </c>
      <c r="G33" s="42">
        <f>[1]Ab!L29</f>
        <v>11401</v>
      </c>
      <c r="H33" s="18">
        <f>IFERROR([1]Ab!M29,"*")</f>
        <v>-44.439654079277723</v>
      </c>
      <c r="I33" s="18">
        <f>IFERROR([1]Ab!N29,"*")</f>
        <v>95.896537136641086</v>
      </c>
      <c r="J33" s="18">
        <f>IFERROR([1]Ab!O29,"*")</f>
        <v>-81.704244563909171</v>
      </c>
      <c r="K33" s="18">
        <f>IFERROR([1]Ab!P29,"*")</f>
        <v>-2.5324340299706671</v>
      </c>
      <c r="L33" s="18">
        <f>IFERROR([1]Ab!Q29,"*")</f>
        <v>1.677930059459293</v>
      </c>
      <c r="M33" s="19">
        <f>IFERROR([1]Ab!R29,"*")</f>
        <v>-11.618975027213786</v>
      </c>
    </row>
    <row r="34" spans="1:13">
      <c r="A34" s="37" t="s">
        <v>67</v>
      </c>
      <c r="B34" s="38">
        <f>[1]Ab!G30</f>
        <v>52990</v>
      </c>
      <c r="C34" s="38">
        <f>[1]Ab!H30</f>
        <v>46733</v>
      </c>
      <c r="D34" s="38">
        <f>[1]Ab!I30</f>
        <v>6257</v>
      </c>
      <c r="E34" s="38">
        <f>[1]Ab!J30</f>
        <v>73074</v>
      </c>
      <c r="F34" s="38">
        <f>[1]Ab!K30</f>
        <v>52275</v>
      </c>
      <c r="G34" s="39">
        <f>[1]Ab!L30</f>
        <v>20799</v>
      </c>
      <c r="H34" s="215">
        <f>IFERROR([1]Ab!M30,"*")</f>
        <v>37.901490847329683</v>
      </c>
      <c r="I34" s="216">
        <f>IFERROR([1]Ab!N30,"*")</f>
        <v>11.858857766460545</v>
      </c>
      <c r="J34" s="216">
        <f>IFERROR([1]Ab!O30,"*")</f>
        <v>232.41169889723506</v>
      </c>
      <c r="K34" s="216">
        <f>IFERROR([1]Ab!P30,"*")</f>
        <v>1.4512756108523335</v>
      </c>
      <c r="L34" s="216">
        <f>IFERROR([1]Ab!Q30,"*")</f>
        <v>0.58602775331002033</v>
      </c>
      <c r="M34" s="217">
        <f>IFERROR([1]Ab!R30,"*")</f>
        <v>3.3185987124512488</v>
      </c>
    </row>
    <row r="35" spans="1:13">
      <c r="A35" s="40" t="s">
        <v>68</v>
      </c>
      <c r="B35" s="41">
        <f>[1]Ab!G31</f>
        <v>8043</v>
      </c>
      <c r="C35" s="41">
        <f>[1]Ab!H31</f>
        <v>4618</v>
      </c>
      <c r="D35" s="41">
        <f>[1]Ab!I31</f>
        <v>3425</v>
      </c>
      <c r="E35" s="41">
        <f>[1]Ab!J31</f>
        <v>4826</v>
      </c>
      <c r="F35" s="41">
        <f>[1]Ab!K31</f>
        <v>2916</v>
      </c>
      <c r="G35" s="42">
        <f>[1]Ab!L31</f>
        <v>1910</v>
      </c>
      <c r="H35" s="18">
        <f>IFERROR([1]Ab!M31,"*")</f>
        <v>-39.997513365659579</v>
      </c>
      <c r="I35" s="18">
        <f>IFERROR([1]Ab!N31,"*")</f>
        <v>-36.855781723689908</v>
      </c>
      <c r="J35" s="18">
        <f>IFERROR([1]Ab!O31,"*")</f>
        <v>-44.23357664233577</v>
      </c>
      <c r="K35" s="18">
        <f>IFERROR([1]Ab!P31,"*")</f>
        <v>-0.23246134435928884</v>
      </c>
      <c r="L35" s="18">
        <f>IFERROR([1]Ab!Q31,"*")</f>
        <v>-0.17997460052934944</v>
      </c>
      <c r="M35" s="19">
        <f>IFERROR([1]Ab!R31,"*")</f>
        <v>-0.34573490918468175</v>
      </c>
    </row>
    <row r="36" spans="1:13">
      <c r="A36" s="37" t="s">
        <v>69</v>
      </c>
      <c r="B36" s="38">
        <f>[1]Ab!G32</f>
        <v>166730</v>
      </c>
      <c r="C36" s="38">
        <f>[1]Ab!H32</f>
        <v>161511</v>
      </c>
      <c r="D36" s="38">
        <f>[1]Ab!I32</f>
        <v>5219</v>
      </c>
      <c r="E36" s="38">
        <f>[1]Ab!J32</f>
        <v>123394</v>
      </c>
      <c r="F36" s="38">
        <f>[1]Ab!K32</f>
        <v>115504</v>
      </c>
      <c r="G36" s="39">
        <f>[1]Ab!L32</f>
        <v>7890</v>
      </c>
      <c r="H36" s="215">
        <f>IFERROR([1]Ab!M32,"*")</f>
        <v>-25.99172314520483</v>
      </c>
      <c r="I36" s="216">
        <f>IFERROR([1]Ab!N32,"*")</f>
        <v>-28.485366321798509</v>
      </c>
      <c r="J36" s="216">
        <f>IFERROR([1]Ab!O32,"*")</f>
        <v>51.178386664111883</v>
      </c>
      <c r="K36" s="216">
        <f>IFERROR([1]Ab!P32,"*")</f>
        <v>-3.1314718119845013</v>
      </c>
      <c r="L36" s="216">
        <f>IFERROR([1]Ab!Q32,"*")</f>
        <v>-4.8649185937448758</v>
      </c>
      <c r="M36" s="217">
        <f>IFERROR([1]Ab!R32,"*")</f>
        <v>0.60954319632494058</v>
      </c>
    </row>
    <row r="37" spans="1:13">
      <c r="A37" s="40" t="s">
        <v>70</v>
      </c>
      <c r="B37" s="41">
        <f>[1]Ab!G33</f>
        <v>101872</v>
      </c>
      <c r="C37" s="41">
        <f>[1]Ab!H33</f>
        <v>81205</v>
      </c>
      <c r="D37" s="41">
        <f>[1]Ab!I33</f>
        <v>20667</v>
      </c>
      <c r="E37" s="41">
        <f>[1]Ab!J33</f>
        <v>87486</v>
      </c>
      <c r="F37" s="41">
        <f>[1]Ab!K33</f>
        <v>78495</v>
      </c>
      <c r="G37" s="42">
        <f>[1]Ab!L33</f>
        <v>8991</v>
      </c>
      <c r="H37" s="18">
        <f>IFERROR([1]Ab!M33,"*")</f>
        <v>-14.121642845924299</v>
      </c>
      <c r="I37" s="18">
        <f>IFERROR([1]Ab!N33,"*")</f>
        <v>-3.337232929006845</v>
      </c>
      <c r="J37" s="18">
        <f>IFERROR([1]Ab!O33,"*")</f>
        <v>-56.4958629699521</v>
      </c>
      <c r="K37" s="18">
        <f>IFERROR([1]Ab!P33,"*")</f>
        <v>-1.0395364936129092</v>
      </c>
      <c r="L37" s="18">
        <f>IFERROR([1]Ab!Q33,"*")</f>
        <v>-0.28656355313427551</v>
      </c>
      <c r="M37" s="19">
        <f>IFERROR([1]Ab!R33,"*")</f>
        <v>-2.664554983260953</v>
      </c>
    </row>
    <row r="38" spans="1:13">
      <c r="A38" s="37" t="s">
        <v>71</v>
      </c>
      <c r="B38" s="38">
        <f>[1]Ab!G34</f>
        <v>1807</v>
      </c>
      <c r="C38" s="38">
        <f>[1]Ab!H34</f>
        <v>1019</v>
      </c>
      <c r="D38" s="38">
        <f>[1]Ab!I34</f>
        <v>788</v>
      </c>
      <c r="E38" s="38">
        <f>[1]Ab!J34</f>
        <v>6798</v>
      </c>
      <c r="F38" s="38">
        <f>[1]Ab!K34</f>
        <v>4930</v>
      </c>
      <c r="G38" s="39">
        <f>[1]Ab!L34</f>
        <v>1868</v>
      </c>
      <c r="H38" s="215">
        <f>IFERROR([1]Ab!M34,"*")</f>
        <v>276.20365246264527</v>
      </c>
      <c r="I38" s="216">
        <f>IFERROR([1]Ab!N34,"*")</f>
        <v>383.80765456329738</v>
      </c>
      <c r="J38" s="216">
        <f>IFERROR([1]Ab!O34,"*")</f>
        <v>137.05583756345177</v>
      </c>
      <c r="K38" s="216">
        <f>IFERROR([1]Ab!P34,"*")</f>
        <v>0.36065109409300916</v>
      </c>
      <c r="L38" s="216">
        <f>IFERROR([1]Ab!Q34,"*")</f>
        <v>0.41356090638677179</v>
      </c>
      <c r="M38" s="217">
        <f>IFERROR([1]Ab!R34,"*")</f>
        <v>0.24646448971581275</v>
      </c>
    </row>
    <row r="39" spans="1:13">
      <c r="A39" s="40" t="s">
        <v>72</v>
      </c>
      <c r="B39" s="41">
        <f>[1]Ab!G35</f>
        <v>16007</v>
      </c>
      <c r="C39" s="41">
        <f>[1]Ab!H35</f>
        <v>9509</v>
      </c>
      <c r="D39" s="41">
        <f>[1]Ab!I35</f>
        <v>6498</v>
      </c>
      <c r="E39" s="41">
        <f>[1]Ab!J35</f>
        <v>10694</v>
      </c>
      <c r="F39" s="41">
        <f>[1]Ab!K35</f>
        <v>10083</v>
      </c>
      <c r="G39" s="42">
        <f>[1]Ab!L35</f>
        <v>611</v>
      </c>
      <c r="H39" s="18">
        <f>IFERROR([1]Ab!M35,"*")</f>
        <v>-33.191728618729314</v>
      </c>
      <c r="I39" s="18">
        <f>IFERROR([1]Ab!N35,"*")</f>
        <v>6.0363865811336552</v>
      </c>
      <c r="J39" s="18">
        <f>IFERROR([1]Ab!O35,"*")</f>
        <v>-90.597106802092952</v>
      </c>
      <c r="K39" s="18">
        <f>IFERROR([1]Ab!P35,"*")</f>
        <v>-0.38391890661513878</v>
      </c>
      <c r="L39" s="18">
        <f>IFERROR([1]Ab!Q35,"*")</f>
        <v>6.0696486900027366E-2</v>
      </c>
      <c r="M39" s="19">
        <f>IFERROR([1]Ab!R35,"*")</f>
        <v>-1.3434596768120273</v>
      </c>
    </row>
    <row r="40" spans="1:13">
      <c r="A40" s="37" t="s">
        <v>73</v>
      </c>
      <c r="B40" s="38">
        <f>[1]Ab!G36</f>
        <v>8968</v>
      </c>
      <c r="C40" s="38">
        <f>[1]Ab!H36</f>
        <v>8480</v>
      </c>
      <c r="D40" s="38">
        <f>[1]Ab!I36</f>
        <v>488</v>
      </c>
      <c r="E40" s="38">
        <f>[1]Ab!J36</f>
        <v>9159</v>
      </c>
      <c r="F40" s="38">
        <f>[1]Ab!K36</f>
        <v>7880</v>
      </c>
      <c r="G40" s="39">
        <f>[1]Ab!L36</f>
        <v>1279</v>
      </c>
      <c r="H40" s="215">
        <f>IFERROR([1]Ab!M36,"*")</f>
        <v>2.1297948260481832</v>
      </c>
      <c r="I40" s="216">
        <f>IFERROR([1]Ab!N36,"*")</f>
        <v>-7.0754716981132049</v>
      </c>
      <c r="J40" s="216">
        <f>IFERROR([1]Ab!O36,"*")</f>
        <v>162.09016393442624</v>
      </c>
      <c r="K40" s="216">
        <f>IFERROR([1]Ab!P36,"*")</f>
        <v>1.3801714881139002E-2</v>
      </c>
      <c r="L40" s="216">
        <f>IFERROR([1]Ab!Q36,"*")</f>
        <v>-6.3445805121979809E-2</v>
      </c>
      <c r="M40" s="217">
        <f>IFERROR([1]Ab!R36,"*")</f>
        <v>0.18051241793074804</v>
      </c>
    </row>
    <row r="41" spans="1:13">
      <c r="A41" s="40" t="s">
        <v>74</v>
      </c>
      <c r="B41" s="41">
        <f>[1]Ab!G37</f>
        <v>923</v>
      </c>
      <c r="C41" s="41">
        <f>[1]Ab!H37</f>
        <v>0</v>
      </c>
      <c r="D41" s="41">
        <f>[1]Ab!I37</f>
        <v>923</v>
      </c>
      <c r="E41" s="41">
        <f>[1]Ab!J37</f>
        <v>76</v>
      </c>
      <c r="F41" s="41">
        <f>[1]Ab!K37</f>
        <v>0</v>
      </c>
      <c r="G41" s="42">
        <f>[1]Ab!L37</f>
        <v>76</v>
      </c>
      <c r="H41" s="18">
        <f>IFERROR([1]Ab!M37,"*")</f>
        <v>-91.765980498374859</v>
      </c>
      <c r="I41" s="18" t="str">
        <f>IFERROR([1]Ab!N37,"*")</f>
        <v>*</v>
      </c>
      <c r="J41" s="18">
        <f>IFERROR([1]Ab!O37,"*")</f>
        <v>-91.765980498374859</v>
      </c>
      <c r="K41" s="18">
        <f>IFERROR([1]Ab!P37,"*")</f>
        <v>-6.1204463373427921E-2</v>
      </c>
      <c r="L41" s="18">
        <f>IFERROR([1]Ab!Q37,"*")</f>
        <v>0</v>
      </c>
      <c r="M41" s="19">
        <f>IFERROR([1]Ab!R37,"*")</f>
        <v>-0.19329205813823461</v>
      </c>
    </row>
    <row r="42" spans="1:13">
      <c r="A42" s="37" t="s">
        <v>75</v>
      </c>
      <c r="B42" s="38">
        <f>[1]Ab!G38</f>
        <v>488</v>
      </c>
      <c r="C42" s="38">
        <f>[1]Ab!H38</f>
        <v>321</v>
      </c>
      <c r="D42" s="38">
        <f>[1]Ab!I38</f>
        <v>167</v>
      </c>
      <c r="E42" s="38">
        <f>[1]Ab!J38</f>
        <v>526</v>
      </c>
      <c r="F42" s="38">
        <f>[1]Ab!K38</f>
        <v>237</v>
      </c>
      <c r="G42" s="39">
        <f>[1]Ab!L38</f>
        <v>289</v>
      </c>
      <c r="H42" s="215">
        <f>IFERROR([1]Ab!M38,"*")</f>
        <v>7.7868852459016296</v>
      </c>
      <c r="I42" s="216">
        <f>IFERROR([1]Ab!N38,"*")</f>
        <v>-26.168224299065429</v>
      </c>
      <c r="J42" s="216">
        <f>IFERROR([1]Ab!O38,"*")</f>
        <v>73.053892215568851</v>
      </c>
      <c r="K42" s="216">
        <f>IFERROR([1]Ab!P38,"*")</f>
        <v>2.7458909187606387E-3</v>
      </c>
      <c r="L42" s="216">
        <f>IFERROR([1]Ab!Q38,"*")</f>
        <v>-8.8824127170771747E-3</v>
      </c>
      <c r="M42" s="217">
        <f>IFERROR([1]Ab!R38,"*")</f>
        <v>2.7841359023452923E-2</v>
      </c>
    </row>
    <row r="43" spans="1:13">
      <c r="A43" s="40" t="s">
        <v>76</v>
      </c>
      <c r="B43" s="41">
        <f>[1]Ab!G39</f>
        <v>537</v>
      </c>
      <c r="C43" s="41">
        <f>[1]Ab!H39</f>
        <v>537</v>
      </c>
      <c r="D43" s="41">
        <f>[1]Ab!I39</f>
        <v>0</v>
      </c>
      <c r="E43" s="41">
        <f>[1]Ab!J39</f>
        <v>92</v>
      </c>
      <c r="F43" s="41">
        <f>[1]Ab!K39</f>
        <v>92</v>
      </c>
      <c r="G43" s="42">
        <f>[1]Ab!L39</f>
        <v>0</v>
      </c>
      <c r="H43" s="18">
        <f>IFERROR([1]Ab!M39,"*")</f>
        <v>-82.86778398510242</v>
      </c>
      <c r="I43" s="18">
        <f>IFERROR([1]Ab!N39,"*")</f>
        <v>-82.86778398510242</v>
      </c>
      <c r="J43" s="18" t="str">
        <f>IFERROR([1]Ab!O39,"*")</f>
        <v>*</v>
      </c>
      <c r="K43" s="18">
        <f>IFERROR([1]Ab!P39,"*")</f>
        <v>-3.21558278644338E-2</v>
      </c>
      <c r="L43" s="18">
        <f>IFERROR([1]Ab!Q39,"*")</f>
        <v>-4.7055638798801702E-2</v>
      </c>
      <c r="M43" s="19">
        <f>IFERROR([1]Ab!R39,"*")</f>
        <v>0</v>
      </c>
    </row>
    <row r="44" spans="1:13">
      <c r="A44" s="37" t="s">
        <v>77</v>
      </c>
      <c r="B44" s="38">
        <f>[1]Ab!G40</f>
        <v>16124</v>
      </c>
      <c r="C44" s="38">
        <f>[1]Ab!H40</f>
        <v>13511</v>
      </c>
      <c r="D44" s="38">
        <f>[1]Ab!I40</f>
        <v>2613</v>
      </c>
      <c r="E44" s="38">
        <f>[1]Ab!J40</f>
        <v>0</v>
      </c>
      <c r="F44" s="38">
        <f>[1]Ab!K40</f>
        <v>0</v>
      </c>
      <c r="G44" s="39">
        <f>[1]Ab!L40</f>
        <v>0</v>
      </c>
      <c r="H44" s="215">
        <f>IFERROR([1]Ab!M40,"*")</f>
        <v>-100</v>
      </c>
      <c r="I44" s="216">
        <f>IFERROR([1]Ab!N40,"*")</f>
        <v>-100</v>
      </c>
      <c r="J44" s="216">
        <f>IFERROR([1]Ab!O40,"*")</f>
        <v>-100</v>
      </c>
      <c r="K44" s="216">
        <f>IFERROR([1]Ab!P40,"*")</f>
        <v>-1.1651248730025405</v>
      </c>
      <c r="L44" s="216">
        <f>IFERROR([1]Ab!Q40,"*")</f>
        <v>-1.428693788338449</v>
      </c>
      <c r="M44" s="217">
        <f>IFERROR([1]Ab!R40,"*")</f>
        <v>-0.59630714039575805</v>
      </c>
    </row>
    <row r="45" spans="1:13">
      <c r="A45" s="40" t="s">
        <v>78</v>
      </c>
      <c r="B45" s="41">
        <f>[1]Ab!G41</f>
        <v>0</v>
      </c>
      <c r="C45" s="41">
        <f>[1]Ab!H41</f>
        <v>0</v>
      </c>
      <c r="D45" s="41">
        <f>[1]Ab!I41</f>
        <v>0</v>
      </c>
      <c r="E45" s="41">
        <f>[1]Ab!J41</f>
        <v>149</v>
      </c>
      <c r="F45" s="41">
        <f>[1]Ab!K41</f>
        <v>149</v>
      </c>
      <c r="G45" s="42">
        <f>[1]Ab!L41</f>
        <v>0</v>
      </c>
      <c r="H45" s="18" t="str">
        <f>IFERROR([1]Ab!M41,"*")</f>
        <v>*</v>
      </c>
      <c r="I45" s="18" t="str">
        <f>IFERROR([1]Ab!N41,"*")</f>
        <v>*</v>
      </c>
      <c r="J45" s="18" t="str">
        <f>IFERROR([1]Ab!O41,"*")</f>
        <v>*</v>
      </c>
      <c r="K45" s="18">
        <f>IFERROR([1]Ab!P41,"*")</f>
        <v>1.0766782813035137E-2</v>
      </c>
      <c r="L45" s="18">
        <f>IFERROR([1]Ab!Q41,"*")</f>
        <v>1.5755708271958321E-2</v>
      </c>
      <c r="M45" s="19">
        <f>IFERROR([1]Ab!R41,"*")</f>
        <v>0</v>
      </c>
    </row>
    <row r="46" spans="1:13">
      <c r="A46" s="37" t="s">
        <v>79</v>
      </c>
      <c r="B46" s="38">
        <f>[1]Ab!G42</f>
        <v>334</v>
      </c>
      <c r="C46" s="38">
        <f>[1]Ab!H42</f>
        <v>334</v>
      </c>
      <c r="D46" s="38">
        <f>[1]Ab!I42</f>
        <v>0</v>
      </c>
      <c r="E46" s="38">
        <f>[1]Ab!J42</f>
        <v>210</v>
      </c>
      <c r="F46" s="38">
        <f>[1]Ab!K42</f>
        <v>151</v>
      </c>
      <c r="G46" s="39">
        <f>[1]Ab!L42</f>
        <v>59</v>
      </c>
      <c r="H46" s="215">
        <f>IFERROR([1]Ab!M42,"*")</f>
        <v>-37.125748502994014</v>
      </c>
      <c r="I46" s="216">
        <f>IFERROR([1]Ab!N42,"*")</f>
        <v>-54.790419161676645</v>
      </c>
      <c r="J46" s="216" t="str">
        <f>IFERROR([1]Ab!O42,"*")</f>
        <v>*</v>
      </c>
      <c r="K46" s="216">
        <f>IFERROR([1]Ab!P42,"*")</f>
        <v>-8.9602756296399792E-3</v>
      </c>
      <c r="L46" s="216">
        <f>IFERROR([1]Ab!Q42,"*")</f>
        <v>-1.9350970562203845E-2</v>
      </c>
      <c r="M46" s="217">
        <f>IFERROR([1]Ab!R42,"*")</f>
        <v>1.346426379003051E-2</v>
      </c>
    </row>
    <row r="47" spans="1:13">
      <c r="A47" s="165" t="s">
        <v>36</v>
      </c>
      <c r="B47" s="166">
        <f>[1]Ab!G43</f>
        <v>1383886</v>
      </c>
      <c r="C47" s="166">
        <f>[1]Ab!H43</f>
        <v>945689</v>
      </c>
      <c r="D47" s="166">
        <f>[1]Ab!I43</f>
        <v>438197</v>
      </c>
      <c r="E47" s="166">
        <f>[1]Ab!J43</f>
        <v>1430004</v>
      </c>
      <c r="F47" s="166">
        <f>[1]Ab!K43</f>
        <v>1098269</v>
      </c>
      <c r="G47" s="167">
        <f>[1]Ab!L43</f>
        <v>331735</v>
      </c>
      <c r="H47" s="168">
        <f>IFERROR([1]Ab!M43,"*")</f>
        <v>3.3324999313527144</v>
      </c>
      <c r="I47" s="168">
        <f>IFERROR([1]Ab!N43,"*")</f>
        <v>16.134268242519468</v>
      </c>
      <c r="J47" s="168">
        <f>IFERROR([1]Ab!O43,"*")</f>
        <v>-24.295465281597089</v>
      </c>
      <c r="K47" s="168">
        <f>IFERROR([1]Ab!P43,"*")</f>
        <v>3.3324999313527148</v>
      </c>
      <c r="L47" s="168">
        <f>IFERROR([1]Ab!Q43,"*")</f>
        <v>16.134268242519461</v>
      </c>
      <c r="M47" s="169">
        <f>IFERROR([1]Ab!R43,"*")</f>
        <v>-24.295465281597103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39</v>
      </c>
      <c r="F50" s="45"/>
    </row>
    <row r="51" spans="1:6">
      <c r="A51" s="44" t="s">
        <v>80</v>
      </c>
      <c r="F51" s="45"/>
    </row>
    <row r="52" spans="1:6">
      <c r="A52" s="139" t="str">
        <f>[1]labels!$B$32</f>
        <v>Actualizado el 16 de septiembre de 2024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zoomScaleNormal="100" workbookViewId="0">
      <selection activeCell="A3" sqref="A3:I4"/>
    </sheetView>
  </sheetViews>
  <sheetFormatPr baseColWidth="10"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77" t="s">
        <v>30</v>
      </c>
      <c r="B3" s="277"/>
      <c r="C3" s="277"/>
      <c r="D3" s="277"/>
      <c r="E3" s="277"/>
      <c r="F3" s="277"/>
      <c r="G3" s="277"/>
      <c r="H3" s="277"/>
      <c r="I3" s="278"/>
    </row>
    <row r="4" spans="1:13" ht="18" customHeight="1">
      <c r="A4" s="279"/>
      <c r="B4" s="279"/>
      <c r="C4" s="279"/>
      <c r="D4" s="279"/>
      <c r="E4" s="279"/>
      <c r="F4" s="279"/>
      <c r="G4" s="279"/>
      <c r="H4" s="279"/>
      <c r="I4" s="280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1" t="str">
        <f>[1]labels!$O$7</f>
        <v>A3 Área aprobada y variación anual para vivienda y destinos no habitacionales, según departamentos y Bogotá</v>
      </c>
      <c r="B6" s="262"/>
      <c r="C6" s="262"/>
      <c r="D6" s="262"/>
      <c r="E6" s="262"/>
      <c r="F6" s="262"/>
      <c r="G6" s="262"/>
      <c r="H6" s="262"/>
      <c r="I6" s="263"/>
    </row>
    <row r="7" spans="1:13" ht="14.1" customHeight="1">
      <c r="A7" s="261" t="s">
        <v>40</v>
      </c>
      <c r="B7" s="262"/>
      <c r="C7" s="262"/>
      <c r="D7" s="262"/>
      <c r="E7" s="262"/>
      <c r="F7" s="262"/>
      <c r="G7" s="262"/>
      <c r="H7" s="262"/>
      <c r="I7" s="263"/>
    </row>
    <row r="8" spans="1:13" ht="14.1" customHeight="1">
      <c r="A8" s="261" t="str">
        <f>[1]Ab!$F$47</f>
        <v>Julio (2023 - 2024)</v>
      </c>
      <c r="B8" s="262"/>
      <c r="C8" s="262"/>
      <c r="D8" s="262"/>
      <c r="E8" s="262"/>
      <c r="F8" s="262"/>
      <c r="G8" s="262"/>
      <c r="H8" s="262"/>
      <c r="I8" s="263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38"/>
      <c r="C10" s="138"/>
      <c r="D10" s="138"/>
      <c r="E10" s="138"/>
      <c r="H10" s="264" t="s">
        <v>32</v>
      </c>
      <c r="I10" s="264"/>
      <c r="J10" s="140"/>
    </row>
    <row r="11" spans="1:13" ht="12.75" customHeight="1">
      <c r="A11" s="72"/>
      <c r="B11" s="73"/>
      <c r="C11" s="73"/>
      <c r="D11" s="73"/>
      <c r="E11" s="73"/>
      <c r="F11" s="36"/>
      <c r="G11" s="36" t="s">
        <v>34</v>
      </c>
    </row>
    <row r="12" spans="1:13" ht="15" customHeight="1">
      <c r="A12" s="281" t="s">
        <v>41</v>
      </c>
      <c r="B12" s="283" t="str">
        <f>[1]Ab!$G$48</f>
        <v>Julio 2023</v>
      </c>
      <c r="C12" s="270"/>
      <c r="D12" s="270"/>
      <c r="E12" s="284" t="str">
        <f>[1]Ab!$J$48</f>
        <v>Julio 2024</v>
      </c>
      <c r="F12" s="284"/>
      <c r="G12" s="285"/>
      <c r="H12" s="286" t="s">
        <v>81</v>
      </c>
      <c r="I12" s="275"/>
      <c r="J12" s="275"/>
      <c r="K12" s="275" t="s">
        <v>43</v>
      </c>
      <c r="L12" s="275"/>
      <c r="M12" s="276"/>
    </row>
    <row r="13" spans="1:13" ht="24">
      <c r="A13" s="282"/>
      <c r="B13" s="162" t="s">
        <v>44</v>
      </c>
      <c r="C13" s="12" t="s">
        <v>45</v>
      </c>
      <c r="D13" s="12" t="s">
        <v>46</v>
      </c>
      <c r="E13" s="12" t="s">
        <v>44</v>
      </c>
      <c r="F13" s="12" t="s">
        <v>45</v>
      </c>
      <c r="G13" s="12" t="s">
        <v>46</v>
      </c>
      <c r="H13" s="162" t="s">
        <v>44</v>
      </c>
      <c r="I13" s="12" t="s">
        <v>37</v>
      </c>
      <c r="J13" s="12" t="s">
        <v>46</v>
      </c>
      <c r="K13" s="12" t="s">
        <v>44</v>
      </c>
      <c r="L13" s="12" t="s">
        <v>45</v>
      </c>
      <c r="M13" s="163" t="s">
        <v>46</v>
      </c>
    </row>
    <row r="14" spans="1:13">
      <c r="A14" s="37" t="s">
        <v>47</v>
      </c>
      <c r="B14" s="38">
        <f>[1]Ab!G50</f>
        <v>249730</v>
      </c>
      <c r="C14" s="38">
        <f>[1]Ab!H50</f>
        <v>184220</v>
      </c>
      <c r="D14" s="38">
        <f>[1]Ab!I50</f>
        <v>65510</v>
      </c>
      <c r="E14" s="38">
        <f>[1]Ab!J50</f>
        <v>207710</v>
      </c>
      <c r="F14" s="38">
        <f>[1]Ab!K50</f>
        <v>166287</v>
      </c>
      <c r="G14" s="39">
        <f>[1]Ab!L50</f>
        <v>41423</v>
      </c>
      <c r="H14" s="215">
        <f>IFERROR([1]Ab!M50,"*")</f>
        <v>-16.826172266047337</v>
      </c>
      <c r="I14" s="216">
        <f>IFERROR([1]Ab!N50,"*")</f>
        <v>-9.7345565085224166</v>
      </c>
      <c r="J14" s="216">
        <f>IFERROR([1]Ab!O50,"*")</f>
        <v>-36.768432300412144</v>
      </c>
      <c r="K14" s="216">
        <f>IFERROR([1]Ab!P50,"*")</f>
        <v>-2.9017152714333196</v>
      </c>
      <c r="L14" s="216">
        <f>IFERROR([1]Ab!Q50,"*")</f>
        <v>-1.6425936730878488</v>
      </c>
      <c r="M14" s="217">
        <f>IFERROR([1]Ab!R50,"*")</f>
        <v>-6.7591761140419866</v>
      </c>
    </row>
    <row r="15" spans="1:13">
      <c r="A15" s="40" t="s">
        <v>48</v>
      </c>
      <c r="B15" s="41">
        <f>[1]Ab!G51</f>
        <v>20963</v>
      </c>
      <c r="C15" s="41">
        <f>[1]Ab!H51</f>
        <v>7107</v>
      </c>
      <c r="D15" s="41">
        <f>[1]Ab!I51</f>
        <v>13856</v>
      </c>
      <c r="E15" s="41">
        <f>[1]Ab!J51</f>
        <v>85185</v>
      </c>
      <c r="F15" s="41">
        <f>[1]Ab!K51</f>
        <v>77526</v>
      </c>
      <c r="G15" s="42">
        <f>[1]Ab!L51</f>
        <v>7659</v>
      </c>
      <c r="H15" s="18">
        <f>IFERROR([1]Ab!M51,"*")</f>
        <v>306.35882268759246</v>
      </c>
      <c r="I15" s="18">
        <f>IFERROR([1]Ab!N51,"*")</f>
        <v>990.84001688476155</v>
      </c>
      <c r="J15" s="18">
        <f>IFERROR([1]Ab!O51,"*")</f>
        <v>-44.724307159353351</v>
      </c>
      <c r="K15" s="18">
        <f>IFERROR([1]Ab!P51,"*")</f>
        <v>4.4348871528317622</v>
      </c>
      <c r="L15" s="18">
        <f>IFERROR([1]Ab!Q51,"*")</f>
        <v>6.4501089536147447</v>
      </c>
      <c r="M15" s="19">
        <f>IFERROR([1]Ab!R51,"*")</f>
        <v>-1.7389718262431269</v>
      </c>
    </row>
    <row r="16" spans="1:13">
      <c r="A16" s="37" t="s">
        <v>49</v>
      </c>
      <c r="B16" s="38">
        <f>[1]Ab!G52</f>
        <v>160432</v>
      </c>
      <c r="C16" s="38">
        <f>[1]Ab!H52</f>
        <v>91210</v>
      </c>
      <c r="D16" s="38">
        <f>[1]Ab!I52</f>
        <v>69222</v>
      </c>
      <c r="E16" s="38">
        <f>[1]Ab!J52</f>
        <v>175156</v>
      </c>
      <c r="F16" s="38">
        <f>[1]Ab!K52</f>
        <v>158390</v>
      </c>
      <c r="G16" s="39">
        <f>[1]Ab!L52</f>
        <v>16766</v>
      </c>
      <c r="H16" s="215">
        <f>IFERROR([1]Ab!M52,"*")</f>
        <v>9.1777201555799337</v>
      </c>
      <c r="I16" s="216">
        <f>IFERROR([1]Ab!N52,"*")</f>
        <v>73.654204582830829</v>
      </c>
      <c r="J16" s="216">
        <f>IFERROR([1]Ab!O52,"*")</f>
        <v>-75.779376498800957</v>
      </c>
      <c r="K16" s="216">
        <f>IFERROR([1]Ab!P52,"*")</f>
        <v>1.0167742897806806</v>
      </c>
      <c r="L16" s="216">
        <f>IFERROR([1]Ab!Q52,"*")</f>
        <v>6.1534290390922699</v>
      </c>
      <c r="M16" s="217">
        <f>IFERROR([1]Ab!R52,"*")</f>
        <v>-14.719946121899216</v>
      </c>
    </row>
    <row r="17" spans="1:13">
      <c r="A17" s="40" t="s">
        <v>50</v>
      </c>
      <c r="B17" s="41">
        <f>[1]Ab!G53</f>
        <v>34974</v>
      </c>
      <c r="C17" s="41">
        <f>[1]Ab!H53</f>
        <v>15958</v>
      </c>
      <c r="D17" s="41">
        <f>[1]Ab!I53</f>
        <v>19016</v>
      </c>
      <c r="E17" s="41">
        <f>[1]Ab!J53</f>
        <v>51234</v>
      </c>
      <c r="F17" s="41">
        <f>[1]Ab!K53</f>
        <v>41671</v>
      </c>
      <c r="G17" s="42">
        <f>[1]Ab!L53</f>
        <v>9563</v>
      </c>
      <c r="H17" s="18">
        <f>IFERROR([1]Ab!M53,"*")</f>
        <v>46.49167953336763</v>
      </c>
      <c r="I17" s="18">
        <f>IFERROR([1]Ab!N53,"*")</f>
        <v>161.12921418724147</v>
      </c>
      <c r="J17" s="18">
        <f>IFERROR([1]Ab!O53,"*")</f>
        <v>-49.710769877997471</v>
      </c>
      <c r="K17" s="18">
        <f>IFERROR([1]Ab!P53,"*")</f>
        <v>1.1228436533437833</v>
      </c>
      <c r="L17" s="18">
        <f>IFERROR([1]Ab!Q53,"*")</f>
        <v>2.3552116832715027</v>
      </c>
      <c r="M17" s="19">
        <f>IFERROR([1]Ab!R53,"*")</f>
        <v>-2.6526546189246858</v>
      </c>
    </row>
    <row r="18" spans="1:13">
      <c r="A18" s="37" t="s">
        <v>51</v>
      </c>
      <c r="B18" s="38">
        <f>[1]Ab!G54</f>
        <v>83274</v>
      </c>
      <c r="C18" s="38">
        <f>[1]Ab!H54</f>
        <v>63238</v>
      </c>
      <c r="D18" s="38">
        <f>[1]Ab!I54</f>
        <v>20036</v>
      </c>
      <c r="E18" s="38">
        <f>[1]Ab!J54</f>
        <v>76613</v>
      </c>
      <c r="F18" s="38">
        <f>[1]Ab!K54</f>
        <v>60049</v>
      </c>
      <c r="G18" s="39">
        <f>[1]Ab!L54</f>
        <v>16564</v>
      </c>
      <c r="H18" s="215">
        <f>IFERROR([1]Ab!M54,"*")</f>
        <v>-7.9988952133919327</v>
      </c>
      <c r="I18" s="216">
        <f>IFERROR([1]Ab!N54,"*")</f>
        <v>-5.0428539802017838</v>
      </c>
      <c r="J18" s="216">
        <f>IFERROR([1]Ab!O54,"*")</f>
        <v>-17.3288081453384</v>
      </c>
      <c r="K18" s="216">
        <f>IFERROR([1]Ab!P54,"*")</f>
        <v>-0.45997918664962739</v>
      </c>
      <c r="L18" s="216">
        <f>IFERROR([1]Ab!Q54,"*")</f>
        <v>-0.29210010725908381</v>
      </c>
      <c r="M18" s="217">
        <f>IFERROR([1]Ab!R54,"*")</f>
        <v>-0.97429565607812429</v>
      </c>
    </row>
    <row r="19" spans="1:13">
      <c r="A19" s="40" t="s">
        <v>52</v>
      </c>
      <c r="B19" s="41">
        <f>[1]Ab!G55</f>
        <v>32304</v>
      </c>
      <c r="C19" s="41">
        <f>[1]Ab!H55</f>
        <v>29607</v>
      </c>
      <c r="D19" s="41">
        <f>[1]Ab!I55</f>
        <v>2697</v>
      </c>
      <c r="E19" s="41">
        <f>[1]Ab!J55</f>
        <v>14925</v>
      </c>
      <c r="F19" s="41">
        <f>[1]Ab!K55</f>
        <v>11001</v>
      </c>
      <c r="G19" s="42">
        <f>[1]Ab!L55</f>
        <v>3924</v>
      </c>
      <c r="H19" s="18">
        <f>IFERROR([1]Ab!M55,"*")</f>
        <v>-53.798291233283798</v>
      </c>
      <c r="I19" s="18">
        <f>IFERROR([1]Ab!N55,"*")</f>
        <v>-62.843246529536934</v>
      </c>
      <c r="J19" s="18">
        <f>IFERROR([1]Ab!O55,"*")</f>
        <v>45.49499443826474</v>
      </c>
      <c r="K19" s="18">
        <f>IFERROR([1]Ab!P55,"*")</f>
        <v>-1.2001168420333095</v>
      </c>
      <c r="L19" s="18">
        <f>IFERROR([1]Ab!Q55,"*")</f>
        <v>-1.704237878853093</v>
      </c>
      <c r="M19" s="19">
        <f>IFERROR([1]Ab!R55,"*")</f>
        <v>0.34431473790548922</v>
      </c>
    </row>
    <row r="20" spans="1:13">
      <c r="A20" s="37" t="s">
        <v>53</v>
      </c>
      <c r="B20" s="38">
        <f>[1]Ab!G56</f>
        <v>9702</v>
      </c>
      <c r="C20" s="38">
        <f>[1]Ab!H56</f>
        <v>6069</v>
      </c>
      <c r="D20" s="38">
        <f>[1]Ab!I56</f>
        <v>3633</v>
      </c>
      <c r="E20" s="38">
        <f>[1]Ab!J56</f>
        <v>11605</v>
      </c>
      <c r="F20" s="38">
        <f>[1]Ab!K56</f>
        <v>9764</v>
      </c>
      <c r="G20" s="39">
        <f>[1]Ab!L56</f>
        <v>1841</v>
      </c>
      <c r="H20" s="215">
        <f>IFERROR([1]Ab!M56,"*")</f>
        <v>19.614512471655331</v>
      </c>
      <c r="I20" s="216">
        <f>IFERROR([1]Ab!N56,"*")</f>
        <v>60.883176800131821</v>
      </c>
      <c r="J20" s="216">
        <f>IFERROR([1]Ab!O56,"*")</f>
        <v>-49.32562620423893</v>
      </c>
      <c r="K20" s="216">
        <f>IFERROR([1]Ab!P56,"*")</f>
        <v>0.13141275967485977</v>
      </c>
      <c r="L20" s="216">
        <f>IFERROR([1]Ab!Q56,"*")</f>
        <v>0.33844775676460165</v>
      </c>
      <c r="M20" s="217">
        <f>IFERROR([1]Ab!R56,"*")</f>
        <v>-0.5028622741048383</v>
      </c>
    </row>
    <row r="21" spans="1:13">
      <c r="A21" s="40" t="s">
        <v>54</v>
      </c>
      <c r="B21" s="41">
        <f>[1]Ab!G57</f>
        <v>25257</v>
      </c>
      <c r="C21" s="41">
        <f>[1]Ab!H57</f>
        <v>23258</v>
      </c>
      <c r="D21" s="41">
        <f>[1]Ab!I57</f>
        <v>1999</v>
      </c>
      <c r="E21" s="41">
        <f>[1]Ab!J57</f>
        <v>17218</v>
      </c>
      <c r="F21" s="41">
        <f>[1]Ab!K57</f>
        <v>8609</v>
      </c>
      <c r="G21" s="42">
        <f>[1]Ab!L57</f>
        <v>8609</v>
      </c>
      <c r="H21" s="18">
        <f>IFERROR([1]Ab!M57,"*")</f>
        <v>-31.828799936651237</v>
      </c>
      <c r="I21" s="18">
        <f>IFERROR([1]Ab!N57,"*")</f>
        <v>-62.984779430733511</v>
      </c>
      <c r="J21" s="18">
        <f>IFERROR([1]Ab!O57,"*")</f>
        <v>330.6653326663332</v>
      </c>
      <c r="K21" s="18">
        <f>IFERROR([1]Ab!P57,"*")</f>
        <v>-0.55513776932537973</v>
      </c>
      <c r="L21" s="18">
        <f>IFERROR([1]Ab!Q57,"*")</f>
        <v>-1.341791932028322</v>
      </c>
      <c r="M21" s="19">
        <f>IFERROR([1]Ab!R57,"*")</f>
        <v>1.8548658659782262</v>
      </c>
    </row>
    <row r="22" spans="1:13">
      <c r="A22" s="37" t="s">
        <v>55</v>
      </c>
      <c r="B22" s="38">
        <f>[1]Ab!G58</f>
        <v>6384</v>
      </c>
      <c r="C22" s="38">
        <f>[1]Ab!H58</f>
        <v>2253</v>
      </c>
      <c r="D22" s="38">
        <f>[1]Ab!I58</f>
        <v>4131</v>
      </c>
      <c r="E22" s="38">
        <f>[1]Ab!J58</f>
        <v>6881</v>
      </c>
      <c r="F22" s="38">
        <f>[1]Ab!K58</f>
        <v>3486</v>
      </c>
      <c r="G22" s="39">
        <f>[1]Ab!L58</f>
        <v>3395</v>
      </c>
      <c r="H22" s="215">
        <f>IFERROR([1]Ab!M58,"*")</f>
        <v>7.7850877192982466</v>
      </c>
      <c r="I22" s="216">
        <f>IFERROR([1]Ab!N58,"*")</f>
        <v>54.727030625832214</v>
      </c>
      <c r="J22" s="216">
        <f>IFERROR([1]Ab!O58,"*")</f>
        <v>-17.816509319777296</v>
      </c>
      <c r="K22" s="216">
        <f>IFERROR([1]Ab!P58,"*")</f>
        <v>3.4320620892488336E-2</v>
      </c>
      <c r="L22" s="216">
        <f>IFERROR([1]Ab!Q58,"*")</f>
        <v>0.1129380471152243</v>
      </c>
      <c r="M22" s="217">
        <f>IFERROR([1]Ab!R58,"*")</f>
        <v>-0.20653271972163004</v>
      </c>
    </row>
    <row r="23" spans="1:13">
      <c r="A23" s="40" t="s">
        <v>56</v>
      </c>
      <c r="B23" s="41">
        <f>[1]Ab!G59</f>
        <v>14231</v>
      </c>
      <c r="C23" s="41">
        <f>[1]Ab!H59</f>
        <v>7761</v>
      </c>
      <c r="D23" s="41">
        <f>[1]Ab!I59</f>
        <v>6470</v>
      </c>
      <c r="E23" s="41">
        <f>[1]Ab!J59</f>
        <v>29288</v>
      </c>
      <c r="F23" s="41">
        <f>[1]Ab!K59</f>
        <v>11918</v>
      </c>
      <c r="G23" s="42">
        <f>[1]Ab!L59</f>
        <v>17370</v>
      </c>
      <c r="H23" s="18">
        <f>IFERROR([1]Ab!M59,"*")</f>
        <v>105.8042302016724</v>
      </c>
      <c r="I23" s="18">
        <f>IFERROR([1]Ab!N59,"*")</f>
        <v>53.562685220976675</v>
      </c>
      <c r="J23" s="18">
        <f>IFERROR([1]Ab!O59,"*")</f>
        <v>168.46986089644514</v>
      </c>
      <c r="K23" s="18">
        <f>IFERROR([1]Ab!P59,"*")</f>
        <v>1.0397697963344001</v>
      </c>
      <c r="L23" s="18">
        <f>IFERROR([1]Ab!Q59,"*")</f>
        <v>0.38076517587833536</v>
      </c>
      <c r="M23" s="19">
        <f>IFERROR([1]Ab!R59,"*")</f>
        <v>3.0587046806600098</v>
      </c>
    </row>
    <row r="24" spans="1:13">
      <c r="A24" s="37" t="s">
        <v>57</v>
      </c>
      <c r="B24" s="38">
        <f>[1]Ab!G60</f>
        <v>196606</v>
      </c>
      <c r="C24" s="38">
        <f>[1]Ab!H60</f>
        <v>171821</v>
      </c>
      <c r="D24" s="38">
        <f>[1]Ab!I60</f>
        <v>24785</v>
      </c>
      <c r="E24" s="38">
        <f>[1]Ab!J60</f>
        <v>207453</v>
      </c>
      <c r="F24" s="38">
        <f>[1]Ab!K60</f>
        <v>162497</v>
      </c>
      <c r="G24" s="39">
        <f>[1]Ab!L60</f>
        <v>44956</v>
      </c>
      <c r="H24" s="215">
        <f>IFERROR([1]Ab!M60,"*")</f>
        <v>5.5171256218019806</v>
      </c>
      <c r="I24" s="216">
        <f>IFERROR([1]Ab!N60,"*")</f>
        <v>-5.4265776593082364</v>
      </c>
      <c r="J24" s="216">
        <f>IFERROR([1]Ab!O60,"*")</f>
        <v>81.383901553358896</v>
      </c>
      <c r="K24" s="216">
        <f>IFERROR([1]Ab!P60,"*")</f>
        <v>0.74904582458917701</v>
      </c>
      <c r="L24" s="216">
        <f>IFERROR([1]Ab!Q60,"*")</f>
        <v>-0.85404245847717064</v>
      </c>
      <c r="M24" s="217">
        <f>IFERROR([1]Ab!R60,"*")</f>
        <v>5.6602873498709227</v>
      </c>
    </row>
    <row r="25" spans="1:13">
      <c r="A25" s="40" t="s">
        <v>58</v>
      </c>
      <c r="B25" s="41">
        <f>[1]Ab!G61</f>
        <v>4613</v>
      </c>
      <c r="C25" s="41">
        <f>[1]Ab!H61</f>
        <v>2156</v>
      </c>
      <c r="D25" s="41">
        <f>[1]Ab!I61</f>
        <v>2457</v>
      </c>
      <c r="E25" s="41">
        <f>[1]Ab!J61</f>
        <v>1276</v>
      </c>
      <c r="F25" s="41">
        <f>[1]Ab!K61</f>
        <v>1176</v>
      </c>
      <c r="G25" s="42">
        <f>[1]Ab!L61</f>
        <v>100</v>
      </c>
      <c r="H25" s="18">
        <f>IFERROR([1]Ab!M61,"*")</f>
        <v>-72.339041838283109</v>
      </c>
      <c r="I25" s="18">
        <f>IFERROR([1]Ab!N61,"*")</f>
        <v>-45.45454545454546</v>
      </c>
      <c r="J25" s="18">
        <f>IFERROR([1]Ab!O61,"*")</f>
        <v>-95.929995929995926</v>
      </c>
      <c r="K25" s="18">
        <f>IFERROR([1]Ab!P61,"*")</f>
        <v>-0.23043845456385026</v>
      </c>
      <c r="L25" s="18">
        <f>IFERROR([1]Ab!Q61,"*")</f>
        <v>-8.9764222362465382E-2</v>
      </c>
      <c r="M25" s="19">
        <f>IFERROR([1]Ab!R61,"*")</f>
        <v>-0.66140981030418744</v>
      </c>
    </row>
    <row r="26" spans="1:13">
      <c r="A26" s="37" t="s">
        <v>59</v>
      </c>
      <c r="B26" s="38">
        <f>[1]Ab!G62</f>
        <v>57699</v>
      </c>
      <c r="C26" s="38">
        <f>[1]Ab!H62</f>
        <v>44123</v>
      </c>
      <c r="D26" s="38">
        <f>[1]Ab!I62</f>
        <v>13576</v>
      </c>
      <c r="E26" s="38">
        <f>[1]Ab!J62</f>
        <v>25384</v>
      </c>
      <c r="F26" s="38">
        <f>[1]Ab!K62</f>
        <v>20096</v>
      </c>
      <c r="G26" s="39">
        <f>[1]Ab!L62</f>
        <v>5288</v>
      </c>
      <c r="H26" s="215">
        <f>IFERROR([1]Ab!M62,"*")</f>
        <v>-56.006169950952355</v>
      </c>
      <c r="I26" s="216">
        <f>IFERROR([1]Ab!N62,"*")</f>
        <v>-54.454592842735082</v>
      </c>
      <c r="J26" s="216">
        <f>IFERROR([1]Ab!O62,"*")</f>
        <v>-61.048909840895696</v>
      </c>
      <c r="K26" s="216">
        <f>IFERROR([1]Ab!P62,"*")</f>
        <v>-2.231530913764106</v>
      </c>
      <c r="L26" s="216">
        <f>IFERROR([1]Ab!Q62,"*")</f>
        <v>-2.2007805823499549</v>
      </c>
      <c r="M26" s="217">
        <f>IFERROR([1]Ab!R62,"*")</f>
        <v>-2.3257380177348774</v>
      </c>
    </row>
    <row r="27" spans="1:13">
      <c r="A27" s="40" t="s">
        <v>60</v>
      </c>
      <c r="B27" s="41">
        <f>[1]Ab!G63</f>
        <v>7111</v>
      </c>
      <c r="C27" s="41">
        <f>[1]Ab!H63</f>
        <v>3110</v>
      </c>
      <c r="D27" s="41">
        <f>[1]Ab!I63</f>
        <v>4001</v>
      </c>
      <c r="E27" s="41">
        <f>[1]Ab!J63</f>
        <v>1905</v>
      </c>
      <c r="F27" s="41">
        <f>[1]Ab!K63</f>
        <v>1254</v>
      </c>
      <c r="G27" s="42">
        <f>[1]Ab!L63</f>
        <v>651</v>
      </c>
      <c r="H27" s="18">
        <f>IFERROR([1]Ab!M63,"*")</f>
        <v>-73.210518914358033</v>
      </c>
      <c r="I27" s="18">
        <f>IFERROR([1]Ab!N63,"*")</f>
        <v>-59.678456591639872</v>
      </c>
      <c r="J27" s="18">
        <f>IFERROR([1]Ab!O63,"*")</f>
        <v>-83.729067733066728</v>
      </c>
      <c r="K27" s="18">
        <f>IFERROR([1]Ab!P63,"*")</f>
        <v>-0.35950332468067253</v>
      </c>
      <c r="L27" s="18">
        <f>IFERROR([1]Ab!Q63,"*")</f>
        <v>-0.17000244561707734</v>
      </c>
      <c r="M27" s="19">
        <f>IFERROR([1]Ab!R63,"*")</f>
        <v>-0.94006061286339759</v>
      </c>
    </row>
    <row r="28" spans="1:13">
      <c r="A28" s="37" t="s">
        <v>61</v>
      </c>
      <c r="B28" s="38">
        <f>[1]Ab!G64</f>
        <v>26811</v>
      </c>
      <c r="C28" s="38">
        <f>[1]Ab!H64</f>
        <v>21273</v>
      </c>
      <c r="D28" s="38">
        <f>[1]Ab!I64</f>
        <v>5538</v>
      </c>
      <c r="E28" s="38">
        <f>[1]Ab!J64</f>
        <v>30265</v>
      </c>
      <c r="F28" s="38">
        <f>[1]Ab!K64</f>
        <v>3050</v>
      </c>
      <c r="G28" s="39">
        <f>[1]Ab!L64</f>
        <v>27215</v>
      </c>
      <c r="H28" s="215">
        <f>IFERROR([1]Ab!M64,"*")</f>
        <v>12.882771996568579</v>
      </c>
      <c r="I28" s="216">
        <f>IFERROR([1]Ab!N64,"*")</f>
        <v>-85.662576975508856</v>
      </c>
      <c r="J28" s="216">
        <f>IFERROR([1]Ab!O64,"*")</f>
        <v>391.4228963524738</v>
      </c>
      <c r="K28" s="216">
        <f>IFERROR([1]Ab!P64,"*")</f>
        <v>0.23851795686650845</v>
      </c>
      <c r="L28" s="216">
        <f>IFERROR([1]Ab!Q64,"*")</f>
        <v>-1.6691565552155172</v>
      </c>
      <c r="M28" s="217">
        <f>IFERROR([1]Ab!R64,"*")</f>
        <v>6.0828937029969756</v>
      </c>
    </row>
    <row r="29" spans="1:13">
      <c r="A29" s="40" t="s">
        <v>62</v>
      </c>
      <c r="B29" s="41">
        <f>[1]Ab!G65</f>
        <v>36135</v>
      </c>
      <c r="C29" s="41">
        <f>[1]Ab!H65</f>
        <v>33139</v>
      </c>
      <c r="D29" s="41">
        <f>[1]Ab!I65</f>
        <v>2996</v>
      </c>
      <c r="E29" s="41">
        <f>[1]Ab!J65</f>
        <v>15221</v>
      </c>
      <c r="F29" s="41">
        <f>[1]Ab!K65</f>
        <v>13591</v>
      </c>
      <c r="G29" s="42">
        <f>[1]Ab!L65</f>
        <v>1630</v>
      </c>
      <c r="H29" s="18">
        <f>IFERROR([1]Ab!M65,"*")</f>
        <v>-57.877404178774043</v>
      </c>
      <c r="I29" s="18">
        <f>IFERROR([1]Ab!N65,"*")</f>
        <v>-58.987899453815743</v>
      </c>
      <c r="J29" s="18">
        <f>IFERROR([1]Ab!O65,"*")</f>
        <v>-45.594125500667559</v>
      </c>
      <c r="K29" s="18">
        <f>IFERROR([1]Ab!P65,"*")</f>
        <v>-1.444228300493966</v>
      </c>
      <c r="L29" s="18">
        <f>IFERROR([1]Ab!Q65,"*")</f>
        <v>-1.790521447695381</v>
      </c>
      <c r="M29" s="19">
        <f>IFERROR([1]Ab!R65,"*")</f>
        <v>-0.38332023796161224</v>
      </c>
    </row>
    <row r="30" spans="1:13">
      <c r="A30" s="37" t="s">
        <v>63</v>
      </c>
      <c r="B30" s="38">
        <f>[1]Ab!G66</f>
        <v>59721</v>
      </c>
      <c r="C30" s="38">
        <f>[1]Ab!H66</f>
        <v>49413</v>
      </c>
      <c r="D30" s="38">
        <f>[1]Ab!I66</f>
        <v>10308</v>
      </c>
      <c r="E30" s="38">
        <f>[1]Ab!J66</f>
        <v>20084</v>
      </c>
      <c r="F30" s="38">
        <f>[1]Ab!K66</f>
        <v>12324</v>
      </c>
      <c r="G30" s="39">
        <f>[1]Ab!L66</f>
        <v>7760</v>
      </c>
      <c r="H30" s="215">
        <f>IFERROR([1]Ab!M66,"*")</f>
        <v>-66.370288508229933</v>
      </c>
      <c r="I30" s="216">
        <f>IFERROR([1]Ab!N66,"*")</f>
        <v>-75.059194948697709</v>
      </c>
      <c r="J30" s="216">
        <f>IFERROR([1]Ab!O66,"*")</f>
        <v>-24.718665114474192</v>
      </c>
      <c r="K30" s="216">
        <f>IFERROR([1]Ab!P66,"*")</f>
        <v>-2.7371558356449901</v>
      </c>
      <c r="L30" s="216">
        <f>IFERROR([1]Ab!Q66,"*")</f>
        <v>-3.397209431838244</v>
      </c>
      <c r="M30" s="217">
        <f>IFERROR([1]Ab!R66,"*")</f>
        <v>-0.71500729599281698</v>
      </c>
    </row>
    <row r="31" spans="1:13">
      <c r="A31" s="40" t="s">
        <v>64</v>
      </c>
      <c r="B31" s="41">
        <f>[1]Ab!G67</f>
        <v>26287</v>
      </c>
      <c r="C31" s="41">
        <f>[1]Ab!H67</f>
        <v>16952</v>
      </c>
      <c r="D31" s="41">
        <f>[1]Ab!I67</f>
        <v>9335</v>
      </c>
      <c r="E31" s="41">
        <f>[1]Ab!J67</f>
        <v>78063</v>
      </c>
      <c r="F31" s="41">
        <f>[1]Ab!K67</f>
        <v>19662</v>
      </c>
      <c r="G31" s="42">
        <f>[1]Ab!L67</f>
        <v>58401</v>
      </c>
      <c r="H31" s="18">
        <f>IFERROR([1]Ab!M67,"*")</f>
        <v>196.96427892113974</v>
      </c>
      <c r="I31" s="18">
        <f>IFERROR([1]Ab!N67,"*")</f>
        <v>15.986314299197744</v>
      </c>
      <c r="J31" s="18">
        <f>IFERROR([1]Ab!O67,"*")</f>
        <v>525.61328334226027</v>
      </c>
      <c r="K31" s="18">
        <f>IFERROR([1]Ab!P67,"*")</f>
        <v>3.5754214634395898</v>
      </c>
      <c r="L31" s="18">
        <f>IFERROR([1]Ab!Q67,"*")</f>
        <v>0.24822555367579713</v>
      </c>
      <c r="M31" s="19">
        <f>IFERROR([1]Ab!R67,"*")</f>
        <v>13.768660904703124</v>
      </c>
    </row>
    <row r="32" spans="1:13">
      <c r="A32" s="37" t="s">
        <v>65</v>
      </c>
      <c r="B32" s="38">
        <f>[1]Ab!G68</f>
        <v>29880</v>
      </c>
      <c r="C32" s="38">
        <f>[1]Ab!H68</f>
        <v>28870</v>
      </c>
      <c r="D32" s="38">
        <f>[1]Ab!I68</f>
        <v>1010</v>
      </c>
      <c r="E32" s="38">
        <f>[1]Ab!J68</f>
        <v>14238</v>
      </c>
      <c r="F32" s="38">
        <f>[1]Ab!K68</f>
        <v>10791</v>
      </c>
      <c r="G32" s="39">
        <f>[1]Ab!L68</f>
        <v>3447</v>
      </c>
      <c r="H32" s="215">
        <f>IFERROR([1]Ab!M68,"*")</f>
        <v>-52.349397590361448</v>
      </c>
      <c r="I32" s="216">
        <f>IFERROR([1]Ab!N68,"*")</f>
        <v>-62.622099064773124</v>
      </c>
      <c r="J32" s="216">
        <f>IFERROR([1]Ab!O68,"*")</f>
        <v>241.28712871287127</v>
      </c>
      <c r="K32" s="216">
        <f>IFERROR([1]Ab!P68,"*")</f>
        <v>-1.0801673078476912</v>
      </c>
      <c r="L32" s="216">
        <f>IFERROR([1]Ab!Q68,"*")</f>
        <v>-1.6559667102969506</v>
      </c>
      <c r="M32" s="217">
        <f>IFERROR([1]Ab!R68,"*")</f>
        <v>0.68385901896958212</v>
      </c>
    </row>
    <row r="33" spans="1:13">
      <c r="A33" s="40" t="s">
        <v>66</v>
      </c>
      <c r="B33" s="41">
        <f>[1]Ab!G69</f>
        <v>30569</v>
      </c>
      <c r="C33" s="41">
        <f>[1]Ab!H69</f>
        <v>19013</v>
      </c>
      <c r="D33" s="41">
        <f>[1]Ab!I69</f>
        <v>11556</v>
      </c>
      <c r="E33" s="41">
        <f>[1]Ab!J69</f>
        <v>43816</v>
      </c>
      <c r="F33" s="41">
        <f>[1]Ab!K69</f>
        <v>32415</v>
      </c>
      <c r="G33" s="42">
        <f>[1]Ab!L69</f>
        <v>11401</v>
      </c>
      <c r="H33" s="18">
        <f>IFERROR([1]Ab!M69,"*")</f>
        <v>43.334750891425955</v>
      </c>
      <c r="I33" s="18">
        <f>IFERROR([1]Ab!N69,"*")</f>
        <v>70.48861305422605</v>
      </c>
      <c r="J33" s="18">
        <f>IFERROR([1]Ab!O69,"*")</f>
        <v>-1.3412945655936284</v>
      </c>
      <c r="K33" s="18">
        <f>IFERROR([1]Ab!P69,"*")</f>
        <v>0.914779205156525</v>
      </c>
      <c r="L33" s="18">
        <f>IFERROR([1]Ab!Q69,"*")</f>
        <v>1.2275715388793482</v>
      </c>
      <c r="M33" s="19">
        <f>IFERROR([1]Ab!R69,"*")</f>
        <v>-4.3495341789201974E-2</v>
      </c>
    </row>
    <row r="34" spans="1:13">
      <c r="A34" s="37" t="s">
        <v>67</v>
      </c>
      <c r="B34" s="38">
        <f>[1]Ab!G70</f>
        <v>95179</v>
      </c>
      <c r="C34" s="38">
        <f>[1]Ab!H70</f>
        <v>76642</v>
      </c>
      <c r="D34" s="38">
        <f>[1]Ab!I70</f>
        <v>18537</v>
      </c>
      <c r="E34" s="38">
        <f>[1]Ab!J70</f>
        <v>73074</v>
      </c>
      <c r="F34" s="38">
        <f>[1]Ab!K70</f>
        <v>52275</v>
      </c>
      <c r="G34" s="39">
        <f>[1]Ab!L70</f>
        <v>20799</v>
      </c>
      <c r="H34" s="215">
        <f>IFERROR([1]Ab!M70,"*")</f>
        <v>-23.224660902089738</v>
      </c>
      <c r="I34" s="216">
        <f>IFERROR([1]Ab!N70,"*")</f>
        <v>-31.793272618146702</v>
      </c>
      <c r="J34" s="216">
        <f>IFERROR([1]Ab!O70,"*")</f>
        <v>12.202621783460103</v>
      </c>
      <c r="K34" s="216">
        <f>IFERROR([1]Ab!P70,"*")</f>
        <v>-1.5264734906005124</v>
      </c>
      <c r="L34" s="216">
        <f>IFERROR([1]Ab!Q70,"*")</f>
        <v>-2.2319232717410142</v>
      </c>
      <c r="M34" s="217">
        <f>IFERROR([1]Ab!R70,"*")</f>
        <v>0.63475137501403145</v>
      </c>
    </row>
    <row r="35" spans="1:13">
      <c r="A35" s="40" t="s">
        <v>68</v>
      </c>
      <c r="B35" s="41">
        <f>[1]Ab!G71</f>
        <v>8055</v>
      </c>
      <c r="C35" s="41">
        <f>[1]Ab!H71</f>
        <v>7337</v>
      </c>
      <c r="D35" s="41">
        <f>[1]Ab!I71</f>
        <v>718</v>
      </c>
      <c r="E35" s="41">
        <f>[1]Ab!J71</f>
        <v>4826</v>
      </c>
      <c r="F35" s="41">
        <f>[1]Ab!K71</f>
        <v>2916</v>
      </c>
      <c r="G35" s="42">
        <f>[1]Ab!L71</f>
        <v>1910</v>
      </c>
      <c r="H35" s="18">
        <f>IFERROR([1]Ab!M71,"*")</f>
        <v>-40.086902545003099</v>
      </c>
      <c r="I35" s="18">
        <f>IFERROR([1]Ab!N71,"*")</f>
        <v>-60.256235518604335</v>
      </c>
      <c r="J35" s="18">
        <f>IFERROR([1]Ab!O71,"*")</f>
        <v>166.01671309192199</v>
      </c>
      <c r="K35" s="18">
        <f>IFERROR([1]Ab!P71,"*")</f>
        <v>-0.2229804524383196</v>
      </c>
      <c r="L35" s="18">
        <f>IFERROR([1]Ab!Q71,"*")</f>
        <v>-0.4049465582290403</v>
      </c>
      <c r="M35" s="19">
        <f>IFERROR([1]Ab!R71,"*")</f>
        <v>0.33449320911437908</v>
      </c>
    </row>
    <row r="36" spans="1:13">
      <c r="A36" s="37" t="s">
        <v>69</v>
      </c>
      <c r="B36" s="38">
        <f>[1]Ab!G72</f>
        <v>27772</v>
      </c>
      <c r="C36" s="38">
        <f>[1]Ab!H72</f>
        <v>24668</v>
      </c>
      <c r="D36" s="38">
        <f>[1]Ab!I72</f>
        <v>3104</v>
      </c>
      <c r="E36" s="38">
        <f>[1]Ab!J72</f>
        <v>123394</v>
      </c>
      <c r="F36" s="38">
        <f>[1]Ab!K72</f>
        <v>115504</v>
      </c>
      <c r="G36" s="39">
        <f>[1]Ab!L72</f>
        <v>7890</v>
      </c>
      <c r="H36" s="215">
        <f>IFERROR([1]Ab!M72,"*")</f>
        <v>344.31081664986311</v>
      </c>
      <c r="I36" s="216">
        <f>IFERROR([1]Ab!N72,"*")</f>
        <v>368.23414950543213</v>
      </c>
      <c r="J36" s="216">
        <f>IFERROR([1]Ab!O72,"*")</f>
        <v>154.18814432989691</v>
      </c>
      <c r="K36" s="216">
        <f>IFERROR([1]Ab!P72,"*")</f>
        <v>6.6032322152545664</v>
      </c>
      <c r="L36" s="216">
        <f>IFERROR([1]Ab!Q72,"*")</f>
        <v>8.3202274515478631</v>
      </c>
      <c r="M36" s="217">
        <f>IFERROR([1]Ab!R72,"*")</f>
        <v>1.34302390840723</v>
      </c>
    </row>
    <row r="37" spans="1:13">
      <c r="A37" s="40" t="s">
        <v>70</v>
      </c>
      <c r="B37" s="41">
        <f>[1]Ab!G73</f>
        <v>79520</v>
      </c>
      <c r="C37" s="41">
        <f>[1]Ab!H73</f>
        <v>60077</v>
      </c>
      <c r="D37" s="41">
        <f>[1]Ab!I73</f>
        <v>19443</v>
      </c>
      <c r="E37" s="41">
        <f>[1]Ab!J73</f>
        <v>87486</v>
      </c>
      <c r="F37" s="41">
        <f>[1]Ab!K73</f>
        <v>78495</v>
      </c>
      <c r="G37" s="42">
        <f>[1]Ab!L73</f>
        <v>8991</v>
      </c>
      <c r="H37" s="18">
        <f>IFERROR([1]Ab!M73,"*")</f>
        <v>10.017605633802802</v>
      </c>
      <c r="I37" s="18">
        <f>IFERROR([1]Ab!N73,"*")</f>
        <v>30.657323102019063</v>
      </c>
      <c r="J37" s="18">
        <f>IFERROR([1]Ab!O73,"*")</f>
        <v>-53.75713624440673</v>
      </c>
      <c r="K37" s="18">
        <f>IFERROR([1]Ab!P73,"*")</f>
        <v>0.55009671233312296</v>
      </c>
      <c r="L37" s="18">
        <f>IFERROR([1]Ab!Q73,"*")</f>
        <v>1.6870178035427423</v>
      </c>
      <c r="M37" s="19">
        <f>IFERROR([1]Ab!R73,"*")</f>
        <v>-2.9329891121338005</v>
      </c>
    </row>
    <row r="38" spans="1:13">
      <c r="A38" s="37" t="s">
        <v>71</v>
      </c>
      <c r="B38" s="38">
        <f>[1]Ab!G74</f>
        <v>5233</v>
      </c>
      <c r="C38" s="38">
        <f>[1]Ab!H74</f>
        <v>893</v>
      </c>
      <c r="D38" s="38">
        <f>[1]Ab!I74</f>
        <v>4340</v>
      </c>
      <c r="E38" s="38">
        <f>[1]Ab!J74</f>
        <v>6798</v>
      </c>
      <c r="F38" s="38">
        <f>[1]Ab!K74</f>
        <v>4930</v>
      </c>
      <c r="G38" s="39">
        <f>[1]Ab!L74</f>
        <v>1868</v>
      </c>
      <c r="H38" s="215">
        <f>IFERROR([1]Ab!M74,"*")</f>
        <v>29.90636346264094</v>
      </c>
      <c r="I38" s="216">
        <f>IFERROR([1]Ab!N74,"*")</f>
        <v>452.07166853303477</v>
      </c>
      <c r="J38" s="216">
        <f>IFERROR([1]Ab!O74,"*")</f>
        <v>-56.958525345622121</v>
      </c>
      <c r="K38" s="216">
        <f>IFERROR([1]Ab!P74,"*")</f>
        <v>0.10807197524495823</v>
      </c>
      <c r="L38" s="216">
        <f>IFERROR([1]Ab!Q74,"*")</f>
        <v>0.36977363844619671</v>
      </c>
      <c r="M38" s="217">
        <f>IFERROR([1]Ab!R74,"*")</f>
        <v>-0.69368054776069221</v>
      </c>
    </row>
    <row r="39" spans="1:13">
      <c r="A39" s="40" t="s">
        <v>72</v>
      </c>
      <c r="B39" s="41">
        <f>[1]Ab!G75</f>
        <v>103743</v>
      </c>
      <c r="C39" s="41">
        <f>[1]Ab!H75</f>
        <v>94144</v>
      </c>
      <c r="D39" s="41">
        <f>[1]Ab!I75</f>
        <v>9599</v>
      </c>
      <c r="E39" s="41">
        <f>[1]Ab!J75</f>
        <v>10694</v>
      </c>
      <c r="F39" s="41">
        <f>[1]Ab!K75</f>
        <v>10083</v>
      </c>
      <c r="G39" s="42">
        <f>[1]Ab!L75</f>
        <v>611</v>
      </c>
      <c r="H39" s="18">
        <f>IFERROR([1]Ab!M75,"*")</f>
        <v>-89.691834629806351</v>
      </c>
      <c r="I39" s="18">
        <f>IFERROR([1]Ab!N75,"*")</f>
        <v>-89.289811352821204</v>
      </c>
      <c r="J39" s="18">
        <f>IFERROR([1]Ab!O75,"*")</f>
        <v>-93.634753620168766</v>
      </c>
      <c r="K39" s="18">
        <f>IFERROR([1]Ab!P75,"*")</f>
        <v>-6.4255522201713218</v>
      </c>
      <c r="L39" s="18">
        <f>IFERROR([1]Ab!Q75,"*")</f>
        <v>-7.6996635673583702</v>
      </c>
      <c r="M39" s="19">
        <f>IFERROR([1]Ab!R75,"*")</f>
        <v>-2.5221685935570797</v>
      </c>
    </row>
    <row r="40" spans="1:13">
      <c r="A40" s="37" t="s">
        <v>73</v>
      </c>
      <c r="B40" s="38">
        <f>[1]Ab!G76</f>
        <v>6688</v>
      </c>
      <c r="C40" s="38">
        <f>[1]Ab!H76</f>
        <v>3539</v>
      </c>
      <c r="D40" s="38">
        <f>[1]Ab!I76</f>
        <v>3149</v>
      </c>
      <c r="E40" s="38">
        <f>[1]Ab!J76</f>
        <v>9159</v>
      </c>
      <c r="F40" s="38">
        <f>[1]Ab!K76</f>
        <v>7880</v>
      </c>
      <c r="G40" s="39">
        <f>[1]Ab!L76</f>
        <v>1279</v>
      </c>
      <c r="H40" s="215">
        <f>IFERROR([1]Ab!M76,"*")</f>
        <v>36.946770334928232</v>
      </c>
      <c r="I40" s="216">
        <f>IFERROR([1]Ab!N76,"*")</f>
        <v>122.66176886126027</v>
      </c>
      <c r="J40" s="216">
        <f>IFERROR([1]Ab!O76,"*")</f>
        <v>-59.38393140679581</v>
      </c>
      <c r="K40" s="216">
        <f>IFERROR([1]Ab!P76,"*")</f>
        <v>0.17063632640913215</v>
      </c>
      <c r="L40" s="216">
        <f>IFERROR([1]Ab!Q76,"*")</f>
        <v>0.39761886660761453</v>
      </c>
      <c r="M40" s="217">
        <f>IFERROR([1]Ab!R76,"*")</f>
        <v>-0.52475025255359808</v>
      </c>
    </row>
    <row r="41" spans="1:13">
      <c r="A41" s="40" t="s">
        <v>74</v>
      </c>
      <c r="B41" s="41">
        <f>[1]Ab!G77</f>
        <v>3721</v>
      </c>
      <c r="C41" s="41">
        <f>[1]Ab!H77</f>
        <v>467</v>
      </c>
      <c r="D41" s="41">
        <f>[1]Ab!I77</f>
        <v>3254</v>
      </c>
      <c r="E41" s="41">
        <f>[1]Ab!J77</f>
        <v>76</v>
      </c>
      <c r="F41" s="41">
        <f>[1]Ab!K77</f>
        <v>0</v>
      </c>
      <c r="G41" s="42">
        <f>[1]Ab!L77</f>
        <v>76</v>
      </c>
      <c r="H41" s="18">
        <f>IFERROR([1]Ab!M77,"*")</f>
        <v>-97.95753829615694</v>
      </c>
      <c r="I41" s="18">
        <f>IFERROR([1]Ab!N77,"*")</f>
        <v>-100</v>
      </c>
      <c r="J41" s="18">
        <f>IFERROR([1]Ab!O77,"*")</f>
        <v>-97.664413030116776</v>
      </c>
      <c r="K41" s="18">
        <f>IFERROR([1]Ab!P77,"*")</f>
        <v>-0.25170757173665992</v>
      </c>
      <c r="L41" s="18">
        <f>IFERROR([1]Ab!Q77,"*")</f>
        <v>-4.2775399840072795E-2</v>
      </c>
      <c r="M41" s="19">
        <f>IFERROR([1]Ab!R77,"*")</f>
        <v>-0.89179481423279916</v>
      </c>
    </row>
    <row r="42" spans="1:13">
      <c r="A42" s="37" t="s">
        <v>75</v>
      </c>
      <c r="B42" s="38">
        <f>[1]Ab!G78</f>
        <v>1961</v>
      </c>
      <c r="C42" s="38">
        <f>[1]Ab!H78</f>
        <v>1567</v>
      </c>
      <c r="D42" s="38">
        <f>[1]Ab!I78</f>
        <v>394</v>
      </c>
      <c r="E42" s="38">
        <f>[1]Ab!J78</f>
        <v>526</v>
      </c>
      <c r="F42" s="38">
        <f>[1]Ab!K78</f>
        <v>237</v>
      </c>
      <c r="G42" s="39">
        <f>[1]Ab!L78</f>
        <v>289</v>
      </c>
      <c r="H42" s="215">
        <f>IFERROR([1]Ab!M78,"*")</f>
        <v>-73.176950535441094</v>
      </c>
      <c r="I42" s="216">
        <f>IFERROR([1]Ab!N78,"*")</f>
        <v>-84.875558391831532</v>
      </c>
      <c r="J42" s="216">
        <f>IFERROR([1]Ab!O78,"*")</f>
        <v>-26.649746192893403</v>
      </c>
      <c r="K42" s="216">
        <f>IFERROR([1]Ab!P78,"*")</f>
        <v>-9.9094750464226888E-2</v>
      </c>
      <c r="L42" s="216">
        <f>IFERROR([1]Ab!Q78,"*")</f>
        <v>-0.12182287320620303</v>
      </c>
      <c r="M42" s="217">
        <f>IFERROR([1]Ab!R78,"*")</f>
        <v>-2.9464586373330368E-2</v>
      </c>
    </row>
    <row r="43" spans="1:13">
      <c r="A43" s="40" t="s">
        <v>76</v>
      </c>
      <c r="B43" s="41">
        <f>[1]Ab!G79</f>
        <v>1095</v>
      </c>
      <c r="C43" s="41">
        <f>[1]Ab!H79</f>
        <v>966</v>
      </c>
      <c r="D43" s="41">
        <f>[1]Ab!I79</f>
        <v>129</v>
      </c>
      <c r="E43" s="41">
        <f>[1]Ab!J79</f>
        <v>92</v>
      </c>
      <c r="F43" s="41">
        <f>[1]Ab!K79</f>
        <v>92</v>
      </c>
      <c r="G43" s="42">
        <f>[1]Ab!L79</f>
        <v>0</v>
      </c>
      <c r="H43" s="18">
        <f>IFERROR([1]Ab!M79,"*")</f>
        <v>-91.598173515981728</v>
      </c>
      <c r="I43" s="18">
        <f>IFERROR([1]Ab!N79,"*")</f>
        <v>-90.476190476190482</v>
      </c>
      <c r="J43" s="18">
        <f>IFERROR([1]Ab!O79,"*")</f>
        <v>-100</v>
      </c>
      <c r="K43" s="18">
        <f>IFERROR([1]Ab!P79,"*")</f>
        <v>-6.9262741962104232E-2</v>
      </c>
      <c r="L43" s="18">
        <f>IFERROR([1]Ab!Q79,"*")</f>
        <v>-8.0055030964076276E-2</v>
      </c>
      <c r="M43" s="19">
        <f>IFERROR([1]Ab!R79,"*")</f>
        <v>-3.6199348972948742E-2</v>
      </c>
    </row>
    <row r="44" spans="1:13">
      <c r="A44" s="37" t="s">
        <v>77</v>
      </c>
      <c r="B44" s="38">
        <f>[1]Ab!G80</f>
        <v>2379</v>
      </c>
      <c r="C44" s="38">
        <f>[1]Ab!H80</f>
        <v>818</v>
      </c>
      <c r="D44" s="38">
        <f>[1]Ab!I80</f>
        <v>1561</v>
      </c>
      <c r="E44" s="38">
        <f>[1]Ab!J80</f>
        <v>0</v>
      </c>
      <c r="F44" s="38">
        <f>[1]Ab!K80</f>
        <v>0</v>
      </c>
      <c r="G44" s="39">
        <f>[1]Ab!L80</f>
        <v>0</v>
      </c>
      <c r="H44" s="215">
        <f>IFERROR([1]Ab!M80,"*")</f>
        <v>-100</v>
      </c>
      <c r="I44" s="216">
        <f>IFERROR([1]Ab!N80,"*")</f>
        <v>-100</v>
      </c>
      <c r="J44" s="216">
        <f>IFERROR([1]Ab!O80,"*")</f>
        <v>-100</v>
      </c>
      <c r="K44" s="216">
        <f>IFERROR([1]Ab!P80,"*")</f>
        <v>-0.16428321348738378</v>
      </c>
      <c r="L44" s="216">
        <f>IFERROR([1]Ab!Q80,"*")</f>
        <v>-7.4925646829078249E-2</v>
      </c>
      <c r="M44" s="217">
        <f>IFERROR([1]Ab!R80,"*")</f>
        <v>-0.43804018408351147</v>
      </c>
    </row>
    <row r="45" spans="1:13">
      <c r="A45" s="40" t="s">
        <v>78</v>
      </c>
      <c r="B45" s="41">
        <f>[1]Ab!G81</f>
        <v>0</v>
      </c>
      <c r="C45" s="41">
        <f>[1]Ab!H81</f>
        <v>0</v>
      </c>
      <c r="D45" s="41">
        <f>[1]Ab!I81</f>
        <v>0</v>
      </c>
      <c r="E45" s="41">
        <f>[1]Ab!J81</f>
        <v>149</v>
      </c>
      <c r="F45" s="41">
        <f>[1]Ab!K81</f>
        <v>149</v>
      </c>
      <c r="G45" s="42">
        <f>[1]Ab!L81</f>
        <v>0</v>
      </c>
      <c r="H45" s="18" t="str">
        <f>IFERROR([1]Ab!M81,"*")</f>
        <v>*</v>
      </c>
      <c r="I45" s="18" t="str">
        <f>IFERROR([1]Ab!N81,"*")</f>
        <v>*</v>
      </c>
      <c r="J45" s="18" t="str">
        <f>IFERROR([1]Ab!O81,"*")</f>
        <v>*</v>
      </c>
      <c r="K45" s="18">
        <f>IFERROR([1]Ab!P81,"*")</f>
        <v>1.0289280710222863E-2</v>
      </c>
      <c r="L45" s="18">
        <f>IFERROR([1]Ab!Q81,"*")</f>
        <v>1.3647825644905453E-2</v>
      </c>
      <c r="M45" s="19">
        <f>IFERROR([1]Ab!R81,"*")</f>
        <v>0</v>
      </c>
    </row>
    <row r="46" spans="1:13">
      <c r="A46" s="37" t="s">
        <v>79</v>
      </c>
      <c r="B46" s="38">
        <f>[1]Ab!G82</f>
        <v>80</v>
      </c>
      <c r="C46" s="38">
        <f>[1]Ab!H82</f>
        <v>80</v>
      </c>
      <c r="D46" s="38">
        <f>[1]Ab!I82</f>
        <v>0</v>
      </c>
      <c r="E46" s="38">
        <f>[1]Ab!J82</f>
        <v>210</v>
      </c>
      <c r="F46" s="38">
        <f>[1]Ab!K82</f>
        <v>151</v>
      </c>
      <c r="G46" s="39">
        <f>[1]Ab!L82</f>
        <v>59</v>
      </c>
      <c r="H46" s="215">
        <f>IFERROR([1]Ab!M82,"*")</f>
        <v>162.5</v>
      </c>
      <c r="I46" s="216">
        <f>IFERROR([1]Ab!N82,"*")</f>
        <v>88.75</v>
      </c>
      <c r="J46" s="216" t="str">
        <f>IFERROR([1]Ab!O82,"*")</f>
        <v>*</v>
      </c>
      <c r="K46" s="216">
        <f>IFERROR([1]Ab!P82,"*")</f>
        <v>8.9772247807313552E-3</v>
      </c>
      <c r="L46" s="216">
        <f>IFERROR([1]Ab!Q82,"*")</f>
        <v>6.5033263140153496E-3</v>
      </c>
      <c r="M46" s="217">
        <f>IFERROR([1]Ab!R82,"*")</f>
        <v>1.6556291390728492E-2</v>
      </c>
    </row>
    <row r="47" spans="1:13">
      <c r="A47" s="165" t="s">
        <v>36</v>
      </c>
      <c r="B47" s="166">
        <f>[1]Ab!G83</f>
        <v>1448109</v>
      </c>
      <c r="C47" s="166">
        <f>[1]Ab!H83</f>
        <v>1091749</v>
      </c>
      <c r="D47" s="166">
        <f>[1]Ab!I83</f>
        <v>356360</v>
      </c>
      <c r="E47" s="166">
        <f>[1]Ab!J83</f>
        <v>1430004</v>
      </c>
      <c r="F47" s="166">
        <f>[1]Ab!K83</f>
        <v>1098269</v>
      </c>
      <c r="G47" s="167">
        <f>[1]Ab!L83</f>
        <v>331735</v>
      </c>
      <c r="H47" s="168">
        <f>IFERROR([1]Ab!M83,"*")</f>
        <v>-1.2502511896549322</v>
      </c>
      <c r="I47" s="168">
        <f>IFERROR([1]Ab!N83,"*")</f>
        <v>0.59720686714619831</v>
      </c>
      <c r="J47" s="168">
        <f>IFERROR([1]Ab!O83,"*")</f>
        <v>-6.9101470423167655</v>
      </c>
      <c r="K47" s="168">
        <f>IFERROR([1]Ab!P83,"*")</f>
        <v>-1.2502511896549311</v>
      </c>
      <c r="L47" s="168">
        <f>IFERROR([1]Ab!Q83,"*")</f>
        <v>0.59720686714620042</v>
      </c>
      <c r="M47" s="169">
        <f>IFERROR([1]Ab!R83,"*")</f>
        <v>-6.9101470423167619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39</v>
      </c>
      <c r="F50" s="45"/>
    </row>
    <row r="51" spans="1:6">
      <c r="A51" s="44" t="s">
        <v>80</v>
      </c>
      <c r="F51" s="45"/>
    </row>
    <row r="52" spans="1:6">
      <c r="A52" s="139" t="str">
        <f>[1]labels!$B$32</f>
        <v>Actualizado el 16 de septiembre de 2024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>
      <selection activeCell="A3" sqref="A3:I4"/>
    </sheetView>
  </sheetViews>
  <sheetFormatPr baseColWidth="10" defaultColWidth="11.42578125" defaultRowHeight="14.25"/>
  <cols>
    <col min="1" max="1" width="18.7109375" style="53" customWidth="1"/>
    <col min="2" max="10" width="12.7109375" style="53" customWidth="1"/>
    <col min="11" max="12" width="11.42578125" style="53"/>
    <col min="13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7"/>
      <c r="I3" s="278"/>
    </row>
    <row r="4" spans="1:13" s="3" customFormat="1" ht="18" customHeight="1">
      <c r="A4" s="279"/>
      <c r="B4" s="279"/>
      <c r="C4" s="279"/>
      <c r="D4" s="279"/>
      <c r="E4" s="279"/>
      <c r="F4" s="279"/>
      <c r="G4" s="279"/>
      <c r="H4" s="279"/>
      <c r="I4" s="280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1" t="str">
        <f>[1]labels!$O$9</f>
        <v>A4 Área aprobada y variación año corrido para vivienda y destinos no habitacionales, según departamentos y Bogotá</v>
      </c>
      <c r="B6" s="262"/>
      <c r="C6" s="262"/>
      <c r="D6" s="262"/>
      <c r="E6" s="262"/>
      <c r="F6" s="262"/>
      <c r="G6" s="262"/>
      <c r="H6" s="262"/>
      <c r="I6" s="263"/>
    </row>
    <row r="7" spans="1:13" s="3" customFormat="1" ht="14.1" customHeight="1">
      <c r="A7" s="261" t="s">
        <v>40</v>
      </c>
      <c r="B7" s="262"/>
      <c r="C7" s="262"/>
      <c r="D7" s="262"/>
      <c r="E7" s="262"/>
      <c r="F7" s="262"/>
      <c r="G7" s="262"/>
      <c r="H7" s="262"/>
      <c r="I7" s="263"/>
    </row>
    <row r="8" spans="1:13" s="3" customFormat="1" ht="14.1" customHeight="1">
      <c r="A8" s="261" t="str">
        <f>CONCATENATE([1]Ab!$F$88," (",[1]Ab!$G$87,")")</f>
        <v>Acumulado año corrido a julio (2023 - 2024)</v>
      </c>
      <c r="B8" s="262"/>
      <c r="C8" s="262"/>
      <c r="D8" s="262"/>
      <c r="E8" s="262"/>
      <c r="F8" s="262"/>
      <c r="G8" s="262"/>
      <c r="H8" s="262"/>
      <c r="I8" s="263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4" t="s">
        <v>32</v>
      </c>
      <c r="I10" s="264"/>
      <c r="J10" s="140"/>
    </row>
    <row r="11" spans="1:13" ht="14.25" customHeight="1">
      <c r="A11" s="137"/>
      <c r="B11" s="136"/>
      <c r="C11" s="136"/>
      <c r="D11" s="136"/>
      <c r="E11" s="171"/>
      <c r="F11" s="171"/>
      <c r="G11" s="170" t="s">
        <v>34</v>
      </c>
    </row>
    <row r="12" spans="1:13">
      <c r="A12" s="281" t="s">
        <v>41</v>
      </c>
      <c r="B12" s="283" t="str">
        <f>CONCATENATE([1]Ab!$F$87," ",[1]Ab!$G$89)</f>
        <v>Enero - julio 2023</v>
      </c>
      <c r="C12" s="270"/>
      <c r="D12" s="270"/>
      <c r="E12" s="284" t="str">
        <f>CONCATENATE([1]Ab!$F$87," ",[1]Ab!$J$89)</f>
        <v>Enero - julio 2024</v>
      </c>
      <c r="F12" s="284"/>
      <c r="G12" s="285"/>
      <c r="H12" s="286" t="s">
        <v>82</v>
      </c>
      <c r="I12" s="275"/>
      <c r="J12" s="275"/>
      <c r="K12" s="275" t="s">
        <v>43</v>
      </c>
      <c r="L12" s="275"/>
      <c r="M12" s="276"/>
    </row>
    <row r="13" spans="1:13" ht="24">
      <c r="A13" s="282"/>
      <c r="B13" s="162" t="s">
        <v>44</v>
      </c>
      <c r="C13" s="12" t="s">
        <v>45</v>
      </c>
      <c r="D13" s="12" t="s">
        <v>46</v>
      </c>
      <c r="E13" s="12" t="s">
        <v>44</v>
      </c>
      <c r="F13" s="12" t="s">
        <v>45</v>
      </c>
      <c r="G13" s="12" t="s">
        <v>46</v>
      </c>
      <c r="H13" s="162" t="s">
        <v>44</v>
      </c>
      <c r="I13" s="12" t="s">
        <v>37</v>
      </c>
      <c r="J13" s="12" t="s">
        <v>46</v>
      </c>
      <c r="K13" s="12" t="s">
        <v>44</v>
      </c>
      <c r="L13" s="12" t="s">
        <v>45</v>
      </c>
      <c r="M13" s="163" t="s">
        <v>46</v>
      </c>
    </row>
    <row r="14" spans="1:13">
      <c r="A14" s="37" t="s">
        <v>47</v>
      </c>
      <c r="B14" s="38">
        <f>[1]Ab!G91</f>
        <v>2054906</v>
      </c>
      <c r="C14" s="38">
        <f>[1]Ab!H91</f>
        <v>1477117</v>
      </c>
      <c r="D14" s="38">
        <f>[1]Ab!I91</f>
        <v>577789</v>
      </c>
      <c r="E14" s="38">
        <f>[1]Ab!J91</f>
        <v>1631137</v>
      </c>
      <c r="F14" s="38">
        <f>[1]Ab!K91</f>
        <v>1281444</v>
      </c>
      <c r="G14" s="39">
        <f>[1]Ab!L91</f>
        <v>349693</v>
      </c>
      <c r="H14" s="215">
        <f>[1]Ab!M91</f>
        <v>-20.622305837833949</v>
      </c>
      <c r="I14" s="216">
        <f>[1]Ab!N91</f>
        <v>-13.246953355759899</v>
      </c>
      <c r="J14" s="216">
        <f>[1]Ab!O91</f>
        <v>-39.477387073827984</v>
      </c>
      <c r="K14" s="216">
        <f>[1]Ab!P91</f>
        <v>-3.3682015651281234</v>
      </c>
      <c r="L14" s="216">
        <f>[1]Ab!Q91</f>
        <v>-2.055069169918962</v>
      </c>
      <c r="M14" s="217">
        <f>[1]Ab!R91</f>
        <v>-7.4541614950676172</v>
      </c>
    </row>
    <row r="15" spans="1:13">
      <c r="A15" s="40" t="s">
        <v>48</v>
      </c>
      <c r="B15" s="41">
        <f>[1]Ab!G92</f>
        <v>472487</v>
      </c>
      <c r="C15" s="41">
        <f>[1]Ab!H92</f>
        <v>348945</v>
      </c>
      <c r="D15" s="41">
        <f>[1]Ab!I92</f>
        <v>123542</v>
      </c>
      <c r="E15" s="41">
        <f>[1]Ab!J92</f>
        <v>234686</v>
      </c>
      <c r="F15" s="41">
        <f>[1]Ab!K92</f>
        <v>176374</v>
      </c>
      <c r="G15" s="42">
        <f>[1]Ab!L92</f>
        <v>58312</v>
      </c>
      <c r="H15" s="18">
        <f>[1]Ab!M92</f>
        <v>-50.329638699054151</v>
      </c>
      <c r="I15" s="18">
        <f>[1]Ab!N92</f>
        <v>-49.455071716173038</v>
      </c>
      <c r="J15" s="18">
        <f>[1]Ab!O92</f>
        <v>-52.799857538327046</v>
      </c>
      <c r="K15" s="18">
        <f>[1]Ab!P92</f>
        <v>-1.8900903567486835</v>
      </c>
      <c r="L15" s="18">
        <f>[1]Ab!Q92</f>
        <v>-1.8124388225359922</v>
      </c>
      <c r="M15" s="19">
        <f>[1]Ab!R92</f>
        <v>-2.1317118858869102</v>
      </c>
    </row>
    <row r="16" spans="1:13">
      <c r="A16" s="37" t="s">
        <v>49</v>
      </c>
      <c r="B16" s="38">
        <f>[1]Ab!G93</f>
        <v>2378947</v>
      </c>
      <c r="C16" s="38">
        <f>[1]Ab!H93</f>
        <v>1872225</v>
      </c>
      <c r="D16" s="38">
        <f>[1]Ab!I93</f>
        <v>506722</v>
      </c>
      <c r="E16" s="38">
        <f>[1]Ab!J93</f>
        <v>1680663</v>
      </c>
      <c r="F16" s="38">
        <f>[1]Ab!K93</f>
        <v>1320224</v>
      </c>
      <c r="G16" s="39">
        <f>[1]Ab!L93</f>
        <v>360439</v>
      </c>
      <c r="H16" s="215">
        <f>[1]Ab!M93</f>
        <v>-29.352650563463584</v>
      </c>
      <c r="I16" s="216">
        <f>[1]Ab!N93</f>
        <v>-29.483689193339472</v>
      </c>
      <c r="J16" s="216">
        <f>[1]Ab!O93</f>
        <v>-28.868491993637534</v>
      </c>
      <c r="K16" s="216">
        <f>[1]Ab!P93</f>
        <v>-5.5501022059280567</v>
      </c>
      <c r="L16" s="216">
        <f>[1]Ab!Q93</f>
        <v>-5.7974285510235797</v>
      </c>
      <c r="M16" s="217">
        <f>[1]Ab!R93</f>
        <v>-4.7805183167744119</v>
      </c>
    </row>
    <row r="17" spans="1:13">
      <c r="A17" s="40" t="s">
        <v>50</v>
      </c>
      <c r="B17" s="41">
        <f>[1]Ab!G94</f>
        <v>483256</v>
      </c>
      <c r="C17" s="41">
        <f>[1]Ab!H94</f>
        <v>401067</v>
      </c>
      <c r="D17" s="41">
        <f>[1]Ab!I94</f>
        <v>82189</v>
      </c>
      <c r="E17" s="41">
        <f>[1]Ab!J94</f>
        <v>407629</v>
      </c>
      <c r="F17" s="41">
        <f>[1]Ab!K94</f>
        <v>312069</v>
      </c>
      <c r="G17" s="42">
        <f>[1]Ab!L94</f>
        <v>95560</v>
      </c>
      <c r="H17" s="18">
        <f>[1]Ab!M94</f>
        <v>-15.649469432350557</v>
      </c>
      <c r="I17" s="18">
        <f>[1]Ab!N94</f>
        <v>-22.190307355130187</v>
      </c>
      <c r="J17" s="18">
        <f>[1]Ab!O94</f>
        <v>16.268600420980903</v>
      </c>
      <c r="K17" s="18">
        <f>[1]Ab!P94</f>
        <v>-0.60109866405033063</v>
      </c>
      <c r="L17" s="18">
        <f>[1]Ab!Q94</f>
        <v>-0.93470762948617236</v>
      </c>
      <c r="M17" s="19">
        <f>[1]Ab!R94</f>
        <v>0.43696335468640013</v>
      </c>
    </row>
    <row r="18" spans="1:13">
      <c r="A18" s="37" t="s">
        <v>51</v>
      </c>
      <c r="B18" s="38">
        <f>[1]Ab!G95</f>
        <v>606538</v>
      </c>
      <c r="C18" s="38">
        <f>[1]Ab!H95</f>
        <v>467161</v>
      </c>
      <c r="D18" s="38">
        <f>[1]Ab!I95</f>
        <v>139377</v>
      </c>
      <c r="E18" s="38">
        <f>[1]Ab!J95</f>
        <v>436335</v>
      </c>
      <c r="F18" s="38">
        <f>[1]Ab!K95</f>
        <v>333780</v>
      </c>
      <c r="G18" s="39">
        <f>[1]Ab!L95</f>
        <v>102555</v>
      </c>
      <c r="H18" s="215">
        <f>[1]Ab!M95</f>
        <v>-28.061391042276</v>
      </c>
      <c r="I18" s="216">
        <f>[1]Ab!N95</f>
        <v>-28.551398768304708</v>
      </c>
      <c r="J18" s="216">
        <f>[1]Ab!O95</f>
        <v>-26.418993090682108</v>
      </c>
      <c r="K18" s="216">
        <f>[1]Ab!P95</f>
        <v>-1.3528078056429376</v>
      </c>
      <c r="L18" s="216">
        <f>[1]Ab!Q95</f>
        <v>-1.4008431462335689</v>
      </c>
      <c r="M18" s="217">
        <f>[1]Ab!R95</f>
        <v>-1.2033404118063438</v>
      </c>
    </row>
    <row r="19" spans="1:13">
      <c r="A19" s="40" t="s">
        <v>52</v>
      </c>
      <c r="B19" s="41">
        <f>[1]Ab!G96</f>
        <v>182821</v>
      </c>
      <c r="C19" s="41">
        <f>[1]Ab!H96</f>
        <v>132651</v>
      </c>
      <c r="D19" s="41">
        <f>[1]Ab!I96</f>
        <v>50170</v>
      </c>
      <c r="E19" s="41">
        <f>[1]Ab!J96</f>
        <v>146060</v>
      </c>
      <c r="F19" s="41">
        <f>[1]Ab!K96</f>
        <v>101413</v>
      </c>
      <c r="G19" s="42">
        <f>[1]Ab!L96</f>
        <v>44647</v>
      </c>
      <c r="H19" s="18">
        <f>[1]Ab!M96</f>
        <v>-20.107646276959429</v>
      </c>
      <c r="I19" s="18">
        <f>[1]Ab!N96</f>
        <v>-23.549012069264464</v>
      </c>
      <c r="J19" s="18">
        <f>[1]Ab!O96</f>
        <v>-11.008570859079143</v>
      </c>
      <c r="K19" s="18">
        <f>[1]Ab!P96</f>
        <v>-0.29218384953990251</v>
      </c>
      <c r="L19" s="18">
        <f>[1]Ab!Q96</f>
        <v>-0.32807924818410583</v>
      </c>
      <c r="M19" s="19">
        <f>[1]Ab!R96</f>
        <v>-0.18049125779171249</v>
      </c>
    </row>
    <row r="20" spans="1:13">
      <c r="A20" s="37" t="s">
        <v>53</v>
      </c>
      <c r="B20" s="38">
        <f>[1]Ab!G97</f>
        <v>74361</v>
      </c>
      <c r="C20" s="38">
        <f>[1]Ab!H97</f>
        <v>56954</v>
      </c>
      <c r="D20" s="38">
        <f>[1]Ab!I97</f>
        <v>17407</v>
      </c>
      <c r="E20" s="38">
        <f>[1]Ab!J97</f>
        <v>36145</v>
      </c>
      <c r="F20" s="38">
        <f>[1]Ab!K97</f>
        <v>28371</v>
      </c>
      <c r="G20" s="39">
        <f>[1]Ab!L97</f>
        <v>7774</v>
      </c>
      <c r="H20" s="215">
        <f>[1]Ab!M97</f>
        <v>-51.392531031051227</v>
      </c>
      <c r="I20" s="216">
        <f>[1]Ab!N97</f>
        <v>-50.186115110440007</v>
      </c>
      <c r="J20" s="216">
        <f>[1]Ab!O97</f>
        <v>-55.339805825242713</v>
      </c>
      <c r="K20" s="216">
        <f>[1]Ab!P97</f>
        <v>-0.30374848328437509</v>
      </c>
      <c r="L20" s="216">
        <f>[1]Ab!Q97</f>
        <v>-0.30019492767931033</v>
      </c>
      <c r="M20" s="217">
        <f>[1]Ab!R97</f>
        <v>-0.31480577336729432</v>
      </c>
    </row>
    <row r="21" spans="1:13">
      <c r="A21" s="40" t="s">
        <v>54</v>
      </c>
      <c r="B21" s="41">
        <f>[1]Ab!G98</f>
        <v>145557</v>
      </c>
      <c r="C21" s="41">
        <f>[1]Ab!H98</f>
        <v>105453</v>
      </c>
      <c r="D21" s="41">
        <f>[1]Ab!I98</f>
        <v>40104</v>
      </c>
      <c r="E21" s="41">
        <f>[1]Ab!J98</f>
        <v>168295</v>
      </c>
      <c r="F21" s="41">
        <f>[1]Ab!K98</f>
        <v>122064</v>
      </c>
      <c r="G21" s="42">
        <f>[1]Ab!L98</f>
        <v>46231</v>
      </c>
      <c r="H21" s="18">
        <f>[1]Ab!M98</f>
        <v>15.621371696311414</v>
      </c>
      <c r="I21" s="18">
        <f>[1]Ab!N98</f>
        <v>15.752041193707143</v>
      </c>
      <c r="J21" s="18">
        <f>[1]Ab!O98</f>
        <v>15.277777777777771</v>
      </c>
      <c r="K21" s="18">
        <f>[1]Ab!P98</f>
        <v>0.18072621448922238</v>
      </c>
      <c r="L21" s="18">
        <f>[1]Ab!Q98</f>
        <v>0.1744581724689859</v>
      </c>
      <c r="M21" s="19">
        <f>[1]Ab!R98</f>
        <v>0.20022993599308753</v>
      </c>
    </row>
    <row r="22" spans="1:13">
      <c r="A22" s="37" t="s">
        <v>55</v>
      </c>
      <c r="B22" s="38">
        <f>[1]Ab!G99</f>
        <v>113565</v>
      </c>
      <c r="C22" s="38">
        <f>[1]Ab!H99</f>
        <v>72721</v>
      </c>
      <c r="D22" s="38">
        <f>[1]Ab!I99</f>
        <v>40844</v>
      </c>
      <c r="E22" s="38">
        <f>[1]Ab!J99</f>
        <v>115663</v>
      </c>
      <c r="F22" s="38">
        <f>[1]Ab!K99</f>
        <v>69381</v>
      </c>
      <c r="G22" s="39">
        <f>[1]Ab!L99</f>
        <v>46282</v>
      </c>
      <c r="H22" s="215">
        <f>[1]Ab!M99</f>
        <v>1.847400167305068</v>
      </c>
      <c r="I22" s="216">
        <f>[1]Ab!N99</f>
        <v>-4.5928961372918451</v>
      </c>
      <c r="J22" s="216">
        <f>[1]Ab!O99</f>
        <v>13.314073058466363</v>
      </c>
      <c r="K22" s="216">
        <f>[1]Ab!P99</f>
        <v>1.6675327557322039E-2</v>
      </c>
      <c r="L22" s="216">
        <f>[1]Ab!Q99</f>
        <v>-3.5078580220721987E-2</v>
      </c>
      <c r="M22" s="217">
        <f>[1]Ab!R99</f>
        <v>0.17771346367396931</v>
      </c>
    </row>
    <row r="23" spans="1:13">
      <c r="A23" s="40" t="s">
        <v>56</v>
      </c>
      <c r="B23" s="41">
        <f>[1]Ab!G100</f>
        <v>129081</v>
      </c>
      <c r="C23" s="41">
        <f>[1]Ab!H100</f>
        <v>73975</v>
      </c>
      <c r="D23" s="41">
        <f>[1]Ab!I100</f>
        <v>55106</v>
      </c>
      <c r="E23" s="41">
        <f>[1]Ab!J100</f>
        <v>101017</v>
      </c>
      <c r="F23" s="41">
        <f>[1]Ab!K100</f>
        <v>61347</v>
      </c>
      <c r="G23" s="42">
        <f>[1]Ab!L100</f>
        <v>39670</v>
      </c>
      <c r="H23" s="18">
        <f>[1]Ab!M100</f>
        <v>-21.741387190988604</v>
      </c>
      <c r="I23" s="18">
        <f>[1]Ab!N100</f>
        <v>-17.070631970260223</v>
      </c>
      <c r="J23" s="18">
        <f>[1]Ab!O100</f>
        <v>-28.011468805574708</v>
      </c>
      <c r="K23" s="18">
        <f>[1]Ab!P100</f>
        <v>-0.22305833773531253</v>
      </c>
      <c r="L23" s="18">
        <f>[1]Ab!Q100</f>
        <v>-0.13262644042732852</v>
      </c>
      <c r="M23" s="19">
        <f>[1]Ab!R100</f>
        <v>-0.50444741178216068</v>
      </c>
    </row>
    <row r="24" spans="1:13">
      <c r="A24" s="37" t="s">
        <v>57</v>
      </c>
      <c r="B24" s="38">
        <f>[1]Ab!G101</f>
        <v>1625218</v>
      </c>
      <c r="C24" s="38">
        <f>[1]Ab!H101</f>
        <v>1354225</v>
      </c>
      <c r="D24" s="38">
        <f>[1]Ab!I101</f>
        <v>270993</v>
      </c>
      <c r="E24" s="38">
        <f>[1]Ab!J101</f>
        <v>1157360</v>
      </c>
      <c r="F24" s="38">
        <f>[1]Ab!K101</f>
        <v>914323</v>
      </c>
      <c r="G24" s="39">
        <f>[1]Ab!L101</f>
        <v>243037</v>
      </c>
      <c r="H24" s="215">
        <f>[1]Ab!M101</f>
        <v>-28.78739959808469</v>
      </c>
      <c r="I24" s="216">
        <f>[1]Ab!N101</f>
        <v>-32.48367147261348</v>
      </c>
      <c r="J24" s="216">
        <f>[1]Ab!O101</f>
        <v>-10.316133627067856</v>
      </c>
      <c r="K24" s="216">
        <f>[1]Ab!P101</f>
        <v>-3.7186298380903593</v>
      </c>
      <c r="L24" s="216">
        <f>[1]Ab!Q101</f>
        <v>-4.6201010767233663</v>
      </c>
      <c r="M24" s="217">
        <f>[1]Ab!R101</f>
        <v>-0.91360014536033207</v>
      </c>
    </row>
    <row r="25" spans="1:13">
      <c r="A25" s="40" t="s">
        <v>58</v>
      </c>
      <c r="B25" s="41">
        <f>[1]Ab!G102</f>
        <v>31453</v>
      </c>
      <c r="C25" s="41">
        <f>[1]Ab!H102</f>
        <v>14193</v>
      </c>
      <c r="D25" s="41">
        <f>[1]Ab!I102</f>
        <v>17260</v>
      </c>
      <c r="E25" s="41">
        <f>[1]Ab!J102</f>
        <v>22418</v>
      </c>
      <c r="F25" s="41">
        <f>[1]Ab!K102</f>
        <v>14853</v>
      </c>
      <c r="G25" s="42">
        <f>[1]Ab!L102</f>
        <v>7565</v>
      </c>
      <c r="H25" s="18">
        <f>[1]Ab!M102</f>
        <v>-28.725399802880489</v>
      </c>
      <c r="I25" s="18">
        <f>[1]Ab!N102</f>
        <v>4.6501796660325567</v>
      </c>
      <c r="J25" s="18">
        <f>[1]Ab!O102</f>
        <v>-56.170336037079956</v>
      </c>
      <c r="K25" s="18">
        <f>[1]Ab!P102</f>
        <v>-7.181200404213757E-2</v>
      </c>
      <c r="L25" s="18">
        <f>[1]Ab!Q102</f>
        <v>6.9316954927175186E-3</v>
      </c>
      <c r="M25" s="19">
        <f>[1]Ab!R102</f>
        <v>-0.31683192907670699</v>
      </c>
    </row>
    <row r="26" spans="1:13">
      <c r="A26" s="37" t="s">
        <v>59</v>
      </c>
      <c r="B26" s="38">
        <f>[1]Ab!G103</f>
        <v>322972</v>
      </c>
      <c r="C26" s="38">
        <f>[1]Ab!H103</f>
        <v>253261</v>
      </c>
      <c r="D26" s="38">
        <f>[1]Ab!I103</f>
        <v>69711</v>
      </c>
      <c r="E26" s="38">
        <f>[1]Ab!J103</f>
        <v>244267</v>
      </c>
      <c r="F26" s="38">
        <f>[1]Ab!K103</f>
        <v>205982</v>
      </c>
      <c r="G26" s="39">
        <f>[1]Ab!L103</f>
        <v>38285</v>
      </c>
      <c r="H26" s="215">
        <f>[1]Ab!M103</f>
        <v>-24.368985546734706</v>
      </c>
      <c r="I26" s="216">
        <f>[1]Ab!N103</f>
        <v>-18.668093389823142</v>
      </c>
      <c r="J26" s="216">
        <f>[1]Ab!O103</f>
        <v>-45.080403379667487</v>
      </c>
      <c r="K26" s="216">
        <f>[1]Ab!P103</f>
        <v>-0.62556322945616349</v>
      </c>
      <c r="L26" s="216">
        <f>[1]Ab!Q103</f>
        <v>-0.4965509563639266</v>
      </c>
      <c r="M26" s="217">
        <f>[1]Ab!R103</f>
        <v>-1.0269995052258476</v>
      </c>
    </row>
    <row r="27" spans="1:13">
      <c r="A27" s="40" t="s">
        <v>60</v>
      </c>
      <c r="B27" s="41">
        <f>[1]Ab!G104</f>
        <v>34343</v>
      </c>
      <c r="C27" s="41">
        <f>[1]Ab!H104</f>
        <v>22328</v>
      </c>
      <c r="D27" s="41">
        <f>[1]Ab!I104</f>
        <v>12015</v>
      </c>
      <c r="E27" s="41">
        <f>[1]Ab!J104</f>
        <v>85028</v>
      </c>
      <c r="F27" s="41">
        <f>[1]Ab!K104</f>
        <v>74880</v>
      </c>
      <c r="G27" s="42">
        <f>[1]Ab!L104</f>
        <v>10148</v>
      </c>
      <c r="H27" s="18">
        <f>[1]Ab!M104</f>
        <v>147.5846606295315</v>
      </c>
      <c r="I27" s="18">
        <f>[1]Ab!N104</f>
        <v>235.36366893586529</v>
      </c>
      <c r="J27" s="18">
        <f>[1]Ab!O104</f>
        <v>-15.538909696213068</v>
      </c>
      <c r="K27" s="18">
        <f>[1]Ab!P104</f>
        <v>0.40285461260384536</v>
      </c>
      <c r="L27" s="18">
        <f>[1]Ab!Q104</f>
        <v>0.55193100232316827</v>
      </c>
      <c r="M27" s="19">
        <f>[1]Ab!R104</f>
        <v>-6.1013430797958935E-2</v>
      </c>
    </row>
    <row r="28" spans="1:13">
      <c r="A28" s="37" t="s">
        <v>61</v>
      </c>
      <c r="B28" s="38">
        <f>[1]Ab!G105</f>
        <v>297386</v>
      </c>
      <c r="C28" s="38">
        <f>[1]Ab!H105</f>
        <v>217744</v>
      </c>
      <c r="D28" s="38">
        <f>[1]Ab!I105</f>
        <v>79642</v>
      </c>
      <c r="E28" s="38">
        <f>[1]Ab!J105</f>
        <v>226741</v>
      </c>
      <c r="F28" s="38">
        <f>[1]Ab!K105</f>
        <v>85936</v>
      </c>
      <c r="G28" s="39">
        <f>[1]Ab!L105</f>
        <v>140805</v>
      </c>
      <c r="H28" s="215">
        <f>[1]Ab!M105</f>
        <v>-23.755321366843091</v>
      </c>
      <c r="I28" s="216">
        <f>[1]Ab!N105</f>
        <v>-60.533470497464911</v>
      </c>
      <c r="J28" s="216">
        <f>[1]Ab!O105</f>
        <v>76.797418447552786</v>
      </c>
      <c r="K28" s="216">
        <f>[1]Ab!P105</f>
        <v>-0.56150072225310554</v>
      </c>
      <c r="L28" s="216">
        <f>[1]Ab!Q105</f>
        <v>-1.3843226053092588</v>
      </c>
      <c r="M28" s="217">
        <f>[1]Ab!R105</f>
        <v>1.9988026073355987</v>
      </c>
    </row>
    <row r="29" spans="1:13">
      <c r="A29" s="40" t="s">
        <v>62</v>
      </c>
      <c r="B29" s="41">
        <f>[1]Ab!G106</f>
        <v>229142</v>
      </c>
      <c r="C29" s="41">
        <f>[1]Ab!H106</f>
        <v>170567</v>
      </c>
      <c r="D29" s="41">
        <f>[1]Ab!I106</f>
        <v>58575</v>
      </c>
      <c r="E29" s="41">
        <f>[1]Ab!J106</f>
        <v>437643</v>
      </c>
      <c r="F29" s="41">
        <f>[1]Ab!K106</f>
        <v>388318</v>
      </c>
      <c r="G29" s="42">
        <f>[1]Ab!L106</f>
        <v>49325</v>
      </c>
      <c r="H29" s="18">
        <f>[1]Ab!M106</f>
        <v>90.992048598685528</v>
      </c>
      <c r="I29" s="18">
        <f>[1]Ab!N106</f>
        <v>127.663029777155</v>
      </c>
      <c r="J29" s="18">
        <f>[1]Ab!O106</f>
        <v>-15.791720017072137</v>
      </c>
      <c r="K29" s="18">
        <f>[1]Ab!P106</f>
        <v>1.6572080414819839</v>
      </c>
      <c r="L29" s="18">
        <f>[1]Ab!Q106</f>
        <v>2.2869448867192914</v>
      </c>
      <c r="M29" s="19">
        <f>[1]Ab!R106</f>
        <v>-0.30228935987205152</v>
      </c>
    </row>
    <row r="30" spans="1:13">
      <c r="A30" s="37" t="s">
        <v>63</v>
      </c>
      <c r="B30" s="38">
        <f>[1]Ab!G107</f>
        <v>285503</v>
      </c>
      <c r="C30" s="38">
        <f>[1]Ab!H107</f>
        <v>201877</v>
      </c>
      <c r="D30" s="38">
        <f>[1]Ab!I107</f>
        <v>83626</v>
      </c>
      <c r="E30" s="38">
        <f>[1]Ab!J107</f>
        <v>165701</v>
      </c>
      <c r="F30" s="38">
        <f>[1]Ab!K107</f>
        <v>113900</v>
      </c>
      <c r="G30" s="39">
        <f>[1]Ab!L107</f>
        <v>51801</v>
      </c>
      <c r="H30" s="215">
        <f>[1]Ab!M107</f>
        <v>-41.961730699852538</v>
      </c>
      <c r="I30" s="216">
        <f>[1]Ab!N107</f>
        <v>-43.579506333064188</v>
      </c>
      <c r="J30" s="216">
        <f>[1]Ab!O107</f>
        <v>-38.056346112453063</v>
      </c>
      <c r="K30" s="216">
        <f>[1]Ab!P107</f>
        <v>-0.95221048237478301</v>
      </c>
      <c r="L30" s="216">
        <f>[1]Ab!Q107</f>
        <v>-0.92398450661031684</v>
      </c>
      <c r="M30" s="217">
        <f>[1]Ab!R107</f>
        <v>-1.0400387976138421</v>
      </c>
    </row>
    <row r="31" spans="1:13">
      <c r="A31" s="40" t="s">
        <v>64</v>
      </c>
      <c r="B31" s="41">
        <f>[1]Ab!G108</f>
        <v>270199</v>
      </c>
      <c r="C31" s="41">
        <f>[1]Ab!H108</f>
        <v>183816</v>
      </c>
      <c r="D31" s="41">
        <f>[1]Ab!I108</f>
        <v>86383</v>
      </c>
      <c r="E31" s="41">
        <f>[1]Ab!J108</f>
        <v>283315</v>
      </c>
      <c r="F31" s="41">
        <f>[1]Ab!K108</f>
        <v>151710</v>
      </c>
      <c r="G31" s="42">
        <f>[1]Ab!L108</f>
        <v>131605</v>
      </c>
      <c r="H31" s="18">
        <f>[1]Ab!M108</f>
        <v>4.854200052553864</v>
      </c>
      <c r="I31" s="18">
        <f>[1]Ab!N108</f>
        <v>-17.466379422901156</v>
      </c>
      <c r="J31" s="18">
        <f>[1]Ab!O108</f>
        <v>52.350578238773835</v>
      </c>
      <c r="K31" s="18">
        <f>[1]Ab!P108</f>
        <v>0.10424861593986456</v>
      </c>
      <c r="L31" s="18">
        <f>[1]Ab!Q108</f>
        <v>-0.33719547801392219</v>
      </c>
      <c r="M31" s="19">
        <f>[1]Ab!R108</f>
        <v>1.4778518305009636</v>
      </c>
    </row>
    <row r="32" spans="1:13">
      <c r="A32" s="37" t="s">
        <v>65</v>
      </c>
      <c r="B32" s="38">
        <f>[1]Ab!G109</f>
        <v>149440</v>
      </c>
      <c r="C32" s="38">
        <f>[1]Ab!H109</f>
        <v>105031</v>
      </c>
      <c r="D32" s="38">
        <f>[1]Ab!I109</f>
        <v>44409</v>
      </c>
      <c r="E32" s="38">
        <f>[1]Ab!J109</f>
        <v>73079</v>
      </c>
      <c r="F32" s="38">
        <f>[1]Ab!K109</f>
        <v>56798</v>
      </c>
      <c r="G32" s="39">
        <f>[1]Ab!L109</f>
        <v>16281</v>
      </c>
      <c r="H32" s="215">
        <f>[1]Ab!M109</f>
        <v>-51.098099571734473</v>
      </c>
      <c r="I32" s="216">
        <f>[1]Ab!N109</f>
        <v>-45.922632365682517</v>
      </c>
      <c r="J32" s="216">
        <f>[1]Ab!O109</f>
        <v>-63.338512463689796</v>
      </c>
      <c r="K32" s="216">
        <f>[1]Ab!P109</f>
        <v>-0.60693264423482751</v>
      </c>
      <c r="L32" s="216">
        <f>[1]Ab!Q109</f>
        <v>-0.50657040712158197</v>
      </c>
      <c r="M32" s="217">
        <f>[1]Ab!R109</f>
        <v>-0.91922109345741232</v>
      </c>
    </row>
    <row r="33" spans="1:13">
      <c r="A33" s="40" t="s">
        <v>66</v>
      </c>
      <c r="B33" s="41">
        <f>[1]Ab!G110</f>
        <v>393681</v>
      </c>
      <c r="C33" s="41">
        <f>[1]Ab!H110</f>
        <v>280312</v>
      </c>
      <c r="D33" s="41">
        <f>[1]Ab!I110</f>
        <v>113369</v>
      </c>
      <c r="E33" s="41">
        <f>[1]Ab!J110</f>
        <v>368904</v>
      </c>
      <c r="F33" s="41">
        <f>[1]Ab!K110</f>
        <v>212118</v>
      </c>
      <c r="G33" s="42">
        <f>[1]Ab!L110</f>
        <v>156786</v>
      </c>
      <c r="H33" s="18">
        <f>[1]Ab!M110</f>
        <v>-6.2936743200713323</v>
      </c>
      <c r="I33" s="18">
        <f>[1]Ab!N110</f>
        <v>-24.327891777733385</v>
      </c>
      <c r="J33" s="18">
        <f>[1]Ab!O110</f>
        <v>38.297065335320923</v>
      </c>
      <c r="K33" s="18">
        <f>[1]Ab!P110</f>
        <v>-0.19693259813525649</v>
      </c>
      <c r="L33" s="18">
        <f>[1]Ab!Q110</f>
        <v>-0.71621218550057342</v>
      </c>
      <c r="M33" s="19">
        <f>[1]Ab!R110</f>
        <v>1.4188645554124175</v>
      </c>
    </row>
    <row r="34" spans="1:13">
      <c r="A34" s="37" t="s">
        <v>67</v>
      </c>
      <c r="B34" s="38">
        <f>[1]Ab!G111</f>
        <v>677943</v>
      </c>
      <c r="C34" s="38">
        <f>[1]Ab!H111</f>
        <v>550703</v>
      </c>
      <c r="D34" s="38">
        <f>[1]Ab!I111</f>
        <v>127240</v>
      </c>
      <c r="E34" s="38">
        <f>[1]Ab!J111</f>
        <v>543809</v>
      </c>
      <c r="F34" s="38">
        <f>[1]Ab!K111</f>
        <v>447001</v>
      </c>
      <c r="G34" s="39">
        <f>[1]Ab!L111</f>
        <v>96808</v>
      </c>
      <c r="H34" s="215">
        <f>[1]Ab!M111</f>
        <v>-19.785439188840357</v>
      </c>
      <c r="I34" s="216">
        <f>[1]Ab!N111</f>
        <v>-18.830839853786884</v>
      </c>
      <c r="J34" s="216">
        <f>[1]Ab!O111</f>
        <v>-23.917007230430684</v>
      </c>
      <c r="K34" s="216">
        <f>[1]Ab!P111</f>
        <v>-1.06612411180831</v>
      </c>
      <c r="L34" s="216">
        <f>[1]Ab!Q111</f>
        <v>-1.0891374030087759</v>
      </c>
      <c r="M34" s="217">
        <f>[1]Ab!R111</f>
        <v>-0.99451565401365094</v>
      </c>
    </row>
    <row r="35" spans="1:13">
      <c r="A35" s="40" t="s">
        <v>68</v>
      </c>
      <c r="B35" s="41">
        <f>[1]Ab!G112</f>
        <v>69177</v>
      </c>
      <c r="C35" s="41">
        <f>[1]Ab!H112</f>
        <v>54067</v>
      </c>
      <c r="D35" s="41">
        <f>[1]Ab!I112</f>
        <v>15110</v>
      </c>
      <c r="E35" s="41">
        <f>[1]Ab!J112</f>
        <v>56558</v>
      </c>
      <c r="F35" s="41">
        <f>[1]Ab!K112</f>
        <v>36940</v>
      </c>
      <c r="G35" s="42">
        <f>[1]Ab!L112</f>
        <v>19618</v>
      </c>
      <c r="H35" s="18">
        <f>[1]Ab!M112</f>
        <v>-18.24161209650606</v>
      </c>
      <c r="I35" s="18">
        <f>[1]Ab!N112</f>
        <v>-31.677363271496475</v>
      </c>
      <c r="J35" s="18">
        <f>[1]Ab!O112</f>
        <v>29.83454665784248</v>
      </c>
      <c r="K35" s="18">
        <f>[1]Ab!P112</f>
        <v>-0.10029835960240552</v>
      </c>
      <c r="L35" s="18">
        <f>[1]Ab!Q112</f>
        <v>-0.1798774980360196</v>
      </c>
      <c r="M35" s="19">
        <f>[1]Ab!R112</f>
        <v>0.14732112803277927</v>
      </c>
    </row>
    <row r="36" spans="1:13">
      <c r="A36" s="37" t="s">
        <v>69</v>
      </c>
      <c r="B36" s="38">
        <f>[1]Ab!G113</f>
        <v>309505</v>
      </c>
      <c r="C36" s="38">
        <f>[1]Ab!H113</f>
        <v>274259</v>
      </c>
      <c r="D36" s="38">
        <f>[1]Ab!I113</f>
        <v>35246</v>
      </c>
      <c r="E36" s="38">
        <f>[1]Ab!J113</f>
        <v>457004</v>
      </c>
      <c r="F36" s="38">
        <f>[1]Ab!K113</f>
        <v>417669</v>
      </c>
      <c r="G36" s="39">
        <f>[1]Ab!L113</f>
        <v>39335</v>
      </c>
      <c r="H36" s="215">
        <f>[1]Ab!M113</f>
        <v>47.656419120854281</v>
      </c>
      <c r="I36" s="216">
        <f>[1]Ab!N113</f>
        <v>52.289988660353913</v>
      </c>
      <c r="J36" s="216">
        <f>[1]Ab!O113</f>
        <v>11.601316461442423</v>
      </c>
      <c r="K36" s="216">
        <f>[1]Ab!P113</f>
        <v>1.172351830017847</v>
      </c>
      <c r="L36" s="216">
        <f>[1]Ab!Q113</f>
        <v>1.50617341001609</v>
      </c>
      <c r="M36" s="217">
        <f>[1]Ab!R113</f>
        <v>0.13362823702884527</v>
      </c>
    </row>
    <row r="37" spans="1:13">
      <c r="A37" s="40" t="s">
        <v>70</v>
      </c>
      <c r="B37" s="41">
        <f>[1]Ab!G114</f>
        <v>823189</v>
      </c>
      <c r="C37" s="41">
        <f>[1]Ab!H114</f>
        <v>589417</v>
      </c>
      <c r="D37" s="41">
        <f>[1]Ab!I114</f>
        <v>233772</v>
      </c>
      <c r="E37" s="41">
        <f>[1]Ab!J114</f>
        <v>746692</v>
      </c>
      <c r="F37" s="41">
        <f>[1]Ab!K114</f>
        <v>591464</v>
      </c>
      <c r="G37" s="42">
        <f>[1]Ab!L114</f>
        <v>155228</v>
      </c>
      <c r="H37" s="18">
        <f>[1]Ab!M114</f>
        <v>-9.2927626583931442</v>
      </c>
      <c r="I37" s="18">
        <f>[1]Ab!N114</f>
        <v>0.3472923244494126</v>
      </c>
      <c r="J37" s="18">
        <f>[1]Ab!O114</f>
        <v>-33.598549013568785</v>
      </c>
      <c r="K37" s="18">
        <f>[1]Ab!P114</f>
        <v>-0.6080135996913556</v>
      </c>
      <c r="L37" s="18">
        <f>[1]Ab!Q114</f>
        <v>2.1498758596352668E-2</v>
      </c>
      <c r="M37" s="19">
        <f>[1]Ab!R114</f>
        <v>-2.5668124845178824</v>
      </c>
    </row>
    <row r="38" spans="1:13">
      <c r="A38" s="37" t="s">
        <v>71</v>
      </c>
      <c r="B38" s="38">
        <f>[1]Ab!G115</f>
        <v>42673</v>
      </c>
      <c r="C38" s="38">
        <f>[1]Ab!H115</f>
        <v>29311</v>
      </c>
      <c r="D38" s="38">
        <f>[1]Ab!I115</f>
        <v>13362</v>
      </c>
      <c r="E38" s="38">
        <f>[1]Ab!J115</f>
        <v>19593</v>
      </c>
      <c r="F38" s="38">
        <f>[1]Ab!K115</f>
        <v>13468</v>
      </c>
      <c r="G38" s="39">
        <f>[1]Ab!L115</f>
        <v>6125</v>
      </c>
      <c r="H38" s="215">
        <f>[1]Ab!M115</f>
        <v>-54.085721650692477</v>
      </c>
      <c r="I38" s="216">
        <f>[1]Ab!N115</f>
        <v>-54.051380027975846</v>
      </c>
      <c r="J38" s="216">
        <f>[1]Ab!O115</f>
        <v>-54.16105373447089</v>
      </c>
      <c r="K38" s="216">
        <f>[1]Ab!P115</f>
        <v>-0.18344449953431488</v>
      </c>
      <c r="L38" s="216">
        <f>[1]Ab!Q115</f>
        <v>-0.16639219953200554</v>
      </c>
      <c r="M38" s="217">
        <f>[1]Ab!R115</f>
        <v>-0.23650465917773372</v>
      </c>
    </row>
    <row r="39" spans="1:13">
      <c r="A39" s="40" t="s">
        <v>72</v>
      </c>
      <c r="B39" s="41">
        <f>[1]Ab!G116</f>
        <v>248814</v>
      </c>
      <c r="C39" s="41">
        <f>[1]Ab!H116</f>
        <v>166019</v>
      </c>
      <c r="D39" s="41">
        <f>[1]Ab!I116</f>
        <v>82795</v>
      </c>
      <c r="E39" s="41">
        <f>[1]Ab!J116</f>
        <v>118759</v>
      </c>
      <c r="F39" s="41">
        <f>[1]Ab!K116</f>
        <v>81283</v>
      </c>
      <c r="G39" s="42">
        <f>[1]Ab!L116</f>
        <v>37476</v>
      </c>
      <c r="H39" s="18">
        <f>[1]Ab!M116</f>
        <v>-52.269968731663006</v>
      </c>
      <c r="I39" s="18">
        <f>[1]Ab!N116</f>
        <v>-51.039941211548076</v>
      </c>
      <c r="J39" s="18">
        <f>[1]Ab!O116</f>
        <v>-54.73639712543028</v>
      </c>
      <c r="K39" s="18">
        <f>[1]Ab!P116</f>
        <v>-1.0337033963143554</v>
      </c>
      <c r="L39" s="18">
        <f>[1]Ab!Q116</f>
        <v>-0.88994568071350255</v>
      </c>
      <c r="M39" s="19">
        <f>[1]Ab!R116</f>
        <v>-1.4810217837882707</v>
      </c>
    </row>
    <row r="40" spans="1:13">
      <c r="A40" s="37" t="s">
        <v>73</v>
      </c>
      <c r="B40" s="38">
        <f>[1]Ab!G117</f>
        <v>58293</v>
      </c>
      <c r="C40" s="38">
        <f>[1]Ab!H117</f>
        <v>21516</v>
      </c>
      <c r="D40" s="38">
        <f>[1]Ab!I117</f>
        <v>36777</v>
      </c>
      <c r="E40" s="38">
        <f>[1]Ab!J117</f>
        <v>35782</v>
      </c>
      <c r="F40" s="38">
        <f>[1]Ab!K117</f>
        <v>28131</v>
      </c>
      <c r="G40" s="39">
        <f>[1]Ab!L117</f>
        <v>7651</v>
      </c>
      <c r="H40" s="215">
        <f>[1]Ab!M117</f>
        <v>-38.616986602164928</v>
      </c>
      <c r="I40" s="216">
        <f>[1]Ab!N117</f>
        <v>30.744562186279978</v>
      </c>
      <c r="J40" s="216">
        <f>[1]Ab!O117</f>
        <v>-79.196236778421294</v>
      </c>
      <c r="K40" s="216">
        <f>[1]Ab!P117</f>
        <v>-0.1789219726610469</v>
      </c>
      <c r="L40" s="216">
        <f>[1]Ab!Q117</f>
        <v>6.9474493461100587E-2</v>
      </c>
      <c r="M40" s="217">
        <f>[1]Ab!R117</f>
        <v>-0.95183566439279699</v>
      </c>
    </row>
    <row r="41" spans="1:13">
      <c r="A41" s="40" t="s">
        <v>74</v>
      </c>
      <c r="B41" s="41">
        <f>[1]Ab!G118</f>
        <v>6184</v>
      </c>
      <c r="C41" s="41">
        <f>[1]Ab!H118</f>
        <v>2563</v>
      </c>
      <c r="D41" s="41">
        <f>[1]Ab!I118</f>
        <v>3621</v>
      </c>
      <c r="E41" s="41">
        <f>[1]Ab!J118</f>
        <v>1186</v>
      </c>
      <c r="F41" s="41">
        <f>[1]Ab!K118</f>
        <v>187</v>
      </c>
      <c r="G41" s="42">
        <f>[1]Ab!L118</f>
        <v>999</v>
      </c>
      <c r="H41" s="18">
        <f>[1]Ab!M118</f>
        <v>-80.82147477360931</v>
      </c>
      <c r="I41" s="18">
        <f>[1]Ab!N118</f>
        <v>-92.70386266094421</v>
      </c>
      <c r="J41" s="18">
        <f>[1]Ab!O118</f>
        <v>-72.410936205468104</v>
      </c>
      <c r="K41" s="18">
        <f>[1]Ab!P118</f>
        <v>-3.9725113027404932E-2</v>
      </c>
      <c r="L41" s="18">
        <f>[1]Ab!Q118</f>
        <v>-2.4954103773783067E-2</v>
      </c>
      <c r="M41" s="19">
        <f>[1]Ab!R118</f>
        <v>-8.5686778549677725E-2</v>
      </c>
    </row>
    <row r="42" spans="1:13">
      <c r="A42" s="37" t="s">
        <v>75</v>
      </c>
      <c r="B42" s="38">
        <f>[1]Ab!G119</f>
        <v>14003</v>
      </c>
      <c r="C42" s="38">
        <f>[1]Ab!H119</f>
        <v>5346</v>
      </c>
      <c r="D42" s="38">
        <f>[1]Ab!I119</f>
        <v>8657</v>
      </c>
      <c r="E42" s="38">
        <f>[1]Ab!J119</f>
        <v>1771</v>
      </c>
      <c r="F42" s="38">
        <f>[1]Ab!K119</f>
        <v>1069</v>
      </c>
      <c r="G42" s="39">
        <f>[1]Ab!L119</f>
        <v>702</v>
      </c>
      <c r="H42" s="215">
        <f>[1]Ab!M119</f>
        <v>-87.352710133542814</v>
      </c>
      <c r="I42" s="216">
        <f>[1]Ab!N119</f>
        <v>-80.003741114852232</v>
      </c>
      <c r="J42" s="216">
        <f>[1]Ab!O119</f>
        <v>-91.89095529629202</v>
      </c>
      <c r="K42" s="216">
        <f>[1]Ab!P119</f>
        <v>-9.7222405472432397E-2</v>
      </c>
      <c r="L42" s="216">
        <f>[1]Ab!Q119</f>
        <v>-4.4919487306595188E-2</v>
      </c>
      <c r="M42" s="217">
        <f>[1]Ab!R119</f>
        <v>-0.25996884948996429</v>
      </c>
    </row>
    <row r="43" spans="1:13">
      <c r="A43" s="40" t="s">
        <v>76</v>
      </c>
      <c r="B43" s="41">
        <f>[1]Ab!G120</f>
        <v>5230</v>
      </c>
      <c r="C43" s="41">
        <f>[1]Ab!H120</f>
        <v>3559</v>
      </c>
      <c r="D43" s="41">
        <f>[1]Ab!I120</f>
        <v>1671</v>
      </c>
      <c r="E43" s="41">
        <f>[1]Ab!J120</f>
        <v>2231</v>
      </c>
      <c r="F43" s="41">
        <f>[1]Ab!K120</f>
        <v>1927</v>
      </c>
      <c r="G43" s="42">
        <f>[1]Ab!L120</f>
        <v>304</v>
      </c>
      <c r="H43" s="18">
        <f>[1]Ab!M120</f>
        <v>-57.342256214149138</v>
      </c>
      <c r="I43" s="18">
        <f>[1]Ab!N120</f>
        <v>-45.855577409384665</v>
      </c>
      <c r="J43" s="18">
        <f>[1]Ab!O120</f>
        <v>-81.807301017354874</v>
      </c>
      <c r="K43" s="18">
        <f>[1]Ab!P120</f>
        <v>-2.3836657456820204E-2</v>
      </c>
      <c r="L43" s="18">
        <f>[1]Ab!Q120</f>
        <v>-1.7140192491083318E-2</v>
      </c>
      <c r="M43" s="19">
        <f>[1]Ab!R120</f>
        <v>-4.4673465399469661E-2</v>
      </c>
    </row>
    <row r="44" spans="1:13">
      <c r="A44" s="37" t="s">
        <v>77</v>
      </c>
      <c r="B44" s="38">
        <f>[1]Ab!G121</f>
        <v>30814</v>
      </c>
      <c r="C44" s="38">
        <f>[1]Ab!H121</f>
        <v>10782</v>
      </c>
      <c r="D44" s="38">
        <f>[1]Ab!I121</f>
        <v>20032</v>
      </c>
      <c r="E44" s="38">
        <f>[1]Ab!J121</f>
        <v>22752</v>
      </c>
      <c r="F44" s="38">
        <f>[1]Ab!K121</f>
        <v>16805</v>
      </c>
      <c r="G44" s="39">
        <f>[1]Ab!L121</f>
        <v>5947</v>
      </c>
      <c r="H44" s="215">
        <f>[1]Ab!M121</f>
        <v>-26.163432206140072</v>
      </c>
      <c r="I44" s="216">
        <f>[1]Ab!N121</f>
        <v>55.861621220552792</v>
      </c>
      <c r="J44" s="216">
        <f>[1]Ab!O121</f>
        <v>-70.3125</v>
      </c>
      <c r="K44" s="216">
        <f>[1]Ab!P121</f>
        <v>-6.4078403606830439E-2</v>
      </c>
      <c r="L44" s="216">
        <f>[1]Ab!Q121</f>
        <v>6.3256972655511529E-2</v>
      </c>
      <c r="M44" s="217">
        <f>[1]Ab!R121</f>
        <v>-0.4602968252754428</v>
      </c>
    </row>
    <row r="45" spans="1:13">
      <c r="A45" s="40" t="s">
        <v>78</v>
      </c>
      <c r="B45" s="41">
        <f>[1]Ab!G122</f>
        <v>1989</v>
      </c>
      <c r="C45" s="41">
        <f>[1]Ab!H122</f>
        <v>720</v>
      </c>
      <c r="D45" s="41">
        <f>[1]Ab!I122</f>
        <v>1269</v>
      </c>
      <c r="E45" s="41">
        <f>[1]Ab!J122</f>
        <v>10591</v>
      </c>
      <c r="F45" s="41">
        <f>[1]Ab!K122</f>
        <v>3711</v>
      </c>
      <c r="G45" s="42">
        <f>[1]Ab!L122</f>
        <v>6880</v>
      </c>
      <c r="H45" s="18">
        <f>[1]Ab!M122</f>
        <v>432.47863247863245</v>
      </c>
      <c r="I45" s="18">
        <f>[1]Ab!N122</f>
        <v>415.41666666666663</v>
      </c>
      <c r="J45" s="18">
        <f>[1]Ab!O122</f>
        <v>442.1591804570528</v>
      </c>
      <c r="K45" s="18">
        <f>[1]Ab!P122</f>
        <v>6.8370432625397604E-2</v>
      </c>
      <c r="L45" s="18">
        <f>[1]Ab!Q122</f>
        <v>3.1413183664724391E-2</v>
      </c>
      <c r="M45" s="19">
        <f>[1]Ab!R122</f>
        <v>0.18336709170184659</v>
      </c>
    </row>
    <row r="46" spans="1:13">
      <c r="A46" s="37" t="s">
        <v>79</v>
      </c>
      <c r="B46" s="38">
        <f>[1]Ab!G123</f>
        <v>12792</v>
      </c>
      <c r="C46" s="38">
        <f>[1]Ab!H123</f>
        <v>1595</v>
      </c>
      <c r="D46" s="38">
        <f>[1]Ab!I123</f>
        <v>11197</v>
      </c>
      <c r="E46" s="38">
        <f>[1]Ab!J123</f>
        <v>5994</v>
      </c>
      <c r="F46" s="38">
        <f>[1]Ab!K123</f>
        <v>815</v>
      </c>
      <c r="G46" s="39">
        <f>[1]Ab!L123</f>
        <v>5179</v>
      </c>
      <c r="H46" s="215">
        <f>[1]Ab!M123</f>
        <v>-53.142589118198877</v>
      </c>
      <c r="I46" s="216">
        <f>[1]Ab!N123</f>
        <v>-48.902821316614421</v>
      </c>
      <c r="J46" s="216">
        <f>[1]Ab!O123</f>
        <v>-53.746539251585247</v>
      </c>
      <c r="K46" s="216">
        <f>[1]Ab!P123</f>
        <v>-5.4031876422628793E-2</v>
      </c>
      <c r="L46" s="216">
        <f>[1]Ab!Q123</f>
        <v>-8.192003764120704E-3</v>
      </c>
      <c r="M46" s="217">
        <f>[1]Ab!R123</f>
        <v>-0.19666782353621687</v>
      </c>
    </row>
    <row r="47" spans="1:13">
      <c r="A47" s="165" t="s">
        <v>36</v>
      </c>
      <c r="B47" s="166">
        <f>[1]Ab!G124</f>
        <v>12581462</v>
      </c>
      <c r="C47" s="166">
        <f>[1]Ab!H124</f>
        <v>9521480</v>
      </c>
      <c r="D47" s="166">
        <f>[1]Ab!I124</f>
        <v>3059982</v>
      </c>
      <c r="E47" s="166">
        <f>[1]Ab!J124</f>
        <v>10044808</v>
      </c>
      <c r="F47" s="166">
        <f>[1]Ab!K124</f>
        <v>7665755</v>
      </c>
      <c r="G47" s="167">
        <f>[1]Ab!L124</f>
        <v>2379053</v>
      </c>
      <c r="H47" s="168">
        <f>[1]Ab!M124</f>
        <v>-20.161838107526776</v>
      </c>
      <c r="I47" s="168">
        <f>[1]Ab!N124</f>
        <v>-19.489879724580632</v>
      </c>
      <c r="J47" s="168">
        <f>[1]Ab!O124</f>
        <v>-22.252712597655801</v>
      </c>
      <c r="K47" s="168">
        <f>[1]Ab!P124</f>
        <v>-20.161838107526773</v>
      </c>
      <c r="L47" s="168">
        <f>[1]Ab!Q124</f>
        <v>-19.489879724580632</v>
      </c>
      <c r="M47" s="169">
        <f>[1]Ab!R124</f>
        <v>-22.252712597655808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39</v>
      </c>
      <c r="F50" s="69"/>
    </row>
    <row r="51" spans="1:6">
      <c r="A51" s="139" t="str">
        <f>[1]labels!$B$32</f>
        <v>Actualizado el 16 de septiembre de 2024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>
      <selection activeCell="A3" sqref="A3:I4"/>
    </sheetView>
  </sheetViews>
  <sheetFormatPr baseColWidth="10" defaultColWidth="11.42578125" defaultRowHeight="14.25"/>
  <cols>
    <col min="1" max="1" width="18.7109375" style="53" customWidth="1"/>
    <col min="2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7"/>
      <c r="I3" s="278"/>
    </row>
    <row r="4" spans="1:13" s="3" customFormat="1" ht="18" customHeight="1">
      <c r="A4" s="279"/>
      <c r="B4" s="279"/>
      <c r="C4" s="279"/>
      <c r="D4" s="279"/>
      <c r="E4" s="279"/>
      <c r="F4" s="279"/>
      <c r="G4" s="279"/>
      <c r="H4" s="279"/>
      <c r="I4" s="280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1" t="str">
        <f>[1]labels!$O$11</f>
        <v>A5 Área aprobada y variación doce meses para vivienda y destinos no habitacionales, según departamentos y Bogotá</v>
      </c>
      <c r="B6" s="262"/>
      <c r="C6" s="262"/>
      <c r="D6" s="262"/>
      <c r="E6" s="262"/>
      <c r="F6" s="262"/>
      <c r="G6" s="262"/>
      <c r="H6" s="262"/>
      <c r="I6" s="263"/>
    </row>
    <row r="7" spans="1:13" s="3" customFormat="1" ht="14.1" customHeight="1">
      <c r="A7" s="261" t="s">
        <v>40</v>
      </c>
      <c r="B7" s="262"/>
      <c r="C7" s="262"/>
      <c r="D7" s="262"/>
      <c r="E7" s="262"/>
      <c r="F7" s="262"/>
      <c r="G7" s="262"/>
      <c r="H7" s="262"/>
      <c r="I7" s="263"/>
    </row>
    <row r="8" spans="1:13" s="3" customFormat="1" ht="14.1" customHeight="1">
      <c r="A8" s="261" t="str">
        <f>CONCATENATE([1]Ab!$F$130," (",[1]Ab!$G$129,")")</f>
        <v>Doce meses a julio (2023 - 2024)</v>
      </c>
      <c r="B8" s="262"/>
      <c r="C8" s="262"/>
      <c r="D8" s="262"/>
      <c r="E8" s="262"/>
      <c r="F8" s="262"/>
      <c r="G8" s="262"/>
      <c r="H8" s="262"/>
      <c r="I8" s="263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4" t="s">
        <v>32</v>
      </c>
      <c r="I10" s="264"/>
      <c r="J10" s="140"/>
    </row>
    <row r="11" spans="1:13" ht="14.25" customHeight="1">
      <c r="A11" s="137"/>
      <c r="B11" s="136"/>
      <c r="C11" s="136"/>
      <c r="D11" s="136"/>
      <c r="E11" s="287" t="s">
        <v>34</v>
      </c>
      <c r="F11" s="287"/>
    </row>
    <row r="12" spans="1:13" ht="15" customHeight="1">
      <c r="A12" s="281" t="s">
        <v>41</v>
      </c>
      <c r="B12" s="283" t="str">
        <f>CONCATENATE([1]Ab!$F$130," ",[1]Ab!$G$131)</f>
        <v>Doce meses a julio 2023</v>
      </c>
      <c r="C12" s="270"/>
      <c r="D12" s="270"/>
      <c r="E12" s="284" t="str">
        <f>CONCATENATE([1]Ab!$F$130," ",[1]Ab!$J$131)</f>
        <v>Doce meses a julio 2024</v>
      </c>
      <c r="F12" s="284"/>
      <c r="G12" s="285"/>
      <c r="H12" s="286" t="s">
        <v>83</v>
      </c>
      <c r="I12" s="275"/>
      <c r="J12" s="275"/>
      <c r="K12" s="275" t="s">
        <v>43</v>
      </c>
      <c r="L12" s="275"/>
      <c r="M12" s="276"/>
    </row>
    <row r="13" spans="1:13" ht="24">
      <c r="A13" s="282"/>
      <c r="B13" s="162" t="s">
        <v>44</v>
      </c>
      <c r="C13" s="12" t="s">
        <v>45</v>
      </c>
      <c r="D13" s="12" t="s">
        <v>46</v>
      </c>
      <c r="E13" s="12" t="s">
        <v>44</v>
      </c>
      <c r="F13" s="12" t="s">
        <v>45</v>
      </c>
      <c r="G13" s="12" t="s">
        <v>46</v>
      </c>
      <c r="H13" s="162" t="s">
        <v>44</v>
      </c>
      <c r="I13" s="12" t="s">
        <v>37</v>
      </c>
      <c r="J13" s="12" t="s">
        <v>46</v>
      </c>
      <c r="K13" s="12" t="s">
        <v>44</v>
      </c>
      <c r="L13" s="12" t="s">
        <v>45</v>
      </c>
      <c r="M13" s="163" t="s">
        <v>46</v>
      </c>
    </row>
    <row r="14" spans="1:13">
      <c r="A14" s="37" t="s">
        <v>47</v>
      </c>
      <c r="B14" s="38">
        <f>[1]Ab!G133</f>
        <v>4587178</v>
      </c>
      <c r="C14" s="38">
        <f>[1]Ab!H133</f>
        <v>3633402</v>
      </c>
      <c r="D14" s="38">
        <f>[1]Ab!I133</f>
        <v>953776</v>
      </c>
      <c r="E14" s="38">
        <f>[1]Ab!J133</f>
        <v>3950294</v>
      </c>
      <c r="F14" s="38">
        <f>[1]Ab!K133</f>
        <v>3013089</v>
      </c>
      <c r="G14" s="39">
        <f>[1]Ab!L133</f>
        <v>937205</v>
      </c>
      <c r="H14" s="215">
        <f>[1]Ab!M133</f>
        <v>-13.884004501242373</v>
      </c>
      <c r="I14" s="216">
        <f>[1]Ab!N133</f>
        <v>-17.072512207567456</v>
      </c>
      <c r="J14" s="216">
        <f>[1]Ab!O133</f>
        <v>-1.7374100417708149</v>
      </c>
      <c r="K14" s="216">
        <f>[1]Ab!P133</f>
        <v>-2.3108047731272587</v>
      </c>
      <c r="L14" s="216">
        <f>[1]Ab!Q133</f>
        <v>-2.8237459539522813</v>
      </c>
      <c r="M14" s="217">
        <f>[1]Ab!R133</f>
        <v>-0.29625987771301998</v>
      </c>
    </row>
    <row r="15" spans="1:13">
      <c r="A15" s="40" t="s">
        <v>48</v>
      </c>
      <c r="B15" s="41">
        <f>[1]Ab!G134</f>
        <v>980721</v>
      </c>
      <c r="C15" s="41">
        <f>[1]Ab!H134</f>
        <v>808003</v>
      </c>
      <c r="D15" s="41">
        <f>[1]Ab!I134</f>
        <v>172718</v>
      </c>
      <c r="E15" s="41">
        <f>[1]Ab!J134</f>
        <v>686959</v>
      </c>
      <c r="F15" s="41">
        <f>[1]Ab!K134</f>
        <v>529571</v>
      </c>
      <c r="G15" s="42">
        <f>[1]Ab!L134</f>
        <v>157388</v>
      </c>
      <c r="H15" s="18">
        <f>[1]Ab!M134</f>
        <v>-29.953676937681564</v>
      </c>
      <c r="I15" s="18">
        <f>[1]Ab!N134</f>
        <v>-34.459277997730211</v>
      </c>
      <c r="J15" s="18">
        <f>[1]Ab!O134</f>
        <v>-8.8757396449704089</v>
      </c>
      <c r="K15" s="18">
        <f>[1]Ab!P134</f>
        <v>-1.0658559985231373</v>
      </c>
      <c r="L15" s="18">
        <f>[1]Ab!Q134</f>
        <v>-1.2674589013140811</v>
      </c>
      <c r="M15" s="19">
        <f>[1]Ab!R134</f>
        <v>-0.27407301462437977</v>
      </c>
    </row>
    <row r="16" spans="1:13">
      <c r="A16" s="37" t="s">
        <v>49</v>
      </c>
      <c r="B16" s="38">
        <f>[1]Ab!G135</f>
        <v>5358271</v>
      </c>
      <c r="C16" s="38">
        <f>[1]Ab!H135</f>
        <v>4424858</v>
      </c>
      <c r="D16" s="38">
        <f>[1]Ab!I135</f>
        <v>933413</v>
      </c>
      <c r="E16" s="38">
        <f>[1]Ab!J135</f>
        <v>3725543</v>
      </c>
      <c r="F16" s="38">
        <f>[1]Ab!K135</f>
        <v>2901331</v>
      </c>
      <c r="G16" s="39">
        <f>[1]Ab!L135</f>
        <v>824212</v>
      </c>
      <c r="H16" s="215">
        <f>[1]Ab!M135</f>
        <v>-30.47117251068488</v>
      </c>
      <c r="I16" s="216">
        <f>[1]Ab!N135</f>
        <v>-34.431093607975669</v>
      </c>
      <c r="J16" s="216">
        <f>[1]Ab!O135</f>
        <v>-11.699108540378163</v>
      </c>
      <c r="K16" s="216">
        <f>[1]Ab!P135</f>
        <v>-5.9240233003475087</v>
      </c>
      <c r="L16" s="216">
        <f>[1]Ab!Q135</f>
        <v>-6.9352942820593118</v>
      </c>
      <c r="M16" s="217">
        <f>[1]Ab!R135</f>
        <v>-1.952318804305081</v>
      </c>
    </row>
    <row r="17" spans="1:13">
      <c r="A17" s="40" t="s">
        <v>50</v>
      </c>
      <c r="B17" s="41">
        <f>[1]Ab!G136</f>
        <v>887981</v>
      </c>
      <c r="C17" s="41">
        <f>[1]Ab!H136</f>
        <v>720648</v>
      </c>
      <c r="D17" s="41">
        <f>[1]Ab!I136</f>
        <v>167333</v>
      </c>
      <c r="E17" s="41">
        <f>[1]Ab!J136</f>
        <v>854195</v>
      </c>
      <c r="F17" s="41">
        <f>[1]Ab!K136</f>
        <v>672493</v>
      </c>
      <c r="G17" s="42">
        <f>[1]Ab!L136</f>
        <v>181702</v>
      </c>
      <c r="H17" s="18">
        <f>[1]Ab!M136</f>
        <v>-3.8048111389770725</v>
      </c>
      <c r="I17" s="18">
        <f>[1]Ab!N136</f>
        <v>-6.6821804820106365</v>
      </c>
      <c r="J17" s="18">
        <f>[1]Ab!O136</f>
        <v>8.5870688985436203</v>
      </c>
      <c r="K17" s="18">
        <f>[1]Ab!P136</f>
        <v>-0.12258566719351964</v>
      </c>
      <c r="L17" s="18">
        <f>[1]Ab!Q136</f>
        <v>-0.21920786185775912</v>
      </c>
      <c r="M17" s="19">
        <f>[1]Ab!R136</f>
        <v>0.25689205134623044</v>
      </c>
    </row>
    <row r="18" spans="1:13">
      <c r="A18" s="37" t="s">
        <v>51</v>
      </c>
      <c r="B18" s="38">
        <f>[1]Ab!G137</f>
        <v>1110715</v>
      </c>
      <c r="C18" s="38">
        <f>[1]Ab!H137</f>
        <v>903800</v>
      </c>
      <c r="D18" s="38">
        <f>[1]Ab!I137</f>
        <v>206915</v>
      </c>
      <c r="E18" s="38">
        <f>[1]Ab!J137</f>
        <v>1146095</v>
      </c>
      <c r="F18" s="38">
        <f>[1]Ab!K137</f>
        <v>859149</v>
      </c>
      <c r="G18" s="39">
        <f>[1]Ab!L137</f>
        <v>286946</v>
      </c>
      <c r="H18" s="215">
        <f>[1]Ab!M137</f>
        <v>3.1853355721314784</v>
      </c>
      <c r="I18" s="216">
        <f>[1]Ab!N137</f>
        <v>-4.9403629121487143</v>
      </c>
      <c r="J18" s="216">
        <f>[1]Ab!O137</f>
        <v>38.678201193726892</v>
      </c>
      <c r="K18" s="216">
        <f>[1]Ab!P137</f>
        <v>0.12836917377927914</v>
      </c>
      <c r="L18" s="216">
        <f>[1]Ab!Q137</f>
        <v>-0.20325719530289277</v>
      </c>
      <c r="M18" s="217">
        <f>[1]Ab!R137</f>
        <v>1.4308113133335769</v>
      </c>
    </row>
    <row r="19" spans="1:13">
      <c r="A19" s="40" t="s">
        <v>52</v>
      </c>
      <c r="B19" s="41">
        <f>[1]Ab!G138</f>
        <v>511339</v>
      </c>
      <c r="C19" s="41">
        <f>[1]Ab!H138</f>
        <v>438866</v>
      </c>
      <c r="D19" s="41">
        <f>[1]Ab!I138</f>
        <v>72473</v>
      </c>
      <c r="E19" s="41">
        <f>[1]Ab!J138</f>
        <v>357314</v>
      </c>
      <c r="F19" s="41">
        <f>[1]Ab!K138</f>
        <v>275007</v>
      </c>
      <c r="G19" s="42">
        <f>[1]Ab!L138</f>
        <v>82307</v>
      </c>
      <c r="H19" s="18">
        <f>[1]Ab!M138</f>
        <v>-30.121895650439328</v>
      </c>
      <c r="I19" s="18">
        <f>[1]Ab!N138</f>
        <v>-37.336909216024935</v>
      </c>
      <c r="J19" s="18">
        <f>[1]Ab!O138</f>
        <v>13.569191285030286</v>
      </c>
      <c r="K19" s="18">
        <f>[1]Ab!P138</f>
        <v>-0.55884855826324109</v>
      </c>
      <c r="L19" s="18">
        <f>[1]Ab!Q138</f>
        <v>-0.74590761159070806</v>
      </c>
      <c r="M19" s="19">
        <f>[1]Ab!R138</f>
        <v>0.17581435262988587</v>
      </c>
    </row>
    <row r="20" spans="1:13">
      <c r="A20" s="37" t="s">
        <v>53</v>
      </c>
      <c r="B20" s="38">
        <f>[1]Ab!G139</f>
        <v>112888</v>
      </c>
      <c r="C20" s="38">
        <f>[1]Ab!H139</f>
        <v>83941</v>
      </c>
      <c r="D20" s="38">
        <f>[1]Ab!I139</f>
        <v>28947</v>
      </c>
      <c r="E20" s="38">
        <f>[1]Ab!J139</f>
        <v>81522</v>
      </c>
      <c r="F20" s="38">
        <f>[1]Ab!K139</f>
        <v>62948</v>
      </c>
      <c r="G20" s="39">
        <f>[1]Ab!L139</f>
        <v>18574</v>
      </c>
      <c r="H20" s="215">
        <f>[1]Ab!M139</f>
        <v>-27.785061299695272</v>
      </c>
      <c r="I20" s="216">
        <f>[1]Ab!N139</f>
        <v>-25.009232675331489</v>
      </c>
      <c r="J20" s="216">
        <f>[1]Ab!O139</f>
        <v>-35.834456074895499</v>
      </c>
      <c r="K20" s="216">
        <f>[1]Ab!P139</f>
        <v>-0.11380518668063508</v>
      </c>
      <c r="L20" s="216">
        <f>[1]Ab!Q139</f>
        <v>-9.5562883272348395E-2</v>
      </c>
      <c r="M20" s="217">
        <f>[1]Ab!R139</f>
        <v>-0.18545070976508096</v>
      </c>
    </row>
    <row r="21" spans="1:13">
      <c r="A21" s="40" t="s">
        <v>54</v>
      </c>
      <c r="B21" s="41">
        <f>[1]Ab!G140</f>
        <v>340717</v>
      </c>
      <c r="C21" s="41">
        <f>[1]Ab!H140</f>
        <v>274294</v>
      </c>
      <c r="D21" s="41">
        <f>[1]Ab!I140</f>
        <v>66423</v>
      </c>
      <c r="E21" s="41">
        <f>[1]Ab!J140</f>
        <v>322433</v>
      </c>
      <c r="F21" s="41">
        <f>[1]Ab!K140</f>
        <v>215530</v>
      </c>
      <c r="G21" s="42">
        <f>[1]Ab!L140</f>
        <v>106903</v>
      </c>
      <c r="H21" s="18">
        <f>[1]Ab!M140</f>
        <v>-5.3663304149778241</v>
      </c>
      <c r="I21" s="18">
        <f>[1]Ab!N140</f>
        <v>-21.42372782488863</v>
      </c>
      <c r="J21" s="18">
        <f>[1]Ab!O140</f>
        <v>60.942745735663863</v>
      </c>
      <c r="K21" s="18">
        <f>[1]Ab!P140</f>
        <v>-6.6339795742802146E-2</v>
      </c>
      <c r="L21" s="18">
        <f>[1]Ab!Q140</f>
        <v>-0.26750141821637119</v>
      </c>
      <c r="M21" s="19">
        <f>[1]Ab!R140</f>
        <v>0.72371008688812088</v>
      </c>
    </row>
    <row r="22" spans="1:13">
      <c r="A22" s="37" t="s">
        <v>55</v>
      </c>
      <c r="B22" s="38">
        <f>[1]Ab!G141</f>
        <v>242365</v>
      </c>
      <c r="C22" s="38">
        <f>[1]Ab!H141</f>
        <v>129998</v>
      </c>
      <c r="D22" s="38">
        <f>[1]Ab!I141</f>
        <v>112367</v>
      </c>
      <c r="E22" s="38">
        <f>[1]Ab!J141</f>
        <v>204769</v>
      </c>
      <c r="F22" s="38">
        <f>[1]Ab!K141</f>
        <v>113839</v>
      </c>
      <c r="G22" s="39">
        <f>[1]Ab!L141</f>
        <v>90930</v>
      </c>
      <c r="H22" s="215">
        <f>[1]Ab!M141</f>
        <v>-15.512140779402969</v>
      </c>
      <c r="I22" s="216">
        <f>[1]Ab!N141</f>
        <v>-12.430191233711284</v>
      </c>
      <c r="J22" s="216">
        <f>[1]Ab!O141</f>
        <v>-19.077665150800499</v>
      </c>
      <c r="K22" s="216">
        <f>[1]Ab!P141</f>
        <v>-0.13640948155471391</v>
      </c>
      <c r="L22" s="216">
        <f>[1]Ab!Q141</f>
        <v>-7.3557882665549357E-2</v>
      </c>
      <c r="M22" s="217">
        <f>[1]Ab!R141</f>
        <v>-0.38325526513390923</v>
      </c>
    </row>
    <row r="23" spans="1:13">
      <c r="A23" s="40" t="s">
        <v>56</v>
      </c>
      <c r="B23" s="41">
        <f>[1]Ab!G142</f>
        <v>335631</v>
      </c>
      <c r="C23" s="41">
        <f>[1]Ab!H142</f>
        <v>142540</v>
      </c>
      <c r="D23" s="41">
        <f>[1]Ab!I142</f>
        <v>193091</v>
      </c>
      <c r="E23" s="41">
        <f>[1]Ab!J142</f>
        <v>203086</v>
      </c>
      <c r="F23" s="41">
        <f>[1]Ab!K142</f>
        <v>122058</v>
      </c>
      <c r="G23" s="42">
        <f>[1]Ab!L142</f>
        <v>81028</v>
      </c>
      <c r="H23" s="18">
        <f>[1]Ab!M142</f>
        <v>-39.49128656173</v>
      </c>
      <c r="I23" s="18">
        <f>[1]Ab!N142</f>
        <v>-14.369299845657352</v>
      </c>
      <c r="J23" s="18">
        <f>[1]Ab!O142</f>
        <v>-58.036366272897233</v>
      </c>
      <c r="K23" s="18">
        <f>[1]Ab!P142</f>
        <v>-0.48091272296705917</v>
      </c>
      <c r="L23" s="18">
        <f>[1]Ab!Q142</f>
        <v>-9.3236744399763705E-2</v>
      </c>
      <c r="M23" s="19">
        <f>[1]Ab!R142</f>
        <v>-2.0034862516537419</v>
      </c>
    </row>
    <row r="24" spans="1:13">
      <c r="A24" s="37" t="s">
        <v>57</v>
      </c>
      <c r="B24" s="38">
        <f>[1]Ab!G143</f>
        <v>3584871</v>
      </c>
      <c r="C24" s="38">
        <f>[1]Ab!H143</f>
        <v>2991075</v>
      </c>
      <c r="D24" s="38">
        <f>[1]Ab!I143</f>
        <v>593796</v>
      </c>
      <c r="E24" s="38">
        <f>[1]Ab!J143</f>
        <v>3091752</v>
      </c>
      <c r="F24" s="38">
        <f>[1]Ab!K143</f>
        <v>2481029</v>
      </c>
      <c r="G24" s="39">
        <f>[1]Ab!L143</f>
        <v>610723</v>
      </c>
      <c r="H24" s="215">
        <f>[1]Ab!M143</f>
        <v>-13.755557731366068</v>
      </c>
      <c r="I24" s="216">
        <f>[1]Ab!N143</f>
        <v>-17.052263818192458</v>
      </c>
      <c r="J24" s="216">
        <f>[1]Ab!O143</f>
        <v>2.8506423081327625</v>
      </c>
      <c r="K24" s="216">
        <f>[1]Ab!P143</f>
        <v>-1.7891825496004621</v>
      </c>
      <c r="L24" s="216">
        <f>[1]Ab!Q143</f>
        <v>-2.3217961397383986</v>
      </c>
      <c r="M24" s="217">
        <f>[1]Ab!R143</f>
        <v>0.30262452175778709</v>
      </c>
    </row>
    <row r="25" spans="1:13">
      <c r="A25" s="40" t="s">
        <v>58</v>
      </c>
      <c r="B25" s="41">
        <f>[1]Ab!G144</f>
        <v>49617</v>
      </c>
      <c r="C25" s="41">
        <f>[1]Ab!H144</f>
        <v>31074</v>
      </c>
      <c r="D25" s="41">
        <f>[1]Ab!I144</f>
        <v>18543</v>
      </c>
      <c r="E25" s="41">
        <f>[1]Ab!J144</f>
        <v>51386</v>
      </c>
      <c r="F25" s="41">
        <f>[1]Ab!K144</f>
        <v>42308</v>
      </c>
      <c r="G25" s="42">
        <f>[1]Ab!L144</f>
        <v>9078</v>
      </c>
      <c r="H25" s="18">
        <f>[1]Ab!M144</f>
        <v>3.5653102767196714</v>
      </c>
      <c r="I25" s="18">
        <f>[1]Ab!N144</f>
        <v>36.152410375233302</v>
      </c>
      <c r="J25" s="18">
        <f>[1]Ab!O144</f>
        <v>-51.04352046594402</v>
      </c>
      <c r="K25" s="18">
        <f>[1]Ab!P144</f>
        <v>6.4184586889639563E-3</v>
      </c>
      <c r="L25" s="18">
        <f>[1]Ab!Q144</f>
        <v>5.1138638149933878E-2</v>
      </c>
      <c r="M25" s="19">
        <f>[1]Ab!R144</f>
        <v>-0.16921729180820314</v>
      </c>
    </row>
    <row r="26" spans="1:13">
      <c r="A26" s="37" t="s">
        <v>59</v>
      </c>
      <c r="B26" s="38">
        <f>[1]Ab!G145</f>
        <v>587482</v>
      </c>
      <c r="C26" s="38">
        <f>[1]Ab!H145</f>
        <v>467771</v>
      </c>
      <c r="D26" s="38">
        <f>[1]Ab!I145</f>
        <v>119711</v>
      </c>
      <c r="E26" s="38">
        <f>[1]Ab!J145</f>
        <v>694178</v>
      </c>
      <c r="F26" s="38">
        <f>[1]Ab!K145</f>
        <v>535629</v>
      </c>
      <c r="G26" s="39">
        <f>[1]Ab!L145</f>
        <v>158549</v>
      </c>
      <c r="H26" s="215">
        <f>[1]Ab!M145</f>
        <v>18.161577716423665</v>
      </c>
      <c r="I26" s="216">
        <f>[1]Ab!N145</f>
        <v>14.506670999271009</v>
      </c>
      <c r="J26" s="216">
        <f>[1]Ab!O145</f>
        <v>32.443133880762844</v>
      </c>
      <c r="K26" s="216">
        <f>[1]Ab!P145</f>
        <v>0.38712485487716131</v>
      </c>
      <c r="L26" s="216">
        <f>[1]Ab!Q145</f>
        <v>0.3088984963128194</v>
      </c>
      <c r="M26" s="217">
        <f>[1]Ab!R145</f>
        <v>0.69435406014231316</v>
      </c>
    </row>
    <row r="27" spans="1:13">
      <c r="A27" s="40" t="s">
        <v>60</v>
      </c>
      <c r="B27" s="41">
        <f>[1]Ab!G146</f>
        <v>142215</v>
      </c>
      <c r="C27" s="41">
        <f>[1]Ab!H146</f>
        <v>70108</v>
      </c>
      <c r="D27" s="41">
        <f>[1]Ab!I146</f>
        <v>72107</v>
      </c>
      <c r="E27" s="41">
        <f>[1]Ab!J146</f>
        <v>125533</v>
      </c>
      <c r="F27" s="41">
        <f>[1]Ab!K146</f>
        <v>100815</v>
      </c>
      <c r="G27" s="42">
        <f>[1]Ab!L146</f>
        <v>24718</v>
      </c>
      <c r="H27" s="18">
        <f>[1]Ab!M146</f>
        <v>-11.730126920507672</v>
      </c>
      <c r="I27" s="18">
        <f>[1]Ab!N146</f>
        <v>43.799566383294348</v>
      </c>
      <c r="J27" s="18">
        <f>[1]Ab!O146</f>
        <v>-65.720387757083216</v>
      </c>
      <c r="K27" s="18">
        <f>[1]Ab!P146</f>
        <v>-6.0527262775181868E-2</v>
      </c>
      <c r="L27" s="18">
        <f>[1]Ab!Q146</f>
        <v>0.13978228250578775</v>
      </c>
      <c r="M27" s="19">
        <f>[1]Ab!R146</f>
        <v>-0.84723066471198505</v>
      </c>
    </row>
    <row r="28" spans="1:13">
      <c r="A28" s="37" t="s">
        <v>61</v>
      </c>
      <c r="B28" s="38">
        <f>[1]Ab!G147</f>
        <v>464994</v>
      </c>
      <c r="C28" s="38">
        <f>[1]Ab!H147</f>
        <v>345358</v>
      </c>
      <c r="D28" s="38">
        <f>[1]Ab!I147</f>
        <v>119636</v>
      </c>
      <c r="E28" s="38">
        <f>[1]Ab!J147</f>
        <v>476773</v>
      </c>
      <c r="F28" s="38">
        <f>[1]Ab!K147</f>
        <v>238587</v>
      </c>
      <c r="G28" s="39">
        <f>[1]Ab!L147</f>
        <v>238186</v>
      </c>
      <c r="H28" s="215">
        <f>[1]Ab!M147</f>
        <v>2.5331509653887991</v>
      </c>
      <c r="I28" s="216">
        <f>[1]Ab!N147</f>
        <v>-30.916034955032174</v>
      </c>
      <c r="J28" s="216">
        <f>[1]Ab!O147</f>
        <v>99.092246480992344</v>
      </c>
      <c r="K28" s="216">
        <f>[1]Ab!P147</f>
        <v>4.2737718992259158E-2</v>
      </c>
      <c r="L28" s="216">
        <f>[1]Ab!Q147</f>
        <v>-0.48603556470594533</v>
      </c>
      <c r="M28" s="217">
        <f>[1]Ab!R147</f>
        <v>2.1194622233346521</v>
      </c>
    </row>
    <row r="29" spans="1:13">
      <c r="A29" s="40" t="s">
        <v>62</v>
      </c>
      <c r="B29" s="41">
        <f>[1]Ab!G148</f>
        <v>460832</v>
      </c>
      <c r="C29" s="41">
        <f>[1]Ab!H148</f>
        <v>364907</v>
      </c>
      <c r="D29" s="41">
        <f>[1]Ab!I148</f>
        <v>95925</v>
      </c>
      <c r="E29" s="41">
        <f>[1]Ab!J148</f>
        <v>700757</v>
      </c>
      <c r="F29" s="41">
        <f>[1]Ab!K148</f>
        <v>578529</v>
      </c>
      <c r="G29" s="42">
        <f>[1]Ab!L148</f>
        <v>122228</v>
      </c>
      <c r="H29" s="18">
        <f>[1]Ab!M148</f>
        <v>52.063441774876736</v>
      </c>
      <c r="I29" s="18">
        <f>[1]Ab!N148</f>
        <v>58.541491393697584</v>
      </c>
      <c r="J29" s="18">
        <f>[1]Ab!O148</f>
        <v>27.420380505603333</v>
      </c>
      <c r="K29" s="18">
        <f>[1]Ab!P148</f>
        <v>0.87051933349331678</v>
      </c>
      <c r="L29" s="18">
        <f>[1]Ab!Q148</f>
        <v>0.97243529988117983</v>
      </c>
      <c r="M29" s="19">
        <f>[1]Ab!R148</f>
        <v>0.47025065255479848</v>
      </c>
    </row>
    <row r="30" spans="1:13">
      <c r="A30" s="37" t="s">
        <v>63</v>
      </c>
      <c r="B30" s="38">
        <f>[1]Ab!G149</f>
        <v>524089</v>
      </c>
      <c r="C30" s="38">
        <f>[1]Ab!H149</f>
        <v>380310</v>
      </c>
      <c r="D30" s="38">
        <f>[1]Ab!I149</f>
        <v>143779</v>
      </c>
      <c r="E30" s="38">
        <f>[1]Ab!J149</f>
        <v>345818</v>
      </c>
      <c r="F30" s="38">
        <f>[1]Ab!K149</f>
        <v>225622</v>
      </c>
      <c r="G30" s="39">
        <f>[1]Ab!L149</f>
        <v>120196</v>
      </c>
      <c r="H30" s="215">
        <f>[1]Ab!M149</f>
        <v>-34.015405780315945</v>
      </c>
      <c r="I30" s="216">
        <f>[1]Ab!N149</f>
        <v>-40.674186847571711</v>
      </c>
      <c r="J30" s="216">
        <f>[1]Ab!O149</f>
        <v>-16.402256240480185</v>
      </c>
      <c r="K30" s="216">
        <f>[1]Ab!P149</f>
        <v>-0.64682026508778601</v>
      </c>
      <c r="L30" s="216">
        <f>[1]Ab!Q149</f>
        <v>-0.70416001941756912</v>
      </c>
      <c r="M30" s="217">
        <f>[1]Ab!R149</f>
        <v>-0.42162191153860057</v>
      </c>
    </row>
    <row r="31" spans="1:13">
      <c r="A31" s="40" t="s">
        <v>64</v>
      </c>
      <c r="B31" s="41">
        <f>[1]Ab!G150</f>
        <v>545634</v>
      </c>
      <c r="C31" s="41">
        <f>[1]Ab!H150</f>
        <v>421010</v>
      </c>
      <c r="D31" s="41">
        <f>[1]Ab!I150</f>
        <v>124624</v>
      </c>
      <c r="E31" s="41">
        <f>[1]Ab!J150</f>
        <v>579326</v>
      </c>
      <c r="F31" s="41">
        <f>[1]Ab!K150</f>
        <v>365324</v>
      </c>
      <c r="G31" s="42">
        <f>[1]Ab!L150</f>
        <v>214002</v>
      </c>
      <c r="H31" s="18">
        <f>[1]Ab!M150</f>
        <v>6.1748351459036712</v>
      </c>
      <c r="I31" s="18">
        <f>[1]Ab!N150</f>
        <v>-13.226764209876251</v>
      </c>
      <c r="J31" s="18">
        <f>[1]Ab!O150</f>
        <v>71.718128129413259</v>
      </c>
      <c r="K31" s="18">
        <f>[1]Ab!P150</f>
        <v>0.12224460720665553</v>
      </c>
      <c r="L31" s="18">
        <f>[1]Ab!Q150</f>
        <v>-0.25348995941046981</v>
      </c>
      <c r="M31" s="19">
        <f>[1]Ab!R150</f>
        <v>1.5979189759359302</v>
      </c>
    </row>
    <row r="32" spans="1:13">
      <c r="A32" s="37" t="s">
        <v>65</v>
      </c>
      <c r="B32" s="38">
        <f>[1]Ab!G151</f>
        <v>334954</v>
      </c>
      <c r="C32" s="38">
        <f>[1]Ab!H151</f>
        <v>210947</v>
      </c>
      <c r="D32" s="38">
        <f>[1]Ab!I151</f>
        <v>124007</v>
      </c>
      <c r="E32" s="38">
        <f>[1]Ab!J151</f>
        <v>285925</v>
      </c>
      <c r="F32" s="38">
        <f>[1]Ab!K151</f>
        <v>254024</v>
      </c>
      <c r="G32" s="39">
        <f>[1]Ab!L151</f>
        <v>31901</v>
      </c>
      <c r="H32" s="215">
        <f>[1]Ab!M151</f>
        <v>-14.637532317870523</v>
      </c>
      <c r="I32" s="216">
        <f>[1]Ab!N151</f>
        <v>20.420769197950193</v>
      </c>
      <c r="J32" s="216">
        <f>[1]Ab!O151</f>
        <v>-74.274839323586576</v>
      </c>
      <c r="K32" s="216">
        <f>[1]Ab!P151</f>
        <v>-0.17789180953149453</v>
      </c>
      <c r="L32" s="216">
        <f>[1]Ab!Q151</f>
        <v>0.19609214131962804</v>
      </c>
      <c r="M32" s="217">
        <f>[1]Ab!R151</f>
        <v>-1.6466907426609994</v>
      </c>
    </row>
    <row r="33" spans="1:13">
      <c r="A33" s="40" t="s">
        <v>66</v>
      </c>
      <c r="B33" s="41">
        <f>[1]Ab!G152</f>
        <v>799104</v>
      </c>
      <c r="C33" s="41">
        <f>[1]Ab!H152</f>
        <v>594591</v>
      </c>
      <c r="D33" s="41">
        <f>[1]Ab!I152</f>
        <v>204513</v>
      </c>
      <c r="E33" s="41">
        <f>[1]Ab!J152</f>
        <v>573786</v>
      </c>
      <c r="F33" s="41">
        <f>[1]Ab!K152</f>
        <v>364869</v>
      </c>
      <c r="G33" s="42">
        <f>[1]Ab!L152</f>
        <v>208917</v>
      </c>
      <c r="H33" s="18">
        <f>[1]Ab!M152</f>
        <v>-28.196329889476218</v>
      </c>
      <c r="I33" s="18">
        <f>[1]Ab!N152</f>
        <v>-38.635297204296734</v>
      </c>
      <c r="J33" s="18">
        <f>[1]Ab!O152</f>
        <v>2.1534083407900795</v>
      </c>
      <c r="K33" s="18">
        <f>[1]Ab!P152</f>
        <v>-0.81752078851327359</v>
      </c>
      <c r="L33" s="18">
        <f>[1]Ab!Q152</f>
        <v>-1.0457246068256285</v>
      </c>
      <c r="M33" s="19">
        <f>[1]Ab!R152</f>
        <v>7.8735652733579145E-2</v>
      </c>
    </row>
    <row r="34" spans="1:13">
      <c r="A34" s="37" t="s">
        <v>67</v>
      </c>
      <c r="B34" s="38">
        <f>[1]Ab!G153</f>
        <v>1235646</v>
      </c>
      <c r="C34" s="38">
        <f>[1]Ab!H153</f>
        <v>1000978</v>
      </c>
      <c r="D34" s="38">
        <f>[1]Ab!I153</f>
        <v>234668</v>
      </c>
      <c r="E34" s="38">
        <f>[1]Ab!J153</f>
        <v>1297939</v>
      </c>
      <c r="F34" s="38">
        <f>[1]Ab!K153</f>
        <v>1025145</v>
      </c>
      <c r="G34" s="39">
        <f>[1]Ab!L153</f>
        <v>272794</v>
      </c>
      <c r="H34" s="215">
        <f>[1]Ab!M153</f>
        <v>5.0413306076335829</v>
      </c>
      <c r="I34" s="216">
        <f>[1]Ab!N153</f>
        <v>2.4143387766764022</v>
      </c>
      <c r="J34" s="216">
        <f>[1]Ab!O153</f>
        <v>16.246782688734712</v>
      </c>
      <c r="K34" s="216">
        <f>[1]Ab!P153</f>
        <v>0.22601755065666013</v>
      </c>
      <c r="L34" s="216">
        <f>[1]Ab!Q153</f>
        <v>0.11001134664139683</v>
      </c>
      <c r="M34" s="217">
        <f>[1]Ab!R153</f>
        <v>0.68162477205277905</v>
      </c>
    </row>
    <row r="35" spans="1:13">
      <c r="A35" s="40" t="s">
        <v>68</v>
      </c>
      <c r="B35" s="41">
        <f>[1]Ab!G154</f>
        <v>168004</v>
      </c>
      <c r="C35" s="41">
        <f>[1]Ab!H154</f>
        <v>104173</v>
      </c>
      <c r="D35" s="41">
        <f>[1]Ab!I154</f>
        <v>63831</v>
      </c>
      <c r="E35" s="41">
        <f>[1]Ab!J154</f>
        <v>148185</v>
      </c>
      <c r="F35" s="41">
        <f>[1]Ab!K154</f>
        <v>86289</v>
      </c>
      <c r="G35" s="42">
        <f>[1]Ab!L154</f>
        <v>61896</v>
      </c>
      <c r="H35" s="18">
        <f>[1]Ab!M154</f>
        <v>-11.796742934692034</v>
      </c>
      <c r="I35" s="18">
        <f>[1]Ab!N154</f>
        <v>-17.167596210150421</v>
      </c>
      <c r="J35" s="18">
        <f>[1]Ab!O154</f>
        <v>-3.0314424025943509</v>
      </c>
      <c r="K35" s="18">
        <f>[1]Ab!P154</f>
        <v>-7.1909232762338418E-2</v>
      </c>
      <c r="L35" s="18">
        <f>[1]Ab!Q154</f>
        <v>-8.1410308409597426E-2</v>
      </c>
      <c r="M35" s="19">
        <f>[1]Ab!R154</f>
        <v>-3.4594343333214275E-2</v>
      </c>
    </row>
    <row r="36" spans="1:13">
      <c r="A36" s="37" t="s">
        <v>69</v>
      </c>
      <c r="B36" s="38">
        <f>[1]Ab!G155</f>
        <v>1369039</v>
      </c>
      <c r="C36" s="38">
        <f>[1]Ab!H155</f>
        <v>1307219</v>
      </c>
      <c r="D36" s="38">
        <f>[1]Ab!I155</f>
        <v>61820</v>
      </c>
      <c r="E36" s="38">
        <f>[1]Ab!J155</f>
        <v>810458</v>
      </c>
      <c r="F36" s="38">
        <f>[1]Ab!K155</f>
        <v>747857</v>
      </c>
      <c r="G36" s="39">
        <f>[1]Ab!L155</f>
        <v>62601</v>
      </c>
      <c r="H36" s="215">
        <f>[1]Ab!M155</f>
        <v>-40.800955999062118</v>
      </c>
      <c r="I36" s="216">
        <f>[1]Ab!N155</f>
        <v>-42.790228722195742</v>
      </c>
      <c r="J36" s="216">
        <f>[1]Ab!O155</f>
        <v>1.2633451957295421</v>
      </c>
      <c r="K36" s="216">
        <f>[1]Ab!P155</f>
        <v>-2.0266981757717217</v>
      </c>
      <c r="L36" s="216">
        <f>[1]Ab!Q155</f>
        <v>-2.5462890255317174</v>
      </c>
      <c r="M36" s="217">
        <f>[1]Ab!R155</f>
        <v>1.3962884828547982E-2</v>
      </c>
    </row>
    <row r="37" spans="1:13">
      <c r="A37" s="40" t="s">
        <v>70</v>
      </c>
      <c r="B37" s="41">
        <f>[1]Ab!G156</f>
        <v>2193255</v>
      </c>
      <c r="C37" s="41">
        <f>[1]Ab!H156</f>
        <v>1743337</v>
      </c>
      <c r="D37" s="41">
        <f>[1]Ab!I156</f>
        <v>449918</v>
      </c>
      <c r="E37" s="41">
        <f>[1]Ab!J156</f>
        <v>2027755</v>
      </c>
      <c r="F37" s="41">
        <f>[1]Ab!K156</f>
        <v>1683466</v>
      </c>
      <c r="G37" s="42">
        <f>[1]Ab!L156</f>
        <v>344289</v>
      </c>
      <c r="H37" s="18">
        <f>[1]Ab!M156</f>
        <v>-7.5458622002457503</v>
      </c>
      <c r="I37" s="18">
        <f>[1]Ab!N156</f>
        <v>-3.4342757596494522</v>
      </c>
      <c r="J37" s="18">
        <f>[1]Ab!O156</f>
        <v>-23.4773892131455</v>
      </c>
      <c r="K37" s="18">
        <f>[1]Ab!P156</f>
        <v>-0.6004832747447908</v>
      </c>
      <c r="L37" s="18">
        <f>[1]Ab!Q156</f>
        <v>-0.2725406270851603</v>
      </c>
      <c r="M37" s="19">
        <f>[1]Ab!R156</f>
        <v>-1.8884578252941036</v>
      </c>
    </row>
    <row r="38" spans="1:13">
      <c r="A38" s="37" t="s">
        <v>71</v>
      </c>
      <c r="B38" s="38">
        <f>[1]Ab!G157</f>
        <v>71088</v>
      </c>
      <c r="C38" s="38">
        <f>[1]Ab!H157</f>
        <v>45477</v>
      </c>
      <c r="D38" s="38">
        <f>[1]Ab!I157</f>
        <v>25611</v>
      </c>
      <c r="E38" s="38">
        <f>[1]Ab!J157</f>
        <v>46496</v>
      </c>
      <c r="F38" s="38">
        <f>[1]Ab!K157</f>
        <v>24483</v>
      </c>
      <c r="G38" s="39">
        <f>[1]Ab!L157</f>
        <v>22013</v>
      </c>
      <c r="H38" s="215">
        <f>[1]Ab!M157</f>
        <v>-34.593742966464106</v>
      </c>
      <c r="I38" s="216">
        <f>[1]Ab!N157</f>
        <v>-46.163994986476673</v>
      </c>
      <c r="J38" s="216">
        <f>[1]Ab!O157</f>
        <v>-14.048650970286204</v>
      </c>
      <c r="K38" s="216">
        <f>[1]Ab!P157</f>
        <v>-8.9227097840023542E-2</v>
      </c>
      <c r="L38" s="216">
        <f>[1]Ab!Q157</f>
        <v>-9.5567435403214496E-2</v>
      </c>
      <c r="M38" s="217">
        <f>[1]Ab!R157</f>
        <v>-6.4325812564808765E-2</v>
      </c>
    </row>
    <row r="39" spans="1:13">
      <c r="A39" s="40" t="s">
        <v>72</v>
      </c>
      <c r="B39" s="41">
        <f>[1]Ab!G158</f>
        <v>339708</v>
      </c>
      <c r="C39" s="41">
        <f>[1]Ab!H158</f>
        <v>226842</v>
      </c>
      <c r="D39" s="41">
        <f>[1]Ab!I158</f>
        <v>112866</v>
      </c>
      <c r="E39" s="41">
        <f>[1]Ab!J158</f>
        <v>259408</v>
      </c>
      <c r="F39" s="41">
        <f>[1]Ab!K158</f>
        <v>162377</v>
      </c>
      <c r="G39" s="42">
        <f>[1]Ab!L158</f>
        <v>97031</v>
      </c>
      <c r="H39" s="18">
        <f>[1]Ab!M158</f>
        <v>-23.637947884653869</v>
      </c>
      <c r="I39" s="18">
        <f>[1]Ab!N158</f>
        <v>-28.418458662857844</v>
      </c>
      <c r="J39" s="18">
        <f>[1]Ab!O158</f>
        <v>-14.029911576559812</v>
      </c>
      <c r="K39" s="18">
        <f>[1]Ab!P158</f>
        <v>-0.29135230792753292</v>
      </c>
      <c r="L39" s="18">
        <f>[1]Ab!Q158</f>
        <v>-0.29345311628409176</v>
      </c>
      <c r="M39" s="19">
        <f>[1]Ab!R158</f>
        <v>-0.28310151249687238</v>
      </c>
    </row>
    <row r="40" spans="1:13">
      <c r="A40" s="37" t="s">
        <v>73</v>
      </c>
      <c r="B40" s="38">
        <f>[1]Ab!G159</f>
        <v>113063</v>
      </c>
      <c r="C40" s="38">
        <f>[1]Ab!H159</f>
        <v>54345</v>
      </c>
      <c r="D40" s="38">
        <f>[1]Ab!I159</f>
        <v>58718</v>
      </c>
      <c r="E40" s="38">
        <f>[1]Ab!J159</f>
        <v>80387</v>
      </c>
      <c r="F40" s="38">
        <f>[1]Ab!K159</f>
        <v>53705</v>
      </c>
      <c r="G40" s="39">
        <f>[1]Ab!L159</f>
        <v>26682</v>
      </c>
      <c r="H40" s="215">
        <f>[1]Ab!M159</f>
        <v>-28.900701378877258</v>
      </c>
      <c r="I40" s="216">
        <f>[1]Ab!N159</f>
        <v>-1.1776612383844025</v>
      </c>
      <c r="J40" s="216">
        <f>[1]Ab!O159</f>
        <v>-54.559078987703941</v>
      </c>
      <c r="K40" s="216">
        <f>[1]Ab!P159</f>
        <v>-0.11855825671033705</v>
      </c>
      <c r="L40" s="216">
        <f>[1]Ab!Q159</f>
        <v>-2.9133637543134836E-3</v>
      </c>
      <c r="M40" s="217">
        <f>[1]Ab!R159</f>
        <v>-0.57274645117460066</v>
      </c>
    </row>
    <row r="41" spans="1:13">
      <c r="A41" s="40" t="s">
        <v>74</v>
      </c>
      <c r="B41" s="41">
        <f>[1]Ab!G160</f>
        <v>14310</v>
      </c>
      <c r="C41" s="41">
        <f>[1]Ab!H160</f>
        <v>5121</v>
      </c>
      <c r="D41" s="41">
        <f>[1]Ab!I160</f>
        <v>9189</v>
      </c>
      <c r="E41" s="41">
        <f>[1]Ab!J160</f>
        <v>30618</v>
      </c>
      <c r="F41" s="41">
        <f>[1]Ab!K160</f>
        <v>6904</v>
      </c>
      <c r="G41" s="42">
        <f>[1]Ab!L160</f>
        <v>23714</v>
      </c>
      <c r="H41" s="18">
        <f>[1]Ab!M160</f>
        <v>113.96226415094341</v>
      </c>
      <c r="I41" s="18">
        <f>[1]Ab!N160</f>
        <v>34.8174184729545</v>
      </c>
      <c r="J41" s="18">
        <f>[1]Ab!O160</f>
        <v>158.06943084122321</v>
      </c>
      <c r="K41" s="18">
        <f>[1]Ab!P160</f>
        <v>5.9170279423190621E-2</v>
      </c>
      <c r="L41" s="18">
        <f>[1]Ab!Q160</f>
        <v>8.1164493342827226E-3</v>
      </c>
      <c r="M41" s="19">
        <f>[1]Ab!R160</f>
        <v>0.25968105266921826</v>
      </c>
    </row>
    <row r="42" spans="1:13">
      <c r="A42" s="37" t="s">
        <v>75</v>
      </c>
      <c r="B42" s="38">
        <f>[1]Ab!G161</f>
        <v>21124</v>
      </c>
      <c r="C42" s="38">
        <f>[1]Ab!H161</f>
        <v>11574</v>
      </c>
      <c r="D42" s="38">
        <f>[1]Ab!I161</f>
        <v>9550</v>
      </c>
      <c r="E42" s="38">
        <f>[1]Ab!J161</f>
        <v>13811</v>
      </c>
      <c r="F42" s="38">
        <f>[1]Ab!K161</f>
        <v>10406</v>
      </c>
      <c r="G42" s="39">
        <f>[1]Ab!L161</f>
        <v>3405</v>
      </c>
      <c r="H42" s="215">
        <f>[1]Ab!M161</f>
        <v>-34.619390266994884</v>
      </c>
      <c r="I42" s="216">
        <f>[1]Ab!N161</f>
        <v>-10.091584586141352</v>
      </c>
      <c r="J42" s="216">
        <f>[1]Ab!O161</f>
        <v>-64.345549738219887</v>
      </c>
      <c r="K42" s="216">
        <f>[1]Ab!P161</f>
        <v>-2.65337413184813E-2</v>
      </c>
      <c r="L42" s="216">
        <f>[1]Ab!Q161</f>
        <v>-5.3168888516221084E-3</v>
      </c>
      <c r="M42" s="217">
        <f>[1]Ab!R161</f>
        <v>-0.10986162262666754</v>
      </c>
    </row>
    <row r="43" spans="1:13">
      <c r="A43" s="40" t="s">
        <v>76</v>
      </c>
      <c r="B43" s="41">
        <f>[1]Ab!G162</f>
        <v>8941</v>
      </c>
      <c r="C43" s="41">
        <f>[1]Ab!H162</f>
        <v>5850</v>
      </c>
      <c r="D43" s="41">
        <f>[1]Ab!I162</f>
        <v>3091</v>
      </c>
      <c r="E43" s="41">
        <f>[1]Ab!J162</f>
        <v>6811</v>
      </c>
      <c r="F43" s="41">
        <f>[1]Ab!K162</f>
        <v>3962</v>
      </c>
      <c r="G43" s="42">
        <f>[1]Ab!L162</f>
        <v>2849</v>
      </c>
      <c r="H43" s="18">
        <f>[1]Ab!M162</f>
        <v>-23.822838608656753</v>
      </c>
      <c r="I43" s="18">
        <f>[1]Ab!N162</f>
        <v>-32.273504273504273</v>
      </c>
      <c r="J43" s="18">
        <f>[1]Ab!O162</f>
        <v>-7.829181494661924</v>
      </c>
      <c r="K43" s="18">
        <f>[1]Ab!P162</f>
        <v>-7.7282741704314461E-3</v>
      </c>
      <c r="L43" s="18">
        <f>[1]Ab!Q162</f>
        <v>-8.5944230752247781E-3</v>
      </c>
      <c r="M43" s="19">
        <f>[1]Ab!R162</f>
        <v>-4.3265276933528961E-3</v>
      </c>
    </row>
    <row r="44" spans="1:13">
      <c r="A44" s="37" t="s">
        <v>77</v>
      </c>
      <c r="B44" s="38">
        <f>[1]Ab!G163</f>
        <v>45981</v>
      </c>
      <c r="C44" s="38">
        <f>[1]Ab!H163</f>
        <v>20174</v>
      </c>
      <c r="D44" s="38">
        <f>[1]Ab!I163</f>
        <v>25807</v>
      </c>
      <c r="E44" s="38">
        <f>[1]Ab!J163</f>
        <v>36943</v>
      </c>
      <c r="F44" s="38">
        <f>[1]Ab!K163</f>
        <v>26570</v>
      </c>
      <c r="G44" s="39">
        <f>[1]Ab!L163</f>
        <v>10373</v>
      </c>
      <c r="H44" s="215">
        <f>[1]Ab!M163</f>
        <v>-19.65594484678455</v>
      </c>
      <c r="I44" s="216">
        <f>[1]Ab!N163</f>
        <v>31.704173688906536</v>
      </c>
      <c r="J44" s="216">
        <f>[1]Ab!O163</f>
        <v>-59.805479133568411</v>
      </c>
      <c r="K44" s="216">
        <f>[1]Ab!P163</f>
        <v>-3.2792554907210995E-2</v>
      </c>
      <c r="L44" s="216">
        <f>[1]Ab!Q163</f>
        <v>2.9115429019670382E-2</v>
      </c>
      <c r="M44" s="217">
        <f>[1]Ab!R163</f>
        <v>-0.27593234883970497</v>
      </c>
    </row>
    <row r="45" spans="1:13">
      <c r="A45" s="40" t="s">
        <v>78</v>
      </c>
      <c r="B45" s="41">
        <f>[1]Ab!G164</f>
        <v>2968</v>
      </c>
      <c r="C45" s="41">
        <f>[1]Ab!H164</f>
        <v>1584</v>
      </c>
      <c r="D45" s="41">
        <f>[1]Ab!I164</f>
        <v>1384</v>
      </c>
      <c r="E45" s="41">
        <f>[1]Ab!J164</f>
        <v>14490</v>
      </c>
      <c r="F45" s="41">
        <f>[1]Ab!K164</f>
        <v>5565</v>
      </c>
      <c r="G45" s="42">
        <f>[1]Ab!L164</f>
        <v>8925</v>
      </c>
      <c r="H45" s="18">
        <f>[1]Ab!M164</f>
        <v>388.20754716981128</v>
      </c>
      <c r="I45" s="18">
        <f>[1]Ab!N164</f>
        <v>251.32575757575756</v>
      </c>
      <c r="J45" s="18">
        <f>[1]Ab!O164</f>
        <v>544.86994219653184</v>
      </c>
      <c r="K45" s="18">
        <f>[1]Ab!P164</f>
        <v>4.1805246474981746E-2</v>
      </c>
      <c r="L45" s="18">
        <f>[1]Ab!Q164</f>
        <v>1.8122032978003091E-2</v>
      </c>
      <c r="M45" s="19">
        <f>[1]Ab!R164</f>
        <v>0.13481960882468672</v>
      </c>
    </row>
    <row r="46" spans="1:13">
      <c r="A46" s="37" t="s">
        <v>79</v>
      </c>
      <c r="B46" s="38">
        <f>[1]Ab!G165</f>
        <v>16409</v>
      </c>
      <c r="C46" s="38">
        <f>[1]Ab!H165</f>
        <v>3559</v>
      </c>
      <c r="D46" s="38">
        <f>[1]Ab!I165</f>
        <v>12850</v>
      </c>
      <c r="E46" s="38">
        <f>[1]Ab!J165</f>
        <v>14638</v>
      </c>
      <c r="F46" s="38">
        <f>[1]Ab!K165</f>
        <v>2128</v>
      </c>
      <c r="G46" s="39">
        <f>[1]Ab!L165</f>
        <v>12510</v>
      </c>
      <c r="H46" s="215">
        <f>[1]Ab!M165</f>
        <v>-10.792857578158333</v>
      </c>
      <c r="I46" s="216">
        <f>[1]Ab!N165</f>
        <v>-40.20792357403765</v>
      </c>
      <c r="J46" s="216">
        <f>[1]Ab!O165</f>
        <v>-2.6459143968871643</v>
      </c>
      <c r="K46" s="216">
        <f>[1]Ab!P165</f>
        <v>-6.4257152844291506E-3</v>
      </c>
      <c r="L46" s="216">
        <f>[1]Ab!Q165</f>
        <v>-6.5140992694103063E-3</v>
      </c>
      <c r="M46" s="217">
        <f>[1]Ab!R165</f>
        <v>-6.0785926270247297E-3</v>
      </c>
    </row>
    <row r="47" spans="1:13">
      <c r="A47" s="165" t="s">
        <v>36</v>
      </c>
      <c r="B47" s="166">
        <f>[1]Ab!G166</f>
        <v>27561134</v>
      </c>
      <c r="C47" s="166">
        <f>[1]Ab!H166</f>
        <v>21967734</v>
      </c>
      <c r="D47" s="166">
        <f>[1]Ab!I166</f>
        <v>5593400</v>
      </c>
      <c r="E47" s="166">
        <f>[1]Ab!J166</f>
        <v>23245383</v>
      </c>
      <c r="F47" s="166">
        <f>[1]Ab!K166</f>
        <v>17790608</v>
      </c>
      <c r="G47" s="167">
        <f>[1]Ab!L166</f>
        <v>5454775</v>
      </c>
      <c r="H47" s="168">
        <f>[1]Ab!M166</f>
        <v>-15.658829567752903</v>
      </c>
      <c r="I47" s="168">
        <f>[1]Ab!N166</f>
        <v>-19.014824196250729</v>
      </c>
      <c r="J47" s="168">
        <f>[1]Ab!O166</f>
        <v>-2.4783673615332447</v>
      </c>
      <c r="K47" s="168">
        <f>[1]Ab!P166</f>
        <v>-15.658829567752907</v>
      </c>
      <c r="L47" s="168">
        <f>[1]Ab!Q166</f>
        <v>-19.014824196250729</v>
      </c>
      <c r="M47" s="169">
        <f>[1]Ab!R166</f>
        <v>-2.4783673615332442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39</v>
      </c>
      <c r="F50" s="69"/>
    </row>
    <row r="51" spans="1:6">
      <c r="A51" s="139" t="str">
        <f>[1]labels!$B$32</f>
        <v>Actualizado el 16 de septiembre de 2024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A3:I4"/>
    <mergeCell ref="A6:I6"/>
    <mergeCell ref="A7:I7"/>
    <mergeCell ref="A8:I8"/>
    <mergeCell ref="E11:F11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topLeftCell="A3" zoomScaleNormal="100" workbookViewId="0">
      <selection activeCell="A3" sqref="A3:G4"/>
    </sheetView>
  </sheetViews>
  <sheetFormatPr baseColWidth="10"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7" width="11.42578125" style="3"/>
    <col min="8" max="8" width="11.42578125" style="3" customWidth="1"/>
    <col min="9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77" t="s">
        <v>30</v>
      </c>
      <c r="B3" s="277"/>
      <c r="C3" s="277"/>
      <c r="D3" s="277"/>
      <c r="E3" s="277"/>
      <c r="F3" s="277"/>
      <c r="G3" s="278"/>
    </row>
    <row r="4" spans="1:8" ht="18" customHeight="1">
      <c r="A4" s="279"/>
      <c r="B4" s="279"/>
      <c r="C4" s="279"/>
      <c r="D4" s="279"/>
      <c r="E4" s="279"/>
      <c r="F4" s="279"/>
      <c r="G4" s="280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1" t="str">
        <f>[1]labels!$O$13</f>
        <v>A6 Área aprobada bajo licencias de construcción, según destinos</v>
      </c>
      <c r="B6" s="262"/>
      <c r="C6" s="262"/>
      <c r="D6" s="262"/>
      <c r="E6" s="262"/>
      <c r="F6" s="262"/>
      <c r="G6" s="263"/>
    </row>
    <row r="7" spans="1:8" ht="14.1" customHeight="1">
      <c r="A7" s="261" t="s">
        <v>40</v>
      </c>
      <c r="B7" s="262"/>
      <c r="C7" s="262"/>
      <c r="D7" s="262"/>
      <c r="E7" s="262"/>
      <c r="F7" s="262"/>
      <c r="G7" s="263"/>
    </row>
    <row r="8" spans="1:8" ht="14.1" customHeight="1">
      <c r="A8" s="261" t="str">
        <f>[1]Ac!$E$6</f>
        <v>Junio 2024 - julio 2024</v>
      </c>
      <c r="B8" s="262"/>
      <c r="C8" s="262"/>
      <c r="D8" s="262"/>
      <c r="E8" s="262"/>
      <c r="F8" s="262"/>
      <c r="G8" s="263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4" t="s">
        <v>32</v>
      </c>
      <c r="G10" s="264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81" t="s">
        <v>84</v>
      </c>
      <c r="B12" s="270" t="s">
        <v>34</v>
      </c>
      <c r="C12" s="270"/>
      <c r="D12" s="288" t="s">
        <v>42</v>
      </c>
      <c r="E12" s="290" t="s">
        <v>43</v>
      </c>
    </row>
    <row r="13" spans="1:8" ht="18" customHeight="1">
      <c r="A13" s="282"/>
      <c r="B13" s="12" t="str">
        <f>[1]Ac!F8</f>
        <v>Junio 2024</v>
      </c>
      <c r="C13" s="12" t="str">
        <f>[1]Ac!G8</f>
        <v>Julio 2024</v>
      </c>
      <c r="D13" s="289"/>
      <c r="E13" s="291"/>
    </row>
    <row r="14" spans="1:8">
      <c r="A14" s="37" t="s">
        <v>37</v>
      </c>
      <c r="B14" s="133">
        <f>[1]Ac!F9</f>
        <v>945689</v>
      </c>
      <c r="C14" s="133">
        <f>[1]Ac!G9</f>
        <v>1098269</v>
      </c>
      <c r="D14" s="117">
        <f>IFERROR([1]Ac!I9,"*")</f>
        <v>16.134268242519468</v>
      </c>
      <c r="E14" s="129">
        <f>IFERROR([1]Ac!J9,"*")</f>
        <v>11.025474641697324</v>
      </c>
      <c r="F14" s="102"/>
      <c r="G14" s="176"/>
    </row>
    <row r="15" spans="1:8">
      <c r="A15" s="40" t="s">
        <v>85</v>
      </c>
      <c r="B15" s="134">
        <f>[1]Ac!F10</f>
        <v>31139</v>
      </c>
      <c r="C15" s="134">
        <f>[1]Ac!G10</f>
        <v>32793</v>
      </c>
      <c r="D15" s="120">
        <f>IFERROR([1]Ac!I10,"*")</f>
        <v>5.3116670413308213</v>
      </c>
      <c r="E15" s="103">
        <f>IFERROR([1]Ac!J10,"*")</f>
        <v>0.11951851525342359</v>
      </c>
      <c r="F15" s="102"/>
      <c r="G15" s="176"/>
    </row>
    <row r="16" spans="1:8">
      <c r="A16" s="37" t="s">
        <v>86</v>
      </c>
      <c r="B16" s="133">
        <f>[1]Ac!F11</f>
        <v>14475</v>
      </c>
      <c r="C16" s="133">
        <f>[1]Ac!G11</f>
        <v>12590</v>
      </c>
      <c r="D16" s="117">
        <f>IFERROR([1]Ac!I11,"*")</f>
        <v>-13.022452504317798</v>
      </c>
      <c r="E16" s="129">
        <f>IFERROR([1]Ac!J11,"*")</f>
        <v>-0.13621064162799484</v>
      </c>
      <c r="F16" s="102"/>
      <c r="G16" s="176"/>
    </row>
    <row r="17" spans="1:7">
      <c r="A17" s="40" t="s">
        <v>87</v>
      </c>
      <c r="B17" s="134">
        <f>[1]Ac!F12</f>
        <v>36990</v>
      </c>
      <c r="C17" s="134">
        <f>[1]Ac!G12</f>
        <v>34747</v>
      </c>
      <c r="D17" s="120">
        <f>IFERROR([1]Ac!I12,"*")</f>
        <v>-6.0638010273046774</v>
      </c>
      <c r="E17" s="103">
        <f>IFERROR([1]Ac!J12,"*")</f>
        <v>-0.16207982449421349</v>
      </c>
      <c r="F17" s="102"/>
      <c r="G17" s="176"/>
    </row>
    <row r="18" spans="1:7">
      <c r="A18" s="37" t="s">
        <v>88</v>
      </c>
      <c r="B18" s="133">
        <f>[1]Ac!F13</f>
        <v>93179</v>
      </c>
      <c r="C18" s="133">
        <f>[1]Ac!G13</f>
        <v>105907</v>
      </c>
      <c r="D18" s="117">
        <f>IFERROR([1]Ac!I13,"*")</f>
        <v>13.659730196718129</v>
      </c>
      <c r="E18" s="129">
        <f>IFERROR([1]Ac!J13,"*")</f>
        <v>0.91972893721014237</v>
      </c>
      <c r="F18" s="102"/>
      <c r="G18" s="176"/>
    </row>
    <row r="19" spans="1:7">
      <c r="A19" s="40" t="s">
        <v>89</v>
      </c>
      <c r="B19" s="134">
        <f>[1]Ac!F14</f>
        <v>11733</v>
      </c>
      <c r="C19" s="134">
        <f>[1]Ac!G14</f>
        <v>37821</v>
      </c>
      <c r="D19" s="120">
        <f>IFERROR([1]Ac!I14,"*")</f>
        <v>222.34722577345946</v>
      </c>
      <c r="E19" s="103">
        <f>IFERROR([1]Ac!J14,"*")</f>
        <v>1.8851263760165147</v>
      </c>
      <c r="F19" s="102"/>
      <c r="G19" s="176"/>
    </row>
    <row r="20" spans="1:7">
      <c r="A20" s="37" t="s">
        <v>90</v>
      </c>
      <c r="B20" s="133">
        <f>[1]Ac!F15</f>
        <v>20603</v>
      </c>
      <c r="C20" s="133">
        <f>[1]Ac!G15</f>
        <v>69156</v>
      </c>
      <c r="D20" s="117">
        <f>IFERROR([1]Ac!I15,"*")</f>
        <v>235.65985536086981</v>
      </c>
      <c r="E20" s="129">
        <f>IFERROR([1]Ac!J15,"*")</f>
        <v>3.5084537310154023</v>
      </c>
      <c r="F20" s="102"/>
      <c r="G20" s="176"/>
    </row>
    <row r="21" spans="1:7">
      <c r="A21" s="40" t="s">
        <v>91</v>
      </c>
      <c r="B21" s="134">
        <f>[1]Ac!F16</f>
        <v>196786</v>
      </c>
      <c r="C21" s="134">
        <f>[1]Ac!G16</f>
        <v>7192</v>
      </c>
      <c r="D21" s="120">
        <f>IFERROR([1]Ac!I16,"*")</f>
        <v>-96.345268464220013</v>
      </c>
      <c r="E21" s="103">
        <f>IFERROR([1]Ac!J16,"*")</f>
        <v>-13.700116917144857</v>
      </c>
      <c r="F21" s="102"/>
      <c r="G21" s="176"/>
    </row>
    <row r="22" spans="1:7">
      <c r="A22" s="37" t="s">
        <v>92</v>
      </c>
      <c r="B22" s="38">
        <f>[1]Ac!F17</f>
        <v>900</v>
      </c>
      <c r="C22" s="38">
        <f>[1]Ac!G17</f>
        <v>4970</v>
      </c>
      <c r="D22" s="22">
        <f>IFERROR([1]Ac!I17,"*")</f>
        <v>452.22222222222217</v>
      </c>
      <c r="E22" s="129">
        <f>IFERROR([1]Ac!J17,"*")</f>
        <v>0.2940993694567316</v>
      </c>
      <c r="F22" s="102"/>
      <c r="G22" s="176"/>
    </row>
    <row r="23" spans="1:7">
      <c r="A23" s="40" t="s">
        <v>93</v>
      </c>
      <c r="B23" s="134">
        <f>[1]Ac!F18</f>
        <v>15572</v>
      </c>
      <c r="C23" s="134">
        <f>[1]Ac!G18</f>
        <v>3329</v>
      </c>
      <c r="D23" s="120">
        <f>IFERROR([1]Ac!I18,"*")</f>
        <v>-78.621885435396862</v>
      </c>
      <c r="E23" s="103">
        <f>IFERROR([1]Ac!J18,"*")</f>
        <v>-0.88468269785227649</v>
      </c>
      <c r="F23" s="102"/>
      <c r="G23" s="176"/>
    </row>
    <row r="24" spans="1:7">
      <c r="A24" s="37" t="s">
        <v>94</v>
      </c>
      <c r="B24" s="133">
        <f>[1]Ac!F19</f>
        <v>15028</v>
      </c>
      <c r="C24" s="133">
        <f>[1]Ac!G19</f>
        <v>8851</v>
      </c>
      <c r="D24" s="117">
        <f>IFERROR([1]Ac!I19,"*")</f>
        <v>-41.103273888741022</v>
      </c>
      <c r="E24" s="129">
        <f>IFERROR([1]Ac!J19,"*")</f>
        <v>-0.44635179487327542</v>
      </c>
      <c r="F24" s="102"/>
      <c r="G24" s="176"/>
    </row>
    <row r="25" spans="1:7" ht="15">
      <c r="A25" s="40" t="s">
        <v>95</v>
      </c>
      <c r="B25" s="134">
        <f>[1]Ac!F20</f>
        <v>1792</v>
      </c>
      <c r="C25" s="41">
        <f>[1]Ac!G20</f>
        <v>14379</v>
      </c>
      <c r="D25" s="18">
        <f>IFERROR([1]Ac!I20,"*")</f>
        <v>702.39955357142867</v>
      </c>
      <c r="E25" s="103">
        <f>IFERROR([1]Ac!J20,"*")</f>
        <v>0.90954023669579365</v>
      </c>
      <c r="F25" s="102"/>
      <c r="G25" s="176"/>
    </row>
    <row r="26" spans="1:7">
      <c r="A26" s="172" t="s">
        <v>36</v>
      </c>
      <c r="B26" s="173">
        <f>[1]Ac!F21</f>
        <v>1383886</v>
      </c>
      <c r="C26" s="173">
        <f>[1]Ac!G21</f>
        <v>1430004</v>
      </c>
      <c r="D26" s="174">
        <f>[1]Ac!I21</f>
        <v>3.3324999313527144</v>
      </c>
      <c r="E26" s="175">
        <f>[1]Ac!J21</f>
        <v>3.3324999313527126</v>
      </c>
      <c r="F26" s="135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39</v>
      </c>
      <c r="E29" s="45"/>
    </row>
    <row r="30" spans="1:7">
      <c r="A30" s="132" t="s">
        <v>96</v>
      </c>
      <c r="E30" s="45"/>
    </row>
    <row r="31" spans="1:7">
      <c r="A31" s="107" t="s">
        <v>97</v>
      </c>
      <c r="E31" s="45"/>
    </row>
    <row r="32" spans="1:7">
      <c r="A32" s="139" t="str">
        <f>[1]labels!$B$32</f>
        <v>Actualizado el 16 de septiembre de 2024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3:G4"/>
    <mergeCell ref="A6:G6"/>
    <mergeCell ref="A7:G7"/>
    <mergeCell ref="A8:G8"/>
    <mergeCell ref="B12:C12"/>
    <mergeCell ref="D12:D13"/>
    <mergeCell ref="E12:E13"/>
    <mergeCell ref="F10:G10"/>
    <mergeCell ref="A12:A13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topLeftCell="A3" zoomScaleNormal="100" workbookViewId="0">
      <selection activeCell="A8" sqref="A8:G8"/>
    </sheetView>
  </sheetViews>
  <sheetFormatPr baseColWidth="10"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77" t="s">
        <v>30</v>
      </c>
      <c r="B3" s="277"/>
      <c r="C3" s="277"/>
      <c r="D3" s="277"/>
      <c r="E3" s="277"/>
      <c r="F3" s="277"/>
      <c r="G3" s="278"/>
    </row>
    <row r="4" spans="1:8" ht="18" customHeight="1">
      <c r="A4" s="279"/>
      <c r="B4" s="279"/>
      <c r="C4" s="279"/>
      <c r="D4" s="279"/>
      <c r="E4" s="279"/>
      <c r="F4" s="279"/>
      <c r="G4" s="280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1" t="str">
        <f>[1]labels!$O$14</f>
        <v>A7 Área aprobada bajo licencias de construcción, según destinos</v>
      </c>
      <c r="B6" s="262"/>
      <c r="C6" s="262"/>
      <c r="D6" s="262"/>
      <c r="E6" s="262"/>
      <c r="F6" s="262"/>
      <c r="G6" s="263"/>
    </row>
    <row r="7" spans="1:8" ht="14.1" customHeight="1">
      <c r="A7" s="261" t="s">
        <v>40</v>
      </c>
      <c r="B7" s="262"/>
      <c r="C7" s="262"/>
      <c r="D7" s="262"/>
      <c r="E7" s="262"/>
      <c r="F7" s="262"/>
      <c r="G7" s="263"/>
    </row>
    <row r="8" spans="1:8" ht="14.1" customHeight="1">
      <c r="A8" s="261" t="str">
        <f>[1]Ac!$E$25</f>
        <v>Julio (2023 - 2024)</v>
      </c>
      <c r="B8" s="262"/>
      <c r="C8" s="262"/>
      <c r="D8" s="262"/>
      <c r="E8" s="262"/>
      <c r="F8" s="262"/>
      <c r="G8" s="263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4" t="s">
        <v>32</v>
      </c>
      <c r="G10" s="264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81" t="s">
        <v>84</v>
      </c>
      <c r="B12" s="292" t="s">
        <v>34</v>
      </c>
      <c r="C12" s="292"/>
      <c r="D12" s="288" t="s">
        <v>81</v>
      </c>
      <c r="E12" s="290" t="s">
        <v>43</v>
      </c>
    </row>
    <row r="13" spans="1:8" ht="17.25" customHeight="1">
      <c r="A13" s="282"/>
      <c r="B13" s="12" t="str">
        <f>[1]Ac!F27</f>
        <v>Julio 2023</v>
      </c>
      <c r="C13" s="12" t="str">
        <f>[1]Ac!G27</f>
        <v>Julio 2024</v>
      </c>
      <c r="D13" s="293"/>
      <c r="E13" s="294"/>
    </row>
    <row r="14" spans="1:8">
      <c r="A14" s="37" t="s">
        <v>37</v>
      </c>
      <c r="B14" s="128">
        <f>[1]Ac!F28</f>
        <v>1091749</v>
      </c>
      <c r="C14" s="128">
        <f>[1]Ac!G28</f>
        <v>1098269</v>
      </c>
      <c r="D14" s="117">
        <f>IFERROR([1]Ac!I28,"*")</f>
        <v>0.59720686714619831</v>
      </c>
      <c r="E14" s="129">
        <f>IFERROR([1]Ac!J28,"*")</f>
        <v>0.45024235054129569</v>
      </c>
      <c r="G14" s="130"/>
    </row>
    <row r="15" spans="1:8">
      <c r="A15" s="40" t="s">
        <v>85</v>
      </c>
      <c r="B15" s="131">
        <f>[1]Ac!F29</f>
        <v>35393</v>
      </c>
      <c r="C15" s="131">
        <f>[1]Ac!G29</f>
        <v>32793</v>
      </c>
      <c r="D15" s="120">
        <f>IFERROR([1]Ac!I29,"*")</f>
        <v>-7.3460853841155114</v>
      </c>
      <c r="E15" s="103">
        <f>IFERROR([1]Ac!J29,"*")</f>
        <v>-0.17954449561462713</v>
      </c>
      <c r="G15" s="130"/>
    </row>
    <row r="16" spans="1:8">
      <c r="A16" s="37" t="s">
        <v>86</v>
      </c>
      <c r="B16" s="128">
        <f>[1]Ac!F30</f>
        <v>6873</v>
      </c>
      <c r="C16" s="128">
        <f>[1]Ac!G30</f>
        <v>12590</v>
      </c>
      <c r="D16" s="117">
        <f>IFERROR([1]Ac!I30,"*")</f>
        <v>83.180561617925207</v>
      </c>
      <c r="E16" s="129">
        <f>IFERROR([1]Ac!J30,"*")</f>
        <v>0.3947907236264705</v>
      </c>
      <c r="G16" s="130"/>
    </row>
    <row r="17" spans="1:7">
      <c r="A17" s="40" t="s">
        <v>87</v>
      </c>
      <c r="B17" s="131">
        <f>[1]Ac!F31</f>
        <v>22244</v>
      </c>
      <c r="C17" s="131">
        <f>[1]Ac!G31</f>
        <v>34747</v>
      </c>
      <c r="D17" s="120">
        <f>IFERROR([1]Ac!I31,"*")</f>
        <v>56.208415752562473</v>
      </c>
      <c r="E17" s="103">
        <f>IFERROR([1]Ac!J31,"*")</f>
        <v>0.86340185718064721</v>
      </c>
      <c r="G17" s="130"/>
    </row>
    <row r="18" spans="1:7">
      <c r="A18" s="37" t="s">
        <v>88</v>
      </c>
      <c r="B18" s="128">
        <f>[1]Ac!F32</f>
        <v>128537</v>
      </c>
      <c r="C18" s="128">
        <f>[1]Ac!G32</f>
        <v>105907</v>
      </c>
      <c r="D18" s="117">
        <f>IFERROR([1]Ac!I32,"*")</f>
        <v>-17.605825559955505</v>
      </c>
      <c r="E18" s="129">
        <f>IFERROR([1]Ac!J32,"*")</f>
        <v>-1.5627276675996198</v>
      </c>
      <c r="G18" s="130"/>
    </row>
    <row r="19" spans="1:7">
      <c r="A19" s="40" t="s">
        <v>89</v>
      </c>
      <c r="B19" s="131">
        <f>[1]Ac!F33</f>
        <v>25891</v>
      </c>
      <c r="C19" s="131">
        <f>[1]Ac!G33</f>
        <v>37821</v>
      </c>
      <c r="D19" s="120">
        <f>IFERROR([1]Ac!I33,"*")</f>
        <v>46.077787648217537</v>
      </c>
      <c r="E19" s="103">
        <f>IFERROR([1]Ac!J33,"*")</f>
        <v>0.82383301257019292</v>
      </c>
      <c r="G19" s="130"/>
    </row>
    <row r="20" spans="1:7">
      <c r="A20" s="37" t="s">
        <v>90</v>
      </c>
      <c r="B20" s="128">
        <f>[1]Ac!F34</f>
        <v>40425</v>
      </c>
      <c r="C20" s="128">
        <f>[1]Ac!G34</f>
        <v>69156</v>
      </c>
      <c r="D20" s="117">
        <f>IFERROR([1]Ac!I34,"*")</f>
        <v>71.072356215213347</v>
      </c>
      <c r="E20" s="129">
        <f>IFERROR([1]Ac!J34,"*")</f>
        <v>1.984035732116866</v>
      </c>
      <c r="G20" s="130"/>
    </row>
    <row r="21" spans="1:7">
      <c r="A21" s="40" t="s">
        <v>91</v>
      </c>
      <c r="B21" s="131">
        <f>[1]Ac!F35</f>
        <v>31293</v>
      </c>
      <c r="C21" s="131">
        <f>[1]Ac!G35</f>
        <v>7192</v>
      </c>
      <c r="D21" s="120">
        <f>IFERROR([1]Ac!I35,"*")</f>
        <v>-77.017224299364074</v>
      </c>
      <c r="E21" s="103">
        <f>IFERROR([1]Ac!J35,"*")</f>
        <v>-1.6643084187723569</v>
      </c>
      <c r="G21" s="130"/>
    </row>
    <row r="22" spans="1:7">
      <c r="A22" s="37" t="s">
        <v>92</v>
      </c>
      <c r="B22" s="128">
        <f>[1]Ac!F36</f>
        <v>21236</v>
      </c>
      <c r="C22" s="109">
        <f>[1]Ac!G36</f>
        <v>4970</v>
      </c>
      <c r="D22" s="117">
        <f>IFERROR([1]Ac!I36,"*")</f>
        <v>-76.596345827839514</v>
      </c>
      <c r="E22" s="129">
        <f>IFERROR([1]Ac!J36,"*")</f>
        <v>-1.1232579867952017</v>
      </c>
      <c r="G22" s="130"/>
    </row>
    <row r="23" spans="1:7">
      <c r="A23" s="40" t="s">
        <v>93</v>
      </c>
      <c r="B23" s="131">
        <f>[1]Ac!F37</f>
        <v>18973</v>
      </c>
      <c r="C23" s="131">
        <f>[1]Ac!G37</f>
        <v>3329</v>
      </c>
      <c r="D23" s="120">
        <f>IFERROR([1]Ac!I37,"*")</f>
        <v>-82.454013598271231</v>
      </c>
      <c r="E23" s="103">
        <f>IFERROR([1]Ac!J37,"*")</f>
        <v>-1.080305418998164</v>
      </c>
      <c r="G23" s="130"/>
    </row>
    <row r="24" spans="1:7">
      <c r="A24" s="37" t="s">
        <v>94</v>
      </c>
      <c r="B24" s="128">
        <f>[1]Ac!F38</f>
        <v>25495</v>
      </c>
      <c r="C24" s="128">
        <f>[1]Ac!G38</f>
        <v>8851</v>
      </c>
      <c r="D24" s="117">
        <f>IFERROR([1]Ac!I38,"*")</f>
        <v>-65.283388899784271</v>
      </c>
      <c r="E24" s="129">
        <f>IFERROR([1]Ac!J38,"*")</f>
        <v>-1.1493609942345591</v>
      </c>
      <c r="G24" s="130"/>
    </row>
    <row r="25" spans="1:7" ht="15">
      <c r="A25" s="40" t="s">
        <v>95</v>
      </c>
      <c r="B25" s="111">
        <f>[1]Ac!F39</f>
        <v>0</v>
      </c>
      <c r="C25" s="131">
        <f>[1]Ac!G39</f>
        <v>14379</v>
      </c>
      <c r="D25" s="18" t="str">
        <f>IFERROR([1]Ac!I39,"*")</f>
        <v>*</v>
      </c>
      <c r="E25" s="103">
        <f>IFERROR([1]Ac!J39,"*")</f>
        <v>0.99295011632412422</v>
      </c>
      <c r="G25" s="130"/>
    </row>
    <row r="26" spans="1:7">
      <c r="A26" s="172" t="s">
        <v>36</v>
      </c>
      <c r="B26" s="173">
        <f>[1]Ac!F40</f>
        <v>1448109</v>
      </c>
      <c r="C26" s="173">
        <f>[1]Ac!G40</f>
        <v>1430004</v>
      </c>
      <c r="D26" s="174">
        <f>[1]Ac!I40</f>
        <v>-1.2502511896549322</v>
      </c>
      <c r="E26" s="175">
        <f>[1]Ac!J40</f>
        <v>-1.2502511896549322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39</v>
      </c>
      <c r="E29" s="45"/>
    </row>
    <row r="30" spans="1:7">
      <c r="A30" s="132" t="s">
        <v>96</v>
      </c>
      <c r="E30" s="45"/>
    </row>
    <row r="31" spans="1:7">
      <c r="A31" s="107" t="s">
        <v>97</v>
      </c>
      <c r="E31" s="45"/>
    </row>
    <row r="32" spans="1:7">
      <c r="A32" s="139" t="str">
        <f>[1]labels!$B$32</f>
        <v>Actualizado el 16 de septiembre de 2024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topLeftCell="A3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0.57031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77" t="s">
        <v>30</v>
      </c>
      <c r="B3" s="277"/>
      <c r="C3" s="277"/>
      <c r="D3" s="277"/>
      <c r="E3" s="277"/>
      <c r="F3" s="277"/>
      <c r="G3" s="277"/>
      <c r="H3" s="278"/>
    </row>
    <row r="4" spans="1:9" s="3" customFormat="1" ht="18" customHeight="1">
      <c r="A4" s="279"/>
      <c r="B4" s="279"/>
      <c r="C4" s="279"/>
      <c r="D4" s="279"/>
      <c r="E4" s="279"/>
      <c r="F4" s="279"/>
      <c r="G4" s="279"/>
      <c r="H4" s="280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1" t="str">
        <f>[1]labels!$O$15</f>
        <v>A8 Área aprobada bajo licencias de construcción, según destinos</v>
      </c>
      <c r="B6" s="262"/>
      <c r="C6" s="262"/>
      <c r="D6" s="262"/>
      <c r="E6" s="262"/>
      <c r="F6" s="262"/>
      <c r="G6" s="262"/>
      <c r="H6" s="263"/>
    </row>
    <row r="7" spans="1:9" s="3" customFormat="1" ht="14.1" customHeight="1">
      <c r="A7" s="261" t="s">
        <v>40</v>
      </c>
      <c r="B7" s="262"/>
      <c r="C7" s="262"/>
      <c r="D7" s="262"/>
      <c r="E7" s="262"/>
      <c r="F7" s="262"/>
      <c r="G7" s="262"/>
      <c r="H7" s="263"/>
    </row>
    <row r="8" spans="1:9" s="3" customFormat="1" ht="14.1" customHeight="1">
      <c r="A8" s="261" t="str">
        <f>CONCATENATE([1]Ac!$E$45," (",[1]Ac!$G$46,")")</f>
        <v>Acumulado año corrido a julio (2023 - 2024)</v>
      </c>
      <c r="B8" s="262"/>
      <c r="C8" s="262"/>
      <c r="D8" s="262"/>
      <c r="E8" s="262"/>
      <c r="F8" s="262"/>
      <c r="G8" s="262"/>
      <c r="H8" s="263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4" t="s">
        <v>32</v>
      </c>
      <c r="H10" s="264"/>
      <c r="I10" s="14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5" t="s">
        <v>84</v>
      </c>
      <c r="B12" s="297" t="str">
        <f>[1]Ac!$C$48</f>
        <v>Enero - julio
(metros cuadrados)</v>
      </c>
      <c r="C12" s="297"/>
      <c r="D12" s="298" t="s">
        <v>82</v>
      </c>
      <c r="E12" s="300" t="s">
        <v>43</v>
      </c>
    </row>
    <row r="13" spans="1:9" ht="24.75" customHeight="1">
      <c r="A13" s="296"/>
      <c r="B13" s="57">
        <f>[1]Ac!F47</f>
        <v>2023</v>
      </c>
      <c r="C13" s="57">
        <f>[1]Ac!G47</f>
        <v>2024</v>
      </c>
      <c r="D13" s="299"/>
      <c r="E13" s="301"/>
    </row>
    <row r="14" spans="1:9">
      <c r="A14" s="115" t="s">
        <v>37</v>
      </c>
      <c r="B14" s="116">
        <f>[1]Ac!F48</f>
        <v>9521480</v>
      </c>
      <c r="C14" s="116">
        <f>[1]Ac!G48</f>
        <v>7665755</v>
      </c>
      <c r="D14" s="117">
        <f>IFERROR([1]Ac!I48,"*")</f>
        <v>-19.489879724580632</v>
      </c>
      <c r="E14" s="118">
        <f>IFERROR([1]Ac!J48,"*")</f>
        <v>-14.749676945334338</v>
      </c>
    </row>
    <row r="15" spans="1:9">
      <c r="A15" s="90" t="s">
        <v>85</v>
      </c>
      <c r="B15" s="119">
        <f>[1]Ac!F49</f>
        <v>339486</v>
      </c>
      <c r="C15" s="119">
        <f>[1]Ac!G49</f>
        <v>243666</v>
      </c>
      <c r="D15" s="120">
        <f>IFERROR([1]Ac!I49,"*")</f>
        <v>-28.225022534066198</v>
      </c>
      <c r="E15" s="121">
        <f>IFERROR([1]Ac!J49,"*")</f>
        <v>-0.7615967047390837</v>
      </c>
    </row>
    <row r="16" spans="1:9">
      <c r="A16" s="88" t="s">
        <v>86</v>
      </c>
      <c r="B16" s="116">
        <f>[1]Ac!F50</f>
        <v>243426</v>
      </c>
      <c r="C16" s="116">
        <f>[1]Ac!G50</f>
        <v>70650</v>
      </c>
      <c r="D16" s="117">
        <f>IFERROR([1]Ac!I50,"*")</f>
        <v>-70.976806093022105</v>
      </c>
      <c r="E16" s="118">
        <f>IFERROR([1]Ac!J50,"*")</f>
        <v>-1.3732585290962214</v>
      </c>
    </row>
    <row r="17" spans="1:5">
      <c r="A17" s="90" t="s">
        <v>87</v>
      </c>
      <c r="B17" s="119">
        <f>[1]Ac!F51</f>
        <v>237047</v>
      </c>
      <c r="C17" s="119">
        <f>[1]Ac!G51</f>
        <v>254696</v>
      </c>
      <c r="D17" s="120">
        <f>IFERROR([1]Ac!I51,"*")</f>
        <v>7.4453589372571685</v>
      </c>
      <c r="E17" s="121">
        <f>IFERROR([1]Ac!J51,"*")</f>
        <v>0.14027781509016998</v>
      </c>
    </row>
    <row r="18" spans="1:5">
      <c r="A18" s="88" t="s">
        <v>88</v>
      </c>
      <c r="B18" s="116">
        <f>[1]Ac!F52</f>
        <v>938842</v>
      </c>
      <c r="C18" s="116">
        <f>[1]Ac!G52</f>
        <v>714372</v>
      </c>
      <c r="D18" s="117">
        <f>IFERROR([1]Ac!I52,"*")</f>
        <v>-23.909241384599326</v>
      </c>
      <c r="E18" s="118">
        <f>IFERROR([1]Ac!J52,"*")</f>
        <v>-1.7841328774032783</v>
      </c>
    </row>
    <row r="19" spans="1:5">
      <c r="A19" s="40" t="s">
        <v>89</v>
      </c>
      <c r="B19" s="119">
        <f>[1]Ac!F53</f>
        <v>290370</v>
      </c>
      <c r="C19" s="119">
        <f>[1]Ac!G53</f>
        <v>244344</v>
      </c>
      <c r="D19" s="120">
        <f>IFERROR([1]Ac!I53,"*")</f>
        <v>-15.850811034197747</v>
      </c>
      <c r="E19" s="121">
        <f>IFERROR([1]Ac!J53,"*")</f>
        <v>-0.3658239400158742</v>
      </c>
    </row>
    <row r="20" spans="1:5">
      <c r="A20" s="88" t="s">
        <v>90</v>
      </c>
      <c r="B20" s="116">
        <f>[1]Ac!F54</f>
        <v>314846</v>
      </c>
      <c r="C20" s="116">
        <f>[1]Ac!G54</f>
        <v>330073</v>
      </c>
      <c r="D20" s="117">
        <f>IFERROR([1]Ac!I54,"*")</f>
        <v>4.8363326832800766</v>
      </c>
      <c r="E20" s="118">
        <f>IFERROR([1]Ac!J54,"*")</f>
        <v>0.12102727012170766</v>
      </c>
    </row>
    <row r="21" spans="1:5">
      <c r="A21" s="40" t="s">
        <v>91</v>
      </c>
      <c r="B21" s="119">
        <f>[1]Ac!F55</f>
        <v>300530</v>
      </c>
      <c r="C21" s="119">
        <f>[1]Ac!G55</f>
        <v>322630</v>
      </c>
      <c r="D21" s="120">
        <f>IFERROR([1]Ac!I55,"*")</f>
        <v>7.3536751738595143</v>
      </c>
      <c r="E21" s="121">
        <f>IFERROR([1]Ac!J55,"*")</f>
        <v>0.17565526168580411</v>
      </c>
    </row>
    <row r="22" spans="1:5">
      <c r="A22" s="88" t="s">
        <v>92</v>
      </c>
      <c r="B22" s="116">
        <f>[1]Ac!F56</f>
        <v>154427</v>
      </c>
      <c r="C22" s="116">
        <f>[1]Ac!G56</f>
        <v>27291</v>
      </c>
      <c r="D22" s="117">
        <f>IFERROR([1]Ac!I56,"*")</f>
        <v>-82.327572250966483</v>
      </c>
      <c r="E22" s="118">
        <f>IFERROR([1]Ac!J56,"*")</f>
        <v>-1.0105025950084341</v>
      </c>
    </row>
    <row r="23" spans="1:5">
      <c r="A23" s="90" t="s">
        <v>93</v>
      </c>
      <c r="B23" s="119">
        <f>[1]Ac!F57</f>
        <v>56526</v>
      </c>
      <c r="C23" s="119">
        <f>[1]Ac!G57</f>
        <v>48312</v>
      </c>
      <c r="D23" s="120">
        <f>IFERROR([1]Ac!I57,"*")</f>
        <v>-14.531366097017312</v>
      </c>
      <c r="E23" s="121">
        <f>IFERROR([1]Ac!J57,"*")</f>
        <v>-6.5286530293538231E-2</v>
      </c>
    </row>
    <row r="24" spans="1:5">
      <c r="A24" s="88" t="s">
        <v>94</v>
      </c>
      <c r="B24" s="116">
        <f>[1]Ac!F58</f>
        <v>182535</v>
      </c>
      <c r="C24" s="116">
        <f>[1]Ac!G58</f>
        <v>98253</v>
      </c>
      <c r="D24" s="117">
        <f>IFERROR([1]Ac!I58,"*")</f>
        <v>-46.173062700304044</v>
      </c>
      <c r="E24" s="118">
        <f>IFERROR([1]Ac!J58,"*")</f>
        <v>-0.66989035137569874</v>
      </c>
    </row>
    <row r="25" spans="1:5" ht="15">
      <c r="A25" s="90" t="s">
        <v>95</v>
      </c>
      <c r="B25" s="119">
        <f>[1]Ac!F59</f>
        <v>1947</v>
      </c>
      <c r="C25" s="119">
        <f>[1]Ac!G59</f>
        <v>24766</v>
      </c>
      <c r="D25" s="18">
        <f>IFERROR([1]Ac!I59,"*")</f>
        <v>1172.0082177709296</v>
      </c>
      <c r="E25" s="121">
        <f>IFERROR([1]Ac!J59,"*")</f>
        <v>0.18137001884200743</v>
      </c>
    </row>
    <row r="26" spans="1:5">
      <c r="A26" s="172" t="s">
        <v>36</v>
      </c>
      <c r="B26" s="173">
        <f>[1]Ac!F60</f>
        <v>12581462</v>
      </c>
      <c r="C26" s="173">
        <f>[1]Ac!G60</f>
        <v>10044808</v>
      </c>
      <c r="D26" s="174">
        <f>[1]Ac!I60</f>
        <v>-20.161838107526776</v>
      </c>
      <c r="E26" s="175">
        <f>[1]Ac!J60</f>
        <v>-20.161838107526776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48"/>
      <c r="B28" s="149"/>
      <c r="C28" s="149"/>
      <c r="D28" s="150"/>
      <c r="E28" s="151"/>
    </row>
    <row r="29" spans="1:5">
      <c r="A29" s="107" t="s">
        <v>39</v>
      </c>
      <c r="E29" s="69"/>
    </row>
    <row r="30" spans="1:5">
      <c r="A30" s="125" t="s">
        <v>96</v>
      </c>
      <c r="E30" s="69"/>
    </row>
    <row r="31" spans="1:5">
      <c r="A31" s="125" t="s">
        <v>97</v>
      </c>
      <c r="E31" s="69"/>
    </row>
    <row r="32" spans="1:5">
      <c r="A32" s="139" t="str">
        <f>[1]labels!$B$32</f>
        <v>Actualizado el 16 de septiembre de 2024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BA69CD7362D49B359F764BE0D07E4" ma:contentTypeVersion="13" ma:contentTypeDescription="Create a new document." ma:contentTypeScope="" ma:versionID="680de70e83973162360fa0947c755e6d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6d4bd14af613256535772748cfa4895a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Props1.xml><?xml version="1.0" encoding="utf-8"?>
<ds:datastoreItem xmlns:ds="http://schemas.openxmlformats.org/officeDocument/2006/customXml" ds:itemID="{D974A8DB-CADD-4B71-B98D-72DCFA913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bca86-0f17-4e28-974a-7a25204238f5"/>
    <ds:schemaRef ds:uri="842afd72-8db2-4d67-bf04-95b8afeb3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Hernando Hernandez Mariño</cp:lastModifiedBy>
  <cp:revision/>
  <dcterms:created xsi:type="dcterms:W3CDTF">2005-10-25T22:07:39Z</dcterms:created>
  <dcterms:modified xsi:type="dcterms:W3CDTF">2024-09-11T15:50:34Z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